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invimagovco.sharepoint.com/sites/o365_Reporte_Plan_Operativo_Anual/Shared Documents/General/PLAN_OPERATIVO_ANUAL_2023/5. Publicacion_pagina_web/IV_Trim/"/>
    </mc:Choice>
  </mc:AlternateContent>
  <xr:revisionPtr revIDLastSave="632" documentId="14_{66C52EA2-7523-4E2C-A172-CE5A7FD97E94}" xr6:coauthVersionLast="47" xr6:coauthVersionMax="47" xr10:uidLastSave="{570BFFDD-B099-49B7-8C00-E5B830EF185D}"/>
  <bookViews>
    <workbookView xWindow="-120" yWindow="-120" windowWidth="21840" windowHeight="13140" tabRatio="724" xr2:uid="{00000000-000D-0000-FFFF-FFFF00000000}"/>
  </bookViews>
  <sheets>
    <sheet name="Reporte Trimestral POA" sheetId="42" r:id="rId1"/>
    <sheet name="Resumen" sheetId="46" state="hidden" r:id="rId2"/>
    <sheet name="Hoja1" sheetId="45" state="hidden" r:id="rId3"/>
  </sheets>
  <definedNames>
    <definedName name="_xlnm._FilterDatabase" localSheetId="0" hidden="1">'Reporte Trimestral POA'!$A$12:$N$243</definedName>
    <definedName name="AIC">#REF!</definedName>
    <definedName name="ARC">#REF!</definedName>
    <definedName name="ASS">#REF!</definedName>
    <definedName name="Dependencia">#REF!</definedName>
    <definedName name="DIE">#REF!</definedName>
    <definedName name="Financia">#REF!</definedName>
    <definedName name="GAD">#REF!</definedName>
    <definedName name="GDI">#REF!</definedName>
    <definedName name="GFP">#REF!</definedName>
    <definedName name="GJR">#REF!</definedName>
    <definedName name="GSC">#REF!</definedName>
    <definedName name="GTH">#REF!</definedName>
    <definedName name="IVC">#REF!</definedName>
    <definedName name="Macro">#REF!</definedName>
    <definedName name="Medida">#REF!</definedName>
    <definedName name="Periodici">#REF!</definedName>
    <definedName name="Proceso">#REF!</definedName>
    <definedName name="Programa">#REF!</definedName>
    <definedName name="SGI">#REF!</definedName>
    <definedName name="TIC">#REF!</definedName>
  </definedNames>
  <calcPr calcId="191028"/>
  <pivotCaches>
    <pivotCache cacheId="0" r:id="rId4"/>
  </pivotCache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9" i="46" l="1"/>
  <c r="L99" i="46"/>
  <c r="H99" i="46"/>
  <c r="G99" i="46"/>
  <c r="E99" i="46"/>
  <c r="D99" i="46"/>
  <c r="C99" i="46"/>
  <c r="M98" i="46"/>
  <c r="L98" i="46"/>
  <c r="H98" i="46"/>
  <c r="G98" i="46"/>
  <c r="E98" i="46"/>
  <c r="D98" i="46"/>
  <c r="C98" i="46"/>
  <c r="M97" i="46"/>
  <c r="L97" i="46"/>
  <c r="H97" i="46"/>
  <c r="G97" i="46"/>
  <c r="E97" i="46"/>
  <c r="D97" i="46"/>
  <c r="C97" i="46"/>
  <c r="M96" i="46"/>
  <c r="L96" i="46"/>
  <c r="G96" i="46"/>
  <c r="E96" i="46"/>
  <c r="D96" i="46"/>
  <c r="C96" i="46"/>
  <c r="M95" i="46"/>
  <c r="L95" i="46"/>
  <c r="H95" i="46"/>
  <c r="G95" i="46"/>
  <c r="E95" i="46"/>
  <c r="D95" i="46"/>
  <c r="C95" i="46"/>
  <c r="M94" i="46"/>
  <c r="L94" i="46"/>
  <c r="H94" i="46"/>
  <c r="G94" i="46"/>
  <c r="E94" i="46"/>
  <c r="D94" i="46"/>
  <c r="C94" i="46"/>
  <c r="M93" i="46"/>
  <c r="L93" i="46"/>
  <c r="H93" i="46"/>
  <c r="G93" i="46"/>
  <c r="E93" i="46"/>
  <c r="D93" i="46"/>
  <c r="C93" i="46"/>
  <c r="M92" i="46"/>
  <c r="L92" i="46"/>
  <c r="H92" i="46"/>
  <c r="G92" i="46"/>
  <c r="E92" i="46"/>
  <c r="D92" i="46"/>
  <c r="C92" i="46"/>
  <c r="M91" i="46"/>
  <c r="L91" i="46"/>
  <c r="H91" i="46"/>
  <c r="G91" i="46"/>
  <c r="E91" i="46"/>
  <c r="D91" i="46"/>
  <c r="C91" i="46"/>
  <c r="M90" i="46"/>
  <c r="L90" i="46"/>
  <c r="H90" i="46"/>
  <c r="G90" i="46"/>
  <c r="E90" i="46"/>
  <c r="D90" i="46"/>
  <c r="C90" i="46"/>
  <c r="M89" i="46"/>
  <c r="L89" i="46"/>
  <c r="H89" i="46"/>
  <c r="G89" i="46"/>
  <c r="E89" i="46"/>
  <c r="D89" i="46"/>
  <c r="C89" i="46"/>
  <c r="M88" i="46"/>
  <c r="L88" i="46"/>
  <c r="H88" i="46"/>
  <c r="G88" i="46"/>
  <c r="E88" i="46"/>
  <c r="D88" i="46"/>
  <c r="C88" i="46"/>
  <c r="M87" i="46"/>
  <c r="L87" i="46"/>
  <c r="H87" i="46"/>
  <c r="G87" i="46"/>
  <c r="E87" i="46"/>
  <c r="D87" i="46"/>
  <c r="C87" i="46"/>
  <c r="M86" i="46"/>
  <c r="L86" i="46"/>
  <c r="H86" i="46"/>
  <c r="G86" i="46"/>
  <c r="E86" i="46"/>
  <c r="D86" i="46"/>
  <c r="C86" i="46"/>
  <c r="M85" i="46"/>
  <c r="L85" i="46"/>
  <c r="H85" i="46"/>
  <c r="G85" i="46"/>
  <c r="E85" i="46"/>
  <c r="D85" i="46"/>
  <c r="C85" i="46"/>
  <c r="M79" i="46"/>
  <c r="L79" i="46"/>
  <c r="H79" i="46"/>
  <c r="G79" i="46"/>
  <c r="E79" i="46"/>
  <c r="D79" i="46"/>
  <c r="C79" i="46"/>
  <c r="M78" i="46"/>
  <c r="L78" i="46"/>
  <c r="H78" i="46"/>
  <c r="G78" i="46"/>
  <c r="E78" i="46"/>
  <c r="D78" i="46"/>
  <c r="C78" i="46"/>
  <c r="M77" i="46"/>
  <c r="L77" i="46"/>
  <c r="H77" i="46"/>
  <c r="G77" i="46"/>
  <c r="E77" i="46"/>
  <c r="D77" i="46"/>
  <c r="C77" i="46"/>
  <c r="M76" i="46"/>
  <c r="L76" i="46"/>
  <c r="H76" i="46"/>
  <c r="G76" i="46"/>
  <c r="E76" i="46"/>
  <c r="D76" i="46"/>
  <c r="C76" i="46"/>
  <c r="M75" i="46"/>
  <c r="L75" i="46"/>
  <c r="H75" i="46"/>
  <c r="G75" i="46"/>
  <c r="E75" i="46"/>
  <c r="D75" i="46"/>
  <c r="C75" i="46"/>
  <c r="M73" i="46"/>
  <c r="L73" i="46"/>
  <c r="H73" i="46"/>
  <c r="G73" i="46"/>
  <c r="E73" i="46"/>
  <c r="D73" i="46"/>
  <c r="C73" i="46"/>
  <c r="M72" i="46"/>
  <c r="L72" i="46"/>
  <c r="H72" i="46"/>
  <c r="G72" i="46"/>
  <c r="E72" i="46"/>
  <c r="D72" i="46"/>
  <c r="C72" i="46"/>
  <c r="M71" i="46"/>
  <c r="L71" i="46"/>
  <c r="H71" i="46"/>
  <c r="G71" i="46"/>
  <c r="E71" i="46"/>
  <c r="D71" i="46"/>
  <c r="C71" i="46"/>
  <c r="M70" i="46"/>
  <c r="L70" i="46"/>
  <c r="H70" i="46"/>
  <c r="G70" i="46"/>
  <c r="E70" i="46"/>
  <c r="D70" i="46"/>
  <c r="C70" i="46"/>
  <c r="M69" i="46"/>
  <c r="L69" i="46"/>
  <c r="H69" i="46"/>
  <c r="G69" i="46"/>
  <c r="E69" i="46"/>
  <c r="D69" i="46"/>
  <c r="C69" i="46"/>
  <c r="M68" i="46"/>
  <c r="L68" i="46"/>
  <c r="H68" i="46"/>
  <c r="G68" i="46"/>
  <c r="E68" i="46"/>
  <c r="D68" i="46"/>
  <c r="C68" i="46"/>
  <c r="M67" i="46"/>
  <c r="L67" i="46"/>
  <c r="H67" i="46"/>
  <c r="G67" i="46"/>
  <c r="E67" i="46"/>
  <c r="D67" i="46"/>
  <c r="C67" i="46"/>
  <c r="M66" i="46"/>
  <c r="L66" i="46"/>
  <c r="H66" i="46"/>
  <c r="G66" i="46"/>
  <c r="E66" i="46"/>
  <c r="D66" i="46"/>
  <c r="C66" i="46"/>
  <c r="M65" i="46"/>
  <c r="L65" i="46"/>
  <c r="H65" i="46"/>
  <c r="G65" i="46"/>
  <c r="E65" i="46"/>
  <c r="D65" i="46"/>
  <c r="C65" i="46"/>
  <c r="M64" i="46"/>
  <c r="L64" i="46"/>
  <c r="H64" i="46"/>
  <c r="G64" i="46"/>
  <c r="E64" i="46"/>
  <c r="D64" i="46"/>
  <c r="C64" i="46"/>
  <c r="M63" i="46"/>
  <c r="L63" i="46"/>
  <c r="H63" i="46"/>
  <c r="G63" i="46"/>
  <c r="E63" i="46"/>
  <c r="D63" i="46"/>
  <c r="C63" i="46"/>
  <c r="M62" i="46"/>
  <c r="L62" i="46"/>
  <c r="H62" i="46"/>
  <c r="G62" i="46"/>
  <c r="E62" i="46"/>
  <c r="D62" i="46"/>
  <c r="C62" i="46"/>
  <c r="M61" i="46"/>
  <c r="L61" i="46"/>
  <c r="H61" i="46"/>
  <c r="G61" i="46"/>
  <c r="E61" i="46"/>
  <c r="D61" i="46"/>
  <c r="C61" i="46"/>
  <c r="M60" i="46"/>
  <c r="L60" i="46"/>
  <c r="H60" i="46"/>
  <c r="E60" i="46"/>
  <c r="D60" i="46"/>
  <c r="C60" i="46"/>
  <c r="M59" i="46"/>
  <c r="L59" i="46"/>
  <c r="E59" i="46"/>
  <c r="D59" i="46"/>
  <c r="C59" i="46"/>
  <c r="M57" i="46"/>
  <c r="L57" i="46"/>
  <c r="H57" i="46"/>
  <c r="G57" i="46"/>
  <c r="E57" i="46"/>
  <c r="D57" i="46"/>
  <c r="C57" i="46"/>
  <c r="M56" i="46"/>
  <c r="L56" i="46"/>
  <c r="H56" i="46"/>
  <c r="G56" i="46"/>
  <c r="E56" i="46"/>
  <c r="D56" i="46"/>
  <c r="C56" i="46"/>
  <c r="M55" i="46"/>
  <c r="L55" i="46"/>
  <c r="H55" i="46"/>
  <c r="G55" i="46"/>
  <c r="E55" i="46"/>
  <c r="D55" i="46"/>
  <c r="C55" i="46"/>
  <c r="M54" i="46"/>
  <c r="L54" i="46"/>
  <c r="H54" i="46"/>
  <c r="G54" i="46"/>
  <c r="E54" i="46"/>
  <c r="D54" i="46"/>
  <c r="C54" i="46"/>
  <c r="M53" i="46"/>
  <c r="L53" i="46"/>
  <c r="H53" i="46"/>
  <c r="G53" i="46"/>
  <c r="E53" i="46"/>
  <c r="D53" i="46"/>
  <c r="C53" i="46"/>
  <c r="M52" i="46"/>
  <c r="L52" i="46"/>
  <c r="H52" i="46"/>
  <c r="G52" i="46"/>
  <c r="E52" i="46"/>
  <c r="D52" i="46"/>
  <c r="C52" i="46"/>
  <c r="M51" i="46"/>
  <c r="L51" i="46"/>
  <c r="H51" i="46"/>
  <c r="G51" i="46"/>
  <c r="E51" i="46"/>
  <c r="D51" i="46"/>
  <c r="C51" i="46"/>
  <c r="M50" i="46"/>
  <c r="L50" i="46"/>
  <c r="H50" i="46"/>
  <c r="G50" i="46"/>
  <c r="E50" i="46"/>
  <c r="D50" i="46"/>
  <c r="C50" i="46"/>
  <c r="M49" i="46"/>
  <c r="L49" i="46"/>
  <c r="H49" i="46"/>
  <c r="G49" i="46"/>
  <c r="E49" i="46"/>
  <c r="D49" i="46"/>
  <c r="C49" i="46"/>
  <c r="M48" i="46"/>
  <c r="L48" i="46"/>
  <c r="H48" i="46"/>
  <c r="G48" i="46"/>
  <c r="E48" i="46"/>
  <c r="D48" i="46"/>
  <c r="C48" i="46"/>
  <c r="M47" i="46"/>
  <c r="L47" i="46"/>
  <c r="H47" i="46"/>
  <c r="G47" i="46"/>
  <c r="E47" i="46"/>
  <c r="D47" i="46"/>
  <c r="C47" i="46"/>
  <c r="M46" i="46"/>
  <c r="L46" i="46"/>
  <c r="H46" i="46"/>
  <c r="G46" i="46"/>
  <c r="E46" i="46"/>
  <c r="D46" i="46"/>
  <c r="C46" i="46"/>
  <c r="M44" i="46"/>
  <c r="L44" i="46"/>
  <c r="H44" i="46"/>
  <c r="G44" i="46"/>
  <c r="E44" i="46"/>
  <c r="D44" i="46"/>
  <c r="C44" i="46"/>
  <c r="M43" i="46"/>
  <c r="L43" i="46"/>
  <c r="H43" i="46"/>
  <c r="G43" i="46"/>
  <c r="E43" i="46"/>
  <c r="D43" i="46"/>
  <c r="C43" i="46"/>
  <c r="M42" i="46"/>
  <c r="L42" i="46"/>
  <c r="H42" i="46"/>
  <c r="G42" i="46"/>
  <c r="E42" i="46"/>
  <c r="D42" i="46"/>
  <c r="C42" i="46"/>
  <c r="M41" i="46"/>
  <c r="L41" i="46"/>
  <c r="H41" i="46"/>
  <c r="G41" i="46"/>
  <c r="E41" i="46"/>
  <c r="D41" i="46"/>
  <c r="C41" i="46"/>
  <c r="M40" i="46"/>
  <c r="L40" i="46"/>
  <c r="H40" i="46"/>
  <c r="G40" i="46"/>
  <c r="E40" i="46"/>
  <c r="D40" i="46"/>
  <c r="C40" i="46"/>
  <c r="M34" i="46"/>
  <c r="L34" i="46"/>
  <c r="H34" i="46"/>
  <c r="G34" i="46"/>
  <c r="E34" i="46"/>
  <c r="D34" i="46"/>
  <c r="C34" i="46"/>
  <c r="M33" i="46"/>
  <c r="L33" i="46"/>
  <c r="J33" i="46"/>
  <c r="I33" i="46"/>
  <c r="K33" i="46" s="1"/>
  <c r="H33" i="46"/>
  <c r="G33" i="46"/>
  <c r="E33" i="46"/>
  <c r="D33" i="46"/>
  <c r="C33" i="46"/>
  <c r="M32" i="46"/>
  <c r="L32" i="46"/>
  <c r="H32" i="46"/>
  <c r="G32" i="46"/>
  <c r="E32" i="46"/>
  <c r="D32" i="46"/>
  <c r="C32" i="46"/>
  <c r="M31" i="46"/>
  <c r="L31" i="46"/>
  <c r="H31" i="46"/>
  <c r="G31" i="46"/>
  <c r="E31" i="46"/>
  <c r="D31" i="46"/>
  <c r="C31" i="46"/>
  <c r="M30" i="46"/>
  <c r="L30" i="46"/>
  <c r="H30" i="46"/>
  <c r="G30" i="46"/>
  <c r="E30" i="46"/>
  <c r="D30" i="46"/>
  <c r="C30" i="46"/>
  <c r="M29" i="46"/>
  <c r="L29" i="46"/>
  <c r="H29" i="46"/>
  <c r="G29" i="46"/>
  <c r="E29" i="46"/>
  <c r="D29" i="46"/>
  <c r="C29" i="46"/>
  <c r="M28" i="46"/>
  <c r="L28" i="46"/>
  <c r="H28" i="46"/>
  <c r="G28" i="46"/>
  <c r="E28" i="46"/>
  <c r="D28" i="46"/>
  <c r="C28" i="46"/>
  <c r="M27" i="46"/>
  <c r="L27" i="46"/>
  <c r="H27" i="46"/>
  <c r="G27" i="46"/>
  <c r="E27" i="46"/>
  <c r="D27" i="46"/>
  <c r="C27" i="46"/>
  <c r="M26" i="46"/>
  <c r="L26" i="46"/>
  <c r="H26" i="46"/>
  <c r="G26" i="46"/>
  <c r="E26" i="46"/>
  <c r="D26" i="46"/>
  <c r="C26" i="46"/>
  <c r="M25" i="46"/>
  <c r="L25" i="46"/>
  <c r="H25" i="46"/>
  <c r="G25" i="46"/>
  <c r="E25" i="46"/>
  <c r="D25" i="46"/>
  <c r="C25" i="46"/>
  <c r="M24" i="46"/>
  <c r="L24" i="46"/>
  <c r="H24" i="46"/>
  <c r="G24" i="46"/>
  <c r="E24" i="46"/>
  <c r="D24" i="46"/>
  <c r="C24" i="46"/>
  <c r="M20" i="46"/>
  <c r="L20" i="46"/>
  <c r="H20" i="46"/>
  <c r="G20" i="46"/>
  <c r="E20" i="46"/>
  <c r="D20" i="46"/>
  <c r="C20" i="46"/>
  <c r="M19" i="46"/>
  <c r="L19" i="46"/>
  <c r="H19" i="46"/>
  <c r="G19" i="46"/>
  <c r="E19" i="46"/>
  <c r="D19" i="46"/>
  <c r="C19" i="46"/>
  <c r="M18" i="46"/>
  <c r="L18" i="46"/>
  <c r="H18" i="46"/>
  <c r="G18" i="46"/>
  <c r="E18" i="46"/>
  <c r="D18" i="46"/>
  <c r="C18" i="46"/>
  <c r="M83" i="46"/>
  <c r="L83" i="46"/>
  <c r="H83" i="46"/>
  <c r="G83" i="46"/>
  <c r="E83" i="46"/>
  <c r="D83" i="46"/>
  <c r="C83" i="46"/>
  <c r="M82" i="46"/>
  <c r="L82" i="46"/>
  <c r="H82" i="46"/>
  <c r="G82" i="46"/>
  <c r="E82" i="46"/>
  <c r="D82" i="46"/>
  <c r="C82" i="46"/>
  <c r="M81" i="46"/>
  <c r="L81" i="46"/>
  <c r="H81" i="46"/>
  <c r="G81" i="46"/>
  <c r="E81" i="46"/>
  <c r="D81" i="46"/>
  <c r="C81" i="46"/>
  <c r="J39" i="46"/>
  <c r="I39" i="46"/>
  <c r="M38" i="46"/>
  <c r="L38" i="46"/>
  <c r="K38" i="46"/>
  <c r="K39" i="46"/>
  <c r="H38" i="46"/>
  <c r="H39" i="46" s="1"/>
  <c r="G38" i="46"/>
  <c r="G39" i="46" s="1"/>
  <c r="E38" i="46"/>
  <c r="D38" i="46"/>
  <c r="C38" i="46"/>
  <c r="M36" i="46"/>
  <c r="L36" i="46"/>
  <c r="H36" i="46"/>
  <c r="H37" i="46" s="1"/>
  <c r="G36" i="46"/>
  <c r="G37" i="46" s="1"/>
  <c r="E36" i="46"/>
  <c r="D36" i="46"/>
  <c r="C36" i="46"/>
  <c r="M22" i="46"/>
  <c r="L22" i="46"/>
  <c r="H22" i="46"/>
  <c r="H23" i="46" s="1"/>
  <c r="G22" i="46"/>
  <c r="G23" i="46" s="1"/>
  <c r="E22" i="46"/>
  <c r="D22" i="46"/>
  <c r="C22" i="46"/>
  <c r="M17" i="46"/>
  <c r="L17" i="46"/>
  <c r="H17" i="46"/>
  <c r="G17" i="46"/>
  <c r="E17" i="46"/>
  <c r="D17" i="46"/>
  <c r="C17" i="46"/>
  <c r="M16" i="46"/>
  <c r="L16" i="46"/>
  <c r="H16" i="46"/>
  <c r="G16" i="46"/>
  <c r="E16" i="46"/>
  <c r="D16" i="46"/>
  <c r="C16" i="46"/>
  <c r="M15" i="46"/>
  <c r="L15" i="46"/>
  <c r="H15" i="46"/>
  <c r="G15" i="46"/>
  <c r="E15" i="46"/>
  <c r="D15" i="46"/>
  <c r="C15" i="46"/>
  <c r="M14" i="46"/>
  <c r="L14" i="46"/>
  <c r="H14" i="46"/>
  <c r="G14" i="46"/>
  <c r="E14" i="46"/>
  <c r="D14" i="46"/>
  <c r="C14" i="46"/>
  <c r="M13" i="46"/>
  <c r="L13" i="46"/>
  <c r="H13" i="46"/>
  <c r="G13" i="46"/>
  <c r="E13" i="46"/>
  <c r="D13" i="46"/>
  <c r="C13" i="46"/>
  <c r="M12" i="46"/>
  <c r="L12" i="46"/>
  <c r="H12" i="46"/>
  <c r="G12" i="46"/>
  <c r="E12" i="46"/>
  <c r="D12" i="46"/>
  <c r="C12" i="46"/>
  <c r="M11" i="46"/>
  <c r="L11" i="46"/>
  <c r="H11" i="46"/>
  <c r="G11" i="46"/>
  <c r="E11" i="46"/>
  <c r="D11" i="46"/>
  <c r="C11" i="46"/>
  <c r="M10" i="46"/>
  <c r="L10" i="46"/>
  <c r="H10" i="46"/>
  <c r="G10" i="46"/>
  <c r="E10" i="46"/>
  <c r="D10" i="46"/>
  <c r="C10" i="46"/>
  <c r="M9" i="46"/>
  <c r="L9" i="46"/>
  <c r="H9" i="46"/>
  <c r="G9" i="46"/>
  <c r="E9" i="46"/>
  <c r="D9" i="46"/>
  <c r="C9" i="46"/>
  <c r="M8" i="46"/>
  <c r="L8" i="46"/>
  <c r="H8" i="46"/>
  <c r="G8" i="46"/>
  <c r="E8" i="46"/>
  <c r="D8" i="46"/>
  <c r="C8" i="46"/>
  <c r="M7" i="46"/>
  <c r="L7" i="46"/>
  <c r="H7" i="46"/>
  <c r="G7" i="46"/>
  <c r="E7" i="46"/>
  <c r="D7" i="46"/>
  <c r="C7" i="46"/>
  <c r="M6" i="46"/>
  <c r="L6" i="46"/>
  <c r="H6" i="46"/>
  <c r="G6" i="46"/>
  <c r="E6" i="46"/>
  <c r="D6" i="46"/>
  <c r="C6" i="46"/>
  <c r="H96" i="46"/>
  <c r="G60" i="46"/>
  <c r="H59" i="46"/>
  <c r="G59" i="46"/>
  <c r="J20" i="46"/>
  <c r="J30" i="46"/>
  <c r="J91" i="46"/>
  <c r="I30" i="46"/>
  <c r="J78" i="46"/>
  <c r="I91" i="46"/>
  <c r="J43" i="46"/>
  <c r="I25" i="46"/>
  <c r="I27" i="46"/>
  <c r="I28" i="46"/>
  <c r="I29" i="46"/>
  <c r="I32" i="46"/>
  <c r="I59" i="46"/>
  <c r="I60" i="46"/>
  <c r="J95" i="46"/>
  <c r="I96" i="46"/>
  <c r="I97" i="46"/>
  <c r="J97" i="46"/>
  <c r="I79" i="46"/>
  <c r="J79" i="46"/>
  <c r="J98" i="46"/>
  <c r="J10" i="46"/>
  <c r="J40" i="46"/>
  <c r="J15" i="46"/>
  <c r="J88" i="46"/>
  <c r="J65" i="46"/>
  <c r="I70" i="46"/>
  <c r="J71" i="46"/>
  <c r="I72" i="46"/>
  <c r="I34" i="46"/>
  <c r="J93" i="46"/>
  <c r="J75" i="46"/>
  <c r="I9" i="46"/>
  <c r="J8" i="46"/>
  <c r="I8" i="46"/>
  <c r="J42" i="46"/>
  <c r="I50" i="46"/>
  <c r="I51" i="46"/>
  <c r="I52" i="46"/>
  <c r="I53" i="46"/>
  <c r="I54" i="46"/>
  <c r="J54" i="46"/>
  <c r="J13" i="46"/>
  <c r="I12" i="46"/>
  <c r="J49" i="46"/>
  <c r="J12" i="46"/>
  <c r="I18" i="46"/>
  <c r="J67" i="46"/>
  <c r="I76" i="46"/>
  <c r="I75" i="46"/>
  <c r="I67" i="46"/>
  <c r="J92" i="46"/>
  <c r="I69" i="46"/>
  <c r="J34" i="46"/>
  <c r="J70" i="46"/>
  <c r="I94" i="46"/>
  <c r="J76" i="46"/>
  <c r="J73" i="46"/>
  <c r="J69" i="46"/>
  <c r="J68" i="46"/>
  <c r="I99" i="46"/>
  <c r="I36" i="46"/>
  <c r="I82" i="46"/>
  <c r="I22" i="46"/>
  <c r="I41" i="46" l="1"/>
  <c r="I56" i="46"/>
  <c r="J46" i="46"/>
  <c r="J62" i="46"/>
  <c r="I31" i="46"/>
  <c r="I81" i="46"/>
  <c r="J81" i="46"/>
  <c r="I90" i="46"/>
  <c r="I20" i="46"/>
  <c r="K20" i="46" s="1"/>
  <c r="I98" i="46"/>
  <c r="K98" i="46" s="1"/>
  <c r="J96" i="46"/>
  <c r="K96" i="46" s="1"/>
  <c r="J59" i="46"/>
  <c r="K59" i="46" s="1"/>
  <c r="I13" i="46"/>
  <c r="J57" i="46"/>
  <c r="J48" i="46"/>
  <c r="I57" i="46"/>
  <c r="J52" i="46"/>
  <c r="K52" i="46" s="1"/>
  <c r="J55" i="46"/>
  <c r="I46" i="46"/>
  <c r="I42" i="46"/>
  <c r="K42" i="46" s="1"/>
  <c r="I44" i="46"/>
  <c r="I43" i="46"/>
  <c r="K43" i="46" s="1"/>
  <c r="I95" i="46"/>
  <c r="K95" i="46" s="1"/>
  <c r="J60" i="46"/>
  <c r="K60" i="46" s="1"/>
  <c r="J7" i="46"/>
  <c r="J90" i="46"/>
  <c r="I88" i="46"/>
  <c r="K88" i="46" s="1"/>
  <c r="I66" i="46"/>
  <c r="J31" i="46"/>
  <c r="I93" i="46"/>
  <c r="K93" i="46" s="1"/>
  <c r="J94" i="46"/>
  <c r="K94" i="46" s="1"/>
  <c r="F79" i="46"/>
  <c r="F43" i="46"/>
  <c r="F42" i="46"/>
  <c r="F41" i="46"/>
  <c r="F38" i="46"/>
  <c r="F39" i="46" s="1"/>
  <c r="F86" i="46"/>
  <c r="F87" i="46"/>
  <c r="J77" i="46"/>
  <c r="J80" i="46" s="1"/>
  <c r="I63" i="46"/>
  <c r="J18" i="46"/>
  <c r="K18" i="46" s="1"/>
  <c r="J63" i="46"/>
  <c r="I78" i="46"/>
  <c r="K78" i="46" s="1"/>
  <c r="J64" i="46"/>
  <c r="J86" i="46"/>
  <c r="F19" i="46"/>
  <c r="F77" i="46"/>
  <c r="F78" i="46"/>
  <c r="I14" i="46"/>
  <c r="I15" i="46"/>
  <c r="K15" i="46" s="1"/>
  <c r="I87" i="46"/>
  <c r="J14" i="46"/>
  <c r="J87" i="46"/>
  <c r="J36" i="46"/>
  <c r="J37" i="46" s="1"/>
  <c r="I19" i="46"/>
  <c r="I62" i="46"/>
  <c r="J19" i="46"/>
  <c r="F40" i="46"/>
  <c r="F14" i="46"/>
  <c r="F63" i="46"/>
  <c r="F64" i="46"/>
  <c r="F18" i="46"/>
  <c r="F15" i="46"/>
  <c r="F61" i="46"/>
  <c r="F62" i="46"/>
  <c r="F83" i="46"/>
  <c r="I37" i="46"/>
  <c r="F20" i="46"/>
  <c r="I40" i="46"/>
  <c r="K40" i="46" s="1"/>
  <c r="J83" i="46"/>
  <c r="I64" i="46"/>
  <c r="I61" i="46"/>
  <c r="I86" i="46"/>
  <c r="I77" i="46"/>
  <c r="I83" i="46"/>
  <c r="J61" i="46"/>
  <c r="F36" i="46"/>
  <c r="F37" i="46" s="1"/>
  <c r="J22" i="46"/>
  <c r="J23" i="46" s="1"/>
  <c r="F24" i="46"/>
  <c r="F32" i="46"/>
  <c r="F26" i="46"/>
  <c r="F29" i="46"/>
  <c r="F33" i="46"/>
  <c r="F17" i="46"/>
  <c r="I24" i="46"/>
  <c r="J24" i="46"/>
  <c r="J28" i="46"/>
  <c r="K28" i="46" s="1"/>
  <c r="I26" i="46"/>
  <c r="J16" i="46"/>
  <c r="J25" i="46"/>
  <c r="K25" i="46" s="1"/>
  <c r="I16" i="46"/>
  <c r="J17" i="46"/>
  <c r="J26" i="46"/>
  <c r="J32" i="46"/>
  <c r="K32" i="46" s="1"/>
  <c r="J29" i="46"/>
  <c r="K29" i="46" s="1"/>
  <c r="J27" i="46"/>
  <c r="K27" i="46" s="1"/>
  <c r="F16" i="46"/>
  <c r="F25" i="46"/>
  <c r="I17" i="46"/>
  <c r="F28" i="46"/>
  <c r="J82" i="46"/>
  <c r="K82" i="46" s="1"/>
  <c r="J99" i="46"/>
  <c r="K99" i="46" s="1"/>
  <c r="I11" i="46"/>
  <c r="I10" i="46"/>
  <c r="K10" i="46" s="1"/>
  <c r="J11" i="46"/>
  <c r="F48" i="46"/>
  <c r="F49" i="46"/>
  <c r="F57" i="46"/>
  <c r="F50" i="46"/>
  <c r="F51" i="46"/>
  <c r="F56" i="46"/>
  <c r="F52" i="46"/>
  <c r="I55" i="46"/>
  <c r="J47" i="46"/>
  <c r="K12" i="46"/>
  <c r="J51" i="46"/>
  <c r="K51" i="46" s="1"/>
  <c r="I49" i="46"/>
  <c r="K49" i="46" s="1"/>
  <c r="F46" i="46"/>
  <c r="F47" i="46"/>
  <c r="F54" i="46"/>
  <c r="F55" i="46"/>
  <c r="I48" i="46"/>
  <c r="K54" i="46"/>
  <c r="J50" i="46"/>
  <c r="K50" i="46" s="1"/>
  <c r="J53" i="46"/>
  <c r="K53" i="46" s="1"/>
  <c r="F53" i="46"/>
  <c r="J56" i="46"/>
  <c r="I47" i="46"/>
  <c r="H45" i="46"/>
  <c r="G45" i="46"/>
  <c r="J44" i="46"/>
  <c r="J41" i="46"/>
  <c r="F44" i="46"/>
  <c r="F31" i="46"/>
  <c r="I65" i="46"/>
  <c r="K65" i="46" s="1"/>
  <c r="J6" i="46"/>
  <c r="J89" i="46"/>
  <c r="I7" i="46"/>
  <c r="F66" i="46"/>
  <c r="F88" i="46"/>
  <c r="F90" i="46"/>
  <c r="F89" i="46"/>
  <c r="F6" i="46"/>
  <c r="F65" i="46"/>
  <c r="I6" i="46"/>
  <c r="I89" i="46"/>
  <c r="J66" i="46"/>
  <c r="F71" i="46"/>
  <c r="F75" i="46"/>
  <c r="F92" i="46"/>
  <c r="K34" i="46"/>
  <c r="F73" i="46"/>
  <c r="K8" i="46"/>
  <c r="F94" i="46"/>
  <c r="F72" i="46"/>
  <c r="F34" i="46"/>
  <c r="F67" i="46"/>
  <c r="G80" i="46"/>
  <c r="F93" i="46"/>
  <c r="K70" i="46"/>
  <c r="K69" i="46"/>
  <c r="J72" i="46"/>
  <c r="K72" i="46" s="1"/>
  <c r="K76" i="46"/>
  <c r="I68" i="46"/>
  <c r="K68" i="46" s="1"/>
  <c r="F76" i="46"/>
  <c r="J9" i="46"/>
  <c r="K9" i="46" s="1"/>
  <c r="I73" i="46"/>
  <c r="K73" i="46" s="1"/>
  <c r="I71" i="46"/>
  <c r="K71" i="46" s="1"/>
  <c r="K67" i="46"/>
  <c r="I92" i="46"/>
  <c r="G84" i="46"/>
  <c r="F81" i="46"/>
  <c r="F70" i="46"/>
  <c r="F91" i="46"/>
  <c r="F68" i="46"/>
  <c r="F27" i="46"/>
  <c r="G35" i="46"/>
  <c r="F7" i="46"/>
  <c r="F85" i="46"/>
  <c r="I85" i="46"/>
  <c r="H80" i="46"/>
  <c r="F99" i="46"/>
  <c r="F69" i="46"/>
  <c r="K75" i="46"/>
  <c r="K91" i="46"/>
  <c r="K30" i="46"/>
  <c r="F30" i="46"/>
  <c r="F8" i="46"/>
  <c r="F9" i="46"/>
  <c r="H84" i="46"/>
  <c r="H35" i="46"/>
  <c r="F59" i="46"/>
  <c r="H100" i="46"/>
  <c r="F97" i="46"/>
  <c r="F60" i="46"/>
  <c r="G100" i="46"/>
  <c r="K79" i="46"/>
  <c r="G101" i="46"/>
  <c r="H74" i="46"/>
  <c r="F95" i="46"/>
  <c r="F98" i="46"/>
  <c r="F96" i="46"/>
  <c r="F10" i="46"/>
  <c r="F11" i="46"/>
  <c r="F82" i="46"/>
  <c r="K97" i="46"/>
  <c r="H101" i="46"/>
  <c r="G74" i="46"/>
  <c r="G21" i="46"/>
  <c r="H21" i="46"/>
  <c r="H58" i="46"/>
  <c r="F13" i="46"/>
  <c r="K13" i="46"/>
  <c r="G58" i="46"/>
  <c r="F12" i="46"/>
  <c r="F22" i="46"/>
  <c r="F23" i="46" s="1"/>
  <c r="I23" i="46"/>
  <c r="K62" i="46" l="1"/>
  <c r="K31" i="46"/>
  <c r="K56" i="46"/>
  <c r="K81" i="46"/>
  <c r="K48" i="46"/>
  <c r="K55" i="46"/>
  <c r="K46" i="46"/>
  <c r="K44" i="46"/>
  <c r="K57" i="46"/>
  <c r="K47" i="46"/>
  <c r="K90" i="46"/>
  <c r="K7" i="46"/>
  <c r="J85" i="46"/>
  <c r="J100" i="46" s="1"/>
  <c r="K66" i="46"/>
  <c r="K11" i="46"/>
  <c r="J84" i="46"/>
  <c r="J101" i="46"/>
  <c r="J45" i="46"/>
  <c r="K77" i="46"/>
  <c r="K80" i="46" s="1"/>
  <c r="K63" i="46"/>
  <c r="K64" i="46"/>
  <c r="K19" i="46"/>
  <c r="K86" i="46"/>
  <c r="F45" i="46"/>
  <c r="K14" i="46"/>
  <c r="K87" i="46"/>
  <c r="K36" i="46"/>
  <c r="K37" i="46" s="1"/>
  <c r="I100" i="46"/>
  <c r="K61" i="46"/>
  <c r="K83" i="46"/>
  <c r="I84" i="46"/>
  <c r="I80" i="46"/>
  <c r="I45" i="46"/>
  <c r="K22" i="46"/>
  <c r="K23" i="46" s="1"/>
  <c r="K16" i="46"/>
  <c r="I35" i="46"/>
  <c r="K17" i="46"/>
  <c r="K24" i="46"/>
  <c r="K26" i="46"/>
  <c r="J35" i="46"/>
  <c r="J58" i="46"/>
  <c r="F58" i="46"/>
  <c r="I58" i="46"/>
  <c r="K41" i="46"/>
  <c r="K89" i="46"/>
  <c r="K6" i="46"/>
  <c r="I101" i="46"/>
  <c r="I21" i="46"/>
  <c r="F80" i="46"/>
  <c r="F35" i="46"/>
  <c r="F84" i="46"/>
  <c r="J21" i="46"/>
  <c r="J74" i="46"/>
  <c r="I74" i="46"/>
  <c r="F101" i="46"/>
  <c r="K92" i="46"/>
  <c r="H102" i="46"/>
  <c r="F74" i="46"/>
  <c r="F100" i="46"/>
  <c r="G102" i="46"/>
  <c r="F21" i="46"/>
  <c r="K85" i="46" l="1"/>
  <c r="K84" i="46"/>
  <c r="K45" i="46"/>
  <c r="K58" i="46"/>
  <c r="J102" i="46"/>
  <c r="K74" i="46"/>
  <c r="K21" i="46"/>
  <c r="K100" i="46"/>
  <c r="I102" i="46"/>
  <c r="O35" i="46"/>
  <c r="K35" i="46"/>
  <c r="K101" i="46"/>
  <c r="O80" i="46"/>
  <c r="F102" i="46"/>
  <c r="K102" i="4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wilmer arley olivares bareño</author>
  </authors>
  <commentList>
    <comment ref="F100" authorId="0" shapeId="0" xr:uid="{F0FD8E01-0E17-4827-A612-5C1E497CE14E}">
      <text>
        <r>
          <rPr>
            <b/>
            <sz val="9"/>
            <color indexed="81"/>
            <rFont val="Tahoma"/>
            <family val="2"/>
          </rPr>
          <t xml:space="preserve">WO
</t>
        </r>
        <r>
          <rPr>
            <sz val="9"/>
            <color indexed="81"/>
            <rFont val="Tahoma"/>
            <family val="2"/>
          </rPr>
          <t>Meta para SPI</t>
        </r>
      </text>
    </comment>
    <comment ref="F101" authorId="0" shapeId="0" xr:uid="{7C28FC1C-FD5B-4B60-A34E-06675A141B4E}">
      <text>
        <r>
          <rPr>
            <b/>
            <sz val="9"/>
            <color indexed="81"/>
            <rFont val="Tahoma"/>
            <family val="2"/>
          </rPr>
          <t xml:space="preserve">WO
</t>
        </r>
        <r>
          <rPr>
            <sz val="9"/>
            <color indexed="81"/>
            <rFont val="Tahoma"/>
            <family val="2"/>
          </rPr>
          <t>Incluir comentario en SPI sobre la cantidad de registros Expedidos</t>
        </r>
      </text>
    </comment>
  </commentList>
</comments>
</file>

<file path=xl/sharedStrings.xml><?xml version="1.0" encoding="utf-8"?>
<sst xmlns="http://schemas.openxmlformats.org/spreadsheetml/2006/main" count="2862" uniqueCount="1552">
  <si>
    <t>1. Fortalecer la soberanía sanitaria nacional, a través  de la optimización de los diferentes procesos de inspección, vigilancia y control sanitario regionalizado, con enfoque de riesgo, así como el acompañamiento en tiempo real y oportuno al emprendedor y el empresario, con el fin de promover y proteger la salud de los colombianos.</t>
  </si>
  <si>
    <t>2. Contribuir a la industrialización, productividad , competitividad y fortalecimiento de la economía popular del país, mediante las funciones y servicios asociados con  inspección, vigilancia y control bajo enfoque de riesgo con estándares de calidad y oportunidad, para  aumentar los niveles de satisfacción de los distintos grupos de valor.</t>
  </si>
  <si>
    <t>3. Fortalecer la gestión del conocimiento, capacidades y competencias de los servidores públicos de la institución.</t>
  </si>
  <si>
    <t xml:space="preserve">1. Fortalecimiento de la inspección vigilancia y control de los productos competencia del Invima </t>
  </si>
  <si>
    <t xml:space="preserve">2. Fortalecimiento institucional de la gestión administrativa y de apoyo del Invima </t>
  </si>
  <si>
    <t>3. Mejoramiento de las aptitudes, habilidades, capacidades y gestión del conocimiento del talento humano</t>
  </si>
  <si>
    <t>4. Fortalecimiento de la arquitectura e infraestructura tecnológica y los procesos asociados a la gestión de las tecnologías de la información y las comunicaciones Nacional.</t>
  </si>
  <si>
    <t>Dirección General</t>
  </si>
  <si>
    <t>Secretaría General</t>
  </si>
  <si>
    <t>Oficina Asesora de Planeación</t>
  </si>
  <si>
    <t>Oficina Asesora Jurídica</t>
  </si>
  <si>
    <t>Oficina de Control Interno</t>
  </si>
  <si>
    <t>Oficina de Laboratorios y Control de Calidad</t>
  </si>
  <si>
    <t>Oficina de Asuntos Internacionales</t>
  </si>
  <si>
    <t>Dirección de Responsabilidad Sanitaria</t>
  </si>
  <si>
    <t>Dirección de Cosméticos</t>
  </si>
  <si>
    <t>Dirección de Alimentos y Bebidas</t>
  </si>
  <si>
    <t>Dirección de Dispositivos Médicos</t>
  </si>
  <si>
    <t>Dirección de Medicamentos</t>
  </si>
  <si>
    <t>Dirección de Operaciones Sanitarias</t>
  </si>
  <si>
    <t>GESTIÓN DIRECTIVA</t>
  </si>
  <si>
    <t>FORMULACIÓN DE PLANES OPERATIVOS</t>
  </si>
  <si>
    <t xml:space="preserve">FORMATO PLAN OPERATIVO ANUAL POA </t>
  </si>
  <si>
    <t>Código: GDI-FPO-FM001</t>
  </si>
  <si>
    <t>Versión: 07</t>
  </si>
  <si>
    <t>Fecha de Emisión: 2022/01/21</t>
  </si>
  <si>
    <t xml:space="preserve">INSTITUTO NACIONAL DE VIGILANCIA DE MEDICAMENTOS Y ALIMENTOS "INVIMA"
</t>
  </si>
  <si>
    <r>
      <rPr>
        <b/>
        <sz val="12"/>
        <color theme="1"/>
        <rFont val="Arial"/>
        <family val="2"/>
      </rPr>
      <t xml:space="preserve"> MISION:</t>
    </r>
    <r>
      <rPr>
        <sz val="12"/>
        <color theme="1"/>
        <rFont val="Arial"/>
        <family val="2"/>
      </rPr>
      <t xml:space="preserve">
Proteger y promover la salud de la población, mediante la gestión del riesgo asociada al consumo y uso de alimentos, medicamentos, dispositivos médicos y otros productos objeto de vigilancia sanitaria.</t>
    </r>
  </si>
  <si>
    <r>
      <rPr>
        <b/>
        <sz val="12"/>
        <color theme="1"/>
        <rFont val="Arial"/>
        <family val="2"/>
      </rPr>
      <t>VISION:</t>
    </r>
    <r>
      <rPr>
        <sz val="12"/>
        <color theme="1"/>
        <rFont val="Arial"/>
        <family val="2"/>
      </rPr>
      <t xml:space="preserve">
Ser reconocida como una agencia sanitaria ágil, eficiente y transparente; accesible al empresario y al emprendedor, comprometida con la salud pública y el estatus sanitario del país. </t>
    </r>
  </si>
  <si>
    <t>No. Acción</t>
  </si>
  <si>
    <t>Objetivo Estratégico</t>
  </si>
  <si>
    <t>Estrategia</t>
  </si>
  <si>
    <t xml:space="preserve">Programa </t>
  </si>
  <si>
    <t>Dependencia Líder</t>
  </si>
  <si>
    <t>Acción Institucional POA</t>
  </si>
  <si>
    <t>Descripción de la Acción</t>
  </si>
  <si>
    <t>META</t>
  </si>
  <si>
    <t>AVANCE NUMERICO O PORCENTUAL</t>
  </si>
  <si>
    <t xml:space="preserve">% EJECUTADO </t>
  </si>
  <si>
    <t>I Trimestre</t>
  </si>
  <si>
    <t>II Trimestre</t>
  </si>
  <si>
    <t>III Trimestre</t>
  </si>
  <si>
    <t>IV Trimestre</t>
  </si>
  <si>
    <t>DG01</t>
  </si>
  <si>
    <t>DG02</t>
  </si>
  <si>
    <t>DG03</t>
  </si>
  <si>
    <t>DG04</t>
  </si>
  <si>
    <t>DG05</t>
  </si>
  <si>
    <t>DG06</t>
  </si>
  <si>
    <t>DG07</t>
  </si>
  <si>
    <t>DG08</t>
  </si>
  <si>
    <t>DG09</t>
  </si>
  <si>
    <t>SG01</t>
  </si>
  <si>
    <t>SG02</t>
  </si>
  <si>
    <t>SG03</t>
  </si>
  <si>
    <t>SG04</t>
  </si>
  <si>
    <t>SG05</t>
  </si>
  <si>
    <t>SG06</t>
  </si>
  <si>
    <t>SG07</t>
  </si>
  <si>
    <t>SG08</t>
  </si>
  <si>
    <t>SG09</t>
  </si>
  <si>
    <t>SG10</t>
  </si>
  <si>
    <t>SG11</t>
  </si>
  <si>
    <t>SG12</t>
  </si>
  <si>
    <t>SG14</t>
  </si>
  <si>
    <t>SG15</t>
  </si>
  <si>
    <t>SG16</t>
  </si>
  <si>
    <t>SG17</t>
  </si>
  <si>
    <t>SG18</t>
  </si>
  <si>
    <t>SG19</t>
  </si>
  <si>
    <t>SG20</t>
  </si>
  <si>
    <t>SG21</t>
  </si>
  <si>
    <t>SG22</t>
  </si>
  <si>
    <t>SG23</t>
  </si>
  <si>
    <t>OP1</t>
  </si>
  <si>
    <t>OP2</t>
  </si>
  <si>
    <t>OP3</t>
  </si>
  <si>
    <t>OP4</t>
  </si>
  <si>
    <t>OP5</t>
  </si>
  <si>
    <t>OP6</t>
  </si>
  <si>
    <t>OP7</t>
  </si>
  <si>
    <t>OP8</t>
  </si>
  <si>
    <t>OP9</t>
  </si>
  <si>
    <t>OP10</t>
  </si>
  <si>
    <t>OP11</t>
  </si>
  <si>
    <t>OP12</t>
  </si>
  <si>
    <t>OP13</t>
  </si>
  <si>
    <t>OP14</t>
  </si>
  <si>
    <t>OJ1</t>
  </si>
  <si>
    <t>OJ2</t>
  </si>
  <si>
    <t>OJ3</t>
  </si>
  <si>
    <t>OJ4</t>
  </si>
  <si>
    <t>OJ5</t>
  </si>
  <si>
    <t>OJ6</t>
  </si>
  <si>
    <t>OJ7</t>
  </si>
  <si>
    <t>OJ8</t>
  </si>
  <si>
    <t>OJ9</t>
  </si>
  <si>
    <t>OJ10</t>
  </si>
  <si>
    <t>OC1</t>
  </si>
  <si>
    <t>OC2</t>
  </si>
  <si>
    <t>OC3</t>
  </si>
  <si>
    <t>OT1</t>
  </si>
  <si>
    <t>OT2</t>
  </si>
  <si>
    <t>OT3</t>
  </si>
  <si>
    <t>OT4</t>
  </si>
  <si>
    <t>OT6</t>
  </si>
  <si>
    <t>OT7</t>
  </si>
  <si>
    <t>OT8</t>
  </si>
  <si>
    <t>OT9</t>
  </si>
  <si>
    <t>OT10</t>
  </si>
  <si>
    <t>OT11</t>
  </si>
  <si>
    <t>OL01</t>
  </si>
  <si>
    <t>OL02</t>
  </si>
  <si>
    <t>OL03</t>
  </si>
  <si>
    <t>OL04</t>
  </si>
  <si>
    <t>OL05</t>
  </si>
  <si>
    <t>OL06</t>
  </si>
  <si>
    <t>OL07</t>
  </si>
  <si>
    <t>OL08</t>
  </si>
  <si>
    <t>OL09</t>
  </si>
  <si>
    <t>OL10</t>
  </si>
  <si>
    <t>OL11</t>
  </si>
  <si>
    <t>OL12</t>
  </si>
  <si>
    <t>OL13</t>
  </si>
  <si>
    <t>OL14</t>
  </si>
  <si>
    <t>OL15</t>
  </si>
  <si>
    <t>OL16</t>
  </si>
  <si>
    <t>OL17</t>
  </si>
  <si>
    <t>OL18</t>
  </si>
  <si>
    <t>OA1</t>
  </si>
  <si>
    <t>OA2</t>
  </si>
  <si>
    <t>OA3</t>
  </si>
  <si>
    <t>OA4</t>
  </si>
  <si>
    <t>OA5</t>
  </si>
  <si>
    <t>OA6</t>
  </si>
  <si>
    <t>OA7</t>
  </si>
  <si>
    <t>OI01</t>
  </si>
  <si>
    <t>OI02</t>
  </si>
  <si>
    <t>OI03</t>
  </si>
  <si>
    <t>OI04</t>
  </si>
  <si>
    <t>OI05</t>
  </si>
  <si>
    <t>OI06</t>
  </si>
  <si>
    <t>OI07</t>
  </si>
  <si>
    <t>OI08</t>
  </si>
  <si>
    <t>OI09</t>
  </si>
  <si>
    <t>OI10</t>
  </si>
  <si>
    <t>DR01</t>
  </si>
  <si>
    <t>DR02</t>
  </si>
  <si>
    <t>DR03</t>
  </si>
  <si>
    <t>DR04</t>
  </si>
  <si>
    <t>DR05</t>
  </si>
  <si>
    <t>DR06</t>
  </si>
  <si>
    <t>DD01</t>
  </si>
  <si>
    <t>DD02</t>
  </si>
  <si>
    <t>DD03</t>
  </si>
  <si>
    <t>DD04</t>
  </si>
  <si>
    <t>DD05</t>
  </si>
  <si>
    <t>DD06</t>
  </si>
  <si>
    <t>DD07</t>
  </si>
  <si>
    <t>DD08</t>
  </si>
  <si>
    <t>DD09</t>
  </si>
  <si>
    <t>DD10</t>
  </si>
  <si>
    <t>DD11</t>
  </si>
  <si>
    <t>DD12</t>
  </si>
  <si>
    <t>DD13</t>
  </si>
  <si>
    <t>DD14</t>
  </si>
  <si>
    <t>DD15</t>
  </si>
  <si>
    <t>DD16</t>
  </si>
  <si>
    <t>DD17</t>
  </si>
  <si>
    <t>DD18</t>
  </si>
  <si>
    <t>DD19</t>
  </si>
  <si>
    <t>DD20</t>
  </si>
  <si>
    <t>DD21</t>
  </si>
  <si>
    <t>DD22</t>
  </si>
  <si>
    <t>DD23</t>
  </si>
  <si>
    <t>DD24</t>
  </si>
  <si>
    <t>DD25</t>
  </si>
  <si>
    <t>DD26</t>
  </si>
  <si>
    <t>DD27</t>
  </si>
  <si>
    <t>DD28</t>
  </si>
  <si>
    <t>DD29</t>
  </si>
  <si>
    <t>DD30</t>
  </si>
  <si>
    <t>DD31</t>
  </si>
  <si>
    <t>DD32</t>
  </si>
  <si>
    <t>DD33</t>
  </si>
  <si>
    <t>DD34</t>
  </si>
  <si>
    <t>DD35</t>
  </si>
  <si>
    <t>DC01</t>
  </si>
  <si>
    <t>DC02</t>
  </si>
  <si>
    <t>DC03</t>
  </si>
  <si>
    <t>DC04</t>
  </si>
  <si>
    <t>DC05</t>
  </si>
  <si>
    <t>DC06</t>
  </si>
  <si>
    <t>DC07</t>
  </si>
  <si>
    <t>DC08</t>
  </si>
  <si>
    <t>DC10</t>
  </si>
  <si>
    <t>DC11</t>
  </si>
  <si>
    <t>DC12</t>
  </si>
  <si>
    <t>DC13</t>
  </si>
  <si>
    <t>DC14</t>
  </si>
  <si>
    <t>DA01</t>
  </si>
  <si>
    <t>DA02</t>
  </si>
  <si>
    <t>DA03</t>
  </si>
  <si>
    <t>DA04</t>
  </si>
  <si>
    <t>DA05</t>
  </si>
  <si>
    <t>DA06</t>
  </si>
  <si>
    <t>DA07</t>
  </si>
  <si>
    <t>DA08</t>
  </si>
  <si>
    <t>DA09</t>
  </si>
  <si>
    <t>DA10</t>
  </si>
  <si>
    <t>DA11</t>
  </si>
  <si>
    <t>DA12</t>
  </si>
  <si>
    <t>DA13</t>
  </si>
  <si>
    <t>DA14</t>
  </si>
  <si>
    <t>DA15</t>
  </si>
  <si>
    <t>DA16</t>
  </si>
  <si>
    <t>DA17</t>
  </si>
  <si>
    <t>DA18</t>
  </si>
  <si>
    <t>DA19</t>
  </si>
  <si>
    <t>DA20</t>
  </si>
  <si>
    <t>DA21</t>
  </si>
  <si>
    <t>DA22</t>
  </si>
  <si>
    <t>DA23</t>
  </si>
  <si>
    <t>DA24</t>
  </si>
  <si>
    <t>DA25</t>
  </si>
  <si>
    <t>DM01</t>
  </si>
  <si>
    <t>DM02</t>
  </si>
  <si>
    <t>DM03</t>
  </si>
  <si>
    <t>DM04</t>
  </si>
  <si>
    <t>DM05</t>
  </si>
  <si>
    <t>DM06</t>
  </si>
  <si>
    <t>DM07</t>
  </si>
  <si>
    <t>DM08</t>
  </si>
  <si>
    <t>DM09</t>
  </si>
  <si>
    <t>DM10</t>
  </si>
  <si>
    <t>DM11</t>
  </si>
  <si>
    <t>DM12</t>
  </si>
  <si>
    <t>DM13</t>
  </si>
  <si>
    <t>DM14</t>
  </si>
  <si>
    <t>DM15</t>
  </si>
  <si>
    <t>DM16</t>
  </si>
  <si>
    <t>DM17</t>
  </si>
  <si>
    <t>DM18</t>
  </si>
  <si>
    <t>DM19</t>
  </si>
  <si>
    <t>DM20</t>
  </si>
  <si>
    <t>DM21</t>
  </si>
  <si>
    <t>DM22</t>
  </si>
  <si>
    <t>DM23</t>
  </si>
  <si>
    <t>DM24</t>
  </si>
  <si>
    <t>DM25</t>
  </si>
  <si>
    <t>DM26</t>
  </si>
  <si>
    <t>DM27</t>
  </si>
  <si>
    <t>DM28</t>
  </si>
  <si>
    <t>DO01</t>
  </si>
  <si>
    <t>DO02</t>
  </si>
  <si>
    <t>DO03</t>
  </si>
  <si>
    <t>DO04</t>
  </si>
  <si>
    <t>DO05</t>
  </si>
  <si>
    <t>DO06</t>
  </si>
  <si>
    <t>DO07</t>
  </si>
  <si>
    <t>DO08</t>
  </si>
  <si>
    <t>DO09</t>
  </si>
  <si>
    <t>DO10</t>
  </si>
  <si>
    <t>DO11</t>
  </si>
  <si>
    <t>DO12</t>
  </si>
  <si>
    <t>DO13</t>
  </si>
  <si>
    <t>DO14</t>
  </si>
  <si>
    <t>DO15</t>
  </si>
  <si>
    <t>DO17</t>
  </si>
  <si>
    <t>DO19</t>
  </si>
  <si>
    <t>DO20</t>
  </si>
  <si>
    <t>DO21</t>
  </si>
  <si>
    <t>DO22</t>
  </si>
  <si>
    <t>DO23</t>
  </si>
  <si>
    <t>Total</t>
  </si>
  <si>
    <t xml:space="preserve">Recopilar, consolidar y divulgar internamente la información relacionada con la entidad que se publica en medios de comunicación  </t>
  </si>
  <si>
    <t>Realizar diariamente el monitoreo de medios de comunicación de carácter regional, nacional, internacional, de agencias internacionales de referencia y escucha social para detectar posibles situaciones de riesgo relacionadas con el uso y consumo de productos objeto de vigilancia sanitaria; menciones o situaciones que podrían ocasionar una posible crisis reputacional.</t>
  </si>
  <si>
    <t xml:space="preserve">Publicar artículos del Invima en medios de comunicación </t>
  </si>
  <si>
    <t>Posicionar  la información que se produce en la entidad a través de diferentes medios de comunicación</t>
  </si>
  <si>
    <t>Generar comunicaciones efectivas que favorezcan el reconocimiento de Invima como entidad comprometida con la salud pública y el estatus sanitario del país</t>
  </si>
  <si>
    <t>Informar a los medios masivos de comunicación y ciudadanos los hechos más  relevantes de la gestión del Invima, con el fin de que estos puedan ser  reproducidos en los diarios, revistas, programas de televisión, emisiones radiales o sitios de Internet.</t>
  </si>
  <si>
    <t>Realizar actividades audiovisuales sobre educación sanitaria para ciudadanos, emprendedores y estudiantes universitarios</t>
  </si>
  <si>
    <t xml:space="preserve">Dar a conocer al ciudadano, emprendedores y estudiantes universitarios los procesos que se adelantan para proteger y promover la inocuidad de los productos competencia del Invima </t>
  </si>
  <si>
    <t xml:space="preserve">Ejecutar el Plan de tratamiento de riesgos de seguridad y privacidad de la información </t>
  </si>
  <si>
    <t xml:space="preserve">Determinar el nivel de ejecución del plan de tratamiento de riesgos de seguridad y privacidad de la información  de acuerdo a la normatividad vigente </t>
  </si>
  <si>
    <t>Ejecutar el Plan de seguridad y privacidad de la información</t>
  </si>
  <si>
    <t>Determinar el nivel de ejecución del plan de seguridad y privacidad de la información de acuerdo a la normatividad vigente</t>
  </si>
  <si>
    <t>Ejecutar actividades dentro de Subcomponentes del plan anticorrupción y atención al ciudadano</t>
  </si>
  <si>
    <t>Ejecutar actividades de Subcomponentes del plan anticorrupción y atención al ciudadano</t>
  </si>
  <si>
    <t>Ejecutar el 95%  de los recursos del presupuesto de inversión apropiado para la vigencia (En términos de compromiso presupuestal)</t>
  </si>
  <si>
    <t>Cumplir con la ejecución del presupuesto de inversión apropiado a la dependencia de acuerdo a los lineamientos establecidos por la Oficina Asesora de Planeación</t>
  </si>
  <si>
    <t>Ejecutar el 95%  de los recursos del presupuesto de inversión apropiado para la vigencia (En términos de obligación presupuestal)</t>
  </si>
  <si>
    <t>Oficina Tecnologías de la Información</t>
  </si>
  <si>
    <t>Oficina Atención al Ciudadano</t>
  </si>
  <si>
    <t>Oficina Asuntos Internacionales</t>
  </si>
  <si>
    <t>Dirección de Medicamentos y Productos Biológicos</t>
  </si>
  <si>
    <t>Dirección de Cosméticos, Aseo, Plaguicidad y Productos de Higiene Doméstica</t>
  </si>
  <si>
    <t>Dirección de Dispositivos Médicos y Otras Tecnologías</t>
  </si>
  <si>
    <t xml:space="preserve">1. Resultados Alcanzados a la fecha
Para el primer trimestre de 2023 Se realiza el monitoreo diario de medios de comunicación, para identificar posibles riesgos sanitarios, noticias de vigilados del Invima que puedan generar crisis reputacional; se realizo un total de 75 reportes de seguimiento a medios y se envió la información a los  correos institucionales y WhatsApp de Directores y Jefes de oficina del invima. Los reportes enviados por mes:  
Enero 21 correos y mensajes a whatsApp con la información de monitoreo de medios 
Febrero 20 correos  y mensajes a whatsApp con la información de monitoreo de medios 
Marzo 34 correos  y mensajes a whatsApp con la información de monitoreo de medios 
Durante el monitoreo de medios para el primer trimestre se identifico un tema para elaboración de comunicado de prensa donde se desmiente noticia, el cual se socializó a la base de periodistas y se publicó en la seccion de noticias 2023 del portal web del invima, el 27 de febrero y se relaciona en la parte de comunicados del presente reporte POA (Comunicado "Información de arroz de Pakistán que habría ingresado contaminado a Colombia es falsa: Invima" - https://shre.ink/kiqx).  
2. Inconvenientes presentados
No aplica para el primer trimestre del año 
3. Acciones de Mejora si aplican
No aplica para el primer trimestre del año </t>
  </si>
  <si>
    <t xml:space="preserve">1. Resultados Alcanzados a la fecha
Para el segundo trimestre de 2023 Se realiza el monitoreo diario de medios de comunicación, para identificar posibles riesgos sanitarios, noticias de vigilados del Invima que puedan generar crisis reputacional; se realizo un total de 55 reportes de seguimiento a medios y se envió la información a los correos institucionales y WhatsApp de Directores y Jefes de oficina del invima. Los reportes enviados por mes:  
Abril 18 correos y mensajes a whatsApp con la información de monitoreo de medios 
Mayo 17 correos  y mensajes a whatsApp con la información de monitoreo de medios 
Junio 20 correos  y mensajes a whatsApp con la información de monitoreo de medios 
Durante el monitoreo de medios para el segundo trimestre se identifico un tema para elaboración de comunicado de prensa donde se ratifica información;  el 5 de junio se emite el comunicado de prensa "Invima confirma que productos de marca SASCHA FITNESS promocionados y comercializados como suplementos dietarios no tienen registro sanitario", se socializa a base de periodistas y es publicado en el portal Web.
2. Inconvenientes presentados
No aplica para el primer trimestre del año 
3. Acciones de Mejora si aplican
No aplica para el primer trimestre del año </t>
  </si>
  <si>
    <t xml:space="preserve">1. Resultados Alcanzados a la fecha
Para el tercer trimestre de 2023 Se realiza el monitoreo diario de medios de comunicación, para identificar posibles riesgos sanitarios, noticias de vigilados del Invima que puedan generar crisis reputacional; se realizo un total de 61 reportes de seguimiento a medios y se envió la información a los  correos institucionales y WhatsApp de Directores y Jefes de oficina del invima. Los reportes enviados por mes:  
Julio 19 correos y mensajes a whatsApp con la información de monitoreo de medios 
Agosto 21 correos  y mensajes a whatsApp con la información de monitoreo de medios
Septiembre 21 correos  y mensajes a whatsApp con la información de monitoreo de medios 
Durante el monitoreo de medios para el tercer trimestre se identificaron varios temas para elaboración de comunicados de prensa donde se aclara información, los cuales se socializaron a la base de periodistas y se hizo la publicación en la sección de noticias 2023 del portal web del invima:
a) 13 de julio: "Invima rechaza manifestaciones contra cifras de trámites". https://www.invima.gov.co/invima-rechaza-manifestaciones-contra-cifras-de-tramites-de-medicamentos-que-ha-evacuado
b) 29 de agosto: "Invima respalda ley que reconoce el viche como una bebida ancestral y tradicional". https://www.invima.gov.co/web/guest/invima-respalda-ley-que-reconoce-el-viche-como-una-bebida-ancestral-ytradicional.
c) 30 de septiembre: "El Invima Informa sobre el Estado Actual de los Registros de Hormona del Crecimiento". https://www.invima.gov.co/en/web/guest/el-invima-informa-sobre-el-estado-actual-de-los-registros-de-hormona-del-crecimiento?redirect=%2Fen%2Fweb%2Fguest%2Fnoticias-2023  
2. Inconvenientes presentados
No aplica para el primer trimestre del año 
3. Acciones de Mejora si aplican
No aplica para el primer trimestre del año </t>
  </si>
  <si>
    <t>1. Resultados Alcanzados a la fecha
Para el cuarto trimestre de 2023 Se realiza el monitoreo diario de medios de comunicación, para identificar posibles riesgos sanitarios, noticias de vigilados del Invima que puedan generar crisis reputacional; se realizo un total de 109 reportes de seguimiento a medios y se envió la información a los  correos institucionales y WhatsApp de Directores y Jefes de oficina del invima. Los reportes enviados por mes:  
Octubre  28 correos y mensajes a whatsApp con la información de monitoreo de medios ( Incia la ejecucion del proceso contractual de onitoreo de medios) 
Noviembre 56 correos  y mensajes a whatsApp con la información de monitoreo de medios
Diciembre 25 correos  y mensajes a whatsApp con la información de monitoreo de medios 
Durante el monitoreo de medios para el cuarto trimestre se genera Información de interes para mitigar posibles riesgos de afectacion a la imagen institucional 
a). 27 de octubre Invima advierte sobre la vigilancia epidemiológica por el brote de IAAS debido a Burkholderia spp en Instituciones Prestadoras de Servicios de Salud en Colombia
https://www.invima.gov.co/sala-de-prensa/notas-de-interes/invima-advierte-sobre-la-vigilancia-epidemiologica-por-el-brote-de-iaas-debido-burkholderia-spp-en-instituciones-prestadoras-de-servicios-de-salud-en-colombia
b).  1 de noviembre Invima informa a la ciudadanía sobre hurto de huevo líquido pasteurizado
https://www.invima.gov.co/sala-de-prensa/notas-de-interes/invima-informa-la-ciudadania-sobre-hurto-de-huevo-liquido-pasteurizado
c).  4 de diciembre Invima actualiza la información sobre el brote de IAAS por Burkholderia spp
https://www.invima.gov.co/sala-de-prensa/notas-de-interes/invima-actualiza-la-informacion-sobre-el-brote-de-iaas-por-burkholderia-spp
2. Inconvenientes presentados
No aplica para el cuarto trimestre del año 
3. Acciones de Mejora si aplican
No aplica para el cuarto trimestre del año</t>
  </si>
  <si>
    <t xml:space="preserve">1. Resultados Alcanzados a la fecha
Para el primer trimestre del año no se han realizado publicaciones debido a que no se ha generado este tipo de contenido para el primer trimestre de 2023
2. Inconvenientes presentados
Generacion de contenidos para publicación 
3. Acciones de Mejora si aplican
Ya se estan proyectando los primeros artículos para publicación de la vigencia </t>
  </si>
  <si>
    <t xml:space="preserve">1. Resultados Alcanzados a la fecha
Para el segundo trimestre del año no se han realizado publicaciones debido a que la aprobacion del contenido se realizó el 30 de junio, las publicaciones seran realizadas a partir del tercer trimestre de 2023.
2. Inconvenientes presentados
Generacion de contenidos para publicación durante el mes de junio, aprobacion 30 de junio.  
3. Acciones de Mejora si aplican
Ya se estan pasando los articulos para publicación. </t>
  </si>
  <si>
    <t xml:space="preserve">1. Resultados Alcanzados a la fecha
Para el tercer trimestre del año se realizo la publicacion de un especial 
a) 7 de julio: "Habilitación de fábricas interesadas en exportar a Colombia alimentos de mayor riesgo en salud". https://www.invima.gov.co/habilitacion-de-fabricas-interesadas-en-exportar-a-colombia-alimentos-de-mayor-riesgo-en-salud-publica-de-origen-animal 
https://www.agronegocios.co/agricultura/exportaciones-a-colombia-de-alimentos-riesgosos-para-la-salud-3653676
b) 9 de agosto de 2023 "Regulación de estos productos en el mercado Colombiano"
https://www.facebook.com/InvimaColombia/posts/pfbid0UR7es9hThU1vV47qhrfZrDQtQK3qsxcz9D5nKtLJNJBtSoYKSSH3KRg1ahb5dqGHl
c) 11 de julio: "Invima: 10 mil 416 trámites de medicamentos evacuados en seis meses ". https://www.invima.gov.co/invima-10-mil-416-tramites-de-medicamentos-evacuados-en-seis-meses
https://www.edicionmedica.com.co/secciones/gestion/invima-asegura-que-alrededor-de-10-mil-416-tramites-de-medicamentos-han-sido-evacuados-en-seis-meses-3954
d) 13 de julio: "Invima rechaza manifestaciones contra cifras de trámites". https://www.invima.gov.co/invima-rechaza-manifestaciones-contra-cifras-de-tramites-de-medicamentos-que-ha-evacuado
https://www.wradio.com.co/2023/07/14/invima-rechaza-manifestaciones-contra-cifras-de-tramites-de-medicamentos/
2. Inconvenientes presentados
Los demas especiales para publicación seran entregados en los proximos días a la coordinación para revisión.   
3. Acciones de Mejora si aplican
Agilizar la producción, revisión y publicación de artículos especiales. </t>
  </si>
  <si>
    <t>1. Resultados Alcanzados a la fecha
Para el cuarto trimestre del año se realizo la publicación de Contenidos Especializados 
a). 4 de noviembre Las licencias de fabricación de derivados de cannabis ahora se realizan en la plataforma MICC 
https://www.noscogiolanoche.tv/licencias-de-fabricacion-de-derivados-de-cannabis-se-realizan-en-la-plataforma-micc/
https://www.invima.gov.co/sala-de-prensa/notas-de-interes/las-licencias-de-fabricacion-de-derivados-de-cannabis-ahora-se-realizan-en-la-plataforma-micc 
b). 29 de noviembre Decreto 1500 sobre plantas de beneficio animal 
https://www.3tres3.com/latam/ultima-hora/colombia-decreto-1500-sobre-plantas-de-beneficio-animal_16072/
https://www.invima.gov.co/sala-de-prensa/notas-de-interes/decreto-1500-sobre-plantas-de-beneficio-animal 
c). 3 de diciembre Implementación y cumplimientos de los artículos 44 y 45 de la resolución 1896 de 2023 
https://consultorsalud.com/invima-medidas-cambios-comercializ-medicament/
https://www.invima.gov.co/sala-de-prensa/notas-de-interes/implementacion-y-cumplimientos-de-los-articulos-44-y-45-de-la-resolucion-1896-de-2023 
d). 11 de diciembre Finaliza la declaración como dispositivo médico vital no disponible para el producto PERFADEX o la solución para la preservación de los pulmones con fines de trasplantes
https://latamregunews.com/colombia/finaliza-la-declaracion-como-dispositivo-medico-vital-no-disponible-para-el-producto-perfadex-o-la-solucion-para-la-preservacion-de-los-pulmones-con-fines-de-trasplantes/
https://www.invima.gov.co/sala-de-prensa/comunicados/finaliza-la-declaracion-como-dispositivo-medico-vital-no-disponible-para-el-producto-perfadex-o-la-solucion-para-la-preservacion-de-los-pulmones-con-fines-de-trasplantes
e). 14 de diciembre Alimentos que no solicitaron agotamientos de etiquetas de rotulado nutricional y frontal de advertencia deberán ser retirados del mercado a partir del 16 de diciembre de 2023 
https://www.rcnradio.com/colombia/invima-advierte-sobre-alimentos-que-tendran-que-ser-retirados-del-mercado-por-falta-de
https://www.invima.gov.co/sala-de-prensa/comunicados/alimentos-que-no-solicitaron-agotamientos-de-etiquetas-de-rotulado-nutricional-y-frontal-de-advertencia-deberan-ser-retirados-del-mercado-partir-del-16-de-diciembre-de-2023
f). 20 de diciembre Habilitación de fábricas interesadas en exportar a Colombia alimentos de mayor riesgo en salud pública de origen animal
https://es.linkedin.com/posts/icacolombia_habilitaci%C3%B3n-de-f%C3%A1bricas-interesadas-en-exportar-activity-7143231055494344706-i9N_
https://www.invima.gov.co/sala-de-prensa/comunicados/habilitacion-de-fabricas-interesadas-en-exportar-colombia-alimentos-de-mayor-riesgo-en-salud-publica-de-origen-animal
2. Inconvenientes presentados
No aplica para el cuarto trimestre del año 
3. Acciones de Mejora si aplican
No aplica para el cuarto trimestre del año</t>
  </si>
  <si>
    <t xml:space="preserve">1. Resultados Alcanzados a la fecha
Para el primer trimestre fueron realizados, socializados a la base de datos de periodistas y publicados en el portal web del invima seccion de noticias 2023, 16 productos comunicacionales de educación sanitaria para nuestros públicos de interés y que contribuyen al fortalecimiento del estatus sanitario del país. 
a) 25 de enero Comunicado  "El Invima autoriza vacuna Moderna contra covid-19 para menores de seis meses de edad en adelante"-https://cutt.ly/d7WlKXD
b) 30 de enero Comunicado  "El Invima alerta sobre jarabes para la tos fraudulentos con graves efectos para la salud" - https://cutt.ly/I7Wl5Ub
c) 3 de febrero Comunicado  "Cuatro productos entre alimentos y bebidas a base de cannabis ya cuentan con registro" -https://cutt.ly/37Wzd6E
d) 7 de febrero  Comunicado "Invima advierte sobre el riesgo por uso de EzriCare" - https://shre.ink/kiNN
e) 14 de febrero Comunicado "No existe alerta de desabastecimiento de Desvenlafaxina" -  https://shre.ink/kiJN
f) 22 de Febrero Comunicado "Trámite de agotamiento de etiquetas frente al Invima vence el 28 de febrero" - https://shre.ink/kiJ5
g) 24 de febrero Comunicado "Invima garantiza respuesta operativa a solicitudes de agotamiento de etiquetas de alimentos y bebidas" - https://shre.ink/kiCn 
h) 27 de febrero Comunicado "Información de arroz de Pakistán que habría ingresado contaminado a Colombia es falsa: Invima" - https://shre.ink/kiqx
i) 28 de febrero Comunicado "Colombia y Cuba, firmes con Agencia Latinoamericana de Medicamentos" -  https://shre.ink/kiqs
j) 2 de marzo Comunicado "Colombia exportará a Argelia carne bovina deshuesada congelada y refrigerada al vacío" - https://shre.ink/kiW3
k) 6 de marzo Comunicado "Invima se refiere al proceso de revisión sobre productos con pseudoefedrina por parte la EMA" - https://shre.ink/kiWW
l) 10 de marzo Comunicado "Invima participó en Farmacosmética 2023" - https://shre.ink/kidZ 
m) 14 de marzo Comunicado "Empresarios colombianos pueden exportar mucosa de origen porcino con fines farmacéuticos a Chile" - https://shre.ink/kiv5
n) 15 de marzo Comunicado "A trabajar en equipo para solucionar situación de medicamentos: director (e) del Invima" - https://shre.ink/kivl
ñ) 17 de marzo Comunicado"Colombia, Cuba y México avanzan en la iniciativa de una Agencia de Medicamentos de Latinoamérica y el Caribe -  https://shre.ink/kiRV
o) 23 de marzo Comunicado de prensa "Alianza entre ONU Mujeres e Invima busca promover el desarrollo productivo de las mujeres en Colombia" - https://shre.ink/kiR1
2. Inconvenientes presentados
No aplica para el primer trimestre 
3. Acciones de Mejora si aplican
No aplica para el primer trimestre </t>
  </si>
  <si>
    <t xml:space="preserve">1. Resultados alcanzados a la fecha:
Para el segundo trimestre se socializan un total de 14 comunicados de prensa.
a) 11 de abril:"OMS alertó sobre producto Tetraciclina Hidrocloruro Ungüento Oftálmico USP 1%, fabricado por Galentic Pharma en la India". https://www.invima.gov.co/en/oms-alerto-sobre-producto-tetraciclina-hidrocloruro-unguento-oftalmico-fabricado-por-galentic-pharma-india
b) 24 de abril: "Las inyecciones automedicadas y las prácticas incorrectas de aplicación del medicamento ponen en riesgo tu vida y tu salud".  https://www.invima.gov.co/invima-advierte-sobre-el-uso-inadecuado-de-productos-con-el-principio-activo-semaglutida-y-que-estarian-siendo-utilizados-para-bajar-de-peso
c) 24 de abril "La automedicación y la mala aplicación de antiinflamatorios esteroideos y no esteroideos ponen en riesgo la salud y la vida " https://www.invima.gov.co/en/la-automedicacion-y-la-mala-aplicacion-de-antiinflamatorios-esteroideos-y-no-esteroideos-ponen-en-riesgo-la-salud-y-la-vida
d) 26 de Abril: "Colombia, Cuba y México firman declaración de Acapulco para la creación de la Agencia Reguladora de Medicamentos y Dispositivos Médicos de Latinoamérica y el Caribe (AMLAC)". https://www.invima.gov.co/en/colombia-cuba-y-mexico-firman-declaracion-de-acapulco-para-la-creacion-de-la-agencia-reguladora-de-medicamentos-y-dispositivos-medicos-de-latinoamerica-y-el-caribe-amlac
e) 18 de mayo: "Invima informa sobre resultados de la investigación de reportes de eventos adversos asociados al uso de medicamentos inyectables". https://www.invima.gov.co/en/invima-informa-sobre-resultados-de-la-investigacion-de-reportes-de-eventos-adversos-asociados-al-uso-de-medicamentos-inyectables
f)  25 de mayo: "Invima determinó como Dispositivo Médico Vital No Disponible a producto que preserva los pulmones para trasplante". https://www.invima.gov.co/en/invima-determino-como-dispositivo-medico-vital-no-disponible-a-producto-que-preserva-los-pulmones-para-trasplante
g) 2 de junio: "Invima da parte de tranquilidad a la industria de alimentos sobre el trámite de agotamiento de existencia de etiquetas" https://www.invima.gov.co/en/invima-da-parte-de-tranquilidad-a-la-industria-de-alimentos-sobre-el-tramite-de-agotamiento-de-existencia-de-etiquetas
h) 5 de Juio: "Invima realizó difusión de reglamento de la CAN para el etiquetado de productos cosméticos"  https://www.invima.gov.co/en/invima-realizo-difusion-de-reglamento-de-la-can-para-el-etiquetado-de-productos-cosmeticos
i) 5 de junio: "Invima confirma que productos de marca SASCHA FITNESS promocionados y comercializados como suplementos dietarios no tienen registro sanitario". https://www.invima.gov.co/en/invima-confirma-que-productos-de-marca-sascha-fitness-promocionados-y-comercializados-como-suplementos-dietarios-no-tienen-registro-sanitario?redirect=%2Fweb%2Fguest%2Fnoticias-2023
j) 14 de junio: "Desde el 14 de junio entra en vigor la Resolución 810 de 2021, que reglamenta el etiquetado de alimentos para consumo humano". https://www.invima.gov.co/en/desde-el-14-de-junio-entra-en-vigor-la-resolucion-810-de-2021-que-reglamenta-el-etiquetado-de-alimentos-para-consumo-humano
k) 16 de junio: "Seis Autoridades sanitarias de Latinoamérica asistieron al Encuentro de Bogotá: el objetivo, la convergencia regulatoria", https://www.invima.gov.co/en/web/guest/seis-autoridades-sanitarias-de-latinoamerica-asistieron-al-encuentro-de-bogota-el-objetivo-la-convergencia-regulatoria?redirect=%2Fen%2Fweb%2Fguest%2Fnoticias
l) 22 de junio: "Invima canceló el concepto favorable al Centro Colombiano de Fertilidad y Esterilidad Cecolfes S.A.S para algunas actividades". https://www.invima.gov.co/en/invima-cancelo-el-concepto-favorable-al-centro-colombiano-de-fertilidad-y-esterilidad-cecolfes-sas-para-algunas-actividades
m) 26 de junio: "Invima advierte sobre riesgos para la Salud Pública por el consumo de la especie “Procambarus clarkii” o cangrejo rojo americano". https://www.invima.gov.co/en/invima-advierte-sobre-riesgos-para-la-salud-publica-por-el-consumo-de-la-especie-cangrejo-rojo-americano
n) 29 de junio: "Operativo en “matadero” clandestino en Barrancabermeja". https://www.invima.gov.co/en/operativo-en-matadero-clandestino-en-barrancabermeja
2. Inconvenientes presentados
No aplica para el segundo trimestre 
3. Acciones de Mejora si aplican
No aplica para el segundo trimestre </t>
  </si>
  <si>
    <t xml:space="preserve">1. Resultados alcanzados a la fecha:
Para el terce trimestre se socializan un total de 9 comunicados de prensa.
a) 7 de julio: "Invima acompañó a la Fiscalía en operativo contra la ilegalidad en medicamentos de alto costo". https://www.invima.gov.co/invima-acompano-a-la-fiscalia-en-operativo-contra-la-ilegalidad-en-medicamentos-de-alto-costo
b) 10 de julio: "Invima retiró autorización para producir plaguicidas a Laboratorios Jotanovo S.A.S en Medellín". https://www.invima.gov.co/invima-retiro-autorizacion-para-producir-plaguicidas-a-laboratorios-jotanovo-en-medellin
c) 10 de agosto: "Invima suspendió en Cali a establecimiento que hacía estudios clínicos en humanos sin autorización". https://www.invima.gov.co/web/guest/invima-suspendio-en-cali-a-establecimiento-que-hacia-estudios-clinicos-en-humanos-sin-autorizacion
d) 16 de agosto: "Invima y Mercado Libre trabajan para controlar comercialización de productos fraudulentos". https://www.invima.gov.co/web/guest/invima-y-mercado-libre-trabajan-para-controlar-comercializacion-de-productos-fraudulentos
e) 19 de agosto: "Invima frente a Proyecto de Modificación del Decreto 1500 de 2007, que establece requisitos para Plantas de Beneficio Animal". https://www.invima.gov.co/en/web/guest/invima-frente-a-proyecto-de-modificacion-del-decreto-1500-de-2007-que-establece-requisitos-para-plantas-de-beneficio-animal?redirect=%2Fen%2Fweb%2Fguest%2Fnoticias-2023
f) 25 de agosto: "El Invima emitió comunicado informando a entidades territoriales y gremios exigencias sanitarias de la panela". https://www.invima.gov.co/web/guest/el-invima-emiti%C3%B3-comunicado-informando-a-entidades-territoriales-y-gremios-exigencias-sanitarias-de-la-panela
g) 29 de agosto: "Invima respalda ley que reconoce el viche como una bebida ancestral y tradicional". https://www.invima.gov.co/web/guest/invima-respalda-ley-que-reconoce-el-viche-como-una-bebida-ancestral-ytradicional
h) 31 de agosto: "Invima alerta a la ciudadanía sobre gomas con ingredientes activos de cannabis que son ilegales". https://www.invima.gov.co/web/guest/invima-alerta-a-la-ciudadania-sobre-alimentos-fraudulentos-con-ingredientes-activos-de-cannabis-y-otras-sustancias-ilegales
i) 30 de septiembre: "El Invima Informa sobre el Estado Actual de los Registros de Hormona del Crecimiento". https://www.invima.gov.co/en/web/guest/el-invima-informa-sobre-el-estado-actual-de-los-registros-de-hormona-del-crecimiento?redirect=%2Fen%2Fweb%2Fguest%2Fnoticias-2023
</t>
  </si>
  <si>
    <t xml:space="preserve">1. Resultados alcanzados a la fecha:
Para el cuarto trimestre se socializan un 1 comunicados de prensa.
a) 31 de Octubre  Colombia exportará carne bovina y quinua a China, tras acuerdo firmado entre ambos países 
https://www.invima.gov.co/sala-de-prensa/notas-de-interes/colombia-exportara-carne-bovina-y-quinua-china-tras-acuerdo-firmado-entre-ambos-paises 
2. Inconvenientes presentados
No aplica para el cuarto trimestre del año 
3. Acciones de Mejora si aplican
No aplica para el cuarto trimestre del año </t>
  </si>
  <si>
    <t xml:space="preserve">1. Resultados Alcanzados a la fecha
Se esta consolidando la información aportada por la jefe de los laboratorios del Instituto, para adelantar los guiones y las grabaciones de los nuevos videos de educación sanitaria en los laboratorios del Invima.
2. Inconvenientes presentados
Para la vigencia 2023 se requiere la actualización del material audiovisual que se quiere socializar con el público de interés  
3. Acciones de Mejora si aplican
Agilizar el proceso de preproducción del material multimedia </t>
  </si>
  <si>
    <t xml:space="preserve">1. Resultados Alcanzados a la fecha
Ya se estan programando grabaciones de los nuevos videos de educación sanitaria en los laboratorios del Invima.
2. Inconvenientes presentados
Para la vigencia 2023 es necesario la preproducción, producción y post producción de material audiovisual para la socialización a los publicos objetivo.  
3. Acciones de Mejora si aplican
Agilizar el proceso de preproducción del material multimedia </t>
  </si>
  <si>
    <t xml:space="preserve">1. Resultados Alcanzados a la fecha
a)Para el tercer trimestre del año se han revisado y difundido productos comunicacionales de educación sanitaria para los públicos de interés del instituto que contribuyan al fortalecimiento del estatus sanitario del país así:
- Alertas Sanitarias  -125
-  Informes de Seguridad - 74
b) Se realizan publicaciones sobre trámites y servicios de la entidad como la campaña externa de la Oficina Virtual, se diseñan y socializan a través de los canales digitales externos de la entidad 12 piezas gráficas. 
c) Creación y divulgación de noticias de interés de temas de importancia institucional para el Invima, a través del producto informativo Invima en 60, se han publicado y socializado ocho en las difrerentes redes sociales del Invima las siguientes ocho (8) ediciones del noticiero.
04 de julio invima en 60 # 6 https://www.youtube.com/watch?v=SMQIR7n2dr4
12 de julio invima en 60 # 7 https://www.youtube.com/watch?v=NAhOAXCezuo
19 de julio invima en 60 # 8 https://www.youtube.com/watch?v=NAhOAXCezuo
03 de agosto invima en 60 # 9 https://www.youtube.com/watch?v=23bY8O4_6Ms
09 de agosto invima en 60 # 10 https://www.youtube.com/shorts/z4BCHvSAeuo
24 de agosto invima en 60 # 11 https://www.youtube.com/watch?v=VWgupBH-ds0
29 de agosto invima en 60 # 12 https://www.youtube.com/watch?v=KuZczZgxYCA
4 de octubre Invima en 60 # 13 https://www.youtube.com/watch?v=Pfi3CT7EnNA
d) Creación y divulgación de noticias del invima a traves del INVIMA NOTICIAS, se han publicados y socializado en las diferente redes sociales del invima las siguientes cinco (5) ediciones: 
10 de julio invima noticias https://www.youtube.com/watch?v=EeJtzOG5X4o
12 de julio invima noticias https://www.youtube.com/watch?v=rREdHtpyivI
24 de agosto invima noticias #6  https://www.youtube.com/watch?v=3
23 de Septiembre Invima noticias # 7 https://www.youtube.com/watch?v=TKVCFM-HH_s
7 Octubre Invima Noticias # 8 https://www.youtube.com/watch?v=VOdjRNwZD_g&amp;t=26s
e) Creación y difusión de   piezas institucionales para difundir información en las redes sociales oficiales del Invima, sobre temas de educación sanitaria a los ciudadanos. 
2. Inconvenientes presentados
No se han presentado inconvenientes para la vigencia.  
3. Acciones de Mejora si aplican
Agilizar el proceso de preproducción del material multimedia </t>
  </si>
  <si>
    <t>1. Resultados Alcanzados a la fecha
a) Para el cuarto trimestre del año se han revisado y difundido productos comunicacionales de educación sanitaria para los públicos de interés del instituto que contribuyan al fortalecimiento del estatus sanitario del país así:
 Alertas Sanitarias  - 264
 Informes de Seguridad - 92
b) Se realizan publicaciones en los diferentes canales de comunicacion del invima sobre temas de educacion sanitaria 
Facebook: 55 publicaciones https://www.facebook.com/InvimaColombia
Twitter: 55 publicaciones https://twitter.com/invimacolombia
Instagram: 55 publicaciones https://www.instagram.com/invimacolombia/
Linkedln: 49 publicaciones https://www.linkedin.com/in/invima-colombia-868307272/ 
Youtube: 20 publicaciones https://www.youtube.com/channel/UCl1dO7OWJ2NwRpW0NOOIkLg 
Threads: 36 publicaciones https://www.threads.net/@invimacolombia/post/C0_rm-fACH2/?igshid=MzRlODBiNWFlZA==
c) Creación y divulgación de noticias de interés de temas de importancia institucional para el Invima, a través del producto informativo Invima en 60.
Invima en 60 emisión 14 https://www.youtube.com/watch?v=KuZczZgxYCA
Invima en 60 emisión 15 https://www.youtube.com/watch?v=Pfi3CT7EnNA
Invima en 60 emisión 16  https://www.youtube.com/watch?v=8-OYETLsL74
Invima en 60 emisión 17  https://www.youtube.com/watch?v=s_DnT8cAfKw
Invima en 60 emisión 18  https://www.youtube.com/watch?v=yBXikrdgtb4
Invima en 60 emisión 19 https://www.youtube.com/watch?v=DqAMTucTa-w
d) Creación y divulgación de noticias del invima a traves del INVIMA NOTICIAS
Invima Noticias emisión 9  https://www.youtube.com/watch?v=VOdjRNwZD_g
Invima Noticias emisión 10 https://www.youtube.com/watch?v=-XpKAJ4TRbk
Invima Noticias emisión 11 https://www.youtube.com/watch?v=YTwSmWOrnSs
Invima Noticias emisión 12 https://www.youtube.com/watch?v=NYfAExo533o
Invima Noticias emisión 13 https://www.youtube.com/watch?v=d70sGpFCGoI
Invima Noticias emisión 14 https://www.youtube.com/watch?v=HTalaGWKNzQ
Invima Noticias emisión 15 https://www.youtube.com/watch?v=x2bi2ZZ1YWM
2. Inconvenientes presentados
No aplica para el cuarto trimestre del año 
3. Acciones de Mejora si aplican
No aplica para el cuarto trimestre del año</t>
  </si>
  <si>
    <t>No aplica, acción semestral</t>
  </si>
  <si>
    <t xml:space="preserve">1. Resultados Alcanzados a la fecha
a) Se realiza la solicitud de informacion a las misionales para la rendición de cuentas vigencia 2022 que se realizará en el mes de Julio 
 Idenficación de las principales temáticas de consulta por parte de los ciudadanos y que son temas sencibles para la reputación del Invima.
https://www.invima.gov.co/preguntas-frecuentes-atencion-al-ciudadano
https://www.invima.gov.co/preguntas-frecuentes-cosmeticos-aseo-plaguicidas-y-productos-de-higiene-domestica
https://www.invima.gov.co/preguntas-frecuentes-dispositivos-medicos-y-otras-tecnologias
https://www.invima.gov.co/preguntas-frecuentas-medicamentos-y-productos-biologicos
b) Creación de 200 piezas institucionales para difundir información en las redes sociales oficiales del Invima, sobre temas de educación sanitaria a los ciudadanos. 
2. Inconvenientes presentados
No aplica para el primer trimestre 
3. Acciones de Mejora si aplican
No aplica para primer Trimestre </t>
  </si>
  <si>
    <t xml:space="preserve">1. Generación de información en lenguaje claro compresible de interés
Durante lo que va de la vigencia el grupo de comunicaciones ha generado y publicado información de interés para los ciudadanos en un lenguaje comprensible y fortaleciendo la comunicación digital del Invima así:  
a) Se han generado comunicados de prensa para divulgación en medios de comunicación masivos, alternativos y comunitarios.
b). Se han revisado y difundido productos comunicacionales de educación sanitaria para los públicos de interés del instituto que contribuyan al fortalecimiento del estatus sanitario del país como Alertas Sanitarias e Informes de Seguridad.  https://app.invima.gov.co/alertas/alertas-sanitarias-general
c). Creación y divulgación de noticias de interés de temas de importancia institucional para el Invima, a través de los productos audiovisuales informativos Invima en 60 y Noticias Invima. https://www.bing.com/videos/search?q=invima+en+60&amp;qpvt=invima+en+60&amp;FORM=VDRE
d). Publicacionde contenidos en las secciones de noticias, eventos, Preventino recomienda, transparencia y rendición de cuentas del portal web del Invima. https://www.invima.gov.co
2. Piezas informativas de interes relacionada a la misionalidad del invima  
3. Se ha realizado la publicación de un Boletin cuidamos tu salud
https://www.invima.gov.co/documents/20143/991352/Cuidamos+tu+salud+-+Edicio%CC%81n+21.pdf/49eccc77-43ac-d534-b333-d044b276e7d7?t=1683737588367
https://www.invima.gov.co/medicamentos-genericos-calidad-seguridad-y-eficacia
https://www.invima.gov.co/sobre-el-uso-de-los-jabones-intimos
https://www.invima.gov.co/como-vigilamos-la-calidad-de-los-medicamentos-biologicos-y-biotecnologicos
https://www.invima.gov.co/las-fechas-de-vencimiento-y-los-rotulos-de-los-alimentos
https://www.invima.gov.co/al-aplicarte-bloqueador-solar-no-olvides-usarlo-de-forma-correcta
4. Se hizo a publicacion de dos boletines Empresariales  
https://www.invima.gov.co/boletin-empresarial-19
https://www.invima.gov.co/mas-agilidad-y-eficiencia-en-los-canales-de-atencion-invima
https://www.invima.gov.co/recomendaciones-para-radicar-una-notificacion-sanitaria-obligatoria
https://www.invima.gov.co/como-realizar-una-solicitud-de-tramite-de-registro-sanitario
https://www.invima.gov.co/fechas-para-agotamiento-de-etiquetas-resolucion-2492-de-2022
https://www.invima.gov.co/el-ciiip-una-estrategia-contra-la-ilegalidad-y-el-contrabando
https://www.invima.gov.co/boletin-empresarial-20
https://www.invima.gov.co/nuevas-disposiciones-de-los-paises-miembro-de-la-comunidad-andina-sobre-productos-adelgazantes
https://www.invima.gov.co/como-inscribir-un-establecimiento-productor-de-alimentos-y-bebidas-ante-el-invima
https://www.invima.gov.co/manipulador-de-alimentos-pieza-clave-en-la-inocuidad-alimentaria
https://www.invima.gov.co/aspectos-a-tener-en-cuenta-al-tramitar-licencias-de-fabricacion-de-cannabis-ante-el-invima
https://www.invima.gov.co/invima-trabaja-en-el-fortalecimiento-del-estatus-sanitario-del-pais
Quedo atento
</t>
  </si>
  <si>
    <t xml:space="preserve">1. Resultados Alcanzados a la fecha
a) Para el tercer trimestre se realiza la audiencia pública de Rendición de Cuentas de la entidad vigencia 2022 el día martes  29 de agosto a las 9:00 am 
Grabación de este evento en los siguientes enlaces: 
https://www.youtube.com/watch?v=YQcKiFRvE9Q
https://www.youtube.com/watch?v=m-l0J1UqPS8
b) Informe de la Estrategia de Comunicaciones para la Audiencia de Rendición de Cuentas 2022
Estrategia  de difusión  Interna 
Difusión en la red social institucional Viva Engage (Yammer): 
•	https://web.yammer.com/main/org/invima.gov.co/threads/eyJfdHlwZSI6IlRocmVhZCIsImlkIjoiMjQyMTczODU4NDEwNDk2MCJ9 : 751vistas 
•	https://web.yammer.com/main/org/invima.gov.co/threads/eyJfdHlwZSI6IlRocmVhZCIsImlkIjoiMjM4NTUzNjc2NTM0NTc5MiJ9 : 919 vistas  
•	https://web.yammer.com/main/org/invima.gov.co/threads/eyJfdHlwZSI6IlRocmVhZCIsImlkIjoiMjM3NDA0NTMyNTE4OTEyMCJ9 : 945 vistas  
•	https://web.yammer.com/main/org/invima.gov.co/threads/eyJfdHlwZSI6IlRocmVhZCIsImlkIjoiMjM0NTAwMDQ2NjY2MTM3NiJ9 : 883 vistas  
Difusión en las pantallas digitales de la sede principal 
•	Pantalla ingreso edificio presidencial 
•	Pantalla en Atención al Ciudadano 
•	Digiturno en Atención al Ciudadano 
Estrategia de difusión Externa 
La convocatoria se realizó por medio de correo masivo directo a las bases de datos de la entidad, así como a través de sus canales digitales (Página web, Facebook, X (Twitter), Instagram y LinkedIn).
•	X (Twitter): 20 publicaciones relacionadas con la redición de cuentas de la vigencia 2022.
•	Facebook: 17 publicaciones de la rendición de cuentas vigencia 2022.
•	Instagram: 17 publicaciones relacionadas con la rendición de cuentas vigencia 2022.
•	Threads: 10 publicaciones relacionadas con la rendición de cuentas vigencia 2022.
•	YouTube: Trasmisión en vivo de la rendición de cuentas vigencia 2022.
2. Inconvenientes Presentados: 
No se presentaron inconvenientes para la vigencia 
3. Acciones de Mejora si aplican:
No aplica </t>
  </si>
  <si>
    <t>1. Resultados Alcanzados a la fecha
a) Durante el cuarto trimestre de 2023 el Invima a mantenido informada a la comunidad a traves de sus redes sociales con temas de interes general como : 
Recomendaciones para el uso seguro de plaguisidas - https://www.facebook.com/InvimaColombia/videos/746750834000591 - https://youtu.be/_fJQzy4xFak
Regulación de cosméticos en la comunidad Andina https://www.facebook.com/InvimaColombia/videos/3578969612346351 - https://youtu.be/euI0dGl4vik
Certificados de Venta libre https://www.facebook.com/InvimaColombia/videos/2162398460765176 - https://youtu.be/cA_-polzMiQ
2. Inconvenientes presentados
No aplica para el cuarto trimestre del año 
3. Acciones de Mejora si aplican
No aplica para el cuarto trimestre del año</t>
  </si>
  <si>
    <t xml:space="preserve">1. Resultados Alcanzados a la fecha
 Se realiza la ejecución de recursos en cumplimiento del pago realizado del acuerdo conciliatorio entre Universal GROUP y el Invima de acuerdo con el Contrato 660 de 2020 Pasivos Exigibles - Vigencias Expiradas
2. Inconvenientes presentados
No aplica par el trimestre 
3. Acciones de Mejora si aplican
No aplica para el trimestre </t>
  </si>
  <si>
    <t xml:space="preserve">1. Resultados Alcanzados a la fecha
El pasado 27 de Junio se solicito la liberación de recursos mediate el FORMATO DE CONTROL DE CAMBIOS DEL PLAN OPERATIVO ANUAL DE INVERSIÓN GDI-FPO-FM004. A causa de la reducción del presupuesto del grupo de comunicaciones por RESPALDAR "Pago Pasivos Exigibles - Vigencias Expiradas" CONTRATO 660 DE 2020 AGENCIA INTEGRAL DE COMUNICACIONES Y CENTRAL DE MEDIOS PARA LLEVAR A CABO EL ESTUDIO DE LA PERCEPCIÓN PARA LA ELABORACIÓN Y EJECUCIÓN DE CAMPAÑAS DE EDUCACIÓN SANITA.  El dinero restante no es suficiente para impactar con un campaña de educación sanitaria en el territorio nacional en los canales digitales y análogos  de los diferentes medios de comunicación. 
2. Inconvenientes presentados
No aplica par el trimestre 
3. Acciones de Mejora si aplican
No aplica para el trimestre </t>
  </si>
  <si>
    <t xml:space="preserve">1. Resultados Alcanzados a la fecha
a) El 25 de octubre de 2023 se realiza la suscripción del contrato No. 1206, entre el Instituto Nacional de Vigilancia de Medicamentos y Alimentos – INVIMA y GLOBALNEWS GROUP COLOMBIA S.A.S, con el objeto contractual dePRESTAR EL SERVICIO DE MONITOREO Y ANÁLISIS DE MEDIOS DE COMUNICACIÓN SOBRE CONTENIDOS MEDIÁTICOS RELEVANTES PARA LA ENTIDAD Y LA PUBLICIDAD DE LOS PRODUCTOS COMPETENCIA DE LAS DIRECCIONES DE MEDICAMENTOS Y PRODUCTOS BIOLÓGICOS Y LA DIRECCIÓN DE ALIMENTOS Y BEBIDAS DEL INVIMA". Por un tiempo estimado de dos meses, con fecha de finalización del 20 de diciembre de 2023, el valor total del contrato es de Treinta y un Millones ciento cincuenta mil Pesos, recursos de tres dependencias. El valor correspondiente al grupo de comunicaciones es ocho millones setecientos cincuebta y cuatro mil ciento sesenta y seis pesos con sesenta y siete centavos M/CTE. 
2. Inconvenientes presentados
No fue posible culminar el proceso contractual para la compra de pendones institucionales 
3. Acciones de Mejora si aplican
Priorizar los procesos contractuales </t>
  </si>
  <si>
    <t>Diseñar y ejecutar el Plan Institucional de Formación y Capacitación por Competencias</t>
  </si>
  <si>
    <t>Fortalecer las competencias de los Servidores Públicos del Instituto PIFC</t>
  </si>
  <si>
    <t xml:space="preserve">Ejecutar el Plan de Capacitación acorde a la malla curricular e temas misionales y de apoyo </t>
  </si>
  <si>
    <t>Fortalecer las competencias de los servidores Públicos del Invima</t>
  </si>
  <si>
    <t>Ejecutar el Plan de Capacitación acorde a la malla curricular en temas Misionales y de apoyo</t>
  </si>
  <si>
    <t>Fortalecer las competencias de los Inspectores del Invima</t>
  </si>
  <si>
    <t>Fortalecer las competencias de los Inspectores en temas misionales</t>
  </si>
  <si>
    <t xml:space="preserve">Fortalecer el desarrollo del conocimiento y competencias tecnicas en los Servidores Públicos de Carrera Administrativa y/o de Libre Nombramiento y Remoción dentro del marco del Convenio ICETEX </t>
  </si>
  <si>
    <t xml:space="preserve">Fortalecer el desarrollo del conocimiento y competencias tecnicas en los Servidores Públicos de Carrera Administrativa y/o de Libre Nombramiento y Remoción </t>
  </si>
  <si>
    <t>Diseñar y ejecutar el Sistema de Estímulos</t>
  </si>
  <si>
    <t xml:space="preserve"> Fortalecer la calidad de vida del Servidor Publico a nivel laboral, personal y familiar, asociadas al Clima Organizacional.</t>
  </si>
  <si>
    <t>Fortalecer las competencias de los Servidores Públicos del Instituto a través de capacitaciones a costo cero</t>
  </si>
  <si>
    <t xml:space="preserve">Diseñar e implementar el Plan anual de vacantes y Plan de Previsión de Recursos Humanos </t>
  </si>
  <si>
    <t xml:space="preserve">Determinar el nivel de ejecución del plan anual de vacantes y prevision del recurso humano , dando cumplimiento a la normatividad vigente </t>
  </si>
  <si>
    <t>Ejecutar el Plan Estratégico del Talento Humano</t>
  </si>
  <si>
    <t>Determinar el nivel de ejecución del plan estrategico de talento humano de acuerdo a la normatividad vigente</t>
  </si>
  <si>
    <t>Ejecutar el  Plan Institucional de Incentivos Institucionales</t>
  </si>
  <si>
    <t>Elevar los niveles de satisfacción, motivación y producción de trabajo de los empleados del Instituto, a través de incentivos monetarios y no monetarios, para alcanzar un clima laboral basado en valores</t>
  </si>
  <si>
    <t>Diseñar y ejecutar el Plan de Trabajo de Seguridad y Salud en el Trabajo</t>
  </si>
  <si>
    <t>Mejorar las condiciones de Salud y Seguridad en el Trabajo de los Servidores Publicos</t>
  </si>
  <si>
    <t xml:space="preserve">Desarrollar acciones contra la ilegalidad y contrabando en medios digitales (plataformas de comercio electrónico, redes sociales y sitios web) donde publicitan, promocionan y comercializan productos competencia del INVIMA que incumplen con la normatividad sanitaria vigente. </t>
  </si>
  <si>
    <t>Realizar el reporte  de las URL que presentan incumplimineto en la normatividad sanitaria vigente en Mercado Libre Colombia Ltda y Meta (Facebook e Instagram) , gracias al convenio de asociación y el acuerdo de cooperación verbal. Además del envio a la Superintendencia de Industria y Comercio - SIC,  de acuerdo con el marco del estatuto nacional del consumidor y la red de productos seguros, por incumplimientos en diferentes medios digitales.</t>
  </si>
  <si>
    <t xml:space="preserve">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Archivistico - PMA. </t>
  </si>
  <si>
    <t xml:space="preserve">Medir la oportunidad  en la elaboración del  inventario documental en estado natural e integración de los expedientes del Archivo de Gestión, de manera que se garantice la  adecuada administración de los documentos (conservación, organización,  custodia y uso). </t>
  </si>
  <si>
    <t>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Archivistico - PMA.</t>
  </si>
  <si>
    <t xml:space="preserve">Medir la oportunidad en la elaboración del inventario documental del Archivo Central,  a través del Formato Unico Inventario Documental - FUID, de manera que se garanticec  la  adecuada administración de los documentos (conservación, organización,  custodia y uso). </t>
  </si>
  <si>
    <t>Ejecutar el  Plan Institucional de Archivos de la Entidad ­PINAR</t>
  </si>
  <si>
    <t>Dar cumplimiento a la normatividad archivística, Ley 594 de 2000, Decreto 1080 de 2015 y demás normas que lo aclaren, modifiquen o sustituyan, a fin de fortalecer el derecho de acceso a la información</t>
  </si>
  <si>
    <t>Realizar el apoyo a la gestión del Plan de Adquisiciones relacionado con la plataforma SECOP</t>
  </si>
  <si>
    <t>Medir el apoyo en la gestión del Plan Anual de Adquisiciones</t>
  </si>
  <si>
    <t xml:space="preserve">Reportar el valor causado de los compromisos presupuestales de funcionamiento dentro de la vigencia  con el fin de evitar rezago presupuestal al cierre de la vigencia. </t>
  </si>
  <si>
    <t xml:space="preserve">Lograr una ejecución presupuestal eficiente, permitiendo una mejor planeación e inversión de los recursos. </t>
  </si>
  <si>
    <t xml:space="preserve">Reportar en SIIF NACION la información identificada como ingreso dentro de la  ley de tarifas de recaudos en la entidad. </t>
  </si>
  <si>
    <t>Reportar la informacion de los ingresos por tarifas con el fin de revisar que las proyecciones de ingresos se cumplan oportunamente.</t>
  </si>
  <si>
    <t>Desarrollar acciones a nivel nacional mediante la estrategia CIIIP en articulación con los Centros Integrados ICA, POLFA/DIAN y demas autoridades judicales, sanitarias, organismos de control en representación del Instituto, en atención de hechos de ilegalidad y contrabando reportados por la ciudadanía para fortalecer el monitoreo, vigilancia y control de productos competencia del Instituto.</t>
  </si>
  <si>
    <t>Gestionar hechos de ilegalidad y contrabando mediante la estrategia CIIIP, en representación del Instituto, como solicitudes de información, atención de consultas, gestión de denuncias, articulación y coordinación de visitas extraordinarias de ilegalidad y contrabando y participacion en mesas de trabajo y reuniones para contrarrestar la ilegalidad y contrabando fortaleciendo el monitoreo, vigilancia y control de los productos competencia del Instituto a nivel nacional.</t>
  </si>
  <si>
    <t>Atender oportunamente los requerimientos solicitados através de la mesa de ayuda del Grupo de Gestión Administrativa.</t>
  </si>
  <si>
    <t>Solucionar los requerimientos solicitados através de la mesa de ayuda del Grupo de Gestión Administrativa, dentro de lo tiempos estipulados en el periodo.</t>
  </si>
  <si>
    <t>2. Fortalecimiento institucional de la gestión administrativa y de apoyo del Invima</t>
  </si>
  <si>
    <t xml:space="preserve">1. Resultados Alcanzados a la fecha:
Para el I trimestre el indicador arrojo un 0% de ejecución, sin embargo se gestionaron las siguientes actividades, para su cumplimiento:
* Consolidación y aprobación de 390 solicitudes de capacitación, de las cuales 294 pertenecen al área misional en temas como: Dispositivos Médicos, Entrenamiento en la Norma NTC-ISO 2859-1: 2002 para Tipos de Muestreos en Dispositivos Médicos, Biología Molecular, Detección, Identificación y Caracterización Molecular de Patógenos de Microorganismos en Alimentos y PFGE, Secuenciación de Genoma completo en Microorganismos Patógenos, Manejo de Técnicas de Biología Molecular para el Control de Calidad de Vacunas, Liberación de Lote de Vacunas Bacterianas y Virales, Entrenamiento en Limpieza, Sanitización de Áreas y Esterilización de Material en Laboratorios de Microbiología Farmacéutica, Alimentos y de Productos Biológicos: Actualización en Procesos, Control y Normatividad, Actualización Normativa Rotulado y Etiquetado de Alimentos, Entrenamiento en  ISO 13528 Métodos Estadísticos para su uso en Pruebas de Aptitud por Comparación entre Laboratorios, entre otros y 94 a las áreas de apoyo como: Mejorar Trabajo en Equipo y manejo de estrés, Comunicación Efectiva y Asertiva, Resolución de Conflictos Interpersonales, Estrategias de Motivación a los Colaboradores, Prevención del Estrés Laboral, Ingles, Ética del Servidor Público, Ofimática, Excel, Técnicas para la Redacción de Textos y Actos Administrativos, Gramática y Redacción.   
De acuerdo a estas necesidades se elaboró el Plan institucional Formación y Capacitación por Competencias 2023, aprobado mediante Resolución 2023003510 del 31 de enero de 2023.
Así mismo, se elaboraron 26 fichas técnicas, para dar cumplimiento al desarrollo de los temas del Plan de formación y capacitación PIFC en temas como: Entrenamiento para Inspectores /Auditores en validación, Monitoreo y Verificación del Plan HACCP (Análisis de Peligros y Puntos Críticos de Control) en establecimientos de alimentos, Entrenamiento en ISO 2859-10:2013 inspección y muestreo para inspección por atributos, Entrenamiento en inocuidad, calidad, rotulado y procesamiento de alimentos y bebidas, Diplomado en Toxicología alimentaria aplicada a residuos de medicamentos veterinarios, plaguicidas y contaminantes y diplomado en pedagogía para profesionales no Licenciados entre otras. 
* Se realizaron dos mesas de trabajo con las Direcciones Misionales y con los Sindicatos, donde se recibieron las necesidades de formación, a partir de esto, se solicitaron ofertas a las diferentes universidades como la Universidad Nacional y Universidad de Antioquia, por medio del aplicativo SECOP II. Así mismo, dos reuniones de trabajo con el Grupo de Gestión Contractual y con las universidades proponentes, donde se socializaron los temas que la Entidad necesita para el desarrollo de su Plan de Capacitación.
2. Inconvenientes presentados:
Debido a los altos costos que resultaron del análisis del sector, se hizo necesario optar por gestionar un contrato interadministrativo con una universidad que pueda satisfacer las necesidades específicas de la Entidad, ajustado al presupuesto asignado.
3. Acciones de Mejora: 
Adelantar el proceso de elaboración de estudios previos para radicar el proceso contractual antes del 31 de mayo de 2023. </t>
  </si>
  <si>
    <t>En curso por desarrollo de contrato de capacitaciones con la Universidad de Antioquia</t>
  </si>
  <si>
    <t>1.	Resultados Alcanzados a la fecha:
Se realizó para el cuarto trimestre la gestión y aprobación de la Comisión de Personal de 4 solicitudes realizadas por los servidores públicos del Invima de créditos condonables del convenio Invima-Icetex, con un porcentaje de ejecución del 8% así: 
* Pregrado:  1 servidor público, en la siguiente carrera: Interprete profesional de la Lengua de Señas Colombia,  
*  Especialización:1 servidor público, en la siguiente Especialidad: Especialización en Gerencia de Proyectos.
*  Maestría: 2 servidor público, uno en Gestión de Talento Humano y otro en Salud Publica.
 2. Inconvenientes presentados: 
Falta de funcionarios que se postulen para acceder al crédito condonable, demora en los trámites por parte del Invima y el Icetex.
3. Acciones de Mejora si aplican:
Revisar y actualizar el reglamento Operativo del Fondo.
Efectuar encuestas,campañas de promoción de los beneficios de la capacitación a través de medios audiovisuales y correos.
Mejorar los tiempos en los trámites que se efectúan entre el Instituto y el Icetex. "</t>
  </si>
  <si>
    <t xml:space="preserve">1) Resultados Alcanzados a la fecha:  Durante el primer trimestre del 2023 se gestionaron 1.865 trámites de registros sanitarios ordenados en las respectivas carpetas, equivalente a un 14 % de la meta anual.          
2)Inconvenientes presentados:No se cuenta con el espacio suficiente para la ubicación de estos trámites.                                                                                                                                                                                  3) Acciones de mejora: Clasificar, unificar, almacenar e identificar los trámites de Registros Sanitarios y trámites asociados que se encuentran en la bodega del Archivo de Gestión Misional de la sede alterna de Montevideo.                                 </t>
  </si>
  <si>
    <t>1.Resultados Alcanzados a la fecha: Para el primer trimestre de la vigencia 2023 el % acumulado es de 26%, lo cual corresponde a la imputación de ingresos de trámites radicados en el aplicativo de Registros Sanitarios con documento equivalente a factura. 
La información de la facturación generada del mes de enero de registros sanitarios y el cruce realizado con el Recaudo enviado por Davivienda,  arrojó que 11.638 consignaciones fueron efectivamente pagadas en el mes de Enero 2023 por valor de 4.428.356.142 las restantes 5.648 pertenecen a los años anteriores por $ 9.915.860.211,93 que se encontraban pendientes por identificar y el recaudo anticipado para este mes fue por un valor de $ 53.605.663. 
2.Inconvenientes presentados: No Aplica . 
3. Acciones de Mejora: No Aplica</t>
  </si>
  <si>
    <t>1. Resultados Alcanzados a la fecha:  Durante el periodo atendieron 165 trámites de 184 recibidos (90%), quedando en proceso 19 (10%), debido al tiempo que requiere para el análisis en contexto y las acciones que toma el Grupo desde sus competencias, los cuales serán atendidos y medidos en el segundo trimestre del año. 
Tramites atendidos durante el I trimestre:
* Denuncia comercio electrónico: 53
* Petición:34
* Consulta CIIIP: 25
* Denuncia: 23
*Operativo Mixto: 12
* Invitación: 11
* Acompañamientos: 6
* Operativos propios: 1
2. Inconvenientes presentados: 
No aplica
3. Acciones de Mejora: 
No aplica.</t>
  </si>
  <si>
    <t>1. Resultados Alcanzados a la fecha:  
Durante este periodo se atendio por el Invima -CIIIP el 89% de los trámites recepcionados, lo que quiere decir que, se gestionaron 183 de 206 trámites recibidos, así:
* Denuncias comercio electrónico: 56
* Peticiones:50
* Denuncias: 24
* Consultas CIIIP: 22
* Operativos Mixtos: 16
* Acompañamientos: 9
* Invitaciones: 6
2. Inconvenientes presentados: No aplica
3. Acciones de Mejora: No aplica.</t>
  </si>
  <si>
    <t>1. Resultados Alcanzados a la fecha: Durante el I trimestre, se realizó la atención de 1257 casos en la mesa de ayuda de los cuales se cerraron 1118, con un % de cumplimiento del 88,94%.
Con corte a marzo 31 se encuentran pendientes 139 casos, que corresponden a la contratación de adecuaciones y suministro de mobiliario
2. Inconvenientes presentados: 
* Recursos humanos, materiales y herramientas insuficientes para atender diferentes solicitudes recepcionadas por medio de la mesa de ayuda referentes a infraestructura.
3. Acciones de Mejora si aplican: Gestionar la contratación de personal, recursos y adquisición herramientas, para garantizar los mantenimientos correspondientes y dar respuesta de manera oportuna a la atencion de las solicitudes pendientes y nuevas.</t>
  </si>
  <si>
    <t>1. Resultados Alcanzados a la fecha:
Durante el primer  trimestre del año, se gestionaron procesos de contratación (compromiso) por valor de  $353,681,123 (RP) correspondientes al 2,88 del presupuesto apropiado a la Secretaría General para la vigencia. 
2. Inconvenientes presentados: Conforme a lo establecidos en el numeral 5 de la  circular conjunta No.100-005-2022 del  Departamento Administrativo de la Función Pública - DAFP, la suscripción de contratos de prestación de servicios profesionales y de apoyo a la gestión se realizó dentro de los plazos definidos "no mayor a cuatro meses", lo cual impactó en una menor ejecución del presupuesto en términos de compromisos. 
Asi mismo, se presentaron ajustes en la planeación inicial de las hojas de vida de los subproyectos a cargo de la Secretaria General,  por cambios en la visión estrategica de la Entidad y del gobierno Nacional replanteando algunos perfiles y procesos de contratación.
3. Acciones de Mejora si aplican: Gestionar los procesos de contratación durante el I semestre del año garantizando su ejecucion, para el cumplimiento de los objetivos estrategicos de la Entidad .</t>
  </si>
  <si>
    <t>1. Resultados Alcanzados a la fecha:
Durante el segundo trimestre del año, se gestionaron procesos de contratación (compromiso) por valor de  $2.993.016.317,40 (RP) correspondientes al 29,93% del presupuesto apropiado a la Secretaría General para la vigencia. 
2. Inconvenientes presentados: 
*Demoras por cambios de los contratistas los cuales no cumplian con los requisitos exigidos.
*Los contratistas se demoraron en la actualización de documentos por no cumplir con todos los elementos necesarios.
*Cambios en algunos acapites del estudio previo.
3. Acciones de Mejora si aplican: 
Revisar los procesos de contrtación que no son adelantarán por los timepos de ejeución, y gedstionar la redistribución de los recursos oportunamente.
Realizar seguimiento a los procesos de contratación durante el II semestre del año garantizando su ejecución, para el cumplimiento de los objetivos estratégicos de la Entidad .</t>
  </si>
  <si>
    <t>1. Resultados Alcanzados a la fecha:
Durante el cuarto  trimestre del año, se gestionaron procesos de contratación (compromiso) por valor de  $ 898,155,899,40 (RP) correspondientes al 9% del presupuesto apropiado a la Secretaría General para la vigencia. 
2. Inconvenientes presentados: 
1. Se liberan recursos de Contratos de prestación de servicios profesionales relacionados con la adecuación y dotación de las sedes del Invima.
2. No se realiza el Proceso de contratación dotación y adecuación de sedes del Invima a nivel Nacional.(650 millones aprox)  (En el 2023 se desarrollo el proceso contractual que quedo suspendido contrato 800 de 2022 contrato de obra el cual culminó en julio de 2023 con los seguimientos a la calidad de la obra hasta diciembre del mismo año)
3. En el 2023, el contrato 800 de 2022 (REALIZAR LA OBRA PÚBLICA PARA LA ADECUACIÓN DE LA INFRAESTRUCTURA FÍSICA DE LOS LABORATORIOS Y SEDES ADMINISTRATIVAS DEL INVIMA A NIVEL NACIONAL)  desarrollo el proceso contractual de suspensión, finalizando en julio de 2023 con los seguimientos a la calidad de la obra hasta diciembre del mismo año.
4.  Realizar la adquisición e instalación de equipos de aire acondicionado para las oficinas, laboratorios y sedes del Invima a nivel nacional. (El proceso fue radicado desde el mes de abril de 2023, con cambios en personal responsable en GGC, actualizaciones de cotizaciones, errores en la publicación en secop (sobre económico) lo que llevo a que el proceso una vez publicado se declarado desierto 6/12/23.
5. Adquisición e instalación de mobiliario requerido para las diferentes dependencias del Invima a nivel nacional (en la construcción del análisis del mercado y conforme a los tiempos de entrega de elementos se consideró prudente no ejecutar pues se ponia en riesgo la ejecución 300 millones aprox).
6, Producto de la justificación presentada por la entidad el Ministerio de Hacienda y Crédito Público Mediante radicado 2-2023-056559 del 26 de octubre de 2023, aprobó la vigencia futura para el desarrollo del proceso de consultoría por un valor de $1.325.280.676.
Que con lo anterior el INVIMA adelantó el proceso de consultoría CM 003 de 2023, el cual fue publicado a través de la plataforma SECOP II https://community.secop.gov.co/Public/Tendering/ContractNoticeManagement/Index?currentLanguage=es-CO&amp;Page=login&amp;Country=CO&amp;SkinName=CCE, del cual se presentaron observaciones las cuales fueron resueltas por parte del área técnica.
De otro lado, atendiendo los cambios normativos en cuanto a los usos de suelos en los diferentes departamentos y municipios en conjunto con el área contractual y con la finalidad de tener la certeza y la tranquilad de los usos permitidos, por tratarse de un parque empresarial el cual por destinación es una terminal de carga se solicitaron conceptos a la Secretaría de Planeación de Funza y a la Curaduría Urbana.
La Secretaría de Planeación de Funza el día 08 de noviembre de 2023 emitió el concepto 202360000178011, mediante el que nos indica los usos de suelo autorizados en la zona, sin embargo no resolvió de fondo el requerimiento planteado por la entidad; de otro lado, con el fin de aclarar los usos de suelo permitidos, la Curaduría Urbana de Funza emitió concepto el día 20 de noviembre, señalando que conforme a la clasificación de uso de suelo el lote, es catalogado de uso empresarial de riesgo medio.
Una vez emitidos y con la finalidad de contar con el concepto claro de la autoridad de planeación se solicitó aclaración del concepto, razón por la que en fecha 15 de diciembre la secretaría de planeación de Funza emitió concepto definitivo, donde queda claro que de acuerdo con los usos de suelo autorizados es posible desarrollar el proyecto y la construcción de los laboratorios. Adicionalmente, una vez se adelanten y se ejecuten los estudios y diseños, el INVIMA contará con los documentos o elementos necesarios para continuar con el proceso de obra e interventoría de la construcción de los laboratorios, teniendo el esquema de costos del proyecto, el análisis técnico en campo y jurídico sobre factores legales y ambientales que deben observarse para el desarrollo cabal de los procesos contractuales.
Es importarte reiterar, que los conceptos emitidos por la autoridad competente eran necesarios para que determinar la viabilidad técnica del desarrollo del proyecto de inversión, permitiendo que el Invima y el futuro consultor cuenten con un insumo básico que les permita partir de un punto claro y con objetivos específicos donde jurídicamente el lote es óptimo para la construcción de los laboratorios y el cumplimiento de las metas institucionales.
Expuesto todo esto, y con base en el análisis técnico y del sector conforme al principio de planeación se evidenció que no era posible continuar con la apertura del proceso contractual, en razón a que en la primera etapa denominada por el área técnica como cronograma y esquema básico no le era posible al futuro contratista ejecutar las actividades fijadas en el estudio previo y el pliego de condiciones encaminados a la entrega de productos en los plazos estipulados. De otro lado, por los tiempos de desarrollo del proceso contractual, podría constituirse un riesgo de declaratoria de desierto o inducir en error o en un futuro incumplimiento al contratista.
3. Acciones de Mejora si aplican: 
*Gestionar  los procesos de contratación oportunamente, para no presentar retrasos en los tiempos de ejecución. Solicitar la redistribución de los recursos oportunamente en a vigencia.</t>
  </si>
  <si>
    <t>1. Resultados Alcanzados a la fecha:
Durante el primer  trimestre del año, se gestionaron procesos de contratación por valor de  $410.532.781 (CDP),  $353,302,968 (RP) correspondientes al 3% del presupuesto apropiado a la Secretaría General para la vigencia. Así mismo, al 30 de marzo se realizaron obligaciones por valor de $ 67.332924,93 correspondiente al 1 % de ejecución de la meta.
2. Inconvenientes presentados: Conforme a lo establecidos en el numeral 5 de la  circular conjunta No.100-005-2022 del  Departamento Administrativo de la Función Pública - DAFP, la suscripción de contratos de prestación de servicios profesionales y de apoyo a la gestión se realizó dentro de los plazos definidos "no mayor a cuatro meses", lo cual impactó en una menor ejecucion  del presupuesto en terminos  de compromisos y obligación. 
Asi mismo, se presentaron ajustes en la planeación inicial de las hojas de vida de los subproyectos a cargo de la Secretaria General,  por cambios en la visión estrategica de la Entidad y del gobierno Nacional replanteando algunos perfiles y procesos de contratación.
3. Acciones de Mejora si aplican: Gestionar los procesos de contratación durante el I semestre del año garantizando su ejecucion, para el cumplimiento de los objetivos estrategicos de la Entidad .</t>
  </si>
  <si>
    <t>1. Resultados Alcanzados a la fecha:
Durante el segundo trimestre del año, se gestionaron procesos de contratación por valor de  $228.375.234  (Obligación),correspondientes al 2,60% del presupuesto apropiado a la Secretaría General para la vigencia. 
2. Inconvenientes presentados: 
*Demoras por cambios de los contratistas los cuales no cumplian con los requisitos exigidos.
*Los contratistas se demoraron en la actualización de documentos por no cumplir con todos los elementos necesarios.
*Cambios en algunos acapites del estudio previo.
3. Acciones de Mejora si aplican: Gestionar los pagos dentro de los tiempos establecidos en la Entidad,  para la adecuada ejecución de presupuesto.</t>
  </si>
  <si>
    <t>Realizar  el seguimiento y control a la ejecución de proyectos institucionales definidos en  Plan Estratégico de la entidad para la vigencia</t>
  </si>
  <si>
    <t>Evaluar el cumplimiento de los Programas, proyectos y Subproyectos institucionales en el marco de la Plataforma Estratégica</t>
  </si>
  <si>
    <t>Realizar el seguimiento al Plan Operativo Anual y Plan Operativo Anual  de Inversión  definidos en  el Plan Estratégico de la entidad para la vigencia</t>
  </si>
  <si>
    <t>Evaluar el cumplimiento de las funciones, objetivos, actividades y presupuesto de inversión en el marco de la plataforma estratégica</t>
  </si>
  <si>
    <t>Actualizar el manual tarifario de la entidad  (Ordinaria y extraordinaria)</t>
  </si>
  <si>
    <t>Realizar actualización oportuna del manual tarifario de acuerdo a los procedimientos establecidos y normas que apliquen</t>
  </si>
  <si>
    <t>Ejecutar las actividades del Plan Estadístico Institucional de acuerdo a los planes de acción definidos en el documento PEI</t>
  </si>
  <si>
    <t xml:space="preserve">Fortalecer las estadísticas producidas y requeridas por el Invima, con el propósito que se constituya en un soporte eficiente para la gestión institucional frente a compromisos misionales, sectoriales y de Gobierno Nacional. </t>
  </si>
  <si>
    <t>Realizar la ejecución del plan de acción definido para el fortalecimiento del manual tarifario de la entidad</t>
  </si>
  <si>
    <t>Realizar el apoyo en el desarrollo de la actividades enmarcadas en el plan de acción definido para la revisión integral y actualización según sea el caso del manual tarifario de la entidad</t>
  </si>
  <si>
    <t xml:space="preserve">1. Fortalecimiento de la inspección vigilancia y control de los productos competencia del Invima  </t>
  </si>
  <si>
    <t>Fortalecimiento IVC SOA: Realizar un perfilamiento de riesgos sanitarios a traves del modelo de IVC SOA de los establecimientos y tipos de productos que son competencia del Invima, como insumo para la elaboración del plan trimestral de visitas</t>
  </si>
  <si>
    <t>Establecer perfiles de riesgo para cada uno de los establecimientos y tipos de productos que están bajo vigilancia; que sirvan de insumo al Instituto para priorizar la intervención sanitaria.</t>
  </si>
  <si>
    <t xml:space="preserve">Fortalecimiento IVC SOA: Realizar monitoreo a establecimientos considerados de Alto Riesgo </t>
  </si>
  <si>
    <t>Efectuar acciones de vigilancia efectiva y tomar medidas preventivas que contribuyan a mejorar el estatus sanitario del país.</t>
  </si>
  <si>
    <t>Fortalecimiento IVC SOA: Realizar la actualización del modelo de IVC SOA de los establecimientos y tipos de productos que son competencia del Invima, como insumo para la elaboración del plan trimestral de visitas</t>
  </si>
  <si>
    <t>Realizar el apoyo en el desarrollo de la actividades requeridas para la  la actualización del modelo de IVC SOA de los establecimientos y tipos de productos que son competencia del Invima, como insumo para la elaboración del plan trimestral de visitas</t>
  </si>
  <si>
    <t>Fortaelcimiento IVC SOA Puertos: Realizar un perfilamiento de riesgos sanitarios a traves del modelo de IVC SOA Puertos de los importadores y exportadores de productos de Alimentos y Bebidas que son competencia del Invima</t>
  </si>
  <si>
    <t>Establecer perfiles de riesgo para cada uno de los importadores, exportadores y tipos de productos que están bajo vigilancia; que permita al Instituto priorizar la intervención sanitaria.</t>
  </si>
  <si>
    <t>Fortaelcimiento IVC SOA Puertos: Realizar la ejecución del plan de acción definido para el fortalecimiento del modelo de IVC SOA Puertos de los tipos de productos que son competencia del Invima, como insumo para la expedición de los certificados de inspección sanitaria-CIS</t>
  </si>
  <si>
    <t>Realizar el apoyo en el desarrollo de la actividades enmarcadas en el plan de acción definido para el fortalecimiento del modelo de IVC SOA Puertos de los tipos de productos que son competencia del Invima, como insumo para la expedición de los certificados de inspección sanitaria-CIS</t>
  </si>
  <si>
    <t xml:space="preserve">Realizar el apoyo a la gestión del Plan de Adquisiciones </t>
  </si>
  <si>
    <t>Efectuar los seguimientos y acompañamientos por medio del padrinazgo de procesos, emitiendo informes del estado de los diferentes temas de calidad tales como documentación, indicadores, riesgos, acciones de mejoramiento y salidas no conformes, entre otros</t>
  </si>
  <si>
    <t>Asesorar a los líderes de proceso, facilitadores de calidad y funcionarios de los diferentes procesos sobre los temas específicos del sistema de gestión integrado e informar el estado de los diferentes tópicos para que apoyen la toma de decisiones</t>
  </si>
  <si>
    <t>Gestionar las solicitudes de creación, eliminación o modificación de la información documentada y controlada en la  plataforma Integra</t>
  </si>
  <si>
    <t>Asegurar que la información publicada en la plataforma Integra corresponde a la realidad de los procesos institucionales</t>
  </si>
  <si>
    <t>Realizar eventos de sensibilización o capacitación (presenciales o virtuales) y socializar temáticas ambientales por medio de las herramientas de comunicación ofrecidas por el Invima (correos electrónicos, yammer, vídeos, etc.)</t>
  </si>
  <si>
    <t>Fortalecer la toma de conciencia sobre la prevención y mitigación de impactos ambientales por el desarrollo de las actividades misionales y de apoyo del Invima</t>
  </si>
  <si>
    <t xml:space="preserve">Durante el mes de enero de 2023 se llevó a cabo la IV Tutoría de la vigencia 2022 con corte a diciembre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iniciales, a la fecha se cuenta con nueve (9) proyectos vigentes tomando en cuenta que los proyectos 1-Apoyo para la gestión de la Fiscalización Sanitaria, y 1.7- Control de Calidad de Producto no tienen subproyectos formulados. Una vez realizada la IV tutoría tiene un avance de ejecución de 90%
Programa 2- Mejoramiento de Calidad en procesos y trámites el cual consta de 3 proyectos.
Una vez realizada la IV tutoría tiene un avance de ejecución de 75%
Programa 3- Fortalecimiento Institucional de la gestión Administrativa y de apoyo del Invima el cual consta de 1 proyecto.
Una vez realizada la IV tutoría tiene un avance de ejecución de 68%
Programa 4- Desarrollo y promulgación del conocimiento institucional el cual consta de 1 proyecto. No presenta avance de ejecución, dado que no se formuló subproyectos para la vigencia 2022.  
Programa 5- Gestión de la transparencia, participación ciudadana, rendición de cuentas y lucha contra la ilegalidad el cual consta de 1 proyecto. 
Una vez realizada la IV tutoría tiene un avance de ejecución de 95% 
Los resultados obtenidos fueron consolidados en la matriz de Tutorías que hace parte del banco de proyectos, herramienta que sirve como insumo para el seguimiento a la plataforma estratégica del Instituto: Informe Plan Estratégico, Seguimiento Plan Estratégico y Seguimiento mapa estratégico.
La información consolidada una vez programadas y realizadas las catorce (14) tutorías correspondientes a los catorce (14) proyectos vigentes, se socializó a las dependencias mediante correo electrónico desde la Coordinación del Grupo de Proyectos, Presupuesto y Estadística de la Oficina Asesora de Planeación. 
Los siguientes proyectos no cuentan con subproyectos formulados por parte de las dependencias para la vigencia 2022, por lo cual no tienen avance de ejecución: 
Programa 1- Fortalecimiento de IVC de los productos competencia del Invima
Proyectos: 1.1-Apoyo para la gestión de la Fiscalización Sanitaria, y 
                   1.7- Control de Calidad de Producto
Programa 4- Desarrollo y promulgación del conocimiento institucional 
Proyecto:  4.16-Gestión del conocimiento Institucional </t>
  </si>
  <si>
    <t>Durante los meses de abril y mayo de 2023 se llevó a cabo la I Tutoría de la vigencia 2023 con corte a marzo 31 a los proyectos institucionales que hacen parte de los cinco programas definidos en la Plataforma Estratégica Institucional, los cuales están distribuidos de la siguiente forma: 
Programa 1-Fortalecimiento de la Inspección Vigilancia y Control de los productos competencia del Invima el cual consta de 28 proyectos institucionales. Una vez realizada la I tutoría tiene un avance de ejecución de 41%
Programa 2- Mejoramiento de la calidad en los procesos y trámites de la entidad el cual consta de 4 proyectos institucionales. Una vez realizada la I tutoría tiene un avance de ejecución de 23%.
Programa 3- Fortalecimiento Institucional de la gestión Administrativa y de apoyo del Invima el cual consta de 2 proyectos institucionales.
Una vez realizada la I tutoría tiene un avance de ejecución de 5%
Programa 4- Desarrollo y promulgación del conocimiento institucional.
No presenta avance de ejecución, dado que no se formuló proyectos para la vigencia 2023.  
Programa 5- Gestión de la transparencia, participación ciudadana, rendición de cuentas y lucha contra la ilegalidad.
No presenta avance de ejecución, dado que no se formuló proyectos para la vigencia 2023
Los resultados obtenidos fueron consolidados en la matriz de Tutorías que hace parte del banco de proyectos, herramienta que sirve como insumo para el seguimiento a la plataforma estratégica del Instituto: Informe Plan Estratégico, Seguimiento Plan Estratégico y Seguimiento mapa estratégico, y fueron publicados en la página web de instituto en el formato GDI-DIE-FM21: FORMATO GESTIÓN DE BANCO DE PROGRAMAS Y PROYECTOS	
La información consolidada una vez programadas y realizadas las treinta y cuatro (34) tutorías correspondientes a los treinta y cuatro (34) proyectos vigentes, se socializó a las dependencias mediante correo electrónico desde Bancoppi de la Oficina Asesora de Planeación. 
 Durante el transcurso del trimestre se llevó a cabo control de cambios para los proyectos: Programa Nacional de Vigilancia y Control de Residuos y contaminantes químicos en Alimentos y Bebidas - Origen Animal 2022, y Demuestra la Calidad en Medicamentos y Productos Biológicos 2022.
En esta primera tutoría se realizó ajustes a las hojas de vida de los proyectos formulados para la vigencia 2023 y se migró la información al formato nuevo de documentación de programas y proyectos.</t>
  </si>
  <si>
    <t>Durante el mes de julio de 2023 se llevó a cabo la II Tutoría de la vigencia 2023 con corte a junio 30 a los proyectos institucionales que hacen parte de los programas definidos en la Plataforma Estratégica Institucional, los cuales están distribuidos de la siguiente forma: 
Programa 1. Fortalecimiento de IVC de los productos competencia del Invima el cual consta de 28 proyectos institucionales. Una vez realizada la II tutoría tiene un avance de ejecución de 50%
Programa 2. Fortalecimiento institucional de la gestión administrativa y de apoyo del Invima el cual consta de 2 proyectos institucionales. Una vez realizada la II tutoría tiene un avance de ejecución de 14%.
Programa 4. Fortalecimiento de la arquitectura e infraestructura tecnológica y los procesos asociados a la gestión de las tecnologías de la información y las comunicaciones Nacional el cual consta de 4 proyectos institucionales.
Una vez realizada la II tutoría tiene un avance de ejecución de 58%
 Los resultados obtenidos fueron consolidados en la matriz de Tutorías que hace parte del banco de proyectos, herramienta que sirve como insumo para el seguimiento a la plataforma estratégica del Instituto: Informe Plan Estratégico, Seguimiento Plan Estratégico y Seguimiento mapa estratégico, y fueron publicados en la página web de instituto en el formato GDI-DIE-FM21: FORMATO GESTIÓN DE BANCO DE PROGRAMAS Y PROYECTOS	
La información consolidada una vez programadas y realizadas las treinta y cuatro (34) tutorías correspondientes a los treinta y cuatro (34) proyectos vigentes, se socializó a las dependencias mediante correo electrónico desde Bancoppi de la Oficina Asesora de Planeación. 
Durante el transcurso del trimestre se llevó a cabo control de cambios para los proyectos: Demuestra la Calidad en Cosméticos, Aseo, Plaguicidas y Productos de Higiene Doméstica 2022, Fortalecimiento legal de IVC 2023.</t>
  </si>
  <si>
    <t>Durante el mes de octubre de 2023 se llevó a cabo la III Tutoría de la vigencia 2023 con corte a septiembre 30 a los proyectos institucionales que hacen parte de los programas definidos en la Plataforma Estratégica Institucional, los cuales están distribuidos de la siguiente forma: 
Programa 1. Fortalecimiento de IVC de los productos competencia del Invima el cual consta de 28 proyectos institucionales. Una vez realizada la III tutoría tiene un avance de ejecución de 61%
Programa 2. Fortalecimiento institucional de la gestión administrativa y de apoyo del Invima el cual consta de 2 proyectos institucionales. Una vez realizada la III tutoría tiene un avance de ejecución de 21%.
Programa 4. Fortalecimiento de la arquitectura e infraestructura tecnológica y los procesos asociados a la gestión de las tecnologías de la información y las comunicaciones Nacional el cual consta de 4 proyectos institucionales.
Una vez realizada la III tutoría tiene un avance de ejecución de 71%
 Los resultados obtenidos fueron consolidados en la matriz de Tutorías que hace parte del banco de proyectos, herramienta que sirve como insumo para el seguimiento a la plataforma estratégica del Instituto: Informe Plan Estratégico, Seguimiento Plan Estratégico y Seguimiento mapa estratégico, y fueron publicados en la página web de instituto en el formato GDI-DIE-FM21: FORMATO GESTIÓN DE BANCO DE PROGRAMAS Y PROYECTOS	
La información consolidada una vez programadas y realizadas las treinta y cuatro (34) tutorías correspondientes a los treinta y cuatro (34) proyectos vigentes, se socializó a las dependencias mediante correo electrónico desde Bancoppi de la Oficina Asesora de Planeación. 
Durante el transcurso del trimestre se llevó a cabo control de cambios para los proyectos: 4.10.1 Mejoramiento y Soporte de los Sistemas de Información 2023, 1.8.2 Vigilancia y Control de Residuos y contaminantes químicos en Alimentos y Bebidas - Origen Animal 2023, 1.8.4. Vigilancia y Control de Residuos y contaminantes químicos en Alimentos y Bebidas - Productos procesados 2023, 1.8.6 Vigilancia y Control de Residuos y contaminantes químicos en Alimentos y Bebidas - Origen Vegetal 2023, 1.7.1 Demuestra la Calidad en Dispositivos Médicos 2023, 1.4.1 Fortalecimiento de capacidades y reconocimiento internacional mediante la consecución de recursos con cooperantes 2023, 2.2.2 Adecuación y dotación Infraestructura física INVIMA a nivel nacional 2023, 1.9.2 Proyecto Demuestra de la Calidad De Medicamentos 2023, 1.9.1 Demuestra la Calidad en Medicamentos y Productos Biológicos 2022, 1.9.3. FORTALECIMIENTO DE LA RED NACIONAL DE FARMACOVIGILANCIA 2023, 1.8.8 Vigilancia Sanitaria de Alimentos y Bebidas - ALIMENTOS PRODUCTOS IMPORTADOS ACEPTACION DE LOTES DE PRODUCTOS 2023, 1.8.9 Vigilancia Sanitaria de Alimentos y Bebidas-CONTROL OFICIAL PARA ESTABLECIMIENTOS PROCESADORES DE ALIMENTOS (IVC) 2023, 1.8.11VIGILANCIA EPIDEMIOLOGICA (ACTIVA Y PASIVA)  Trichinella 2023, 1.8.13 Vigilancia Sanitaria de Alimentos y Bebidas-CONTROL DE ESTABLECIMIENTOS QUE PREPARAN Y ENSAMBLAN ALIMENTOS -PAE 2023. Estos controles de cambio fueron autorizados por la jefe de la Oficina Asesora de Planeación y posterior ajuste tanto en las hojas de vida como en la herramienta Project.
Se solicitó eliminación de los proyectos 1.1.1 Fortalecimiento de la imagen del Invima como la autoridad sanitaria que protege la salud de los residentes en el territorio colombiano 2023 del grupo de Comunicaciones y 4.10.2 Gobierno Digital Fase IV 2023 de la Oficina de las Tecnologías. Se cuenta con los soportes respectivos para llear a cabo dichos procedimientos.</t>
  </si>
  <si>
    <t>1. Resultados Alcanzados a la fecha:
Seguimiento POAI: Durante la vigencia 2023, Se evidencia una ejecución poco favorable con respecto a la meta esperada del 95% al presentar una ejecución del 71% en términos de obligación correspondiente a 71.251 millones de pesos, se constituyeron reservas presupuestales con cargo al presupuesto de Inversión por la suma de 3.990 millones de pesos equivalente al 3.9% del presupuesto total de Inversión, con el fin de respaldar el pago de contratos relacionados con los análisis tercerizados de muestras, pago de transporte de pasajeros y de muestras, contrato para la custodia del Archivo y algunos contratos de prestación de Servicios profesionales, entre otros.
Dentro de las dependencias con mejor desempeño fueron: La dirección General, la Oficina Asesora de Planeación, Oficina de Laboratorios y Control de Calidad, Dirección de Dispositivos Médicos y otras Tecnologías, Oficina de Atención al Ciudadano, Dirección de Operaciones Sanitarias, Oficina de Tecnologías de la información, entre otras.
2. Inconvenientes presentados
Durante la Vigencia se presentó una baja ejecución, medido en términos de Obligación, esto se dio principalmente a la declaratoria desierta de varios procesos contractuales de prestación de servicios profesionales y otros procesos de Licitación pública, donde se destacan los siguientes:
1. No se adjudicaron procesos relacionados con la adquisición de UPS y Cableado estructurado.
2. Se liberan recursos de Contratos de prestación de servicios profesionales relacionados con Gestión documental y la adecuación y dotación de las sedes del Invima.
3. No se realiza el Proceso de contratación dotación y adecuación de sedes del Invima a nivel Nacional.
4.  Realizar la adquisición e instalación de equipos de aire acondicionado para las oficinas, laboratorios y sedes del Invima a nivel nacional.
5. Adquisición e instalación de mobiliario requerido para las diferentes dependencias del Invima a nivel nacional.
6. no se aprobaron por parte de presidencia de la Republica comisiones para realizar Visitas Internacionales de certificación en BPX y visitas de gestión de cooperación con autoridades homólogas priorizadas que impacten en el fortalecimiento y reconocimiento del instituto, asi como los Comités de CODEX ALIMENTARIUS de la DAB e Inspección a Buques en Ecuador.
7. no se suscribieron contratos de Prestación de Servicios profesionales en los tiempos establecidos por lo cual se pudo reorientar el gasto a otras necesidades del instituto sin embargo no fue suficiente para incrementar la ejecución.
8. varios procesos de la OLCC se adjudicaron por menos valor a lo proyectado
9. el contrato de análisis de muestras e insumos del programa de residuos químicos, salió por un menor Valor al programado, 4000 millones aprox por debajo de lo proyectado.
3. Acciones de Mejora si aplican.
Dentro del proceso de actualización y mejora al archivo de seguimiento POAI, se está revisando constantemente el seguimiento a la matriz POAI, junto con el Reporte del SIIF nación, así como el Seguimiento al PAA, que permita  identificar mejoras en el archivo y mitigarlas en futuros reportes, en cuanto a la ejecución, la entidad viene realizando monitoreos mensuales y trimestrales que permitan la reorientación del gasto identificando recursos para ser redistribuidos a otras dependencias que presenten necesidades adicionales y castigar presupuestalmente aquellas dependencias que no cumplan con las meta establecida de manera trimestral,  lo cual se espera derive en in mejor Nivel de ejecución en el presupuesto de inversión para la vigencia 2024.
1. Seguimiento POA - Resultados alcanzados a la fecha: Se realizó la consolidación de los reportes de los meses de Octubre, Noviembre y Diciembre de la vigencia 2023, se realizó la consolidación de los controles de cambios solicitados para el cuarto trimestre y una extemporanea, se realiza el análisis correspondiente y se aceptan todas las solicitudes, de igual manera se realizó la retroalimentación correspondiente y se comunicó la aprobación de los controles de cambios.
2. Inconvenientes presentados: Durante el primer trimestre no se presentaron inconvenientes en el seguimiento del Plan Operativo Anual - POA
3. Acciones de mejora: No Aplica</t>
  </si>
  <si>
    <t>En este periodo se revisaron los costeos de la direcciòn de Medicamentos para dar cumplimiento al Decreto 334 del 2022, ademàs se elaboro el documento con los lineamientos para la actualizaciòn del manual tarifario de la entidad.
Por otro lado se realizo el diagnostico a las tarifas del manual tarifario y se presento propuesta de simplificación a la jefe de planeación y a las direcciones misionales para evaluar la pertiniencia de la misma.</t>
  </si>
  <si>
    <t>En este periodo se culmino de revisar los costeos para dar cumplimiento al Decreto 334 del 2022.
Se publico la Resolución 2023016927 del 27 de abril de 2023 "Mediante la cual se modifica la resolución 2022043168 del 19 de diciembre del 2022 “Por la cual se actualizan las tarifas en el Instituto Nacional de Vigilancia de Medicamentos y Alimentos – INVIMA para dar cumplimiento al Decreto 334 del 2022.</t>
  </si>
  <si>
    <t>Es este periodo se realizó una actualización extraordinaria del manual tarifario de la entidad, en la cual se emitió la Resolución No. 2023036099 del 04 de agosto de 2023.</t>
  </si>
  <si>
    <t>En este periodo se realizó una actualización extraordinaria  del manual tarifario de la entidad, en la cual se emitio la Resolucción 2023052539 del 7 de noviembre del 2023 para dar cumplimiento al Decreto 334 del 2022, Decreto 322 del 2023 y  Decreto 1474 del 2023.
Se realiza una actualización ordinaria al manual tarifario de la entidad con la emisión de la Resolucción 2023058719 del 18 de diciembre del 2023058719 del 18 de diciembre del 2023 para dar cumplimiento a la Resolucción 2206 reglamento tecnico Andino, Decreto 3770 del 2004 y Ley 2294 del 2023</t>
  </si>
  <si>
    <t xml:space="preserve">1. Se realiza elaboración, presentación y socialización del plan de trabajo, mediante reuniones con la OTI, DMPB y DAB en la que se analiza y aprueba la gestión frente a las necesidades que el MSPS requirió.
2. Se consolida con el grupo de Talento Humano el Plan institucional de formación y capacitación por competencia 2023 para el componente estadístico (Objetivo 3-Parte 2-Acción 1: Construir plan de capacitación de funcionarios a partir de las necesidades identificadas) publicado oficialmente en el siguiente link de la página web del INVIMA: https://www.invima.gov.co/documents/20143/545840/Plan+institucional+de+capacitacion.pdf </t>
  </si>
  <si>
    <t>1. Se consolida información de las vigencias 2020,2021 y 2022 respecto al cumplimiento de gobierno digital. (75%)
2. Se actualiza caracterización del inventario de registros administrativos en la plataforma SICODE (https://inventariosen.dane.gov.co/login/loggedin) (66%)</t>
  </si>
  <si>
    <t>1. Se realizó la identificación y caracterización de los registros administrativos para lograr obtener el diagnóstico de calidad.
2. Se elaboró el Programa de Fortalecimiento de los registros administrativos para el registro: Estadísticas de Emisión de Registros, Permisos y Notificaciones Sanitarias.
3. Mediante correo enviado a la dirección general del DANE (glorjuelab@dane.gov.co ) el día 15 de septiembre de 2023, se logró hacer uso estadístico del registroa administrativo: Estadísticas de Emisión de Registros, Permisos y Notificaciones Sanitarias.
4. Se genera archivo en el que se realiza un paralelo entre los lineamiento del DANE, la NTC PE 1000:2020 para presentar la adopción del mencionado marco metodológico para poder planificar los documentos a generar en la producción de operaciones estadísticas.
5. Se elabora documneto sobre la Interoperabilidad entre sistemas de información, el cual fue enviado a la coordinación del grupo de proyectos, presupuesto y estadística, con el fin de gestionar aprobación y respectiva publicación.</t>
  </si>
  <si>
    <t>1. Se realizó actualización de la identificación y caracterización en SICODE de los registros administrativos en cumplimiento al Plan estadístico y a las normas del SEN.
2. Mediante respuesta a solicitud de información del DANE Nº 20232570094501, se compartieron los metadatos de los cuatro registros administrativos reportados en SICODE entre ellos el que cuenta con fortalecimiento estadístico.
3. Se logra gestionar la publicación del protocolo de intercambio de información que da respaldo a la ejecución de la acción del Plan estadístico respecto al te ma Interoperabilidad entre sistemas de información, el cual fue aprobado por el grupo de informatica, es importante aclarar que dicho documento hace parte de los documentos de consulta interna y se encuentra en construcción, la ruta de publicación en Kawak es la siguiente: https://www.kawak.com.co/invima/gst_documental/doc_visualizar.php?v=3356&amp;m=92</t>
  </si>
  <si>
    <t xml:space="preserve">En el primer trimestre se dio cumplimiento a las actividades programadas
1. Reuniones de socialización Plan de trabajo y alternativas de simplificación con las direcciones misionales y la Oficina de Laboratorios.
2.Mesa de Trabajo Oficina de Tecnologías de la Informacion socialización simplificación manual tarifario </t>
  </si>
  <si>
    <t xml:space="preserve">En el segundo trimestre se dio cumplimiento a las siguientes actividades programadas
1. Reuniones con las direcciones misionales y la Oficina de Laboratorios, juridica, OTI, etc presentando las propuestas de simplificación del manual tarifario aprobado por la dirección general.
2. Revisión por parte las direcciones misionales y la Oficina de Laboratorios de las alternativas de simplificación propuestas por la OAP, o envió de nuevas alternativas propuestas. 
4. Presentación Plan de Trabajo Oficina de Tecnologías de la información   
5. Mesas de trabajo con las Oficinas Asesora Jurídica  
6. Mesas de Trabajo conjuntas Oficina Asesora de Planeación Direcciones Misionales, Oficina de Laboratorios y control de calidad desarrollo metodológico simplificación Manual Tarifario  
7. seguimiento Solicitudes conceptos Jurídicos, presentación de conceptos técnicos – emisión conceptos jurídicos  
8. Mesas de Trabajo conjuntas Direcciones Misionales, Oficina de laboratorios Control de Calidad, Oficina de Tecnologías de la Información solicitud de control de cambios. 
Las 5 actividades pendientes por terminar de ejecutar están ligadas a los desarrollos que esta adelantando la Oficina de tecnologias de la información y pruebas </t>
  </si>
  <si>
    <t>Es este periodo se desarrollaron las 5 actividades pendientes dando asú cumplimiento al plan de trabajo anual de simplificación del manual tarifario de la entidad que contempló 13 actividades, por la cual se emitió la Resolución No. 2023036099 del 04 de agosto de 2023, estas 5 actividades fueron las siguientes:
9. Desarrollo y Funcionalidades tecnológicas y pruebas de funcionalidades
10. Revisión ajuste de procedimientos – Controles de cambio si aplica
11. Elaboración de guías e instructivos (ayuda al usuario)
12. Socialización actualizaciones manual tarifario
13. Actualización ordinaria del manual tarifario.</t>
  </si>
  <si>
    <t>En el tercer trimestre se culmino el plan de trabajo para simplificación del manual tarifario establecido para la vigencia 2023</t>
  </si>
  <si>
    <t>Se realizó el informe correspodiente al corte de Diciembre 31 de 2022 en el Modelo IVC  SOA, donde se encuentra que de 19.814 establecimientos vigilados, el 0,3% se encuentran en riesgo “muy alto”, el 26,9% se encuentran en riesgo “alto”, el 50,9% en riesgo “moderado” y el 21,8% en riesgo “bajo”.</t>
  </si>
  <si>
    <t>Se realizó el informe correspodiente al corte de Marzo 31 de 2023 en el Modelo IVC  SOA, donde se encuentra que de 18.935 establecimientos vigilados, el 0,26% se encuentran en riesgo “muy alto”, el 27,4% se encuentran en riesgo “alto”, el 51,39% en riesgo “moderado” y el 20,8% en riesgo “bajo”.</t>
  </si>
  <si>
    <t xml:space="preserve">Se realizó el informe correspodiente al corte de Junio 30 de 2023 en el Modelo IVC  SOA, donde se encuentra que de 19.204 establecimientos vigilados, el 0,15% se encuentran en riesgo “muy alto”, el 18,59% se encuentran en riesgo “alto”, el 53,88% en riesgo “moderado” y el 27,38% en riesgo “bajo”.  El grupo de investigación clinica solicito tiempo para entregar el reporte, el cual será remitido el próximo 3 de noviembre de 2023. </t>
  </si>
  <si>
    <t xml:space="preserve">Se realizó el informe correspodiente al corte de Septiembre 30 de 2023 en el Modelo IVC  SOA, donde se encuentra que de 19.356 establecimientos vigilados, el 0,17% se encuentran en riesgo “muy alto”, el 18,84% se encuentran en riesgo “alto”, el 52,89% en riesgo “moderado” y el 28,10% en riesgo “bajo”.  La Dirección de Alimentos y Bebidas solicitó tiempo adicional para entregar el reporte, el cual se remitido el 27 de noviembre de 2023. </t>
  </si>
  <si>
    <t>Con el corte de Diciembre de 2022 se realizó el seguimiento de 134 establecimientos de alto riesgo de las diferentes direcciones misionales y se generó el informe de seguimiento.</t>
  </si>
  <si>
    <t>Con el corte de Marzo de 2023 se realizó el seguimiento de 164 establecimientos de alto riesgo de las diferentes direcciones misionales y se envío el correo de seguimiento.</t>
  </si>
  <si>
    <t>Con el corte de junio de 2023 se realizó el seguimiento de 164 establecimientos de alto riesgo de las diferentes direcciones misionales y se envío el correo de seguimiento.</t>
  </si>
  <si>
    <t xml:space="preserve">De acuerdo con el cronograma de trabajo establecido para la actualización del Modelo IVC SOA durante 2023, se definieron 20 actividades a cargo del Grupo Unidad de Riesgos, de las cuales a corte de 31 de marzo de 2023 se han finalizado 9 actividades. </t>
  </si>
  <si>
    <t xml:space="preserve">De acuerdo con el cronograma de trabajo establecido para la actualización del Modelo IVC SOA durante 2023, se definieron 10 actividades agregadas a las 20 inicialmente definidas a cargo del Grupo Unidad de Riesgos, de las cuales a corte de 30 de junio de 2023 se han finalizado 19 actividades. </t>
  </si>
  <si>
    <t xml:space="preserve">De acuerdo con el cronograma de trabajo establecido para la actualización del Modelo IVC SOA durante 2023, se definieron 4 actividades para desarrollar durante el tercer trimestre, de las cuales a corte de 30 de septiembre de 2023 se han finalizado las 4 actividades. </t>
  </si>
  <si>
    <t xml:space="preserve">De acuerdo con el cronograma de trabajo establecido para la actualización del Modelo IVC SOA durante 2023, se definieron 10 actividades para desarrollar durante el cuarto trimestre, de las cuales a corte de 31 de diciembre de 2023 se han finalizado las 10 actividades. </t>
  </si>
  <si>
    <t xml:space="preserve">Se realizó el informe correspondiente I trimestre de 2023, durante el trimestre se generaron 16,090 solicitudes de Certificación de Inspección sanitaria en los direferentes Puertos, Aeropuertos y Pasos de Frontera.  Del total de CIS generados, 5.047 (31.4%) solicitudes se realizaron con inspección documental. </t>
  </si>
  <si>
    <t xml:space="preserve">Se realizó el informe correspondiente III trimestre de 2023, durante el trimestre se generaron 16.530 solicitudes de Certificación de Inspección sanitaria en los direferentes Puertos, Aeropuertos y Pasos de Frontera.  Del total de CIS generados, 5.512 (33,3%) solicitudes se realizaron con inspección documental. </t>
  </si>
  <si>
    <t xml:space="preserve">Se realizó el informe correspondiente IV trimestre de 2023, durante el trimestre se generaron 18.135 solicitudes de Certificación de Inspección sanitaria en los direferentes Puertos, Aeropuertos y Pasos de Frontera.  Del total de CIS generados, 5.482 (30,2%) solicitudes se realizaron con inspección documental. </t>
  </si>
  <si>
    <t xml:space="preserve">De acuerdo con el cronograma de trabajo establecido para la actualización del Modelo IVC SOA Puertos durante 2023, se definieron 18 actividades a cargo del Grupo Unidad de Riesgos, de las cuales a corte de 31 de marzo de 2023 se han finalizado 5 actividades. </t>
  </si>
  <si>
    <t xml:space="preserve">De acuerdo con el cronograma de trabajo establecido para la actualización del Modelo IVC SOA Puertos durante 2023, se definieron 6 actividades agregadas a las 18 actividades a cargo del Grupo Unidad de Riesgos, de las cuales a corte de 30 de junio de 2023 se han finalizado 11 actividades. </t>
  </si>
  <si>
    <t>De acuerdo con el cronograma de trabajo establecido para la actualización del Modelo IVC SOA Puertos durante 2023, se definieron 4 actividades para desarrollar durante el tercer trimestre, las cuales se ejecutaron en el período planeado.</t>
  </si>
  <si>
    <t>De acuerdo con el cronograma de trabajo establecido para la actualización del Modelo IVC SOA Puertos durante 2023, se definió 1 actividad para desarrollar durante el cuarto trimestre, la cual se ejecutó en el período planeado.</t>
  </si>
  <si>
    <t>Una vez establecidas las estrategias conjuntas entre la Oficina Asesora de Planeación y la Secretaria General, se establece que desde la Oficina Asesora de Planeación se realizará apoyo en la gestión del plan anual de adquisiciones, en ese orden de ideas se realiza una revisión permanente a las solicitudes de actualización del plan, a traves de verificación de las alineaciones presupuestales y los recursos inicialmente aprobados, las cuales son consolidadas y presentadas para aprobación por parte del comite institucional de gestión y desempeño y que sirven de insumo para que se realice la gestión institucional de la entidad y fortalecer los procesos contractuales, a continuación se relaciona la gestión del primer trimestre:
937 soliciudes allegadas de las cuales se atendiendieron el 100%, distribudias en las siguientes conceptos:
Actualización de Objetos 496
Actualización de Valor     283
Solicitud de Eliminación       22
Solicitud de Unificación         1
Solicitud de Inclusión         135
Total                                   937</t>
  </si>
  <si>
    <t>La Oficina Asesora de Planeación en el 2do trimestre 2023, realizó apoyo en la gestión del plan anual de adquisiciones de acuerdo a la recepción, consolidación, analisis y presentación de las solicitudes remitidas por las dependencias, para la aprobación ante el Comité de Gestión y Desempeño Institucional -CGD de la entidad, fortaleciendo la gestión institucional y los procesos contractuales, en tal sentido fueron gestionados  359 solicitudes, de las cuales se atendiendieron el 100%, distribuidas en las siguientes conceptos:
Solicitudes 359:
Actualización de Codigos UNSPSC y Objeto: 145
Actualización de Fehas y valor: 154
Solicitud de Eliminación: 24
Solicitud de Inclusión: 36
Ejecución del Trimestre 100% de lo recibido</t>
  </si>
  <si>
    <t>1. Resultados Alcanzados a la fecha
La Oficina Asesora de Planeación en el 3er trimestre 2023, realizó apoyo en la gestión del plan anual de adquisiciones de acuerdo a la recepción, consolidación, análisis y presentación de las solicitudes remitidas por las dependencias, para la aprobación ante el Comité de Gestión y Desempeño Institucional -CGD de la entidad, fortaleciendo la gestión institucional y los procesos contractuales, en tal sentido fueron gestionados  958 solicitudes, de las cuales se atendió el 100%, distribuidas en las siguientes conceptos:
Solicitudes 958:
Actualización de Códigos UNSPSC y Objeto: 496
Actualización de Fechas y valor: 372
Solicitud de Eliminación: 38
Solicitud de Inclusión: 52
Ejecución del Trimestre 100% de lo recibido
Además de las solicitudes de modificaciones al Plan Anual de Adquisidores, se apoyó en inclusión de solicitudes para las presentaciones, los siguientes temas expuestos por las dependencias a cargo, para que se aprobaran y/o informar dentro de los comités.
- Sensibilización Derechos de Petición. Oficina de Atención al Ciudadano
- Enajenación a título gratuito, bienes aprobados para baja- Grupo de Gestión Administrativa
- Presentación de Modificación de Planes de Acción – Grupo de Gestión Documental y Correspondencia de la secretaria general por hallazgos de la Contraloría General de la Republica
2. Inconvenientes presentados: No se presentaron inconvenientes 
3. Acciones de Mejora si aplican: No aplica</t>
  </si>
  <si>
    <t>Se reportaron mediante correo electrónico a los lideres de proceso 37 seguimientos que corresponden al trimestre de octubre a diciembre de 2022. Estos contienen recomendaciones y observaciones realizadas por cada uno de los padrinos referente a la gestión de los indicadores, las acciones de mejora, los riesgos y  la información documentada del proceso.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los riesgos asociados a los procesos y análisis deficientes de los resultados.
3.Acciones de mejora: Durante el primer trimestre del 2023 se revisará y mejorará la forma de presentar los seguimientos a los líderes de proceso con el fin de obtener el impacto que se requiere en las actividades propias del sistema de gestión integrado</t>
  </si>
  <si>
    <t>Se reportaron mediante correo electrónico a los lideres de proceso 37 seguimientos que corresponden al trimestre de enero a marzo de 2022. Estos contienen recomendaciones y observaciones realizadas por cada uno de los padrinos frente a la gestión de los indicadores, las acciones de mejora, los riesgos y  la información documentada del proceso.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los riesgos asociados a los procesos y análisis deficientes de los resultados. 
3.Acciones de mejora: Se iniciaron con las tutorías a los procesos, los cuales pretenden realizar un mayor seguimiento y cerrar brechas en cuanto a las dificultades en la oportunidad de ejecución y cierres de acciones, culminación de rutas, reporte de controles de riesgos, y mejora continua del proceso.</t>
  </si>
  <si>
    <t>Se reportaron mediante correo electrónico a los lideres de proceso 37 seguimientos que corresponden al trimestre de abril a junio de 2023. Estos contienen recomendaciones y observaciones realizadas por cada uno de los padrinos frente a la gestión de los indicadores, las acciones de mejora, los riesgos y  la información documentada del proceso.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t>
  </si>
  <si>
    <t>Se reportaron mediante correo electrónico a los lideres de proceso los 37 seguimientos que corresponden al cuarto trimestre de 2023. Estos contienen recomendaciones y observaciones realizadas por cada uno de los padrinos frente a la gestión de los indicadores, las acciones de mejora, los riesgos y  la información documentada del proceso.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t>
  </si>
  <si>
    <t>Durante en primer trimestre del año se recibieron 164 solicitudes, 82 correspondientes a modificaciones de la documentación del SGI, y 82 solicitudes correspondientes a modificaciones en los módulos de la plataforma Integra, las cuales se gestionaron durante el trimestre, lo que representa un cumplimiento del 100%, este resultado se obtuvo por la gestión oportuna de los padrinos de los procesos, así como la efectiva retroalimentación por parte de los facilitadores de calidad.
En el caso de las 82 solicitudes de cambios documentales se recibieron para la modificación (55), creación (22) y eliminación (5), las cuales fueron gestionadas en un 100%, y el proceso con mayor demanda para este trimestre en este tipo de solicitudes corresponde a Registros Sanitarios (15%) y los  proceso de Inspección (13%) y Auditorias y Certificaciones (13%). En el caso de las solicitudes recibidas para la modificación en los módulos de Integra, de las 82 solicitudes, fueron aprobadas 76, 6 no aprobadas. Las solicitudes de modificación con mayor demanda corresponden a cambios en los planes de acción (85%).
2. Inconvenientes presentados: Pese al número importante de solicitudes de actualización documental, con corte a 31 de diciembre de 2022 se encuentran 796 documentos cuya fecha de aprobación es superior a 4 años 
3. Acciones de Mejora si aplican: Se realizará una acción puntual durante el año 2023 y el  primer semestre de 2024, para solicitar y apoyar a los procesos en la actualización de los documentos con fecha de aprobación anterior a 31 de diciembre de 2018.</t>
  </si>
  <si>
    <t>Durante el segundo trimestre del año se recibieron 145 solicitudes, 109 correspondientes a modificaciones de la documentación del SGI, y 36 solicitudes correspondientes a modificaciones en los módulos de la plataforma Integra, las cuales se gestionaron durante el trimestre, lo que representa un cumplimiento del 100%, este resultado se obtuvo por la gestión oportuna de los padrinos de los procesos, así como la efectiva retroalimentación por parte de los facilitadores de calidad.
En el caso de las 109 solicitudes de cambios documentales se recibieron para la modificación (82), creación (17) y eliminación (10), entre otras, estas fueron gestionadas en un 100%, y el proceso con mayor demanda para este trimestre en este tipo de solicitudes corresponde a Inspección (31%) y el proceso de Auditorias y Certificaciones (27%). En el caso de las solicitudes recibidas para la modificación en los módulos de Integra, de las 36 solicitudes, fueron aprobadas 34, y 2  no aprobadas. Las solicitudes de modificación con mayor demanda corresponden a cambios en los planes de acción (47%).
2. Inconvenientes presentados: Pese al número importante de solicitudes de actualización documental, con corte a 30 de junio de 2023 se encuentran 494 documentos cuya fecha de aprobación es superior a 4 años.
3. Acciones de Mejora si aplican: Se ha logrado reducir la brecha con los documentos que requieren revisión por parte de los procesos, se sigue implementando los seguimientos con el reporte de los documentos que superan 4 años sin revisión.</t>
  </si>
  <si>
    <t>Durante el tercer trimestre del año se recibieron 212 solicitudes, 142 correspondientes a modificaciones de la documentación del SGI, y 70 solicitudes correspondientes a modificaciones en los módulos de la plataforma Integra, las cuales se gestionaron durante el trimestre, lo que representa un cumplimiento del 100%, este resultado se obtuvo por la gestión oportuna de los padrinos de los procesos, así como la efectiva retroalimentación por parte de los facilitadores de calidad.
En el caso de las 142 solicitudes de cambios documentales se recibieron para la modificación (95), creación (24) y eliminación (23), entre otras, estas fueron gestionadas en un 100%, y el proceso con mayor demanda para este trimestre en este tipo de solicitudes corresponde a Registro Sanitaria  (27%) y el proceso de Inspección (12%). En el caso de las solicitudes recibidas para la modificación en los módulos de Integra, de las 70 solicitudes, fueron aprobadas 68, y 2  no aprobadas. Las solicitudes de modificación con mayor demanda corresponden a cambios en los planes de acción (43%).
2. Inconvenientes presentados: No se reportaron inconvenientes
3. Acciones de Mejora si aplican: No aplica</t>
  </si>
  <si>
    <t>Durante el cuarto trimestre del año se recibieron 160 solicitudes, 117 correspondientes a modificaciones de la documentación del SGI, y 43 solicitudes correspondientes a modificaciones en los módulos de la plataforma Integra, las cuales se gestionaron durante el trimestre, lo que representa un cumplimiento del 100%, este resultado se obtuvo por la gestión oportuna de los padrinos de los procesos, así como la efectiva retroalimentación por parte de los facilitadores de calidad.
En el caso de las 117 solicitudes de cambios documentales se recibieron para la modificación (79), creación (24) y eliminación (14), entre otras, estas fueron gestionadas en un 100%, y el proceso con mayor demanda para este trimestre en este tipo de solicitudes corresponde a Registro Sanitaria  (26%) y el proceso de Inspección (17%). En el caso de las solicitudes recibidas para la modificación en los módulos de Integra, de las 43 solicitudes, fueron aprobadas 42, y 1 no aprobada. Las solicitudes de modificación con mayor demanda corresponden a cambios en los planes de acción (58%).
2. Inconvenientes presentados: No se reportaron inconvenientes
3. Acciones de Mejora si aplican: No aplica</t>
  </si>
  <si>
    <t>1. Resultados alcanzados a la fecha: Durante el primer trimestre del año se realizaron en total 4 actividades de sensibilización en temas ambientales que representan un 13%, a continuación, se detallan los temas tratados: 
• Febrero:  
o Piezas Informativas “Top Consumos – IV Trimestre 2022” (28-02-2023)
• Marzo: 
o Charla “Estrategias para consumo sostenible del agua” (15-03-2023) presentada por la Secretaría Distrital de Ambiente.
o Pieza Informativa “Día mundial del agua” (22-03-2023)
o ¿Sabías qué?  (31-03-2023)
2. Inconvenientes presentados: No aplica para este trimestre.
3. Acciones de Mejora si aplican: No aplican para este trimestre.</t>
  </si>
  <si>
    <t>Resultados alcanzados a la fecha: Durante el tercer trimestre del año se realizaron en total 8 actividades de sensibilización en temas ambientales que representan un 27%, a continuación, se detallan los temas tratados: 
Julio
• Charla sobre Manejo de Residuos Sólidos y/o Peligrosos (01/07/2023) – Participantes: Aprox. 40 personas.
• Pieza informativa sobre el Día Internacional Libre de Bolsas de Plástico (03/07/2023)
Agosto
• Pieza informativa sobre el Top de las Oficinas o Grupos que redujeron el consumo de papel, agua y energía – 2do. Trim. 2023 (31/8/2023)
• Piezas informativas sobre Buenas prácticas para el Uso Eficiente de Recursos - Residuos - Energía (22/08/2023 - 30/08/2023).
Septiembre
• Charla sobre Prácticas sostenibles (05/09/2023) – Participantes: Aprox. 400 personas.
• Pieza informativa sobre el Día Internacional del Aire Limpio (07/09/2023)
• Pieza informativa sobre el Día Internacional de la Preservación de la Capa de Ozono (16/09/2023)
• Boletín Ambientémonos con Calidad No. 40, articulo “Llegó el momento de avanzar hacia una Movilidad Sostenible en Armonía con la Naturaleza” (28/09/2023)
• Piezas informativas sobre Buenas prácticas para el Uso Eficiente de Recursos - Agua - Vertimientos - Plagas - Papel (05/09/2023 – 14/09/2023 - 18/09/2023 - 27/09/2023).
A nivel general se ha cumplido con el 73% de las actividades planeadas.
2. Inconvenientes presentados: No aplica para este trimestre.
3. Acciones de Mejora si aplican: No aplican para este trimestre.</t>
  </si>
  <si>
    <t>1. Resultados alcanzados a la fecha: al cierre del año se realizaron 30 actividades de sensibilización lo que representa un cumplimiento del 100% de la meta anual. Durante el cuarto trimestre del año se realizaron en total 8 actividades de sensibilización en temas ambientales que representan un 27%, a continuación, se detallan los temas tratados: 
Octubre
• Pieza informativa sobre el Día Mundial del Árbol (12/10/2023)
• Pieza informativa sobre el Día Mundial del Ahorro de Energía (20/10/2023)
Noviembre
• Pieza informativa sobre el Día de los Parques Nacionales Naturales (9/11/2023)
• Charla sobre Plásticos de un solo uso (14/11/2023) – Participantes: Aprox. 7 personas
• Pieza informativa sobre el Día Contra el Consumismo (24/11/2023)
• Recorrido al Parque Nacional Enrique Olaya Herrera (25/11/2023)
Diciembre
• Pieza informativa sobre el Top de las Oficinas o Grupos que redujeron el consumo de papel, agua y energía – 3er. Trim. 2023 (1/12/2023)
• Boletín Ambientémonos con Calidad No. 41, articulo “Contaminantes Emergentes: silenciosos e invisibles” (28/12/2023)
A nivel general se ha cumplido con el 100% de las actividades planeadas.
2. Inconvenientes presentados: No aplica para este trimestre.
3. Acciones de Mejora si aplican: No aplican para este trimestre.</t>
  </si>
  <si>
    <t>Realizar monitoreo normativo y de jurisprudencia para surtir la divulgación de aquellos de interés y de competencia del instituto.</t>
  </si>
  <si>
    <t>Fortalecer el conocimiento de la normatividad  sanitaria, jurisprudencia y temas de interés.</t>
  </si>
  <si>
    <t>Realizar mesas de unificación de criterios jurídicos al interior del instituto.</t>
  </si>
  <si>
    <t>Fortalecer la unidad de criterio a nivel institucional.</t>
  </si>
  <si>
    <t>Dar respuesta a entes judiciales y administrativos dentro del término legal</t>
  </si>
  <si>
    <t>Defender los intereses del Instituto a través de la respuesta oportuna a los requerimientos judiciales.</t>
  </si>
  <si>
    <t xml:space="preserve">Realizar las acciones tendientes a la recuperación de las acreencias a favor del Instituto. </t>
  </si>
  <si>
    <t>Recuperar el monto establecido en sanciones pecuniarias a favor del instituto resultado de procesos sancionatorios, disciplinarios y judiciales.</t>
  </si>
  <si>
    <t xml:space="preserve">Realizar tramites procesales de cobro coactivo. </t>
  </si>
  <si>
    <t>Obtener el  pago de sanciones pecuniarias a favor del instituto resultado de procesos sancionatorios, disciplinarios y judiciales.</t>
  </si>
  <si>
    <t>Asesorar, conceptuar, proyectar y revisar documentos requeridos a la OAJ</t>
  </si>
  <si>
    <t>Asesorar, conceptuar, proyectar y revisar documentos para garantizar el cumplimiento de la normatividad vigente</t>
  </si>
  <si>
    <t xml:space="preserve">  Participar  y conocer  las normas expedidas que impacten en el actuar y competencias del Invima.</t>
  </si>
  <si>
    <t>Articular e intervenir en la gestión normativa.</t>
  </si>
  <si>
    <t xml:space="preserve"> Gestionar las iniciativas incluidas en la agenda normativa acordadas con el ministerio de Salud.</t>
  </si>
  <si>
    <t>Actividades realizadas por la Oficina Asesora Jurídica con el fin de promover la agenda normativa acordada con el Ministerio de Salud y Protección Social.</t>
  </si>
  <si>
    <t>Desarrollar jornadas de normalización de carteras a nivel nacional</t>
  </si>
  <si>
    <t>Lograr acuerdos de pago a través del cobro persuasivo y/o coactivo para hacer efectivas las acreencias a favor del Invima en los diferentes grupos de trabajo territorial.</t>
  </si>
  <si>
    <t>Realizar la divulgación de las actividades de pedagogía y prevención en el marco del fortalecimiento legal de IVC</t>
  </si>
  <si>
    <t>Realizar actividades de divulgación en temas de piezas gráficas, eventos realizados, capacitaciones brindadas, mesas de trabajo, mesas de unificación de criterios, entre otros</t>
  </si>
  <si>
    <t>1. Durante el primer trimestre, se público el Boletín Opinión Jurídica edición No. 103 de febrero de 2023 que socializó los siguientes artículos: 1. Ley 2287 de 2023, Creación del sistema nacional de biobancos. 2. Reglamento técnico de etiquetado para productos cosméticos. 3. Actualización normativa para la certificación en capacidad de producción y buenas prácticas de manufactura cosméticas. 4. Conceptos aclaratorios para armonización de criterios en materia de productos cosméticos. 5. Decisión 908, por la cual se modifica la Decisión 706 “Armonización de legislaciones en materia de productos de higiene doméstica y productos absorbentes de higiene personal”. 6. Resolución 2492 de 2022, sobre reglamento técnico sobre los requisitos de etiquetado nutricional y frontal que deben cumplir los alimentos envasados y empacados para consumo humano. 
2. Ninguno
3. N/A</t>
  </si>
  <si>
    <t>1. Durante el segundo trimestre, se publicó el Boletín Opinión Jurídica en las siguientes ediciones: No. 104 de abril. 1. Nuevas disposiciones para la renovación, modificación y suspensión de registros sanitarios de medicamentos de síntesis química, gases medicinales, biológicos y homeopáticos. 2. Decreto 0322 de 2023 Se corrige un error de digitación en la Resolución 2492 de 2022, modificatoria de la Resolución 810 de 2021 “Por la cual se establece el reglamento técnico de etiquetado de alimentos para consumo humano”. Resolución 2492 de 2022. 3. Resolución 529 de 2023 Se amplía el plazo para el cumplimiento de los requisitos de obtención del certificado de Buenas Prácticas de Elaboración de Radiofármacos (BPER), del artículo 14 de la Resolución 4245 de 2015. 4. Trámites administrativos que se deben adelantar ante el Invima en relación con las licencias de fabricación de cannabis. 5. Resolución 2023003135 de 2023 Política Nacional de Drogas abre espacios de participación para la ciudadanía, organizaciones. No. 105 de junio. 1. Ley No. 2294 “Por el cual se expide el Plan Nacional de Desarrollo 2022-2026 “Colombia potencia mundial de vida”. 2. Decreto 635 de 2023 Por el cual se corrige un yerro en el artículo 86 del Decreto - Ley 2106 de 2019, que modificó el artículo 8 de la Ley 1787 de 2016. 3. Resolución 879 de 2023 Se actualiza el procedimiento de emisión de conceptos del Ministerio de Salud y Protección Social frente a los proyectos de Ley. 4. Resolución 2335 Se modifican los formatos de los tramites de la Notificación Sanitaria Obligatoria (NSO) de productos de higiene doméstica, y absorbentes de higiene personal.
2. Ninguno
3. N/A</t>
  </si>
  <si>
    <t>1. Durante el cuarto trimestre, se publicó el Boletín Opinión Jurídica en las siguientes ediciones: No. 107 de octubre de 2023 que socializó los siguientes artículos: 1. Decreto 1474 de 2023- Novedades en el registro sanitario de los medicamentos. 2. El Cobro Persuasivo y Coactivo en el Instituto Nacional de Vigilancia de Medicamentos y Alimentos (Invima): Un Proceso Esencial para la Recuperación de Recursos Públicos. No. 108 de diciembre de 2023 que socializó los siguientes artículos: 1. Se emite nueva regulación de información no publicitaria, promoción, publicidad y comercialización de medicamentos y productos Fitoterapéuticos que adicionalmente constituye una medida para disminución de trámites con la finalidad de mitigar el desabastecimiento - Resolución 1896 de 2023. 2. Se modifica el Sistema Oficial de Inspección, Vigilancia y Control de la Carne y Productos Cárnicos Comestibles - Decreto 2016 de 2023. 3. Ley 2278 de 2023: Creación del Sistema Nacional de BIOBANCO. 4. Resolución 529 de 2023, Se amplía el plazo para el cumplimiento de los requisitos de obtención del certificado de Buenas Prácticas de Elaboración de Radiofármacos — BPER, del artículo 14 de la Resolución 4245 de 2015. 5. Ley No. 2294 “Por el cual se expide el plan nacional de desarrollo 2022-2026 “Colombia potencia mundial de vida”. 6. Sancionada Ley por la cual se crea el tipo penal de lesiones personales con sustancias modelantes invasivas e inyectables no permitidas -Biopolímeros- Ley 2316 de 2023. 7. Novedades en el registro sanitario de los medicamentos Decreto 1474 de 2023.
2. La mayor dificultad que se ha notado en la expedición del Boletín Opinión Jurídica, es el tiempo con que se debe remitir al grupo de comunicaciones para su respectiva diagramación, si bien, el jefe de la oficina ha desarrollado una mesa de trabajo con el coordinados de este grupo, el tiempo de remisión y su diagramación tardan y no da lugar a realizar las correcciones que de la revisión se pueden evidenciar.
3. Que el Grupo de Comunicaciones ajuste el procedimiento para la diagramación, pues dos meses no es un tiempo coherente con el objetivo del boletín que se emite desde la Oficina Asesora Jurídica.</t>
  </si>
  <si>
    <t>1. Durante el primer semestre, se programaron dos (2) Mesas de Unificación de Criterios Jurídicos, la primera relacionada con el “Artículo 52 de la Ley 1437 de 2011 y caducidad de la facultad sancionatoria”, como parte del ejercicio de las funciones de control sanitario del Instituto, en atención a lo solicitado por la Contraloría General de la República, realizada el 26 de abril; y la segunda, sobre “Gestión de las PQRDS”, llevada a cabo el 29 de mayo, con el fin de brindar orientación sobre el trámite a seguir cuando se presentan estas solicitudes o escritos por usuarios ante el Instituto, y actualizar asuntos tratados en anteriores MUCJ. 
2. Ninguno
3. N/A</t>
  </si>
  <si>
    <t>1. Durante el segundo semestre, se realizó en el mes de octubre la Mesa de Unificación de Criterios Jurídicos con la DG, SG, TH, GRUPOS SINDICALES y otras dependencias, relacionada con servidores públicos y contratistas relativa a los aspectos generales y algunos particulares respecto del rol de los servidores públicos y contratistas del Instituto, en atención a la solicitud elevada por el Grupo de Talento Humano de la Secretaria General, en relación con la necesidad de abordar algunos aspectos generales respecto a las facultades de los servidores públicos y contratistas en el ejercicio de sus funciones y ejecución de obligaciones contractuales, así el concepto resultante de dicha mesa de unificación fue remitido y recibido por los solicitantes e interesados a través de correo electrónico. 
2. Ninguno
3. N/A</t>
  </si>
  <si>
    <t>1. Durante el primer trimestre se dio respuesta oportuna a 655 requerimientos de entes judiciales y administrativos en los términos otorgados para tal fin, entre los cuales 588 están relacionadas con respuesta a acciones de tutelas, en temas relacionados en su gran mayoría con medicamentos (285), medicamentos vital no disponible (52), fórmula magistral (31) y derecho de petición (29); y 67 relacionadas con procesos contencioso administrativos y otros, en su mayoría concernientes a asistencia a Audiencias (28)  y a Alegatos de Conclusión (10), entre otros.
2. Ninguno
3. N/A</t>
  </si>
  <si>
    <t>1. Durante el segundo trimestre se dio respuesta oportuna a 619 requerimientos de entes judiciales y administrativos en los términos otorgados para tal fin, entre los cuales 546 están relacionadas con respuestas a acciones de tutelas, en temas relacionados en su gran mayoría con medicamentos (323), medicamentos vital no disponible (28), fórmula magistral (25) y derechos de petición (28), entre otros; y 73 relacionadas con procesos contencioso administrativos y otros, en su mayoría concernientes a asistencia a Audiencias (17), Alegatos de Conclusión (10), oficios (25) entre otros. 
2. Ninguno
3. N/A</t>
  </si>
  <si>
    <t>1. Durante el tercer trimestre se dio respuesta oportuna a 629 requerimientos de entes judiciales y administrativos en los términos otorgados para tal fin, entre los cuales 475 están relacionadas con respuestas a acciones de tutelas, en temas relacionados en su gran mayoría con medicamentos (360), medicamentos vital no disponible (40), y derechos de petición (17), entre otros; y 41 están relacionadas con procesos contencioso administrativos y otros, en su mayoría concernientes a asistencia a Audiencias (12), Alegatos de Conclusión (6), contestación a demanda (6) entre otros. 
2. Ninguno
3. N/A</t>
  </si>
  <si>
    <t>1. Durante el cuarto trimestre se dio respuesta oportuna a  671 requerimientos de entes judiciales y administrativos en los términos otorgados para tal fin, entre los cuales 498 están relacionadas con respuestas a acciones de tutelas, en temas relacionados en su gran mayoría con medicamentos (371), medicamentos vital no disponible (29) y magistrales (20), entre otros; y 56 están relacionadas con procesos contencioso administrativos y otros, en su mayoría concernientes a asistencia a Audiencias (22), y Alegatos de Conclusión (5), entre otros. 
2. Ninguno
3. N/A</t>
  </si>
  <si>
    <t xml:space="preserve">1. Durante el primer trimestre se recaudó la suma de $2.106.369.676 con el desarrollo actividades en cobro persuasivo al reparto recibido, se libraron mandamientos de pago y se tramitaron acuerdos de pago requeridos.
2. a. Falta de recurso humano en el Grupo del Cobro Persuasivo y Coactivo
b. No se realizaron envío de comunicaciones para requerimientos de pago e invitaciones para suscribir acuerdos de pago por correo certificado porque el Instituto no ha realizado el contrato de correspondencia con la empresa de mensajería.
Dichas situaciones afectan el recaudo de las acreencias a favor del Instituto.	
3. a. A finales de enero de 2023 se legalizaron contratos de prestación de servicios para el Grupo, lo que facilitó el impulso procesal de los procesos de cobro coactivo.
b. Los requerimientos de pago se están enviando a través del correo electrónico asignado al Grupo mientras el Instituto realiza el contrato de correspondencia por parte del Instituto.
c. El Grupo solicitó a la OTI la activación de cuenta para Certimail; la Coordinación recibió la capacitación correspondiente para que por medio del usuario notificacioncoactivo@invima.gov.co, se realicen notificaciones por 826 ET. 	</t>
  </si>
  <si>
    <t xml:space="preserve">1. Durante el segundo trimestre se recaudó la suma de $1.746.017.063.00 con el desarrollo actividades en cobro persuasivo al reparto recibido, se libraron mandamientos de pago y se tramitaron acuerdos de pago requeridos.
2. Falta de recurso humano para atender los 8000 procesos de cobro coactivo. Aumento de procesos provenientes de la Dirección de Responsabilidad Sanitaria. Intermitencia en el funcionamiento de la página web de Invima, y aplicativos de la entidad sistema SESuit y sanciona generando atrasos en los tramites de competencia del Grupo; además, se presentaron fallas en los computadores del Grupo y en el servicio de internet.
3. Se gestionó la contratación de un abogado para apoyo del grupo. Se realizó la solicitud de estudio de cargas laborales ante el Instituto. Se enviaron respuestas a peticiones y a solicitudes a los usuarios mediante correo electrónico. 		</t>
  </si>
  <si>
    <t xml:space="preserve">1. Durante el tercer trimestre se recaudó la suma de $1.630.701.689.00 con el desarrollo actividades en cobro persuasivo al reparto recibido, se libraron mandamientos de pago y se tramitaron acuerdos de pago requeridos.
2. Falta de recurso humano para atender los 8000 procesos de cobro coactivo. Aumento de procesos provenientes de la Dirección de Responsabilidad Sanitaria. Intermitencia en el funcionamiento de la página web de Invima, y aplicativos de la entidad sistema SESuit y sanciona generando atrasos en los tramites de competencia del Grupo; además, se presentaron fallas en los computadores del Grupo y en el servicio de internet. Inconvenientes por la expedición de paz y salvos ante el cambio de procedimiento solicitado y recomendado por el la Oficina de Control Interno en seguimiento hallazgos Contraloría.		
3. Se gestionó la contratación de un abogado para apoyo del grupo. Se realizó la solicitud de estudio de cargas laborales ante el Instituto. Se enviaron respuestas a peticiones y a solicitudes a los usuarios mediante correo electrónico. Gestión de nuevos acuerdos de pago y jornadas de normalización de cartera.		</t>
  </si>
  <si>
    <t xml:space="preserve">1. Durante el cuarto trimestre se recaudó la suma de $2,039,080,538.17 con el desarrollo actividades en cobro persuasivo al reparto recibido, se libraron mandamientos de pago y se tramitaron acuerdos de pago requeridos.
2. Falta de recurso humano para atender los 8000 procesos de cobro coactivo. Aumento de procesos provenientes de la Dirección de Responsabilidad Sanitaria. Intermitencia en el funcionamiento de la página web de Invima, y aplicativos de la entidad sistema SESuit y sanciona generando atrasos en los tramites de competencia del Grupo; además, se presentaron fallas en los computadores del Grupo y en el servicio de internet. Inconvenientes por la expedición de paz y salvos ante el cambio de procedimiento solicitado y recomendado por el la Oficina de Control Interno en seguimiento hallazgos Contraloría.		
3. Se gestionó la contratación de un abogado para apoyo del grupo. Se realizó la solicitud de estudio de cargas laborales ante el Instituto. Se enviaron respuestas a peticiones y a solicitudes a los usuarios mediante correo electrónico. Gestión de nuevos acuerdos de pago y jornadas de normalización de cartera.		</t>
  </si>
  <si>
    <t xml:space="preserve">1. Durante el primer trimestre se realizaron 2361 trámites procesales de cobro coactivo como requerimientos, mandamientos de pago, resolución excepciones y liquidación para acuerdos de pago.
2. a. Falta de recurso humano en el Grupo del Cobro Persuasivo y Coactivo.
b. No se realizaron envío de comunicaciones para requerimientos de pago e invitaciones para suscribir acuerdos de pago por correo certificado porque el Instituto no ha realizado el contrato de correspondencia con la empresa de mensajería.
c. No se expidieron la totalidad de paz y salvos solicitados por los usuarios.
Dichas situaciones afectan el recaudo de las acreencias a favor del Instituto.
3. a. A finales de enero de 2023 se legalizaron contratos de prestación de servicios para el Grupo, lo que facilitó el impulso procesal de los procesos de cobro coactivo.
b. Los requerimientos de pago se están enviando a través del correo electrónico asignado al Grupo mientras el Instituto realiza el contrato de correspondencia por parte del Instituto.
c. El Grupo solicitó a la OTI la activación de cuenta para Certimail; la Coordinación recibió la capacitación correspondiente para que por medio del usuario notificacioncoactivo@invima.gov.co, se realicen notificaciones por 826 ET. 
d. El día 22 de febrero de 2023, se llevó a cabo una reunión con dependencias involucradas para implementar medidas que permitan mejorar los términos de expedición de paz y salvos.
e. Se realizaron jornadas de archivo con todos los integrantes del Grupo para organización documental y depuración de cartera de difícil cobro para poder adelantar comité de cartera para depuración de obligaciones a costo - beneficio de la entidad.	</t>
  </si>
  <si>
    <t xml:space="preserve">1. Durante el segundo trimestre se realizaron 2536 trámites procesales de cobro coactivo como requerimientos, mandamientos de pago, resolución excepciones y liquidación para acuerdos de pago.
2. Falta de recurso humano para atender los 8000 procesos de cobro coactivo. Aumento de procesos provenientes de la Dirección de Responsabilidad Sanitaria. Intermitencia en el funcionamiento de la página web de Invima, y aplicativos de la entidad sistema SESuit y sanciona generando atrasos en los tramites de competencia del Grupo; además, se presentaron fallas en los computadores del Grupo y en el servicio de internet.
3. Se realizaron nuevos requerimientos de pago, acuerdos de pago y solicitudes de paz y salvo. Se gestionó la contratación de un abogado para apoyo del grupo. Se realizó la solicitud de estudio de cargas laborales ante el Instituto. Se enviaron respuestas a peticiones y solicitudes a los usuarios mediante correo electrónico. 		</t>
  </si>
  <si>
    <t xml:space="preserve">1. Durante el tercer trimestre se realizaron 2817 trámites procesales de cobro coactivo como requerimientos, mandamientos de pago, resolución excepciones y liquidación para acuerdos de pago.
2. Falta de recurso humano para atender los 8000 procesos de cobro coactivo. Aumento de procesos provenientes de la Dirección de Responsabilidad Sanitaria. Intermitencia en el funcionamiento de la página web de Invima, y aplicativos de la entidad sistema SESuit y sanciona generando atrasos en los tramites de competencia del Grupo; además, se presentaron fallas en los computadores del Grupo y en el servicio de internet.
3. Se realizaron nuevos requerimientos de pago, acuerdos de pago y solicitudes de paz y salvo. Se gestionó la contratación de un abogado para apoyo del grupo. Se enviaron respuestas a peticiones y solicitudes a los usuarios mediante correo electrónico. 		</t>
  </si>
  <si>
    <t xml:space="preserve">1. Durante el tercer trimestre se realizaron 3199 trámites procesales de cobro coactivo como requerimientos, mandamientos de pago, resolución excepciones y liquidación para acuerdos de pago.
2. Falta de recurso humano para atender los 8000 procesos de cobro coactivo. Aumento de procesos provenientes de la Dirección de Responsabilidad Sanitaria. Intermitencia en el funcionamiento de la página web de Invima, y aplicativos de la entidad sistema SESuit y sanciona generando atrasos en los tramites de competencia del Grupo; además, se presentaron fallas en los computadores del Grupo y en el servicio de internet.
3. Se realizaron nuevos requerimientos de pago, acuerdos de pago y solicitudes de paz y salvo. Se gestionó la contratación de un abogado para apoyo del grupo. Se enviaron respuestas a peticiones y solicitudes a los usuarios mediante correo electrónico. 		</t>
  </si>
  <si>
    <t>1. Durante el primer trimestre se atendieron 35 solicitudes o consultas presentadas a la OAJ y asignadas al GAJC, de las cuales 6 fueron internas y 29 fueron externas. 
2. Ninguno
3. N/A</t>
  </si>
  <si>
    <t>1. Durante el segundo trimestre se atendieron 34 solicitudes o consultas presentadas a la OAJ y asignadas al GAJC, de las cuales 19 fueron internas y 15 fueron externas. 
2. Ninguno
3. N/A</t>
  </si>
  <si>
    <t>1. Durante el tercer trimestre se atendieron 32 solicitudes o consultas presentadas a la OAJ y asignadas al GAJC en los términos previstos, de las cuales 17 fueron internas por las dependencias DDMOT (3), OAC (3), GFP (1), OLCC (1), SG (2), DRS (1), DOS (2), GTH (1), DMPB (1), GAR (1) y 15 externas.  
2. Ninguno
3. N/A</t>
  </si>
  <si>
    <t>1. Durante el cuarto trimestre se atendieron 31 solicitudes o consultas presentadas a la OAJ y asignadas al GAJC en los términos previstos, de las cuales 17 fueron internas por las dependencias OLCC (3), GURI (1), DOS (2), GFP (1), OCI (2), GTH (2), DCPPAHD (2), DG (1), DMBP (1), COPASST (1), DDMMOT (1) y 14 externas.
2. Ninguno
3. N/A</t>
  </si>
  <si>
    <t>1. Durante el primer trimestre se participó activamente en 13 proyectos normativos competencia del Invima, de la siguiente manera:
Enero. 1. Proyecto de resolución "Por la cual se establece el reglamento relativo al contenido y periodicidad de los reportes, de que trata el artículo 146 del decreto 677 de 1995, el artículo 48 del decreto 1156 de 2018, el literal d, artículo 21 del Decreto 3554 de 2004". 2. Proyecto de Ley "Por el cual se crea la Comisión Intersectorial de Resistencia a los Antimicrobianos -CIRAM-". Febrero. 1. Proyecto de Ley "Por el cual se crea la Comisión Intersectorial de Resistencia a los Antimicrobianos -CIRAM-". 2. Proyecto de resolución "Por medio de la cual se modifican los artículos 1 y 2 de la Resolución 3772 de 2013 en lo relacionado con las muestras sin valor comercial de productos terminados y materia prima, de higiene doméstica, absorbentes de higiene personal, cosméticos, bebidas alcohólicas y alimentos". 3. Proyecto de Ley proyecto de ley 092 – Senado "por medio de la cual se establecen las pautas de la Política Nacional de Investigación Científica, Desarrollo Tecnológico, Innovación y Producción, de la Industria Farmacéutica para la autonomía sanitaria de Colombia y se dictan otras disposiciones". 4. Proyecto de Decreto "Por medio del cual se modifican los Decretos 1686 de 2012 y 1366 de 2020, y se dictan otras disposiciones”. 5. Proyecto de resolución para modificar la Resolución N° 1370 Formatos para la Notificación Sanitaria Obligatoria (NSO) de productos de higiene doméstica, y absorbentes de higiene personal, su renovación, reconocimiento y cambios; y la estructura correspondiente del código de identificación NSO”. 6. Revisión de PRTA Productos de Higiene Doméstica con propiedad desinfectante – CAN. Marzo. 1. Proyecto Plan Nacional de Desarrollo, artículos condonación de intereses y apostille. 2. Proyecto documento "Acuerdo de cooperación que será suscrito entre Colombia, México y Cuba". 3. Proyecto de Ley 272/22S. “por medio de la cual se implementa el sistema de videovigilancia para las plantas de beneficio animal en el país y se dictan otras disposiciones”. 4. Proyecto de circular Informativa sobre el uso de Sticker o etiqueta complementaria (Dirección de Cosméticos, Aseo, Plaguicida y productos de Higiene Doméstica). 5. Proyecto de Ley No. 339 de 2023 Cámara “por medio de la cual se transforma el sistema general de salud y se dictan otras disposiciones”.
2. Ninguno
3. N/A</t>
  </si>
  <si>
    <t>1. Durante el segundo trimestre se participó activamente en 32 proyectos normativos competencia del Invima, de la siguiente manera:
Abril. 1. Proyecto de Análisis de Impacto Normativo - Reglamento técnico límites máximos de fósforo y la biodegradabilidad de los tensoactivos en detergentes y jabones. 2. Proyecto de Resolución - Permanencia del Reglamento técnico sobre límites de ingredientes en jabones y detergentes. 3. Proyecto de Decreto “Por el cual se sustituye el Título 5 de la Parte 8 del Libro 2 del Decreto 780 de 2016, Decreto Único Reglamentario del Sector Salud y Protección Social.” - Zoonosis. 4. Acta de Inspección, Vigilancia y Control Higiénico Sanitario a Establecimientos Farmacéuticos Distribuidores Minoristas y Tiendas Naturistas. 5. Proyecto de Decisión para modificar la Decisión 706 sobre productos de higiene doméstica. 6. revisión proyecto de guía calidad MSQ y consenso Invima-MinSalud. Guías Decreto 334. 7. Revisión modificación Resolución 9455 de 2004 de Farmacovigilancia. 8. Proyecto de Decreto “Por el cual se modifica y adiciona el Decreto 1083 de 2015, Único Reglamentario del Sector de Función Pública”. 9. proyecto de resolución "Por la cual se adopta el Manual para la Gestión Integral de Residuos Generados en la Atención en Salud y Otras Actividades". 10. Modificación artículo 25 del Decreto 1782 de 2014. 11. Reglamentación Ley 2287 de 2023 - Ley Biobancos". Mayo. 1. Proyecto de Resolución "Por el cual se reglamentan las condiciones y términos para el procedimiento de determinación del precio de los medicamentos nuevos”. 2. Proyecto de Resolución: “Por la cual se modifican los artículos 1 y 4 de la Resolución 3212 de 2018 “Por medio de la cual se modifican unos numerales del Manual de normas Técnicas, Administrativas y de Procedimientos para Bancos de Sangre, adoptado mediante Resolución 901 de 1996 y se dictan otras disposiciones”. 3. Modificación de la Decisión 706, sobre productos de higiene doméstica. 4. Modificación de la Decisión 783, sobre agotamiento de existencias de productos cosméticos y productos de higiene doméstica. 5. proyecto de guía calidad MSQ y consenso Invima-MinSalud. Guías Decreto 334. 6. Revisión Proyecto de Guía de MSQ Apartado de Seguridad y Eficacia. Guía Decreto 334. 7. Revisión Proyecto de Guía de Seguridad y Eficacia de Medicamentos Biológicos. Guías Decreto 334. 8. Revisión Proyecto de Guía de Calidad de Medicamentos Biológicos. Guías Decreto 334. 9. Marcos regulatorios hoja de coca y cannabis uso adulto. 10. Política Nacional de Drogas - Eje regulación justa y responsable. 11. Propuestas de nueva normativa sobre etiquetados de bebidas alcohólicas en Irlanda y Chile. 12. Proyecto de Resolución "Por la cual se reglamenta la devolución de dineros en el Instituto Nacional de Vigilancia de Medicamentos y Alimentos – INVIMA y se deroga la Resolución 2015021262 del 2 de Junio de 2015". Junio. 1. Revisión Proyecto de Guía de MSQ Apartado de Seguridad y Eficacia. Guía Decreto 334. 2. Revisión Proyecto de Guía de Seguridad y Eficacia de Medicamentos Biológicos. Guías Decreto 334. 3. Marcos regulatorios hoja de coca y cannabis uso adulto. 4. Política Nacional de Drogas - Eje regulación justa y responsable. 5. Proyecto de Resolución DIAN - Por la cual se asigna un cupo para la importación de bebidas alcohólicas a la Zona de Régimen Aduanero Especial de Maicao, Uribia y Manaure, se establecen requisitos, procedimientos y controles para asegurar su debida utilización. 6.  Proyecto de Acuerdo para la eliminación de obstáculos técnicos al comercio de productos cosméticos. 7 Proyecto de Decreto "Por el cual se adiciona el Titulo IX de la Parte 2 del Libro 2 del Decreto 1067 de 2015, con el fin de reglamentar la operación y funcionamiento de los Centros Nacionales de Atención en Frontera (CENAF) y los Centros Binacionales de Atención en Frontera (CEBAF)”. 8. proyecto de Decreto “Por el cual se modifica y adiciona el Decreto 1083 de 2015, Único Reglamentario del Sector de Función Pública, en lo relacionado con las competencias laborales, el fortalecimiento institucional de la gestión del talento humano y la movilidad horizontal”. 9. “Por el cual se adoptan medidas urgentes para la flexibilización de los requisitos para la adquisición y compra de alimentos locales y la contratación directa el departamento de La Guajira”.
2. Ninguno
3. N/A</t>
  </si>
  <si>
    <t>1. Durante el tercer trimestre se participó activamente en 47 proyectos normativos competencia del Invima, de la siguiente manera: Julio. 1. Proyecto normativo “Por la cual se modifica y actualiza el procedimiento de acceso, reporte de prescripción, suministro y análisis de la información de tecnologías en salud no financiadas con recursos de la UPC, servicios complementarios y algunas tecnologías financiadas con recursos de la UPC, en los regímenes contributivo y subsidiado, exclusiones explicitas y se dictan otras disposiciones. 2. Proyecto Decreto modificación Decreto 1843 de 1991 “Por el cual se reglamentan parcialmente los títulos III V VI VII Y XI Ley 09 de 1979, sobre uso y manejo de plaguicidas" 3. Proyecto reglamentación Ley 2158 de 2021 Biche/Viche. 4. Proyecto reglamento productos de higiene domestica con acción desinfectante. 5. Proyecto Decisión de Emergencia. 6. Proyecto Guía de Calidad de biológicos Decreto 334. 7. Proyecto guía de calidad de Medicamento de Síntesis Química Decreto 334. 8. Guía Calidad de Medicamentos Homeopáticos Decreto 334. 9. Guía Seguridad y Eficacia de Medicamentos Homeopáticos. Decreto 334. 10. Por el cual se adiciona el Decreto 1069 de 2015 “Por medio del cual se expide el Decreto Único Reglamentario del Sector Justicia" y se reglamenta parcialmente Ley 30 de 1986 (Amapola, coca y cannabis fines científicos de investigación). 11. Proyecto Decreto “Por el cual se modifica el numeral 8.2.2 del artículo 8 del Decreto 334 de 2022, en relación con los cambios de riesgo menor relacionados con aspectos de calidad del medicamento”. 12. Proyecto normativo de Resolución de Publicidad de Medicamentos. 3. Proyecto Resolución “Por la cual se reglamenta la devolución de dineros en el Instituto Nacional de Vigilancia de Medicamentos y Alimentos – INVIMA y se deroga la Resolución 2015021262 del 2 de Junio de 2015”. 14. Memorando entendimiento suscrito entre el Instituto Nacional de Salud y el Instituto Nacional de Medicamentos y Alimentos. 15. Proyecto Decreto "Por el cual se adiciona el Titulo IX de la Parte 2 del Libro 2 del Decreto 1067 de 2015, con el fin de reglamentar la operación y funcionamiento de los Centros Nacionales de Atención en Frontera CENAF y dar lineamientos para los Centros Binacionales de Atención en Frontera CEBAF”. 16. proyecto decreto “Por medio del cual se modifica y adiciona el Decreto Único Reglamentario del Sector Administrativo Agropecuario, Pesquero y de Desarrollo Rural, en cumplimiento de los artículos 51 y 52 de la Ley 2294 de 2023 “. Agosto. 1. Proyecto Ley 246 de 2023 Cannabis de uso adulto. 2. construcción nueva Política de Drogas 2023-2033 3.  proyecto Ley 294 One Health. 4. Proyecto Guía de Calidad de biológicos Decreto 334. 5. Proyecto Ley 092 de 2023 Senado Investigación científica microorganismos multirresistentes. 6. proyecto Ley 155 de 2021 Cámara - 358 de 2022 Senado, acumulado con el proyecto de Ley 298 de 2021 Cámara, crea tipo penal de lesiones personales con biopolímeros. 7. proyecto guía de calidad de MSQ. Decreto 334. 8. Guía Calidad de Medicamentos Homeopáticos. Decreto 334. 9. Reglamentación Ley 2287 de 2023 BIOBANCOS. 10. Proyecto Ley 358 de 2022 “Por medio del cual se regula el uso, comercialización y aplicación de algunas sustancias modelantes en tratamientos estéticos y se dictan otras disposiciones”. 11. Proyecto de Decreto “Por el cual se adiciona el Título 15 de la Parte 8 del Libro 2 del Decreto 780 de 2016, se adopta la Política Integral de Salud Ambiental (PISA) y se crea el Sistema Unificado de Información de Salud Ambiental (SUISA)”. 12. Proyecto de Decreto "Por el cual se adiciona el Titulo 9 a la Parte 2 del Libro 2 del Decreto 1067 de 2015, Decreto Único Reglamentario del Sector Administrativo de Relaciones Exteriores, con el fin de reglamentar la operación y funcionamiento de los Centros Nacionales de Atención en Frontera CENAF y dar lineamientos para los Centros Binacionales de Atención en Frontera (CEBAF)”. 13. Proyecto Resolución “Por la cual se reglamenta la devolución de dineros en el Instituto Nacional de Vigilancia de Medicamentos y Alimentos y se deroga la Resolución 2015021262 del 2 de Junio de 2015”. 14. Proyecto circular desabastecimiento. 15. Proyecto circular Evaluación Farmacéutica". Septiembre. 1. Por el cual se adiciona el Decreto 1069 de 2015, "Por medio del cual se expide el Decreto Único Reglamentario del Sector Justicia", y se reglamenta parcialmente la Ley 30 de 1986 (Amapola, coca y cannabis fines científicos de investigación). 2. proyecto Ley 092 de 2023 Senado "Por medio del cual se fomenta la investigación científica y tecnológica para combatir microorganismos multirresistentes y prevenir la resistencia antimicrobiana y se dictan otras disposiciones. 3. proyecto ley 008 de 2023 “Por la cual se dicta la Ley Marco de Naturismo tendiente a promover la investigación, divulgación, uso, transformación, acondicionamiento y acceso a las propiedades de recursos naturales y se establecen las categorías que facilitan su manejo y uso.” 4. proyecto Circular "Por la cual se establece la metodología para la aplicación del régimen de control directo de precios para los medicamentos que se comercialicen en el territorio nacional y se dictan nuevas disposiciones". 5. Revisión Proyecto decreto y plan de acción PISA - SUISA y Plan de acción CONASA 2023 - 2024. 6. Proyecto Ley 004 de 2023 "Por medio de la cual se expiden normas relativas al uso de animales en investigación, educación y estudios biológicos, y se dictan otras disposiciones" 7. Proyecto ley 188 de 2023 Por medio de la cual se establecen las pautas de la política nacional de investigación científica, desarrollo tecnológico, innovación y producción de la industria farmacéutica para la autonomía sanitaria de Colombia y se dictan otras disposiciones. 8. Proyecto ley 92 de 2022 Por medio de la cual se establecen las pautas de la Política Nacional de investigación científica, desarrollo tecnológico, innovación y producción, de la industria farmacéutica para la autonomía Sanitaria de Colombia y se dictan otras disposiciones. 9. reglamentación Ley 2287 de 2023 “Por medio de la cual se crea el sistema nacional de biobancos y se regula el funcionamiento de los biobancos con fines de investigación biomédica biotecnológica y epidemiológica y se dictan otras disposiciones. 10. Proyecto Ley 122/2023 "Por medio de la cual se establece la implementación de condiciones de bienestar animal como requisito para la operación de las plantas de beneficio animal, se modifica la Ley 84 de 1989 y se dictan otras disposiciones" 11. Proyecto Ley 113/2023 "Por medio de la cual se incorpora el concepto de reducción del riesgo y/o disminución del daño en nuestro catálogo legal como instrumento orientador en materia regulatoria para productos que representan un menor riesgo o daño en la salud y bienestar de los consumidores y se dictan otras disposiciones" 12. ALADI - VI Reunión de Negociación del Acuerdo de Alcance Parcial para la eliminación de obstáculos técnicos al comercio de productos cosméticos. 13. Alianza del Pacífico - Anexo de Suplementos Alimenticios - Listado de ingredientes. 14. circular que tiene por objeto establecer los requisitos, permisos y autorizaciones exigidos previamente a la presentación de las solicitudes de registro y de licencia de importación, por parte de las entidades que participan en la Ventanilla Única de Comercio Exterior (VUCE). 15. Por la cual se modifica el artículo 3 y el numeral 3.5. del artículo 24 de la Resolución 241 de 2013. 16. proyecto Resolución "Por la cual se establecen los requisitos sanitarios que debe cumplir la miel para consumo humano".
2. Ninguno
3. N/A</t>
  </si>
  <si>
    <t>1. Durante el cuarto trimestre se participó activamente en 41 proyectos normativos competencia del Invima, de la siguiente manera: Octubre. 1 Por el cual se adiciona el Decreto 1069 de 2015 "Por medio del cual se expide el Decreto Único Reglamentario del Sector Justicia" y se reglamenta parcialmente la Ley 30 de 1986 (Amapola, coca y cannabis fines científicos de investigación). 2 Actualización normativa - Cannabis-Mesa técnica de gobierno cambios cannabis medicinal. 3 Proyecto de Guía Técnica GTMD 0004 “Evaluación de la Conformidad para los Productos del Sector Defensa”. 4 Proyecto de resolución “Por la cual se reglamenta el artículo 2.8.11.4.1. del Decreto 780 de 2016, en relación con las tarifas señaladas en el artículo 9 de la Ley 1787 de 2016”. (tarifas cannabis servicios a cargo de Minsalud). 5 Proyecto de decreto y plan de acción PISA - SUISA y Plan de acción CONASA 2023 - 2024. 6 Reglamentación de la Ley 2287 de 2023 “Por medio de la cual se crea el sistema nacional de biobancos y se regula el funcionamiento de los biobancos con fines de investigación biomédica biotecnológica y epidemiológica y se dictan otras disposiciones. 7 Proyecto de Decreto ""Por medio del cual se deroga el Decreto 1944 de 1996, Por el cual se reglamenta la fortificación de la harina de trigo y se establecen las condiciones de comercialización, rotulado, vigilancia y control". 8 Proyecto de resolución ""Por la cual se establece el reglamento técnico que define los usos y contenidos máximos de grasas trans industriales y de aceites parcialmente hidrogenados y se dictan otras disposiciones. 9 Proyecto actualización de Ley de Víctimas y Restitución de Tierras, Ley 1448 de 2011. 10 Proyecto de Ley 113/2023 - Senado Etiquetado reducción del riesgo en salud. 11 Proyecto de Ley 227 “Por medio de la cual se sanciona el tráfico, fabricación y porte de fentanilo en el territorio colombiano, se fortalece la capacidad del estado para prevenir y controlar el consumo y tráfico de fentanilo y se dictan otras disposiciones”. Noviembre. 1 Resolución Actualización Extraordinaria del Manual Tarifario Invima. 2 Proyecto de Ley 092 de 2023 Informe Ponencia primer debate "Por medio del cual se fomenta la investigación científica y tecnológica para combatir microorganismos multirresistentes y prevenir la resistencia antimicrobiana y se dictan otras disposiciones". 3 Proyecto Decreto creación de planta temporal Invima. 4 Proyecto Decreto CENAF/CEBAF “Por el cual se adiciona el Titulo 9 a la Parte 2 del Libro 2 del Decreto 1067 de 2015, Decreto Único Reglamentario del Sector Administrativo de Relaciones Exteriores, con el fin de reglamentar la operación y funcionamiento de los Centros Nacionales de Atención en Frontera (CENAF) y dar lineamientos para los Centros Binacionales de Atención en Frontera (CEBAF)”. 5 Proyecto de Resolución Tarifas de cannabis Minsalud. 6 Proyecto Resolución Teletrabajo Móvil. 7 Proyecto de ley 045 - 2022 Senado - Plazas de Mercado. 8 Proyecto de Ley 122/2023 "Por medio de la cual se establece la implementación de condiciones de bienestar animal como requisito para la operación de las plantas de beneficio animal, se modifica la Ley 84 de 1989 y se dictan otras disposiciones". 9 ALADI - VI Reunión de Negociación del Acuerdo de Alcance Parcial para la eliminación de obstáculos técnicos al comercio de productos cosméticos. 10 Alianza del Pacífico - Anexo de Suplementos Alimenticios - Listado de ingredientes. 11 Proyecto de Resolución "Por medio de la cual se adoptan los procedimientos y se establecen los trámites administrativos para la habilitación de fábricas ubicadas en el exterior o de sistema de inspección, vigilancia y control que deben surtir ante el Instituto Nacional de Vigilancia de Medicamentos y Alimentos – Invima, los países interesados en exportar a Colombia, alimentos de mayor riesgo en salud pública de origen animal". 12 Proyecto de resolución “Por la cual se adopta el manual de buenas prácticas de reprocesamiento de dispositivos médicos y elementos reutilizables DMER. 13 PL 113/2023 Proyecto de Ley Senado Etiquetado reducción del riesgo en salud. 14. Modificación Decisión 706 sobre PHD. 15. Reglamento Técnico Andino sobre PHD con propiedad desinfectante. 16. Reglamento Técnico Andino sobre etiquetado de productos cosméticos". Diciembre. 1 Proyecto de Decreto “Por el cual se determina la permanencia del reglamento técnicos”. 2 Proyecto de Resolución “Por la cual se determina la permanencia de reglamentos técnicos que regulan la producción, procesamiento de los alimentos y bebidas en el marco del proceso de la cadena productiva”. 3 proyecto de Circular - Distribución y administración del contingente de exportación de azúcar, panela y productos con contenido de azúcar dentro del acuerdo para la promoción comercial Colombia - Estados Unidos 2024. 4 proyecto de Resolución "Por la cual se modifica la Resolución ICA No. 003640 de 2013 que actualiza los requisitos sanitarios para la movilización de animales susceptibles a fiebre aftosa, sus productos y subproductos hacía zonas libres sin vacunación". 5 proyecto de Resolución ""Por la cual se reglamenta el parágrafo 2 del artículo 9º de la Ley 399 de 1997 modificado por el artículo 2º de la Ley 2069 de 2020". 6 Proyecto de Resolución de aprobación del Plan Operativo Anual de la vigencia 2024 y su respectivo anexo, lo anterior en cumplimiento del procedimiento GDI-FPO-PR001 FORMULACIÓN Y SEGUIMIENTO DEL PLAN OPERATIVO ANUAL. 7 Proyecto de Resolución “Por la cual se suspenden los términos en algunos trámites y actuaciones administrativas ante el Invima”. 8 Proyecto de documento “Instructivo utilizados por la Oficina de Atención al Ciudadano para la aplicación del artículo 2 de la Ley 2069 de 2020”. 9 Proyecto de Resolución “Por la cual se actualizan las tarifas en el Instituto Nacional de Vigilancia de Medicamentos y Alimentos – INVIMA”. 10 proyecto de Resolución "Por la cual se modifica la Resolución 2749 de 2017 que establece medidas para controlar las importaciones de sustancias agotadoras de la capa de ozono, listadas en el grupo I del Anexo C del Protocolo de Montreal y se adoptan otras disposiciones". 11 Proyecto de Decreto ""Por el cual se determina la permanencia del reglamento técnico sobre las condiciones y requisitos sanitarios para la fabricación, envasado, almacenamiento, comercialización, etiquetado, declaración de propiedades nutricionales o en salud, registro sanitario, publicidad, control de calidad, e inspección, vigilancia y control de los suplementos dietarios comercializados en el territorio nacional ". 12 proyecto de Decreto “Por la cual se determina la permanencia del reglamento técnico sobre los requisitos que debe cumplir la leche para el consumo humano que se obtenga, procese, envase, transporte, comercialice, expenda, importe o exporte en el país”. 13 Proyecto de ley 045 - 2022 Senado “Por medio del cual se fortalecen y protegen las plazas de mercado públicas y se promueven los mercados campesinos y comunitarios y se dictan otras disposiciones”. 14 Proyecto de Resolución ""Por la cual se adoptan los lineamientos técnicos y operativos para el Programa de Tamizaje Neonatal en Colombia". 14 Proyecto de Resolución "Por la cual se adoptan los lineamientos técnicos y operativos para el Programa de Tamizaje Neonatal en Colombia."
2. Ninguno
3. N/A</t>
  </si>
  <si>
    <t>1.	Durante el segundo trimestre se adelantaron 56 actividades con el fin de promover las iniciativas incluidas en la Agenda normativa de la siguiente manera:
Enero. Asistencia a mesa de trabajo y consolidación de observaciones elaboradas por las Direcciones misionales al proyecto de decreto por el cual se modifican artículo Decreto 218 de 2019 en lo relacionado con la donación de productos de uso humano con fines sociales y humanitarios, como Febrero. Mesas de trabajo y reporte relacionadas con la modificación del decreto 1500 de 2007 sobre plantas de beneficio animal y respuesta a observaciones de las guías elaboradas por el Invima, en virtud del decreto 334 de 2022. Marzo. 1. Revisión del Proyecto de resolución “Por la cual se modifica la Resolución 4245 de 2015 “Por la cual se establecen los requisitos para obtener la certificación en Buenas Prácticas de Elaboración de Radiofármacos y se adopta el instrumento para su verificación”. 2. Mesas de trabajo con el Ministerio de Salud y Protección Social y la Dirección de Alimentos y Bebidas del Invima, Modificación Decreto 1500 de 2007 - Plantas de Beneficio. 3. Mesas de trabajo, Escalera de la Formalización. 4. Mesas de trabajo en conjunto con la Dirección de Responsabilidad Sanitaria, Medicamentos - Productos biológicos y MinSalud, de la Regulación publicidad con control posterior. 5. Mesas de trabajo con los Ministerios de Salud y Ciencias y Tecnologías, Proyecto regulación Biobancos. 6. Mesas de trabajo, Proyecto de modificación Resolución 2674 de 2013. 7, Actualización Decisión 783 - Directrices para el agotamiento de existencias de productos cuya Notificación Sanitaria Obligatoria ha terminado su vigencia o se ha modificado y aún existan productos en el mercado, Modificación de la Decisión 706: “Armonización de legislaciones en materia de productos de higiene doméstica y productos absorbentes de higiene personal, Reglamentación Importador Autorizado Cosméticos, Concepto jurídico sobre inclusión en el concepto de las tarifas con códigos 4018 y 4026 los plaguicidas de salud pública, Modificación del Decreto 1500 de 2007 y Resolución 241 de 2013, Modificación Resolución 4320 de 2004 - modificación reglamentación publicidad de medicamentos publicidad de medicamentos y Fitoterapéuticos de venta libre y Actualización de la Resolución 2014022808 de 2014 y la expedición de las resoluciones con las metodologías y técnicas para las pruebas de migración en materiales, objetos, envases y equipamientos de materiales celulósicos y de vidrio y cerámica. Mayo. Revisión del proyecto de modificación del Decreto 1500 de 2007, considerando que se encuentra en consulta pública desde el 24 de mayo de 2023, mesa de trabajo, Actualización de la Resolución 2014022808 de 2014 y la expedición de las resoluciones con las metodologías y técnicas para las pruebas de migración en materiales, objetos, envases y equipamientos de materiales celulósicos y de vidrio y cerámica. Junio. 1. Mesas de trabajo, Modificación del Decreto 1500 de 2007 y Resolución 241 de 2013, Resolución 9455 de 2004 de Farmacovigilancia y Actualización de la Resolución 2014022808 de 2014 y la expedición de las resoluciones con las metodologías y técnicas para las pruebas de migración en materiales, objetos, envases y equipamientos de materiales celulósicos y de vidrio y cerámica. 2. Revisión de proyecto normativo y remisión de observaciones del Proyecto normativo de actualización de resolución de reporte de eventos adversos en investigación clínica.
2. Ninguno
3. N/A</t>
  </si>
  <si>
    <t xml:space="preserve">1. Durante el  segundo semestre se adelantaron 51 actividades con el fin de promover las iniciativas incluidas en la Agenda normativa de la siguiente manera: Julio. 1 Modificación Resoluciones 8430 de 1993 y 2378 de 2008 (Política de investigación clínica); normas científicas, técnicas y administrativas para la investigación en salud y Buenas Prácticas Clínicas. 2 Modificación Decreto 1500 de 2007 y Resolución 241 de 2013, dos mesas de trabajo revisión del proyecto de modificación del Decreto 1500 de 2007. 3 Modificación Resolución 9455 de 2004 de Farmacovigilancia, dos mesas de trabajo y una revisión. Agosto. 1 Proyecto Resolución “Por la cual se establece la metodología para la fijación del precio de los medicamentos nuevos", dos mesas de trabajo con el fin de realizar la revisión y remisión de observaciones. Septiembre. 1 Proyecto de guía de seguridad y eficacia de medicamentos biológicos. Decreto 334. 2 Reglamentación Ley del Viche, Reunión en Vicepresidencia para rendir informe sobre acciones adelantadas y generar acciones articuladas con las demás dependencias. 3 Ponencia segundo debate proyecto de Ley No. 339 de 2023 Cámara, acumulado con los proyectos de ley No. 340 de 2023 Cámara, 341 de 2023 Cámara y 344 de 2023 Cámara “Por medio de la cual se transforma el Sistema de Salud en Colombia y se dictan otras disposiciones” a) análisis del proyecto para identificar modificaciones y ajustes con respecto a la versión de proyecto inicial, b) remisión de proyecto y solicitud de observaciones vía correo electrónico a las dependencias interesadas, c) análisis interno en el GAR d) consolidación observaciones y e) remisión de observaciones por parte de  OAJ a Dirección General. 4. Guías artículo 6o Decreto 334 de 2022, reunión interna OAJ -DMPB para analizar actividades tendientes a la publicación de las Guías en consideración a la expedición del Decreto 1474 de 2023, modificatorio del Decreto 334 de 2022. 5 Proyecto de Resolución "Por la cual se establecen los requisitos y el procedimiento para el registro de los productores, productores por contrato, semi elaboradores e importadores de cosméticos con cannabis no psicoactivo, preparaciones magistrales y productos farmacéuticos de uso veterinario con cannabis psicoactivo y no psicoactivo, así como los requisitos y el procedimiento para el  registro de sus productos, en desarrollo del numeral 11 del artículo 2 del Decreto 811 de 2021", en el mes de septiembre se realizaron las siguientes actividades desde GAR con respecto al proyecto. 1) Identificación de la consulta pública del proyecto a través del monitoreo 2) análisis del proyecto para identificar dependencias de la entidad interesadas, 3) remisión de proyecto y solicitud de observaciones vía correo electrónico a las dependencias interesadas, 4) recepción de observaciones de DMPB y Dir. cosméticos 5) trabajo conjunto en observaciones y consolidación texto final de observaciones 6) remisión final desde OAJ a SUCOP”. Octubre. 1 Proyecto de Resolución “Por la cual se regula la información no publicitaria, promoción, publicidad y comercialización de medicamentos y productos Fitoterapéuticos y se dictan otras disposiciones”: dos (2) mesas internas de trabajo para la revisión del documento ajustado por Minsalud luego de consulta pública y del borrador de respuesta a observaciones, surtiendo ajustes y complementación que fueron finalmente socializadas con Minsalud dos actividades. 2 Proyecto Resolución mecanismo revisión periódica de producto para implementar Decreto 1474 de 2023 vigencia indefinida de los registros sanitarios de medicamentos: 1) Participación en dos (2) mesas de trabajo con Minsalud que socializó su proyecto normativo. 2) proyección y remisión de artículos para complementar el proyecto presentado por Minsalud, los cuales fueron aprobados e incluidos en el documento tres actividades. 3 Proyecto Resolución modificatorio Res. 2013 de 2020 Estrategia Nacional de reducción del consumo de Sodio:1) Monitoreo normativo que permitió evidenciar la consulta pública del proyecto 2) Análisis del proyecto 3) generación de observaciones desde OAJ 4) remisión a direcciones internas para solicitar observaciones 5) mesa de trabajo interna con DAB para revisar observaciones presentadas que no estaban evidenciando una postura unificada de la misional 6) consolidación de observaciones y 7) remisión final de observaciones en el plazo establecido siete actividades. 4 Proyecto de decreto, Por la cual se establece la concentración máxima caseinomacropeptido CMP en la leche bovina: 1) Monitoreo normativo que permitió evidenciar la consulta pública del proyecto 2) Análisis del proyecto 3) generación de observaciones desde OAJ 4) remisión a direcciones internas para solicitar observaciones. 5) consolidación de observaciones y 6) remisión final de observaciones en el plazo establecido seis actividades. Noviembre. 1 Proyecto Resolución mecanismo revisión periódica de producto para implementar Decreto 1474 de 2023 vigencia indefinida de los registros sanitarios de medicamentos. Participación mesa de trabajo con Minsalud que socializó su proyecto normativo una actividad. 2 Reglamentación Integral de la Ley 2158 de 2021 viche/biche. i) Participación 2da Reunión Presencial citada por Vicepresidencia en la que se acordó tres frentes de trabajo que implican trabajar en paralelo bajo el liderazgo de Mincultura con la propuesta de Decreto único intersectorial, decreto con facultades a Minsalud y Decreto de Misnalud y Mincultura únicamente. una actividad. 3 Proyecto de Resolución "Por la cual se establecen los requisitos sanitarios que debe cumplir la miel de abejas para consumo humano", elaboración de observaciones (1 actividad), consolidación de observaciones (1 actividad) elaboración de oficio remisorio (1 actividad): cuatro actividades. Diciembre. 1 Proyecto de Decreto “Por medio del cual se adiciona el Capítulo 8 al Título 2 de la Parte 2 del Libro 2 del Decreto 1069 de 2015, "Por medio del cual se expide el Decreto Único Reglamentario del Sector Justicia", y se reglamentan parcialmente la Ley 13 de 1974 y la Ley 30 de 1986, en cuanto a semillas, cultivo y uso de plantaciones de amapola, cannabis y coca para fines médicos, científicos de investigación e industriales." revisión y se consolidaron observaciones para su envío, se realizó mesa de trabajo tres actividades. 2 Proyecto de Resolución "Por la cual se reglamenta el numeral 1 del artículo 14 del Decreto 616 de 2006 estableciendo la concentración máxima de caseinomacropéptido en la leche en todas las etapas de la cadena productiva, se realizó revisión y se consolidaron las observaciones para su envío dos actividades”.
2. Ninguno
3. N/A
	</t>
  </si>
  <si>
    <t>1. Durante la vigencia se realizaron 6 jornadas de normalización,  con la finalidad de atender las solicitudes de los diferentes usuarios (acuerdos de pago, paz y salvos, solicitudes de liquidación de multa), consultas que se derivan de las multas impuestas por el Instituto y que se encuentran en proceso administrativo de cobro coactivo de acuerdo con las competencias del Grupo de Cobro Persuasivo y Coactivo, a través de los Grupo de Trabajo Territorial del Instituto y las oficinas de apoyo y se desarrollaron de la siguiente manera: dos en las ciudades de Barranquilla y Montería en el mes de junio, tres en la ciudad de Bogotá en los meses de agosto,  septiembre y octubre de 2023 y una en la ciudad de Bucaramanga en el mes de noviembre de 2023.
2. Ninguno
3. N/A</t>
  </si>
  <si>
    <t xml:space="preserve">Realizar Auditorias a los diferentes procesos, planes, programas, proyectos y actividades institucionales </t>
  </si>
  <si>
    <t>Realizar auditorias a los temas relacionados con los informes de ley para hacer su respectivo reporte, a los procesos - procedimientos y a los proyectos, planes y programas Institucionales, para evaluar la gestión, riesgos y controles, eficacia y eficiencia en el Sistema de Control Interno,  promoviendo la cultura de autocontrol en el Invima.</t>
  </si>
  <si>
    <t>Atender los requerimientos producto de Quejas, Reclamos y Denuncias</t>
  </si>
  <si>
    <t>Dar respuesta a las Peticiones, Quejas, Reclamos, Denuncias y Sugerencias - PQRDS interpuestas por la comunidad respecto a los productos y servicios competencia del Invima grarantizando cumplimiento de la Ley 1755 de 2015.</t>
  </si>
  <si>
    <t>Realizar seguimiento a los componentes del Plan Anticorrupción y Atención al Ciudadano, incluyendo la matriz de riesgos de corrupción de la entidad</t>
  </si>
  <si>
    <t>Realizar seguimiento cuatrimestral para evidenciar la gestión y avance de las actividades determinadas en los componentes del Plan Anticorrupción y Atención al Ciudadano y el diseño de riesgos de corrupción y controles.</t>
  </si>
  <si>
    <t>1_Resultados Alcanzados a la fecha
Octubre: 
Respuesta a la PQRDS radicado de entrada Invima 20231246646 anónimo informando sobre anomalías de un contrato de prestación de servicios, se dio respuesta mediante aplicativo Sesuite radicado de salida Nro. 20232048182 de fecha 9/10/2023.
Respuesta a la PQRDS radicado de entrada Invima 20231253788 de Jorge Armando Ramirez Pardo informando sobre anomalías de un contrato de prestación de servicios, se dio respuesta mediante aplicativo Sesuite radicado de salida Nro. 20232048677 de fecha 12/10/2023.
Noviembre:
Respuesta a la PQRDS radicado de entrada Invima nro 20231288326 de fecha 15/11/2023 de la Contraloría General de   Republica solicitando información de contactos de entidades del sector salud, se da respuesta el 20/11/2023 con radicado de salida nro 20232055587.
Diciembre: 
Respuesta a la PQRDS radicado de entrada nro. 20231290726 del mes de noviembre La sociedad ELITE LOGÍSTICA Y RENDIMIENTO S.A.S., se permite presentar observaciones al Proyecto de Pliego de Condiciones del Proceso de Selección por LICITACIÓN PÚBLICA No. 006-2023, se da respuesta el 06/12/2023 con radicado de salida nro. 20232058892
Respuesta a la PQRDS radicado de entrada nro. 20231329780 de fecha 13/12/2023 sobre caída de estantería en el archivo del Invima, se da respuesta el 28/12/2023 al peticionario con radicado de salida nro. 20232063128.
2_Inconvenientes presentados
No se presentaron inconvenientes
3_Acciones de Mejora si aplican
N/A</t>
  </si>
  <si>
    <t>Atender oportunamente los requerimientos de soporte tecnológico.</t>
  </si>
  <si>
    <t>Dar solución a los requerimientos de soporte en hardware y software, que solicitan los usuarios internos del Instituto.</t>
  </si>
  <si>
    <t>Atender las órdendes de cambio de mantenimiento de los sistemas de información</t>
  </si>
  <si>
    <t>Poner en producción los sistemas de información nuevos o actualizados, según el plan de trabajo de desarrollos del Grupo de Informática</t>
  </si>
  <si>
    <t>Adquirir o renovar los licenciamientos de software para la operación del INVIMA.</t>
  </si>
  <si>
    <t>Realizar la renovación o adquisiscion del licenciamiento para garantizar la operación de la plataforma tecnológica del INVIMA. (arquitectura tecnológica)</t>
  </si>
  <si>
    <t xml:space="preserve">Adquirir o renovar los licenciamientos de software para la operación del INVIMA. </t>
  </si>
  <si>
    <t>Realizar la renovación o adquisiscion del licenciamiento para garantizar la operación de la plataforma tecnológica del INVIMA. (apoyo)</t>
  </si>
  <si>
    <t xml:space="preserve">Adquirir o renovar los equipos tecnológicos requeridos para ampliar o mantener la plataforma tecnológica. </t>
  </si>
  <si>
    <t>Realizar la renovación o adquisiscion de equipos necesarios para garantizar la operación de la plataforma tecnológica del INVIMA. (apoyo)</t>
  </si>
  <si>
    <t>Prestar los servicios de atención de trámites para la gestión de la inspección, vigilancia y control sanitario</t>
  </si>
  <si>
    <t>Dar cubrimiento al 95% de solicitudes de trámites en el sistema de registros sanitarios  a los usuarios del Instituto que figuran como tilulares de productos competencia del Invima.</t>
  </si>
  <si>
    <t xml:space="preserve">Elaborar los documentos Metodológicos referentes a la incorporación de buenas practicas  y estándares para el Gobierno de TI  </t>
  </si>
  <si>
    <t>Adoptar las buenas prácticas  y estándares  establecidas por el Gobierno Nacional relacionadas con la gestión y servicios de las tecnologías de la Información ( Arquitectura Empresarial de TI  y Seguridad de la Información)</t>
  </si>
  <si>
    <t>Medir la capacidad en la prestación de servicios tecnológicos</t>
  </si>
  <si>
    <t>Asegurar la disponibilidad del servicio a través de la infraestructura informática tanto de software como de hardware.</t>
  </si>
  <si>
    <t>Ejecutar el Plan estratégico de tecnologías de información y las comunicaciones-PETIC-Gestión de proyectos</t>
  </si>
  <si>
    <t xml:space="preserve">Determinar el nivel de ejecución del Plan estratégico de tecnologías de información y las comunicaciones-PETI de acuerdo a la normatividad vigente </t>
  </si>
  <si>
    <t>1. Resultados a la fecha:
Cuatro (4), controles de cambios implementados durante el primer trimestre asi:
6629	Implementar el  formato de las notas débito y crédito	Secretaría General
4801	Cierra de funcionalidades para la plataforma reporte en linea de farmacovigilancia -SIVICOS		Dirección de Medicamentos y Productos Biológicos
5228	Inactivación de la funcionalidad de reporte de eventos adversos en la plataforma de reporte en linea SIVICOS del grupo de Farmacovigilancia	Dirección de Medicamentos y Productos Biológicos
6070	Cierre de trámites con número de intención en Sivicos pero sin ninguna actuación por parte del INVIMA	Dirección de Operaciones Sanitarias
2. Inconvenientes alcanzados a la fecha: N/A
3. Acciones de Mejora: N/A</t>
  </si>
  <si>
    <t>1. Resultados a la fecha:
Cuatro (4), controles de cambios implementados durante el segundo trimestre asi:
* Control de cambios    257   Se solicita incluir campos en las formas de búsqueda por marca del producto, por titular, por importador y por fabricante.  Incluir ítem adicional para verificar el trámite de autorización o agotamiento de etiqueta -DABA
* Control de Cambios 6069   Generación automática de la resolución de desistimiento tácito a los trámites sin finalizar que presentan requerimientos y no fueron atendidos por los usuarios y cierre del trámite/ Incluir en el acta de inspección, en el campo-DIROS
* Control de cambios 4819    Radicación de los anexos al radicado para los registros sanitarios que se encuentren en los siguientes estados vencidos cancelados o por perdida de fuerza ejecutoriedad-DMYOT
* Control de cambios 4904    Creación de 2 nuevos hechos generadores, para dar cumplimiento a la Resolución No. 213 de 2022-DMPB
2. Inconvenientes alcanzados a la fecha: N/A
3. Acciones de Mejora: N/A</t>
  </si>
  <si>
    <t>1. Resultados a la fecha:
Tres (3), controles de cambios implementados durante el tercer trimestre asi:
*Control de cambios    574   Desarrollo tecnológico para la implementación del trámite de devolución de dinero de manera virtual- Tesorería/Secretaría General
*Control de cambios    2-58   Simplificación de tarifas todas las Direcciones Misionales
*Control de cambios    2-66   Se solicita el control de cambios para que en el aplicativo de Registros Sanitarios los Comprobantes de pago por PSE y códigos de barras tomen como validación el número de comprobante y la fecha en que se generó el pago con el fin de evitar que el número del comprobante coincida con el de vigencias pasadas – Oficina de atención al ciudadano
2. Inconvenientes alcanzados a la fecha: N/A
3. Acciones de Mejora: N/A</t>
  </si>
  <si>
    <t>1. Resultados a la fecha:
Cinco (5), controles de cambios implementados durante el cuarto trimestre asi:
 * Control de cambios 2-56  Ajustes al aplicativo de Reactivovigilancia - Dirección de Dispositivos Médicos y Otras Tecnologías
 * Control de cambios 2-67  Modificación de la nota automática de la solicitud de Inspección Sanitaria - Dirección de Operaciones Sanitarias
 * Control de cambios 2-72 Solicitud identificador Bioequivalencia en el aplicativo de Registros Sanitarios - Dirección de   Medicamentos y Productos Biológicos
 * Control de cambios 2-73 Solicitud URGENTE marcación Registros Sanitarios en estado vigente - Dirección de  Medicamentos y Productos Biológicos
 * Control de cambios 2-74 Solicitud Creación en el aplicativo de registros sanitarios del trámite “Susp. No comer.” y sus pasos - Dirección de Medicamentos y Productos Biológicos.     
2. Inconvenientes alcanzados a la fecha: N/A
3. Acciones de Mejora: N/A</t>
  </si>
  <si>
    <t>En el primer semestre se realizó la compra de las siguientes licencias
1.            Aranda Service Desk (11 Procesos - RF, IM, KM, SACM, SLM, SCM, CHG, PM, REL, SPM, AM) - U. Nombrado (Incluye AQM, CMDB Estandar) (14 licencias por usuario)
2.            Aranda CMDB Enterprise - 2500 CIs , 2 Consolas (1 Proceso ITIL - SACM
3.            Aranda Client Management Suite (Asset Management, Delivery y Power) (1650 usuarios)
4.            Aranda query Manager U. Concurrente (3 licencias por usuario)
5.            Aranda Cloud para las soluciones de Aranda Software 
6.            (1) licencia de Aranda Query Manager</t>
  </si>
  <si>
    <t>En el segundo semestre se realizó  la compra de nueve (9) tipos de licencias.
1. Aranda Service Desk (11 Procesos - RF, IM, KM, SACM, SLM, SCM, CHG, PM, REL, SPM, AM) - U. Concurrente
2. Aranda CMDB Enterprise Consola de Usuario Concurrente
3. Aranda Virtual  Support U Concurrente
4. Microsoft SQL Server enterprise. (SQLSvrEnt ALNG SA MVL)/Microsoft SQLServerEnterpriseEdition AllLng SoftwareAssurance MVL
5. WindowsServerDCCore SoftwareAssurance Government OLP 16Licenses NoLevel CoreLic Qualified
6. WindowsServerSTDCORE Licence/SoftwareAssurancePack Government OLP 16Licenses NoLevel CoreLic
7. CoreInfrastructureSvrSteDCCore License/SoftwareAssurancePack Government OLP 2Licenses NoLevel CoreLic Qualified
8. Microsoft WinE3 AllLng MonthlySubscriptions-VolumeLicense MVL 1License  PerUsr (32 suscripciones x 12 meses)
9. Microsoft Office365E3 ShrdSvr AllLng MonthlySubscriptions  (1755 suscripciones x 12 meses)</t>
  </si>
  <si>
    <t>En el segundo semestre se realizó la compra de once (11) tipos de licencias.
1. Microsoft  CCAL Bridge O365 Sub Per User (1755 suscripciones x 12 meses)
2. Microsoft  Defender O365 P1 Subscription Per User  (1755 suscripciones x 12 meses)
3. Microsoft Power BI Pro Subscription Per User (35 suscripciones x 12 meses)
4. Exchange Online P2 ShrdSvr ALNG SubsVL MVL PerUsr.
5. SOFTWARE INTEGRADO DE CORRESPONDENCIA, PETICIONES, QUEJAS, RECLAMOS, DENUNCIAS Y SUGERENCIAS (PQRDS)
6. SISTEMA DE INFORMACIÓN DE LABORATORIOS (SILAB) BASADO EN EL SOFTWARE SAMPLER
7. Red Hat Enterprise Linux Server, Premium (Physical or Virtual Nodes)
8. Red Hat JBoss Web Server, 16-Core Premium
9. Red Hat OpenShift Platform Plus with Integration, Premium
10. Red Hat OpenShift Platform Plus with Integration, Standard
11. Red Hat Ansible Automation Platform, Premium (100 managed Nodes)</t>
  </si>
  <si>
    <t>1. Resultados alcanzados a la fecha,.
Diecisiete (17) equipos adquiridos en la vigencia 2023.
2. Inconvenientes presentados:
El proceso de compra y entrega se realizó en enero de 2024, para un total de 54 equipos, la razón por la cual se compraron más de lo inicialmente pactado fue el recurso destinado por áreas misionales para la adquisición de equipos, este presupuesto paso de $76.000.00 a $192.000.000  lo que permitió aumentar el número de computadores a comprar, debido a que esta adición se realizó a finales de año, no fue posible hacer la modificación de la meta.
3. Plan de Acción:
No aplica.</t>
  </si>
  <si>
    <t>No aplica, acción anual</t>
  </si>
  <si>
    <t>1. Resultados alcanzados a la fecha, se realizarón dos (2) documentos así::
- Plan de configuración INVIMA - Documento guía que permite a la Entidad, velar por la correcta operación de la infraestructura de TI, identificando las capacidades actuales de los diferentes componentes. 
- PETI - Documento que contiene el Plan Estratégico de TI, para el período  2024 - 2027 
2. Inconvenientes presentados:
No se presentaron
3. Plan de Acción:</t>
  </si>
  <si>
    <t>1. Resultados alcanzados a la fecha:
Se realiza la compra del licenciamiento y computadores conforne a la meta establecida que corresponde al 100% del indicador.
2. Inconvenientes presentados:
No se presentaron
3. Plan de Acción:
N/A</t>
  </si>
  <si>
    <t>1. Resultados alcanzados a la fecha,.
Se realiza la ejecución de los proyectos priorizados Nueva Plataforma y SIVICOS 
2. Inconvenientes presentados:
No se presentaron
3. Plan de Acción:
N/A</t>
  </si>
  <si>
    <t>Primer trimestre en términos de compromiso  $ 9.145.630.405,69
Correspondiente a:
Contratos jurídicos $8.691.283.108,19
Contratos personas naturales $ 454.347.297,50</t>
  </si>
  <si>
    <t>Segundo trimestre en términos de compromiso  $ 1.701.423.174,72
Correspondiente a:
Contratos jurídicos $1.268.008.872,85
Contratos personas naturales $ 433.422.301.87</t>
  </si>
  <si>
    <t>Tercer trimestre en términos de compromiso  $ 1.263.438.900,69
Correspondiente a:
Contratos jurídicos $595.525.048,30
Contratos personas naturales $ 667.913.852,59</t>
  </si>
  <si>
    <t>Cuarto trimestre en términos de compromiso  $ 5.286.239.381
Correspondiente a:
Contratos jurídicos $5.163.867.893,25
Contratos personas naturales $ 122.371.488.03</t>
  </si>
  <si>
    <t>Oficina de Laboratorios</t>
  </si>
  <si>
    <t>Realizar capacitación a entes descentralizados y otros Actores</t>
  </si>
  <si>
    <t>Desarrollar actividades que permitan fortalecer técnicamente a los laboratorios de la Red pública y desarrollar  las habilidades técnicas dirigidas a los entes descentralizados.</t>
  </si>
  <si>
    <t>Realizar asistencia Técnica a entes territoriales y otros actores</t>
  </si>
  <si>
    <t>Propender por la  competencia técnica de la Red Nacional de Laboratorios en el marco del cumplimiento de la  Resolución 1619 de 2015 y  promover la implementación de nuevas metodologías para el incremento del estatus sanitario.</t>
  </si>
  <si>
    <t>Atender y gestionar las diferentes solicitudes de análisis de los productos competencia del INVIMA, requeridas por las direcciones misionales y reportar sus resultados  del Laboratorio Fisicoquímico de Alimentos y Bebidas</t>
  </si>
  <si>
    <t>Verificar  el cumplimiento de la normatividad vigente para la toma de decisiones oportuna y brindar apoyo en el desarrollo de los planes, proyectos y programas de las diferentes Direcciones misionales.</t>
  </si>
  <si>
    <t>Atender y gestionar las diferentes solicitudes de análisis de los productos competencia del INVIMA, requeridas por las direcciones misionales y reportar sus resultados del  Laboratorio de Microbiología de alimentos y Bebidas</t>
  </si>
  <si>
    <t xml:space="preserve">Atender y gestionar las diferentes solicitudes de análisis de los productos competencia del INVIMA, requeridas por las direcciones misionales y reportar sus resultados del Laboratorio de OGM </t>
  </si>
  <si>
    <t>Atender y gestionar las diferentes solicitudes de análisis de los productos competencia del INVIMA, requeridas por las direcciones misionales y reportar sus resultados Microbiología de Productos farmacéuticos y Otras Tecnologías</t>
  </si>
  <si>
    <t>Atender y gestionar las diferentes solicitudes de análisis de los productos competencia del INVIMA, requeridas por las direcciones misionales y reportar sus resultados del laboratorio de productos farmacéuticos  Fisicoquímico de  productos farmacéuticos y Otras Tecnología</t>
  </si>
  <si>
    <t>Atender y gestionar las diferentes solicitudes de análisis de los productos competencia del INVIMA, requeridas por las direcciones misionales y reportar sus resultados Dispositivos médicos</t>
  </si>
  <si>
    <t>Emitir conceptos de lotes de productos biológicos.</t>
  </si>
  <si>
    <t>Gestionar  Programas de Ensayos de Aptitud o Pruebas de Eficiencia   para los Laboratorios departamentales de salud pública</t>
  </si>
  <si>
    <t>Fortalecer la Red Nacional de Laboratorios  y contribuir con actividades necesarias para la implementación del Sistema de Gestión de los Laboratorios.</t>
  </si>
  <si>
    <t xml:space="preserve">Realizar inscripción  y participar  en ensayos de aptitud y pruebas interlaboratorios  a nivel nacional y/o internacional acorde con la oferta y productos, analitos o matrices a evaluar  que apliquen. </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</si>
  <si>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</si>
  <si>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Estandarizar técnicas requeridas en el laboratorio para la realización de análisis de productos competencia del INVIMA.</t>
  </si>
  <si>
    <t>Ampliar el portafolio de servicios de los laboratorios  para brindar  respuesta a las solicitudes de los clientes tanto internos como externos impactando el incremento del  estatus sanitario y la apertura de nuevos mercados.</t>
  </si>
  <si>
    <t>Validar o verificar técnicas requeridas en el laboratorio para la realización de análisis de productos competencia del INVIMA.</t>
  </si>
  <si>
    <t>Establecer el desempeño de los métodos analíticos  empleados en los grupos de laboratorio con el fin de asegurar la confiabilidad de los resultados y ampliar el alcance de la acreditación.</t>
  </si>
  <si>
    <t>Emitir informes  epidemiológicos y  de los Laboratorios de Salud Pública Departamentales y del Distrito</t>
  </si>
  <si>
    <t>Conocer el diagnostico del perfil epidemiológico a nivel regional y nacional.</t>
  </si>
  <si>
    <t>Realizar el proceso para el otorgamiento de reconocimientos.</t>
  </si>
  <si>
    <t>Mantener el máximo estándar de calidad como es la certificación de acreditación, precalificación, entre otros</t>
  </si>
  <si>
    <t>1. Resultados Alcanzados a la fecha: En lo corrido del año 2023 se han realizado un total de ocho (8) capacitaciones, que se listan a continuación:
- Primer Trimestre:
1. Capacitación realizada a FENAVI, cuyo tema fue la explicación a la aplicacion y seguimiento a los estandares de calidad los cuales deben dar cumplimiento de acuerdo a la REsolución 1619, la cual fue llevada en el mes de enero. 
2. La segunda capacitación fue realizada en el mes de marzo dirigida a los laboratorios de salud pública departamentales, en donde se establecieron los lineamientos para el reporte en la plataforma EpiInfo y otros temas de interes, cuya importancia radica en generar información importante para la elaboración de los informes de análisis de muestra de alimentos elaborados por el Grupo de Red de Laboratorios.
- Segundo Trimestre:
Las capacitaciones-entrenamientos realizados durante el segundo trimestre del año se enfocaron en el fortalecimiento de la competencia técnica del personal de los LDSP en los temas requeridos:
- Análisis de Bebidas alcohólicas, para los LDSP de Risaralda, Huila, Boyacá, Santander y Córdoba.
- Determinación de Sulfitos: para los LDSP de: Bogotá, Cundinamarca, Nariño, Caquetá, Boyacá y Antioquia.
2. Inconvenientes presentados: Infraestructura limitada para la programación de  capacitaciones / entrenamientos con una mayor cantidad de participantes.
3. Acciones de Mejora si aplican: Programación de varias sesiones para  dictar las capacitaciones/ entrenamientos, para los temas de análisis de Bebidas alcoholicas y determinación de sulfitos se progrmó una sesión por mes en el LAboratorio Fisicoquímico de Alimentos y Bebidas.</t>
  </si>
  <si>
    <t>1. Resultados Alcanzados a la fecha:  Durante la vigencia 2023 se realizaron 12 Asistencia tecnicas, cuyo objetivo fue la revisión y seguimiento de los estandares de calidad de los laboratorios en cumplimiento de la Resolución 1619 de 2015 de las siguientes plantas:
1. Laboratorio de Microbiología de Seatech.
2. Laboratorio  Fisicoquímico de Seatech.
3. Laboratorio de Microbiología de Gralco.
4. Laboratorio Fisicoquímico de Gralco.
5. Laboratorio de Microbiología de Antillana
6. Laboratorio Fisicoquímico de  Antillana.
7. Laboratorio Físicoquímico de Naturmega.
8. Laboratorio de Microbiología  de  Piscícola New York.
9. Laboratorio Fisicoquímico de Alpina 
10. LAboratorio de Microbiología de Alpina
11. Laboratorio de Fisicoquímico Proexcar
12. Laboratorio de Microbiología Proexcar
2. Inconvenientes presentados:  N.A.
3. Acciones de Mejora si aplican: N.A.</t>
  </si>
  <si>
    <t>1. Resultados alcanzados a la fecha: Durante el primer semestre del año 2023 se analizaron 1418 muestras que llegaron en los últimos meses de la vigencia 2022 de los planes y programas de la Dirección de Alimentos (leche cruda, productos de la pesca, bovinos); además de muestras procedentes de las ETS para dirimir concepto y de apoyo a entidades judiciales en análisis de bebidas alcohólicas.
2. Inconvenientes presentados:   Durante el segundo trimestre de la vigencia se mantiene fuera de servicio el  LC-MS/MS 8050, por el daño de la bomba turbomolecular, el cual afecta la determinación de betagonistas
Adicionalmente, el bajo porcentaje de avance para el cumplimiento de la meta establecida para la vigencia 2023, es ocasionado por la falta del contrato de muestras, lo que más adelante representaría un desbordamiento de la capacidad analítica del laboratorio, debido a que lo que se tenia programado para ejecutarse aproximadamente 10 meses se llevaría a cabo en el último trimestre del año. 
3. Acciones de Mejora si aplican. En relación a los equipos que se encuentran fuera de servicio se realizó la gestión con los proveedores para la realización del mantenimiento correctivo y puesta en funcionamiento.</t>
  </si>
  <si>
    <t xml:space="preserve">1.  Resultados Alcanzados a la fecha: Para el segundo semestre del año se han analizado  791  ( enero 81 ; febrero 155; marzo 273; abril  73; mayo  78; junio 131 ) provenientes de muestras a demanda:  ETA, seguimiento a rechazados por patógenos,  dirimir concepto, serotipificaciones y confirmaciones, Resistencia antimicrobiana, así como muestras de caracterización de patógenos .
La importancia del análisis de estas muestras, es que sus resultados apoyan la vigilancia sanitaria del Invima y de los entes territoriales.
2.  Dificultades o problemas de brecha:  No se cuenta con el  contrato de transporte  de muestras,  lo cual  impacta  la programacion de cronogramas  y la planificacion analítica que se verá  reflejada en  la disminución de análisis proyectado.  
3. Plan de accion para la mejora: Se  realizó la solicitud para el control de cambios al POA y se  reprogramaron  cronogramas de junio y julio 2023 con la DAB. Los cronogrmas planteados deberán ser revisados nuevamente de acuerdo a la disponibilidad del contrato de transporte de muestras con el fin de dar cumplimeinto a las metas y en atención a la capacidad analítica reportada por la OLCC.  </t>
  </si>
  <si>
    <t>1. Resultados Alcanzados a la fecha: A lo largo del año 2023 el LOGM ha analizado 105 muestras que corresponde al 26% del avance de la meta establecida para la vigencia.  Durante el tercer bimestre de 2023, se evidenció un aumento significativo en el análisis de muestras como resultado de la estratégia de muestreos adelantados por el Grupo de Riesgos Químicos de la DAB y el flujo a demanda de clientes externos. Se espera continuar con un flujo de muestras mensual importante a partir de esos muestreo hasta final de año.
2. Inconvenientes presentados: La principal dificultad presentada en el laboratorio de OGM, es la falta del contrato de muestras para la presente vigencia.
3. Acciones de Mejora si aplican:  Junto con el Grupo de Riesgos Químico de la DAB se planteó la mejora de los muestreos, enfocandolo en la verificación de los ingredientes o componentes de acuerdo al etiquetado, por lo que se espera el aumento del número de solicitudes de análisis de muestras.</t>
  </si>
  <si>
    <t xml:space="preserve">1. Resultados alcanzados a la fecha: Durante el primer y segundo trimestre del 2023 el LMBPFOT ha analizado un total de 180 muestras que corresponde a un 45% de ejecución, durante este trimestre se ha realizado el análisis de muestras por demanda ingresadas para liberación de Lote, medicamentos del Ministerio de Salud y aguas, cosméticos y pruebas intralaboratorio, y se realizó la emisión de informes de las muestras y de igual manera se han atendido las solicitudes de análisis de los diferentes clientes internos. 
2.  Inconvenientes presentados: La principal dificultad presentada a lo largo de la presente vigencia es el no contrar con el  contrato de transporte  de muestras,  lo cual  impacta  la programacion de cronogramas  y la planificación analítica, lo que podría conllevar al desbordamiento de la capacidad analítica del laboratorio en el último trimestre del año, ya que se espera se adjudique entre los meses de septiembre u octubre.
3. Acciones de Mejora (Si aplica):  Se solicitó control de cambio de POA disminuyendo la meta inicialmente propuesta, teniendo en cuenta la declaratoria de desierto del proceso de contrato de transporte de muestras.
</t>
  </si>
  <si>
    <t>1. Resultados alcanzados a la fecha: Durante el segundo trimestre del 2023 el LFQPFOT ha analizado 107 muestras que corresponde a un 21% de ejecución: En este segundo trimestre  se ha realizado el análisis de muestras de los programas Misionales DMC de Medicamentos y Cosméticos,  productos  para liberación de Lote, medicamentos provenientes del Ministerio de Salud. 
2. Inconvenientes presentados : La principal dificultad presentada a lo largo de la presente vigencia es el no contrar con el  contrato de transporte  de muestras,  lo cual  impacta  la programacion de cronogramas  y la planificación analítica, lo que podría conllevar al desbordamiento de la capacidad analítica del laboratorio en el último trimestre del año, ya que se espera se adjudique entre los meses de septiembre u octubre.
3. Acciones de mejora: Se desarollaron reuniones  con las direcciones misionales con el fin de conocer el muestreo e indagar por el proceso del contrato de transporte. Adicionalmente, se solicitóse realizó Control de Cambios disminuyendo  la meta inicialmente planteada en 70 muestras, pasando de 600 a 510 muestras.</t>
  </si>
  <si>
    <t>1. Resultados Alcanzados a la fecha: Durante el segundo trimestre (mayo) se realizó el análisis de muestras de  guantes con el fin de verificar el funcionamiento de los equipos de ensayo donde para la determinación de dimesiones, dado el segundo ataque cibernetico del que fue victima el Invima en la vigencia 2022
2. Inconvenientes presentados: la principal dificultad presentada a lo largo de la presente vigencia es el no contrar con el  contrato de transporte  de muestras,  lo cual  impacta  la productividad del laboratorio.
3. Acciones de Mejora si aplican: Se realiza seguimeinto de los conogramas de los planes de muestreo, con el fin de realizar su reporgramación de acuerdo a las necesidades de la Dirección de Dispositivos Médicos así como la cpacidad del Grupo de Laboratorio.  Adicionalmente, se encuentra en  en curso el proceso contractual de ensayos interlaboratorios de Enersol para empezar a recibir muestras en el tercer trimestre.</t>
  </si>
  <si>
    <t xml:space="preserve">1. Resultados Alcanzados a la fecha: Se han emitido 328 conceptos de liberación de lote equivalentes al 55% analizados de acuerdo con lo programado para el año 2023, lo cual representa resultados satisfactorios en el desarrollo analítico de las muestras en el laboratorio.
Para las vacunas se han liberado 199 lotes (17.865.269 dosis), los cuales corresponden a dosis administradas por Programa de Inmunización Ampliada (PAI) y comercializadores/importadores privados. Para los hemoderivados se han liberado 129 lotes que corresponden a 408.569 unidades para pacientes que presentan patología asociada con hemostasia; y para los sueros no se han realizado liberaciones.
2. Inconvenientes presentados: Algunos fabricantes y/o distribuidores de productos biológicos, no allegan la traducción de los documentos al idioma castellano, ni el apostille, dando cumplimiento a la Mesa de Unificación de Criterios (MUCs), lo cual retrasa la liberación de algunos biológicos. 
3. Acciones de Mejora si aplican: Revisión oportuna por el Laboratorio, del protocolo resumido de producción allegado por los fabricantes y/o distribuidores, con el fin de realizar la solicitud del cumplimiento de los requisitos en caso que aplique. </t>
  </si>
  <si>
    <t>1. Resultados Alcanzados a la fecha: A la fecha se han emitido 17 conceptos de calidad para productos excentos de liberación de lote, lo que corresponde a un 34% de la meta programada para este año.  Estos productos corresponden a vitales no disponibles.
2. Inconvenientes presentados: La principal dificultad presentada es la disminución de las solicitudes a través de la Oficina de Gestión del Riesgo y Desastres, lo anterior teniendo en cuenta que fue levantada la emergencia sanitaria causada por la Covid - 19 a nivel mundial. Adicionalmente, las solicitudes por parte de los importadores ha disminuido, debido a que estos están gestionando la obtención de Registro Sanitario de este tipo de producto.
3. Acciones de Mejora si aplican: Se solicitó la reducción de la meta del indicador por control de cambios para la reducción de 80 a 50 conceptos de calidad. Se han realizado seguimientos a los fabricantes y/o distribuidores de  las vacunas contra la Covid para verificar que en realidad no hayan importado lotes de estos biológicos.</t>
  </si>
  <si>
    <t>1. Resultados Alcanzados a la fecha: Durante el mes de mayo se firmaron los contratos para el suministros de ensayos de aptitud, por lo que ya se cuentan con los cronogramas de trabajo correspondientes en donde se evidencia que el primer envio será realizado en el mes de Julio. 
2. Inconvenientes presentados: N.A.
3. Acciones de Mejora si aplican: N.A.</t>
  </si>
  <si>
    <t>1. Resultados Alcanzados a la fecha: Durante el segundo trimestre del año 2023, lo grupos del laboratorio del Invima no participaron en ensayos de aptitud o pruebas interlaboratorio, debido a que solo hasta el mes de mayo fueron suscritos los contratos para la adquisición de este tipo de ensayos
2. Inconvenientes presentados: N.A.
3. Acciones de Mejora si aplican: N.A.</t>
  </si>
  <si>
    <t>1. Resultados Alcanzados a la fecha: en lo corrido de la presente vigencia los grupos de laboratorio de la OLCC han estandarizado siete (7) metodologias o métodos, distribuidos de la siguiente manera:
- Fisicoquímico de Alimentos y Bebidas: Análisis de Verde Malaquita, Cristal Violeta y sus Leuco - metabolitos por HPLC/QTOF, Determinación de Cocaina en alimentos y Determinación de Nitrogeno en Alimentos
- Organismo Genéticamente Modificados: Método de Detección de eventos no autorizados en formato tetraplex.
- Físco mécanico de Dispositivos Médicos y Otras Técnologías: Resistencia a la ténsión de la suturas quirúrgicas, Sujeción de aguja en la sutura quirúrgica y Resistencia a la tensión de los cateteres.
2. Inconvenientes presentados: N.A.
3. Acciones de Mejora si aplican: N.A.</t>
  </si>
  <si>
    <t>1. Resultados Alcanzados a la fecha: en lo corrido de la presente vigencia los grupos de laboratorio de la OLCC han validado o verificado 12 metodologias o métodos, distribuidos de la siguiente manera:
- Fisicoquímico de Alimentos y Bebidas: Determinación de Densidad,  Grasa en leche Líquida, Determinación de antibióticos en tejido bovino por LC-MS/MS,  Validación de indice crioscopico en leche liquida, validación de ceniza en leche en polvo y validación de zearalenona en maíz
- Microbiología de Alimentos y Bebidas:  Cronobacter Sakazakii: ISO 22964 2017 - Método horizontal para la detección de Cronobacter spp,  Staphylococcus coagulasa postiva. Norma  ISO 6888-1/ 2021 Método con Agar RPF y  Enterobacterias ISO 21528-1:2017 con adendo medio OF/glucosa.
- Organismo Genéticamente Modificados: Método de Detección de eventos no autorizados en formato tetraplex.
- Fisicoquímico de Productos Farmacéuticos y Otras Tecnologías:  Método USP Partículas inyectables Capítulo 788 y Determinación de agua por el Método de  KARL FISCHER Coulometrico en Medicamentos. 
2. Inconvenientes presentados: N.A.
3. Acciones de Mejora si aplican: N.A.</t>
  </si>
  <si>
    <t>1. Resultados Alcanzados a la fecha: Los informes de análisis de muestra de alimentos  de los reportes de analisis de los 33 LDSP,  se compilan  desde el mes de enero  hasta marzo y fueron enviados durante el mes de abril de 2023.
2. Inconvenientes presentados: N.A.
3. Acciones de Mejora si aplican: N.A.</t>
  </si>
  <si>
    <t>1. Resultados Alcanzados a la fecha: en el mes de mayo  se atendió la evaluación de seguimiento del Organismo Nacional de Acreditación de Colombia.
Para la auditoria interna, se realizó las modificaciones del estudio previo de acuerdo a mesa técnica realizada con el Grupo de Gestión Contractual, Oficina Asesora de Planeación y Control Interno, por lo que se debio solicitar la actualización de las cotizaciones. 
2. Inconvenientes presentados: Devolución del Estudio Previo por cambio en los lineamientos para su elaboración de acuerdo al ´tipo de contrtación.
3. Acciones de Mejora si aplican:  Realización de mesa técnica para establecimeinto de nuevos linemeintos y creación de ficha técnica para la solicitud de cotizaciones.</t>
  </si>
  <si>
    <t>1. Resultados Alcanzados a la fecha: De los $ 13.785.266.691 pesos apropiados para la Oficina de Laboratorios y Control de Calidad vigencia 2023, destinados para el proyecto de inversión de Fortalecimiento de la Inspección, Vigilancia y Control de los productos competencia del Invima a nivel Nacional con corte a 30 de junio, se tienen cincuenta y seis (56) procesos con CDP expedido, adelantados en la vigencia 2023, lo que corresponde a $5.470.552.518, tres (3) contratos (No 627, 701 y 709 de 2022) con vigencia futura cuyo valor es $591.689.752,00 y veintisiete (27) contratos de prestación de servicios profesionales que fueron adicionados por un valor total de $ 244.289.038. Por lo anterior el valor total de CDP vigencia 2023 seria de $6.306.531.308 que corresponde al 45,7% respecto a la apropiación presupuestal. 
Sumado a lo anterior, para la fecha del reporte tres (3) procesos fueron declarados desiertos según la respectiva resolución publicada en la plataforma SECOP II. De igual forma a la fecha se encuentran adjudicados cuarenta y siete (47) contratos por un valor total de $1.610.116.559 de los cuales veintisiete (27) contratos corresponden a prestación de servicios profesionales los cuales fueron adicionados y prorrogados por dos meses más y veinte (20) contratos corresponden a contratación con persona jurídica. 
2.	Inconvenientes presentados: Debido a la fluctuación del dólar se ha presentado inconvenientes con la vigencia de las cotizaciones dado que las empresas establecen plazos muy cortos (incluso días) lo que genera retrasos al solicitar frecuentemente la actualización de dicho documento. 
Fallas en la plataforma SECOP, que han impedido dar continuidad a los procesos contractuales, retrasando de esta forma el cronograma establecido. 
Ajustes y/o observaciones por parte de Grupo de Gestión Contractual luego de haber sido aprobados los procesos por el abogado que acompaña el proceso y se han radicado los expedientes físicos, lo cual retrasa los trámites, toda vez que entre la radicación en físicos de los expedientes y la solicitud de ajustes adicionales pueden transcurrir alrededor de 8 días. 
3.	Plan de acción para la mejora: Solicitud a los proveedores de ampliar el plazo de validez de la oferta para de esta forma optimizar los tiempos contractuales. De igual forma, frente a los ajustes solicitados por Contractual se ha solicitado la colaboración respecto a imprimir los documentos en esa área para así continuar con los procesos de la manera más rápida posible.</t>
  </si>
  <si>
    <t>Entrenar a funcionarios  Invima a nivel nacional en referencia a la información asociada con registros sanitarios y oficina virtual</t>
  </si>
  <si>
    <t>Realizar entrenamientos a funcionarios Invima en temas relacionados con trámites y servicios institucionales</t>
  </si>
  <si>
    <t xml:space="preserve">Sensibilizar a funcionarios Invima a nivel nacional  en referencia a protocolos y herramientas del Servicio Institucional </t>
  </si>
  <si>
    <t xml:space="preserve"> Realizar actividades de sensibilización o capacitación (presenciales o virtuales), para socializar  las herramientas del servicio Institucional, protocolos, tips de servicio y atención a usuarios internos y externos, por medio de los diferentes canales de comunicación ofrecidos por el Invima (correos electrónicos, yammer, vídeos, etc.)</t>
  </si>
  <si>
    <t>Fortalecer la prestación del servicio a nivel nacional, a través de herramientas orientadoras enfocadas a emprendedores y grupos de valor</t>
  </si>
  <si>
    <t>Desarrollar estategias o actividades orientadoras para fortalecer los conocimientos de los ciudadanos y  usuarios del servicio institucional del invima, en temas competencia de la Oficina de Atención al Ciudadano</t>
  </si>
  <si>
    <t>Dar cumplimiento al componente: Mecanismos de atención al ciudadano asociado al PAAC</t>
  </si>
  <si>
    <t>Brindar acompañamiento técnico a emprendedores y grupos de valor sobre normatividad, requisitos, documentos y/o formularios para la radicación de trámites a nivel nacional, en concordancia con la ejecución del componente "Mecanismos de Atención al Ciudadano" del PAAC</t>
  </si>
  <si>
    <t>Identificar y ejecutar las actividades de participación ciudadana de acuerdo a la metodologia institucional_ Lineamientos de documentación de participación ciudadana y rendición de cuentas</t>
  </si>
  <si>
    <t>Realizar las acciones de participación ciudadana de acuerdo a la metodología institucional</t>
  </si>
  <si>
    <t>Realizar actividades asociadas a registro sanitario, permiso sanitario, notificación sanitaria, NSO (nuevos, modificaciones, cambios, certificaciones,autorizaciones, etc.)</t>
  </si>
  <si>
    <t>Realizar actividades  asociadas a  tramites de RS-PS-NSA-NSO y demas solicitudes vinculadas a productos de consumo humano y otros que permitan ajustarse al cumplimiento de las normas sanitarias nacionales e internacionales, a través de la gestión de solicitudes allegadas de forma virtual, que cumplen con los requisitos documentales y técnico-legales para su respectiva radicación.</t>
  </si>
  <si>
    <t xml:space="preserve">1. Resultados Alcanzados a la fecha:
Se realizan cuatro (4) actividades de sensibilización:
1- Publicación LD-Directorio General Invima  - Funcionarios Invima a nivel nacional
Tema: Aspectos a tener en cuenta para una buena gestión de las PQRDS
Fecha: 17 de enero de 2023
Modalidad: Correo electrónico 
Destinatarios: 2191
2- Publicación Yammer - Actualizaciones o365 Invima - Funcionarios Invima a nivel nacional
Tema: Oficina Virtual más ágil - Procesos sancionatorios
Fecha: 14 de marzo de 2023
Modalidad: Virtual 
Visualizaciones: 894
3- Se realiza taller para funcionarios GTT Costa Caribe 2
Tema: Taller Actualización Caja de herramientas - Oficina Virtual "más ágil"
Fecha: 30 de marzo de 2023
Modalidad: Virtual 
Funcionarios sensibilizados: 11
4- Se realiza taller para servidores y contratistas de la Oficina de Atención al Ciudadano 
Tema: Taller Conceptos fundamentales - Lineamientos del servidor público y de atención a los ciudadanos
Fecha: 31 de marzo de 2023
Modalidad: Virtual 
Funcionarios sensibilizados: 36
</t>
  </si>
  <si>
    <t>1. Resultados Alcanzados a la fecha:
Se realiza una jornada de sensibilización en tres (3) actividades así:
- Publicación Yammer - Actualizaciones o365 Invima - Funcionarios Invima a nivel nacional
Tema: Instructivo para validar firmas en los actos administrativos del Invima.
Fecha: 27 de abril de 2023
Modalidad: Virtual
Visualizaciones:716
- GTT Costa Caribe 1
Tema: Invima – Oficina Virtual – Herramientas y protocolos para la cultura del buen servicio Institucional 
Fecha: 23 de junio de 2023
Modalidad: Virtual
Funcionarios sensibilizados: 18
- GTT Costa Caribe 2
Tema: Invima – Oficina Virtual actualización caja de herramientas de la Oficina Virtual Invima
Fecha: 26 de junio de 2023
Modalidad: Virtual
Funcionarios sensibilizados: 40</t>
  </si>
  <si>
    <t xml:space="preserve">1. Resultados Alcanzados a la fecha:
Se realizan tres (3) actividades así:
- GTT Centro Oriente 1
Tema: Herramientas de la Oficina Virtual – Herramientas para prestar un buen servicio de información y orientación a los usuarios
Fecha: 4 de julio de 2023
Modalidad: Virtual
Funcionarios sensibilizados: 24
- GTT Centro Oriente 3
Tema: Herramientas de la Oficina Virtual – Herramientas para prestar un buen servicio de información y orientación a los usuarios
Fecha: 14 de julio de 2023
Modalidad: Virtual
Funcionarios sensibilizados: 20
- Oficina de Atención al ciudadano
Temas: Estrategia y apropiación del lenguaje Claro - Introducción al la lengua de señas Colombiana 
Fecha: 25 de julio de 2023 - 18 de agosto de 2023
Modalidad: Presencial
Funcionarios sensibilizados: 52 </t>
  </si>
  <si>
    <t>1. Resultados Alcanzados a la fecha:
Se realizan dos (2) actividades así:
1- Funcionarios Invima a nivel nacional
Tema: Actualización del procedimiento de gestión de las PQRDSF
Fecha: 12 de octubre de 2023
Modalidad: virtual correo electrónico directorio general Invima - Systemplus
2-Tema: Actualización de la Caja de Herramientas de la Oficina Virtual – Herramientas clave para la atención y orientación a usuarios
 -GTT Eje Cafetero
- Fecha: 27 de octubre de 2023
Modalidad: Virtual
Funcionarios sensibilizados: 10
- GTT Centro Oriente 2
Tema: Actualización de la Caja de Herramientas de la Oficina Virtual  - Herramientas clave para la atención y orientación a usuarios
Fecha: 1° de noviembre de 2023
Modalidad: Virtual
Funcionarios sensibilizados: 6
Acciones programadas para la vigencia 2023: 10 
Acciones ejecutadas: 10</t>
  </si>
  <si>
    <t>1. Resultados Alcanzados a la fecha:
Se realizan tres (3) actividades de sensibilización:
1- Publicación Yammer - Actualizaciones o365 Invima - Funcionarios Invima a nivel nacional
Tema: Aprendamos más sobre la Cultura del Servicio Excelente Tip No. 4: "Brinda a tu usuario la importancia que merece"
Fecha: 17 de enero de 2023
Modalidad: Virtual
Visualizaciones: 831
2- Publicación Yammer - Actualizaciones o365 Invima - Funcionarios Invima a nivel nacional
Tema: Aprendamos más sobre la Cultura del Servicio Excelente Tip No. 5: "La atención virtual es tan importante como la presencial"
Fecha: 06 de marzo de 2023
Modalidad: Virtual
Visualizaciones:877
3- Se realiza taller para Grupo de Gestión Administrativa - Funcionarios de seguridad en apoyo a la Oficina de Atención al Ciudadano
Tema:Taller Fortalecimiento de la cultura del servicio y la atención a usuarios
Fecha: 24 de marzo de 2023
Modalidad: Virtual
Funcionarios sensibilizados: 3</t>
  </si>
  <si>
    <t>1. Resultados Alcanzados a la fecha:
Se realizan dos (2) actividades de sensibilización:
1- Publicación Yammer - Actualizaciones o365 Invima - Funcionarios Invima a nivel nacional
Tema: Construyamos la cultura del servicio excelente Tip No. 6: "Ponte en los zapatos del otro"
Fecha: 20 de abril de 2023
Modalidad: Virtual
Visualizaciones: 812
2- Publicación Yammer - Actualizaciones o365 Invima - Funcionarios Invima a nivel nacional
Tema: Construyamos la cultura del servicio excelente Tip No. 7: "Comprométete con soluciones alcanzables"
Fecha: 14 de julio de 2023
Modalidad: Virtual
Visualizaciones: 805</t>
  </si>
  <si>
    <t>1. Resultados Alcanzados a la fecha:
Se realizan dos (2) actividades así:
1- Publicación Yammer - Actualizaciones o365 Invima - Funcionarios Invima a nivel nacional
Tema: Construyamos la cultura del servicio excelente Tip No. 8: "Utiliza un lenguaje claro y positivo"
Fecha: 31 de agosto de 2023
Modalidad: Virtual
Visualizaciones: 943
- Grupo Puerto de Buenaventura
Tema: Apropiación de la Cultura del Servicio – Herramientas de la oficina virtual para prestar un buen servicio de información
Fecha: 15 de septiembre de 2023
Modalidad: Virtual
Funcionarios sensibilizados: 10</t>
  </si>
  <si>
    <t>1. Resultados Alcanzados a la fecha:
Se realizan tres (3) actividades así:
1- Publicación Yammer - Actualizaciones o365 Invima - Funcionarios Invima a nivel nacional
Tema: Construyamos la cultura del servicio excelente Tip No. 9: ""El usuario interno es igual de vital que el usuario externo""
Fecha: 5 de octubre de 2023
Modalidad: Virtual
Visualizaciones: 911
2-Publicación Viva Engage - Actualizaciones o365 Invima - Funcionarios Invima a nivel nacional
Tema: Construyamos la cultura del servicio excelente Tip No. 10: ""Construye confianza y transmite credibilidad""
Fecha: 27 de octubre de 2023
Modalidad: Virtual
Visualizaciones: 987
3- Publicación Viva Engage - Actualizaciones o365 Invima - Funcionarios Invima a nivel nacional
Tema: Construyamos la cultura del servicio excelente Tip No. 11: ""¿Conoces el Manual de Atención al Ciudadano del Instituto?""
Fecha: 17 de noviembre de 2023
Modalidad: Virtual
Visualizaciones: 957
Acciones programadas para la vigencia 2023: 10  
Acciones ejecutadas: 10</t>
  </si>
  <si>
    <t>1. Resultados Alcanzados a la fecha:
Se realizan dos (2) jornadas de orientación personalizada:
1- Modalidad Atención Virtual a través de la herramienta teams así:
*Enero: 107 Usuarios atendidos
*Febrero: 276 Usuarios atendidos
*Marzo: 300 Usuarios atendidos
Total de usuarios atendidos virtualmente: 683
2- Modalidad atención presencial sede Bogota D.C. - Oficina de Atención al Ciudadano así:
*Enero: 823 Usuarios atendidos
*Febrero: 974 Usuarios atendidos
*Marzo: 975 Usuarios atendidos
Total de usuarios atendidos presencialmente: 2.772
&gt;Total de usuarios atendidos en el primer trimestre: 3.455</t>
  </si>
  <si>
    <t>1. Resultados Alcanzados a la fecha:
Se realizan dos (2) jornadas de orientación personalizada:
1- Modalidad Atención Virtual a través de la herramienta Teams así:
* Julio: 293 Usuarios atendidos
* Agosto: 290 Usuarios atendidos
* Septiembre: 295 Usuarios atendidos
Total de usuarios atendidos virtualmente: 878
2- Modalidad atención presencial sede Bogotá D.C. - Oficina de Atención al Ciudadano así:
* Julio: 803 Usuarios atendidos
* Agosto: 1048 Usuarios atendidos
* Septiembre: 1044 Usuarios atendidos
Total de usuarios atendidos presencialmente: 2.895
&gt;Total de usuarios atendidos para actividad de orientación en eltercer trimestre 2023: 3.773</t>
  </si>
  <si>
    <t>1. Resultados Alcanzados a la fecha:
Se realizan dos (2) jornadas de orientación personalizada:
1- Modalidad Atención Virtual a través de la herramienta Teams así:
* Octubre: 291 Usuarios atendidos
* Noviembre: 212 Usuarios atendidos
* Diciembre: 288 Usuarios atendidos
Total de usuarios atendidos virtualmente: 791
2- Modalidad atención presencial sede Bogotá D.C. - Oficina de Atención al Ciudadano así:
* Octubre: 1.033 Usuarios atendidos
* Noviembre: 698 Usuarios atendidos
* Diciembre: 717 Usuarios atendidos
Total de usuarios atendidos presencialmente: 2.448.
&gt;Total de usuarios atendidos para actividad de orientación en el cuarto trimestre 2023: 3.239 
Acciones programadas para la vigencia 2023: 8 
Acciones ejecutadas: 8
*Total de orientaciones virtuales año 2023: 3.144
* Total de orientaciones presenciales año 2023: 10.692
&gt; Número total de orientaciones año 2023: 13.836</t>
  </si>
  <si>
    <t>Resultados alcanzados a la fecha:
Se realiza 1 (una) actividad de acompañamiento técnico y asesoría en dos jornadas asi:
1ª jornada: Participación el el evento liderado por el Colegio Nacional de Químicos Farmacéuticos de Colombia y la Asociación Colombiana de Ciencia y Tecnología Cosmética – ACCYTEC.
Nombre: Congreso de Ciencias Farmacéuticas - Farmacosmética 2023
Fecha: 8 de marzo de 2023 al 10 de marzo de 2023
Modalidad: Presencial
Asistentes sensibilizados: 117
2ª jornada: Participación en Evento para empresarios liderado por Procolombia - Mincomercio
Nombre: Macrorrueda 95 - 2023
Fecha: 8 de marzo de 2023, al 10 de marzo de 2023
Modalidad: Presencial  - Barranquilla - Atlántico
Asistentes sensibilizados: 25</t>
  </si>
  <si>
    <t>Resultados alcanzados a la fecha:
Se realiza una (1) jornada en 4 sesiones así:
1- Acompañamiento técnico a emprendedores del valle del cauca - Convenio Invima-Gobernación del Valle - Cámara de Comercio
Fecha: 15 de mayo de 2023
*Modalidad virtual
Asistentes sensibilizados: 90
2- Acompañamiento técnico a emprendedores de alimentos de la región del Huila – Apoyo GTT CO3-taller 1
Fecha: 11 de mayo de 2023
*Modalidad virtual
Asistentes sensibilizados: 17
3- Acompañamiento técnico a emprendedores de alimentos de la región del Huila – Apoyo GTT CO3-taller 2
Fecha: 18 de mayo de 2023
*Modalidad virtual
Asistentes sensibilizados: 37
3- Acompañamiento técnico a emprendedores de alimentos de la región del Huila – Apoyo GTT CO3- taller 3
Fecha: 26 de mayo de 2023
*Modalidad virtual
Asistentes sensibilizados: 32</t>
  </si>
  <si>
    <t>Resultados alcanzados a la fecha:
Se realiza una (1) jornada de acompañamiento técnico y asesoría en 9 sesiones así:
1- Acompañamiento técnico a la población joven emprendedora de la región de mosquera cundinamarca y población estudiantil de alimentos y comercio exterior del Centro de biotecnología agropecuaria CBA - SENA  Mosquera.
Fecha: 27 de julio de 2023
Modalidad presencial
Asistentes sensibilizados: 190
2- Acompañamiento técnico para los emprendedores de alimentos y grupos de valor de la región, en la Feria CISTUMACO 2023 realizada en el municipio de San andrés de Tumaco Nariño.
Fecha: 29 de julio de 2023
Modalidad presencial
Asistentes sensibilizados: 29
3- Acompañamiento técnico para los emprendedores de alimentos , bebidas y grupos de valor de la región, en la Feria de Atención al Ciudadano FESTIVAL JUNTÉMONOS, liderada por el Departamento Administrativo de la Función Pública DAFP, realizada en el municipio de Ataco Tolima.
Fecha: 28 y 29 de julio de 2023
Modalidad presencial
Emprendedores sensibilizados: 94
4- Acompañamiento técnico para los emprendedores de alimentos y bebidas en la actividad RUTA EXPERIENCIAL PARA MIPES, liderada por la Cámara de Comercio, realizada en Bucaramanga Santander.
Fecha: 1º de agosto de 2023
Modalidad presencial
Asistentes sensibilizados: 55
5- Acompañamiento técnico para los gestores profesionales de campo de la Secretaría de Desarrollo Económico y Competitividad, a través del Convenio Interadministrativo con la  Gobernación del Cauca.
Fecha: 17 y 22 de agosto de 2023 y 4 de septiembre de 2023
Modalidad virtual
Asistentes sensibilizados: 82
6- Acompañamiento técnico para emprendedores de alimentos, bebidas, cosméticos y productos de aseo de la región en la FERIA AGROTURISTICA Y RUEDA DE NEGOCIOS "Yo si le compro a mi caquetá" liderada por la Gobernación del caquetá, realizada en Florencia Caquetá.
Fecha: 7 y 8 de septiembre de 2023
Modalidad presencial
Asistentes sensibilizados: 137
7- Acompañamiento técnico para emprendedores de alimentos, bebidas y cosméticos del departamento, encuentro liderado por la Gobernación de Santander - Casa Santander.
Fecha: 14 de septiembre de 2023
Modalidad virtual
Asistentes sensibilizados: 147
8- Acompañamiento técnico para los emprendedores de alimentos y bebidas en la actividad RUTA EXPERIENCIAL PARA MIPES SAN GIL, liderada por la Cámara de Comercio, realizada en San Gil Santander.
Fecha: 19 de septiembre de 2023
Modalidad virtual
Asistentes sensibilizados: 78
9- Acompañamiento técnico para los emprendedores y futuros exportadores de productos competencia de Invima, en la actividad FUTUREXPO BLOQUE DE SOLUCIONES -PROCOLOMBIA liderada por el Ministerio de Comercio Industria y Turismo, realizada en Bogotá D.C.
Fecha: 26 de septiembre de 2023
Modalidad presencial
Asistentes sensibilizados: 27
Total de asistentes sensibilizados en el tercer trimestre 2023: 839</t>
  </si>
  <si>
    <t xml:space="preserve">1. Resultados alcanzados a la fecha:
Se realiza una (1) jornada de acompañamiento técnico y asesoría en 3 sesiones así:
1- Acompañamiento técnico para los emprendedores, micro y pequeños empresarios de alimentos y bebidas de Norte de Santander, liderada por la Cámara de Comercio, realizada en Cúcuta Norte de Santander.
Fecha: 4 de octubre de 2023
Modalidad: Virtual
Asistentes sensibilizados: 109
2- Acompañamiento técnico para los emprendedores de alimentos, bebidas, productos cosméticos y de aseo; en la actividad FERIA JUNTÉMONOS el Festival para tejer lo público, liderada por Función Pública, realizada en el municipio de Venecia Cundinamarca.
Fecha: 6 y 7 de octubre de 2023
Modalidad: presencial
Asistentes sensibilizados: 22
3- Acompañamiento técnico para los emprendedores de alimentos y bebidas en la actividad MIÉRCOLES DE CINÉTICOS , liderada por la Alcaldía de Pasto. 
Fecha: 13 de diciembre de 2023
Modalidad: Virtual
Asistentes sensibilizados: 111
Acciones programadas para la vigencia 2023: 4 
Acciones ejecutadas: 4
</t>
  </si>
  <si>
    <t>1. Resultados Alcanzados a la fecha:
En el periodo del primer trimestre 2023 se realizan dos (2) actividades así:
1- Durante el mes de marzo de 2023, para dar cumplimiento al principio de acceso a la información, se implementa la estrategia de sensibilización "Oficina Virtual más ágil" como acompañamiento a los usuarios, compuesta por 12 piezas orientadoras e informativas, asociadas con los diferentes trámites y servicios disponibles a través de la Oficina Virtual, con publicación en el banner de inicio del portal web Invima, y publicación y socialización en las redes sociales institucionales.
Durante el periodo, esta información evidencia 28.326 visualizaciones en total para las piezas gráficas comunicacionales asociadas.
2- En fecha 30 de marzo de 2023, se efectúa la socialización en el Boletín informativo del - Centro Especializado de Servicio al Ciudadano CESC - portal web del Sector Administrativo de Salud, de la estrategia de acercamiento del Instituto hacia los ciudadanos y grupos de valor denominada "Oficina Virtual "más ágil", enfocada en el acompañamiento e interacción permanente entre el Invima y los ciudadanos, para mejorar la relación Estado-Ciudadano y ampliar el acceso a la información de manera clara, fácil y eficaz.
Para las actividades de participación ciudadana, asociadas con las Ferias Nacionales de Atención a realizarse durante la vigencia 2023, se recibe invitación de Función Pública para la participación de la Oficina de Atención al Ciudadano en representación del Invima, mediante jornadas de información y servicio y jornadas de diálogo y aprendizaje, estas se desarrollan en el marco de las ferias denominadas en la actual vigencia "Juntanzas, el festival para tejer lo público" lideradas por DAFP, cuyo punto de partida se dará los días 2 y 3 de junio de 2023, en el municipio de Ataco - Tolima con la participación confirmada de la Oficina de Atención al ciudadano.
El número de actividades identificadas y ejecutadas durante el primer trimestre 2023 es de dos (2).</t>
  </si>
  <si>
    <t>1. Resultados Alcanzados a la fecha:
En fecha 20 de junio de 2023, se efectúa la segunda actualización del Entorno Orientador Invima, con 6 nuevas piezas orientadoras para un total de 47 piezas gráficas comunicacionales disponibles en la actualidad a través del Centro Especializado de Servicio al Ciudadano CESC.</t>
  </si>
  <si>
    <t>. Resultados Alcanzados a la fecha:
*En fecha 29 de agosto de 2023, se realiza la Rendición de Cuentas del Invima, actividad virtual de participación ciudadana en la que la Oficina de Atención al Ciudadano prestó apoyo para la atención del chat del evento, para brindar respuesta en temas asociados con las actividades de la Oficina.
*  La Oficina de Atención al Ciudadano en representación del Invima, participa en el encuentro con los grupos de valor de la región Feria de Atención al Ciudadano FESTIVAL JUNTÉMONOS, liderada por el Departamento Administrativo de la Función Pública DAFP, realizadada en el municipio de Ataco Tolima los días 28 y 29 de julio de 2023, con un total de 104 asistentes sensibilizados.
* En el mes de julio de 2023, se realiza la tercera actualización del Entorno Orientador Invima, con 2 nuevas piezas gráficas comunicacionales, disponibles en la actualidad a través del Centro Especializado de Servicio al Ciudadano CESC, del Ministerio de Salud y Protección Social.
- El número de actividades identificadas y ejecutadas durante el tercer trimestre 2023 es de tres (3).</t>
  </si>
  <si>
    <t>1. Resultados Alcanzados a la fecha:
*  La Oficina de Atención al Ciudadano en representación del Invima, participa en el encuentro con los grupos de valor de la región en la Feria de Atención al Ciudadano "FESTIVAL JUNTÉMONOS", liderada por el Departamento Administrativo de la Función Pública DAFP, realizada en el municipio de Venecia Cundinamarca los días 06 y 07 de octubre de 2023, con un total de  22 asistentes sensibilizados.
* El día 12 de diciembre de 2023, La Oficina de Atención al Ciudadano participa en el encuentro liderado por Procolombia, para la evaluación de la vigencia 2023, la proyección y programación de las actividades de acompañamientos técnicos para el año 2024 de las entidades aliadas, con el propósito de generar espacios de participación ciudadana que permita a los usuarios, productores y emprendedores a través de capacitaciones, jornadas orientadoras y/ o mesas de trabajo, encuentros presenciales o virtuales, como apoyo del Instituto, para la legalización de sus emprendimientos y la asesoría técnica para la gestión de sus solicitudes.
* En el mes de diciembre de 2023, se realiza el diseño de nuevo material gráfico para el Entorno Orientador Invima, con 3 nuevas piezas gráficas comunicacionales, como apoyo a la labor de orientación a los emprendedores, en temas asociados a las solicitudes de registros sanitarios y/o el acceso a los diferentes servicios vinculados con los trámites y la gestión de los mismos.
- El número de actividades identificadas y ejecutadas durante el cuarto  trimestre 2023 es de tres (3).</t>
  </si>
  <si>
    <t>1. Resultados Alcanzados a la fecha:
Durante el primer trimestre del año 2023, la Oficina de Atención al Ciudadano mediante el canal Oficina Virtual, gestionó la recepción de solicitudes para tramites de RS-PS-NSA-NSO y demás solicitudes vinculadas a productos de consumo humano y otros que permitan ajustarse al cumplimiento de las normas sanitarias nacionales e internacionales, arrojando los siguientes resultados:  
Periodo 01 de enero a 31 de marzo de 2023:   
Total de solicitudes resueltas: 44.909/ Total de solicitudes recibidas: 45.563   
% resueltos 98.56%
Del total de solicitudes recibidas, aproximadamente el 29% corresponde a trámites de expedición de registro, permiso y notificación sanitaria y demás trámites asociados para alimentos y bebidas alcohólicas. El 6% de las solicitudes corresponde a trámites para medicamentos tales como: registros nuevos, renovaciones, evaluaciones farmacológicas, entre otros. El 15% de las solicitudes recibidas corresponden a aseo, cosméticos y plaguicidas para la expedición de NSO, reconocimientos, renovaciones, cambios, entre otros. El 9% de las solicitudes recibidas son para dispositivos médicos, relacionadas con trámites de autorizaciones, trazas, registros, renovaciones, modificaciones y demás trámites asociados.</t>
  </si>
  <si>
    <t>1. Resultados Alcanzados a la fecha:
Durante el segundo trimestre del año 2023, la Oficina de Atención al Ciudadano mediante el canal Oficina Virtual, gestionó la recepción de solicitudes para tramites de RS-PS-NSA-NSO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periodo 01 de abril a 30 de junio de 2023:  
Total, de solicitudes resueltas: 50.600/ Total de solicitudes recibidas: 51.079   
% resueltos: 99,06%
Del total de solicitudes recibidas por el canal Oficina Virtual, aproximadamente el 18% de las solicitudes competen a la Dirección de Cosméticos, aseo, y plaguicidas para la expedición de NSO, reconocimientos, renovaciones, cambios, entre otros, le sigue el 16% correspondiente a trámites de expedición de registro, permiso y notificación sanitaria y demás trámites asociados para la Dirección de Alimentos y Bebidas. El 10% de las solicitudes son para la Dirección de Dispositivos Médicos y Otras Tecnologías relacionadas con trámites de autorizaciones, trazas, registros, renovaciones, modificaciones, inscripciones de recurso humano y demás trámites asociados y finalmente el 7% de las solicitudes pertenecen a trámites para la Dirección de Medicamentos y Productos Biológicos tales como: registros nuevos, renovaciones, evaluaciones farmacológicas, entre otros. Adicionalmente, el comportamiento de las solicitudes presentadas por Microempresarios amparados por la Ley 2069 de 2020 asciende al 9% para la obtención de registros sanitarios nuevos, renovaciones y modificaciones de registro sanitario sin costo; así como, trámites con tarifa diferenciada.</t>
  </si>
  <si>
    <t>1. Resultados Alcanzados a la fecha:
Durante el tercer trimestre del año 2023, la Oficina de Atención al Ciudadano mediante el canal Oficina Virtual, gestionó la recepción de solicitudes para tramites de RS-PS-NSA-NSO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periodo 01 de julio a 30 de septiembre de 2023:  
Total de solicitudes resueltas: 48.194/ Total de solicitudes recibidas: 51.270
% resueltos: 94%
Del total de solicitudes recibidas por el canal Oficina Virtual, aproximadamente el 15,12% corresponde a trámites de expedición de registro, permiso y notificación sanitaria y demás trámites asociados para la Dirección de Alimentos y Bebidas. El 6,50% de las solicitudes pertenecen a trámites para la Dirección de  Medicamentos y Productos Biológicos tales como: registros nuevos, renovaciones, evaluaciones farmacológicas, entre otros. El 18,94% de las solicitudes competen a la Dirección de Cosméticos, aseo,  y plaguicidas para la expedición de NSO, reconocimientos, renovaciones, cambios, entre otros. El 10,88% de las solicitudes son para la Dirección de Dispositivos Médicos y Otras Tecnologías relacionadas con trámites de autorizaciones, trazas, registros, renovaciones, modificaciones, inscripciones de recurso humano y demás trámites asociados. Adicionalmente, el comportamiento de las solicitudes presentadas por Microempresarios amparados por la Ley 2069 de 2020 asciende al 7,71% para la obtención de registros sanitarios nuevos, renovaciones y modificaciones de registro sanitario sin costo; así como, trámites con tarifa diferenciada.</t>
  </si>
  <si>
    <t xml:space="preserve">1. Resultados Alcanzados a la fecha:
Durante el cuarto trimestre del año 2023, la Oficina de Atención al Ciudadano mediante el canal Oficina Virtual, gestionó la recepción de solicitudes para tramites de RS – PS – NSA - 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Periodo 01 de octubre a 31 de diciembre de 2023:   
Total, de solicitudes resueltas: 46.232/ Total de solicitudes recibidas: 48.914 
% resueltos: 94,52% 
 Del total de solicitudes recibidas por el canal Oficina Virtual, aproximadamente el 15,17% corresponde a trámites de expedición de registro, permiso y notificación sanitaria y demás trámites asociados para la Dirección de Alimentos y Bebidas. El 6,39% de las solicitudes pertenecen a trámites para la Dirección de Medicamentos y Productos Biológicos tales como: registros nuevos, renovaciones, evaluaciones farmacológicas, entre otros. El 21.34% de las solicitudes competen a la Dirección de Cosméticos, aseo, y plaguicidas para la expedición de NSO, reconocimientos, renovaciones, cambios, entre otros. El 11,88% de las solicitudes son para la Dirección de Dispositivos Médicos y Otras Tecnologías relacionadas con trámites de autorizaciones, trazas, registros, renovaciones, modificaciones, inscripciones de recurso humano y demás trámites asociados. Adicionalmente, el comportamiento de las solicitudes presentadas por Microempresarios amparados por la Ley 2069 de 2020 asciende al 9.05% para la obtención de registros sanitarios nuevos, renovaciones y modificaciones de registro sanitario sin costo; así como, trámites con tarifa diferenciada. 
</t>
  </si>
  <si>
    <t xml:space="preserve">1. Resultados Alcanzados a la fecha:
Con corte a 30 de junio de 2023, la ejecución en términos de compromiso presupuestal del presupuesto de inversión obedece a la suscripción y a la prórroga en el plazo de ejecución de los contratos de prestación de servicios profesionales: 063, 064,065,066,067 y 068 de 2023 por el término de dos (2) meses y la adición de CINCO MILLONES SETECIENTOS OCHENTA Y DOS MIL TRESCIENTOS PESOS M/CTE ($5.782.300) a cada uno de ellos. Por lo cual, el valor total de cada uno de los contratos asciende a la suma de DIECISIETE MILLONES TRESCIENTOS CUARENTA Y SEIS MIL NOVECIENTOS PESOS M/CTE ($17.346.900): cuyo objeto contractual consiste en: “Prestar los servicios profesionales para brindar apoyo a las pequeñas y medianas empresas en los trámites concernientes a la expedición, renovación y modificación de registros sanitarios para los productos objeto de competencia de la Entidad” conforme a lo anterior el compromiso presupuestal asciende a $104.086.401,53 </t>
  </si>
  <si>
    <t xml:space="preserve">1. Resultados Alcanzados a la fecha:
Con corte a 30 de septiembre de 2023, la ejecución en términos de compromiso presupuestal del presupuesto de inversión obedece a los lineamientos establecidos para la continuidad en la prestación del servicio mediante la suscripción de nuevos seis (06) contratos de servicios profesionales: 881, 888, 889, 892, 894 y 895 de 2023 con un plazo de ejecución hasta el 20 de diciembre de 2023 por un valor de TRECE MILLONES DOSCIENTOS DOS MIL NOVECIENTOS DIECIOCHO PESOS M/CTE ($13.202.918) por cada uno de ellos. Conforme a lo anterior, se ha ejecutado el 96.06% de los recursos del presupuesto de inversión apropiado para la vigencia, la cual corresponde a $183.303.883,45. 
</t>
  </si>
  <si>
    <t xml:space="preserve">1. Resultados Alcanzados a la fecha:
Los recursos del presupuesto de inversión apropiado para la vigencia, en términos de compromiso presupuestal, obedecen a la contratación de personas naturales para la prestación de los servicios profesionales a la Oficina de Atención al Ciudadano. 
Con corte a 31 de diciembre de 2023, se ha ejecutado el 100% de los recursos del presupuesto de inversión apropiado para la vigencia, la cual corresponde a $183.299.945,71 
</t>
  </si>
  <si>
    <t>Realizar acciones de coperacion internacional mediante la participacion en Intercambios Técnicos y Cientificos -ITCS</t>
  </si>
  <si>
    <t>Fortalecer capacidades técnicas y cientificas a través de acciones de cooperación internacional.</t>
  </si>
  <si>
    <t xml:space="preserve">Gestión de cooperación con autoridades homólogas y organismos internacionales priorizados. </t>
  </si>
  <si>
    <t xml:space="preserve">Impactar el fortalecimiento y el reconocimiento del instituto </t>
  </si>
  <si>
    <t>Participación en escenarios de carácter internacional que impacten en el reconocimiento del Instituto.</t>
  </si>
  <si>
    <t xml:space="preserve">Fortalecer el reconocimiento del instituto a nivel internacional </t>
  </si>
  <si>
    <t xml:space="preserve">Realizar actividades de cooperacion en modalidad de oferta   gracias a la calidad de agencia reguladora  reconocida. </t>
  </si>
  <si>
    <t xml:space="preserve">Aportar al fortalecimiento de otras autoridades reguladoras/sanitarias, en cumplimiento de los compromisos internacionales asumidos por el Invima. </t>
  </si>
  <si>
    <t>Realizar la  referenciación sobre regulaciones, procesos,  procedimientos, estructura, organización entre otros, de terceros paises y sus autoridades en los asuntos competencia del Invima.</t>
  </si>
  <si>
    <t xml:space="preserve">Conocer como funcionan los terceros países y sus autoridades competentes en los asuntos de interes del Invima, con el propósito de contar con elementos para la mejora de los procesos y procedimientos internos. </t>
  </si>
  <si>
    <t>Acceder a mercados internacionales para la exportación de alimentos</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</si>
  <si>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</si>
  <si>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Participación en mesas de trabajo interinstitucionales de priorización de mercados</t>
  </si>
  <si>
    <t>Participar en las mesas de trabajo que tienen como fin definir los mercados a los cuales se les realizará gestiones para su apertura o su mantenimiento.</t>
  </si>
  <si>
    <t>Representar al INVIMA en negociaciones de acuerdos comerciales y sanitarios, comisiones de vecindad,  mesas sanitarias de los TLC y de las Comisiones bilaterales de monitoreo a relaciones comerciales</t>
  </si>
  <si>
    <t>Reportar el número de representaciones planeadas en relación con las negociaciones y escenarios de acuerdos comerciales y sanitarioscomisiones de vecindad,  mesas sanitarias de los TLC y de las Comisiones bilaterales de monitoreo a relaciones comerciales</t>
  </si>
  <si>
    <t>1. Resultados Alcanzados a la fecha
No se ha generado ninguna referenciación ya que, durante el primer trimestre, la Oficina de Asuntos Internacionales estaba terminando de recibir las necesidades de cooperación internacional de las demás dependencias y haciendo la planeación de la estrategia de cooperación que se implementará en la vigencia 2023. Por tal razón esta acción del POA se realizará en los próximos trimestres.
2. Inconvenientes presentados 
N/A
3. Acciones de Mejora si aplican
N/A</t>
  </si>
  <si>
    <t xml:space="preserve">Durante el primer trimestre se comprometieron recursos para el contrato de prestación de servicios a nombre de Karen Tatiana Giron Useche por el total de este monto con cargo a inversión. </t>
  </si>
  <si>
    <t>Durante el segundo trimestre se comprometierón recursos para el contrato de Apoyo Lógistico celebrado con la Sociedad Tequendama S.A</t>
  </si>
  <si>
    <t>Durante el tercer trimestre se comprometieron recursos para  continuar ejecutando el contrato Apoyo Logístico celebrado con la Sociedad Tequendama S.A.</t>
  </si>
  <si>
    <t>Durante el ultimo trimestre se comprometieron recursos para  continuar ejecutando el contrato Apoyo Logístico celebrado con la Sociedad Tequendama S.A.</t>
  </si>
  <si>
    <t>Durante el primer trimestre se ejecutaron recursos de comisiones a Bélgica para participar en el IMDRF, así como se ayudó a la Dirección de Operaciones Sanitarias con recursos para la comisión de un funcionario a Arauca.</t>
  </si>
  <si>
    <t>Durante el segundo trimestre se ejecutarón recursos de comisiones a México para participar en el encuentro de AMLAC y a Francia para participar en la reunión de IPRP</t>
  </si>
  <si>
    <t>Durante el tercer trimestre se ejecutaron recursos en el marco del contrato Apoyo Logístico celebrado con la Sociedad Tequendama S.A., para atender los eventos en idioma Inglés-Español-inglés de: la auditoria de la Unión Europea  de productos de la pesca colombianos en los mercados europeos y la reunión de Mecanismo de Estados Miembros de la Organización Mundial de la Salud.
Así mismo, se ejecutaron recursos correspondientes a los contratos de prestación de servicios profesionales adscritos a la Oficina de Asuntos Internacionales.</t>
  </si>
  <si>
    <t>Durante el último trimestre se ejecutaron recursos para ejecutar las ultimas actividades del contrato de apoyo logístico con la Sociedad Tequendama S.A, la cual fue: la sesión de traducción simultánea con la autoridad sanitaria de Dinamarca, en el marco de trabajo del Memorando de Entendimiento, los días 10,11 y 12 de octubre.
Así mismo, se ejecutaron los últimos recursos correspondientes a los contratos de prestación de servicios profesionales adscritos a la Oficina de Asuntos Internacionales.</t>
  </si>
  <si>
    <t xml:space="preserve">Medir la gestión de Procesos Sancionatorios </t>
  </si>
  <si>
    <t>Realizar tramites procesales de procesos sancionatorios</t>
  </si>
  <si>
    <t>Realizar estudio de las solicitudes de apertura de procesos sancionatorios</t>
  </si>
  <si>
    <t>Estudiar, clasificar y/o radicar las solicitudes de apertura de proceso sancionatorio</t>
  </si>
  <si>
    <t>Resolver oportunamente Recursos de reposición y solicitudes de Revocatorias dentro de los procesos sancionatorios.</t>
  </si>
  <si>
    <t>Controlar la respuesta oportuna a los recursos de reposición y solicitudes de revocatorias interpuestas por los investigados dentro de los procesos sancionatorios</t>
  </si>
  <si>
    <t>Controlar la respuesta oportuna de Quejas, Reclamos y Denuncias</t>
  </si>
  <si>
    <t>Atender la respuesta a las solicitudes de Peticiones, Quejas, Reclamos, Denuncias y Sugerencias - PQRDS interpuestas, respecto a procesos sancionatorios dentro de los términos legales</t>
  </si>
  <si>
    <t>1. Resultados Alcanzados a la fecha: Durante el segundo trimestre 2023 se realizaron 1,467 actuaciones dentro de los procesos sancionatorios, correspondiente a 378 Autos, 123 comunicaciones, 483 Notificaciones, 162 Constancias de ejecutoria, 187 Resoluciones y  134 avisos por edicto, Obteniendo una ejecución global  en la meta de este indicador del 23% .
2. Inconvenientes presentados: Cambio en el mes de junio de Director Técnico, Cuatro funcionarios de la DRS con funciones compartidas en otra Dirección misional del INVIMA, personal en periodo de vacaciones.
3. Acciones de Mejora si aplican: Se resalta el trabajo del personal de planta que asumió algunas de las tareas del personal faltante, priorizando los temas de acuerdo a los procedimientos y terminos legales, establecidos por las normas.</t>
  </si>
  <si>
    <t>1. Resultados Alcanzados a la fecha: Durante el tercer trimestre 2023 se realizaron 2,183 actuaciones procesales y procedimentales dentro de los procesos sancionatorios, correspondiente a 537 Autos,  138 Avisos, 1,099 comunicaciones y publicaciones, 100 constancias de ejecutoria, 212 notificaciones y 97 Resoluciones, Obteniendo una ejecución trimestral del 34% y un total de enero a septiembre del 75% sobre la meta pactada para el 2023. 
2. Inconvenientes presentados: Fallas en las impresoras, intermitencia y contingencia en Se-suite. se presentaron varias Incapacidades de personal, con ocación de alergias de piel y afectaciones de garganta en razón al movimiento de expedientes que se encontraban en archivo interno de la DRS.
3. Acciones de Mejora si aplican: Se resalta el trabajo del personal de planta que asumió algunas de las tareas del personal faltante, priorizando los temas de acuerdo a los procedimientos y terminos legales, establecidos por las normas.
Se solicitó una desinfección del piso octavo para disminuir las alergias por el manejo de los expedientes físicos y se realizó un seguimiento por parte de seguridad y salud en el trabajo.</t>
  </si>
  <si>
    <t>1. Resultados Alcanzados a la fecha: Durante el cuarto trimestre 2023 se realizaron 1,827 actuaciones procesales y procedimentales dentro de los procesos sancionatorios, correspondiente a 304 Autos,  115 Avisos, 895 comunicaciones y publicaciones, 140 constancias de ejecutoria, 223 notificaciones y 150 Resoluciones, Obteniendo una ejecución trimestral del 34% y un total de enero a diciembre del 75% sobre la meta pactada para el 2023. 
2. Inconvenientes presentados: Intermitencia y contingencia en Se-suite. se presentaron varias Incapacidades de personal, con ocación de episodios gripales fuertes y afectaciones de garganta. Cambio de Director Técnico en el mes diciembre 2023. Varios funcionarios en periodo de vacaciones y personal en turno compensatorio de navidad y año nuevo. 3. Acciones de Mejora si aplican: Se resalta el trabajo del personal de planta que asumió algunas de las tareas del personal faltante, se priorizaron los temas de acuerdo a los procedimientos y terminos legales, establecidos por las normas. Se establecio el uso de tapabocas en diciembre para evitar nuevos contagios de gripa.</t>
  </si>
  <si>
    <t>1. Resultados Alcanzados a la fecha: Para el segundo  trimestre 2023 se han recibido por SESUITE  547 actas,  las cuales fueron tramitadas en su totalidad, correspondiendo al 100% de tramite de las actas recibidas, lo que equivale a un 25% de ejecución porcentual en el segundo trimestre del presente año.                                                                                                                  2. Inconvenientes presentados:  Caidas eventuales del aplicativo SESUITE.                                                                                                                                              3. Acciones de Mejora si aplican: No aplica</t>
  </si>
  <si>
    <t xml:space="preserve">1. Resultados Alcanzados a la fecha: Para el tercer  trimestre 2023 se han recibido por SESUITE 315 radicados, de los cuales se revisaron 253 radicados que corresponden 82 a anexos de procesos existentes y 171 a solicitud de expedientes nuevos, lo cual nos arroja un porcentaje de ejecución del 80%. Se advierte que los 62 radicados estan pendientes y en tiempo de revisión y reparto. Por todo lo anterior, se presenta una ejecución del 25% en el tercer trimestre 2023.
2. Inconvenientes presentados:  Caidas eventuales del aplicativo SESUITE y contingencia tecnológica de Sesuite                                                                                                                                           3. Acciones de Mejora si aplican: En contingencia por sesuite se realizaron los trámites de forma manual de acuerdo a indicaciones de consecutivos dados por el grupo de gestión documental y correspondencia. </t>
  </si>
  <si>
    <t>1. Resultados Alcanzados a la fecha: En el cuarto  trimestre 2023 se recibieron  por SESUITE 302  radicados, de los cuales se estudiarde los cuales se estudiaron y tramitaron 228 radicados de los cuales 65 fueron anexos de procesos ya existentes y 163 tramites de expedientes nuevos, lo cual nos arroja un porcentaje de ejecución del 75%. Se advierte que 74 radicados estan pendientes y en tiempo de revisión y reparto. Por todo lo anterior, se presenta una ejecución del 23% en el cuarto trimestre 2023.
2. Inconvenientes presentados: Eventuales caidas de la plataforma Sesuite e inconsistencias en el descargue del informe anual de 2023 en Sesuite.
3. Acciones de Mejora si aplican: Se realiza control de gestión de radicados gestionados y en trámite.</t>
  </si>
  <si>
    <t xml:space="preserve">1. Resultados Alcanzados a la fecha: Durante el segundo trimestre se recibieron 4 radicados de Recursos de Reposición tramitados en su totalidad dentro del término legal establecido. De igual manera se recibieron  8 solicitudes de Revocatoria, tramitados en un 100%. Para un total del indicador de 12 radicados de recursos de reposición y revocatorias, tramitados en un 100% 
2. Inconvenientes presentados: No se presentaron.			
3. Acciones de Mejora: No aplica	</t>
  </si>
  <si>
    <t xml:space="preserve">1. Resultados Alcanzados a la fecha: Durante el tercer  trimestre se recibieron 2 radicados de Recursos de Reposición tramitados en su totalidad dentro del término legal establecido. De igual manera se recibieron  7 solicitudes de Revocatoria, tramitados en un 100%. Para un total del indicador de 9 radicados de recursos de reposición y revocatorias, tramitados en un 100%, equivalente a un 25% de ejecución en el tercer trimestre.
2. Inconvenientes presentados: No se presentaron.			
3. Acciones de Mejora: No aplica	</t>
  </si>
  <si>
    <t xml:space="preserve">1. Resultados Alcanzados a la fecha: Durante el cuarto  trimestre se resolvieron oportunamente 66 recursos de reposición y 8 solicitudes de Revocatoria, para un total de 74 trámites resueltos en un 100%., equivalente a un 25% de ejecución en el cuarto trimestre. 
Para cerrar la vigencia se informa que de enero a diciembre del 2023 se recibieron 148 recursos de reposición y 37 revocatorias, de las cuales 89 recursos de revocatoria y 34 revocatorias se gestionaron dentro de los terminos legales, y a 31 de diciembre de 2023 quedan  59 recursos de reposición y 3 revocatorias pendientes de trámite, aclarando que éstas, estan dentro de los tiempos legales para resolver.
2. Inconvenientes presentados: No se presentaron.			
3. Acciones de Mejora: Control en excel de todos los recursos de reposición y revocatorias radicadas, tramitadas y pendientes de trámite dentro de los tiempos de ley establecidos.	</t>
  </si>
  <si>
    <t>1. Resultados Alcanzados a la fecha:  Durante el segundo trimestre se recibieron 44 PQRDS, respondidas en su totalidad, lo que corresponde a un 100% de ejecución en el trimestre y el 25% respecto a la meta anual. 
2. Inconvenientes presentados: Eventuales caidas de la plataforma Sesuite
3. Acciones de Mejora si aplican: No aplica</t>
  </si>
  <si>
    <t>1. Resultados Alcanzados a la fecha:  Durante el tercer trimestre se recibieron 77 PQRDS para responder dentro de este periodo, de las cuales se contestaron dentro de los términos legales 75 radicados de PQRDS y 2 PQRDS se contestaron de forma extemporanea. Por lo anterior se presenta un porcentaje de cumplimiento del 97% respecto a las PQRDS recibidas y contestadas dentro del trimestre. Lo que corresponde a un total del 24% en el tercer trimestre del 2023.
2. Inconvenientes presentados: Eventuales caidas de la plataforma Sesuite y contingencia. Respecto a los dos radicados contestados de forma extemporanea se precisa lo siguiente: RADICADO: 20231176752 DE SOLICITUD DE COPIAS del PS 201611507, por error involuntario se clasificó como Un derecho de petición de interes particular y/o general, con tiempo de respuesta de 15 días hábiles; siendo la clasificación correcta el de Derecho de petición de infromación y/o solicitud de copias que tiene un término de 10 días hábiles para su respuesta. Cabe resaltar que la petición pertenenciente al proceso 201611507 tenia la finalidad de conocer el expediente para ejercer el derecho a la defensa dentro del mismo, derecho que no fue vulnerado toda vez que, el peticionario presentó escrito de Descargos.
Por otra parte el Radicado Nro. 20231182433 de solicitud de copias del PS  201612470. El trámite se cerro de manera oportuna en Se-suit, sin embargo se observa que la respuesta no salió con radicado, se remitió desde DRS via correo electrónico del 1-09-2023. En este caso no se vulnero el derecho de defensa la sociedad implicada la cual recibió copias del proceso y presentó su defensa. Actualmente el expediente cuenta con resolución de archivo.
3. Acciones de Mejora si aplican: Para dar un mayor control a las respuestas de PQRDS se realizaron varias reuniones de seguimiento y revisión de los radicados recibidos y se implementó un excel con más detalle de las respuestas y seguimiento por parte de los coordinadores de grupo de la DRS.</t>
  </si>
  <si>
    <t>1. Resultados Alcanzados a la fecha:  Durante el cuarto trimestre de 2023, se recibieron 59 PQRDS las cuales fueron atendidas oportunamente en su totalidad, presentandose un porcentaje de cumplimiento del 100%  equivalente al 25% del trimestre reportado. 
2. Inconvenientes presentados: Eventuales caidas de la plataforma Sesuite e inconsistencias en el descargue del informe anual de 2023 en Sesuite.
3. Acciones de Mejora si aplican: Se realiza control de tramites de PQRDS y revisión por parte de los coordinadores de grupo de la DRS. de los radicados recibidos, respuestas y seguimientos.</t>
  </si>
  <si>
    <t>1. Resultados Alcanzados a la fecha: Del total de recursos del presupuesto de inversión apropiado para la vigencia 2023, es decir la suma de $231.303.026 y para este indicador el 95% de la apropiación inicial correspondiente a $219.737.874,70, se dió tramite a los contratos de prestación de servicios: 238, 275, 403 y 439, los cuales están respaldados con Número de  CDP 31423, 35523, 50423, 50323  y Numero de CRP 72023, 85023, 129923, 14452. Para dar cumplimiento a las actividades pedagógicas y de gestión inter institucional con entidades publico privadas capacitaciones, asistencias técnicas etc., en el marco del subproyecto 2023 a cargo de la Dirección de Responsabilidad Sanitaria. 
Para el cierre del periodo objeto de análisis el indicador refleja que el total de los recursos ejecutados del presupuesto de inversión en términos de compromiso presupuestal corresponden a $42.541.510,32 y al 19% en el presente trimestre y un total 55% sobre la meta pactada en el año 2023.
2. Inconvenientes presentados: N/A 
3. Acciones de Mejora: N/A</t>
  </si>
  <si>
    <t>1. Resultados Alcanzados a la fecha: Para el tercer trimestre se dió tramite a los contratos de prestación de servicios: 238, 275, 403 y 439, los cuales están respaldados con Número de  CDP 31423, 35523, 50423, 50323  y Numero de CRP 72023, 85023, 129923, 14452. Para dar cumplimiento a las actividades pedagógicas y de gestión inter institucional con entidades publico privadas capacitaciones, asistencias técnicas etc., en el marco del subproyecto 2023 a cargo de la Dirección de Responsabilidad Sanitaria. 
Para el cierre del periodo objeto de análisis el indicador refleja que el total de los recursos ejecutados del presupuesto de inversión en términos de compromiso presupuestal corresponden a $87,439,413,85 es decir equivale al 10% de la ejecución en el tercer trimestre y un total 92% sobre la meta pactada en el año 2023.
2. Inconvenientes presentados: N/A 
3. Acciones de Mejora: N/A</t>
  </si>
  <si>
    <t>1. Resultados Alcanzados a la fecha: Pendiente de elaborar con POAI de diciembre, una vez la OAP presente las cifras.
2. Inconvenientes presentados: N/A 
3. Acciones de Mejora: N/A</t>
  </si>
  <si>
    <t>1. Resultados Alcanzados a la fecha: Del total de los recursos del presupuesto de inversión apropiado para la vigencia 2023, es decir la suma de $231.303.026 y para este indicador el 95% o sea $219,737,874,70, en el segundo trimestre del año se ejecutó en términos de obligación presupuestal la suma de $61.956.774,13, obligación exigible de pago de los contratos de prestación de servicios: Nros. 238, 275, 403 y 439 y pago de viaticos y/o gastos de viaje  cumpliendo con las actividades enmarcadas en acciones pedagógicas y de gestión inter institucional con entidades publico privadas capacitaciones, asistencias técnicas ejecutadas satisfactoriamente en el marco de subproyecto de prevención, pedagogia y responsabilidad sanitaria para todos, con un avance del 28%  en el trimestre y un total 35% respecto a la meta establecida en el año.
2. Inconvenientes presentados: N/A 
3. Acciones de Mejora: N/A</t>
  </si>
  <si>
    <t>1. Resultados Alcanzados a la fecha: En el tercer trimestre del año se ejecutó en términos de obligación presupuestal la suma de $65,798,753,90, obligación exigible de pago de los contratos de prestación de servicios: Nros. 238, 275, 403 y 439 y pago de viaticos y/o gastos de viaje  cumpliendo con las actividades enmarcadas en acciones pedagógicas y de gestión inter institucional con entidades publico privadas capacitaciones, asistencias técnicas ejecutadas satisfactoriamente en el marco de subproyecto de prevención, pedagogia y responsabilidad sanitaria para todos, con un avance del 29%  en el trimestre y un total 63% respecto a la meta establecida en el año.
2. Inconvenientes presentados: N/A 
3. Acciones de Mejora: N/A</t>
  </si>
  <si>
    <t>1. Resultados Alcanzados a la fecha:Durante el cuarto trimestre se llevó a cabo el trámite de los contratos de prestación de servicios numerados como1028, 985, 1169, 858, 1184, 924 respaldados por los Certificados de disponibilidad presupuestal números 125023, 129123, 152323,125123, 153523, 126423, respectivamente. Estos contratos están vinculados a las actividades pedagógicas y de gestión interinstitucional realizadas en el marco del subproyecto 2023, dirigido por la Dirección de Responsabilidad Sanitaria. Dichas actividades incluyen capacitaciones, asistencias técnicas, entre otras, en colaboración con entidades público-privadas. Además, se generaron los correspondientes Registros Presupuestales con los números 784823,761423, 860223, 778523, 871623, 742123, para garantizar el respaldo presupuestario necesario para la ejecución de dichos contratos, En términos de obligaciones presupuestales se ejecutó la suma de $85.812.009,00 equivalente al 38% en el cuarto trimestre y en toda la vigencia 2023 se ejecutó la suma de $225.854.051,54 
2. Inconvenientes presentados: N/A 
3. Acciones de Mejora: N/A</t>
  </si>
  <si>
    <t>Fortalecer el posicionamiento del invima como Agencia Nacional de Referencia a nivel nacional e internacional en materia de vigilancia sanitaria de dispositivos médicos y otras tecnologías</t>
  </si>
  <si>
    <t>Brindar asistencia Tecnica, mediante acompañamiento a todos profesionales encargados de realizar la verificación de los Programas de Vigilancia Postmercado de Dispositivos Medicos y Reactivos de Diagnostico en los Prestadores de Servicios de Salud.
2. Brindar acompañamiento a los Prestadores de Servicios de Salud  frente a la implementación del Analisis Modo Falla Efecto (AMFE) como Sistema de Gestion de Riesgo Clínico</t>
  </si>
  <si>
    <t xml:space="preserve">Analizar la causalidad y gestionar los reportes de eventos e incidentes adversos asociados al uso de los dispositivos médicos notificados al programa nacional de tecnovigilancia </t>
  </si>
  <si>
    <t>Afianzar el reconocimiento nacional e internacional de un programa efectivo que mediante las acciones ayuda a proteger la salud de los colombianos.</t>
  </si>
  <si>
    <t xml:space="preserve">Analizar la causalidad y gestionar los reportes de eventos e incidentes adversos asociados  al uso de los reactivos de diagnostico In-Vitro </t>
  </si>
  <si>
    <t>Determinar las causas de los efectos indeseados relacionados con el uso de los reactivos de diagnostico in vitro y gestionar las acciones con los fabricantes e importadores</t>
  </si>
  <si>
    <t>Gestionar los requisitos contemplados en la Norma del Programa de Tecnivigilancia (Resolución 4816) - Alertas</t>
  </si>
  <si>
    <t>Afianzar el reconocimiento nacional e internacional de un Programa efectivo que mediante las acciones ayude a proteger la salud de los colombianos.</t>
  </si>
  <si>
    <t>Gestionar los requisitos contemplados en la Norma del Programa de Tecnivigilancia (Resolución 4816) - Hurtos</t>
  </si>
  <si>
    <t>Gestionar los requisitos contemplados en la Norma del Programa de Tecnivigilancia (Resolución 4816) - Informes</t>
  </si>
  <si>
    <t>Gestionar  los requisitos contemplados en la Norma del Programa de Reactivovigilancia</t>
  </si>
  <si>
    <t>Asegurar el seguimiento, evaluación, gestión y divulgación de las alertas, relacionadas con los reactivos de diagnostico que se comercializan en Colombia , de acuerdo a lo establecido en el articulo 20 de la Resolución 2013038979 de 2013, para el nivel nacional</t>
  </si>
  <si>
    <t>Asegurar el seguimiento, evaluación, gestión y divulgación de los informes de seguridad relacionados con los reactivos de diagnóstico que se comercializan en Colombia , de acuerdo a lo establecido en el articulo 20 de la Resolución 2013038979 de 2013, para el nivel nacional</t>
  </si>
  <si>
    <t>Realizar Seguimiento a la calidad de las visitas y competencias de los inspectores</t>
  </si>
  <si>
    <t>Identificar debilidades, fortalezas y oportunidades de mejora en el proceso de certificaciones, así como establecer un mecanismo de control a nuestros auditores desde el punto de vista actitudinal como aptitudinal.</t>
  </si>
  <si>
    <t>Realizar visitas con propósito de certificación en dispositivos médicos y reactivos de diagnóstico in-vitro</t>
  </si>
  <si>
    <t>Garantizar que las empresas fabricantes nacionales e importadoras de dispositivos médicos y reactivos de diagnóstico in-vitro, reunen las condiciones tecnico sanitarias  mínimas para llevar a cabo los procesos de fabricación, almacenamiento y acondicionamiento</t>
  </si>
  <si>
    <t>Hacer Seguimiento a las certificaciones en dispositivos médicos y reactivos de diagnóstico in-vitro</t>
  </si>
  <si>
    <t>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t>
  </si>
  <si>
    <t>Elaborar  y publicar  documentos técnicos competencia de la Dirección de Dispositivos Médicos</t>
  </si>
  <si>
    <t>Elaborar documentos que orienten la toma de decisiones frente a situaciones sanitarias presentes en establecimientos de competencia</t>
  </si>
  <si>
    <t>Realizar Acompañamiento técnico en actividades relacionadas con IVC a la Dir. Operaciones sanitarias</t>
  </si>
  <si>
    <t>Brindar soporte técnico a la Dirección de Operaciones Sanitarias en inspecciones in situ, para propiciar la toma de decisiones ante situaciones sanitarias evidenciadas, con base en la aplicacion normativa, así como la unificación de criterios.</t>
  </si>
  <si>
    <t>Hacer Inscripcion de Recurso humano para el mantenimiento de los equipos biomedicos clase IIb y III</t>
  </si>
  <si>
    <t>Garantizar que el personal que presta servicios de mantenimiento de equipos biomédicos de categorías de riesgo IIb y III cumple los requisitos mínimos de formación y experiencia de forma que esta actividad no afecte las condiciones de operacion de los equipos</t>
  </si>
  <si>
    <t>Realizar visitas con propósito de certificación de Buenas Practicas de Bancos de Tejido y Medula Osea</t>
  </si>
  <si>
    <t>Certificar en Buenas Practicas a los Bancos de Tejidos  que cumplan con los requisitos  tecnicos, legales y cientificos establecidos normativamente para distribuir tejido</t>
  </si>
  <si>
    <t>Realizar visitas con propósito de certificación en condiciones sanitarias para Bancos de Tejido y Medula Osea</t>
  </si>
  <si>
    <t>Certificar en condiciones sanitarias a los Bancos de Tejidos  que cumplan  con los requisitos  tecnicos, legales y cientificos  establecidos normativamente para la captación de tejidos y validación de sus procesos</t>
  </si>
  <si>
    <t>Realizar Visitas de verificación de requisitos para Bancos de Gametos
(Certificaciones)</t>
  </si>
  <si>
    <t>Verificar que los Bancos de Gametos cumplan  con los requisitos  tecnicos, legales y cientificos  establecidos para su funcionamiento en la normatividad sanitaria vigente</t>
  </si>
  <si>
    <t>Realizar Visitas de verificación de requerimientos a bancos de tejidos y a Bancos de Gametos conforme al cumplimiento de la normatividad sanitaria vigente
(Certificaciones)</t>
  </si>
  <si>
    <t>Verificar que los  requerimientos dejados en las visitas de certificación en los Bancos de Tejidos o de requisitos en los Bancos de Gametos se hayan subsanado conforme a la normatividad sanitaria vigente</t>
  </si>
  <si>
    <t>Realizar Visita de verificación a centros de almacenamiento temporal de los bancos de tejidos</t>
  </si>
  <si>
    <t>Verificar que los  requerimientos a los centros de almacenamientos, cumplan con los requisitos  tecnicos, legales y cientificos establecidos.</t>
  </si>
  <si>
    <t>Realizar Inspección, Vigilancia y Control a los Bancos de Tejido y Medula Osea y Bancos de Gametos</t>
  </si>
  <si>
    <t>Vigilar que los establecimientos certificados mantengan las condiciones con las que fueron certificados y evidenciar las desviaciones de los mismos que impliquen la toma de medidas sanitarias de seguridad</t>
  </si>
  <si>
    <t xml:space="preserve">Realizar Inspección, Vigilancia y Control a establecimientos que realizan estudios clinicos con DM y RDIV </t>
  </si>
  <si>
    <t>Hacer Vigilancia a los Establecimientos que realizan estudios clinicos con DM y RDIV</t>
  </si>
  <si>
    <t>Realizar tramites de registro sanitario-NS-NSO- nuevos, reconocimientos y renovaciones</t>
  </si>
  <si>
    <t xml:space="preserve">Realizar la evaluación de eficacia referencia y la aprobación sanitaria, para la introducción de una tecnología médica al país, a través de la expedición de registros sanitarios y trámites asociados, </t>
  </si>
  <si>
    <t>Realizar tramites asociados a registro sanitario-NS-NSO-(Modificaciones, cambios, certificaciones RS y autorizaciones)</t>
  </si>
  <si>
    <t>Realizar tramites de control posterior asociados a registro sanitario automáticos</t>
  </si>
  <si>
    <t>Realizar revisiones de Oficio a los registros sanitarios competencia de la Direccion.</t>
  </si>
  <si>
    <t>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t>
  </si>
  <si>
    <t xml:space="preserve">Evaluar tramites de Publicidad de los productos competencia de la Direccion </t>
  </si>
  <si>
    <t>Garantizar que la información a la que tiene acceso la comunidad a través de diferentes medios de comunicación se ciñe a las condiciones técnicas de los productos y demás condiciones establecidas en la normatividad sanitaria vigente.</t>
  </si>
  <si>
    <t xml:space="preserve">Emitir  Evaluaciones Técnico Cientificas  por parte de las Salas Especializadas de la  Comisión Revisora </t>
  </si>
  <si>
    <t>Evaluar y Conceptualizar sobre reactivos categoria 3, provenientes de paises que no son de referencia, protocolos de investigación tanto de reactivos de diagnóstico in vitro y dispositivos médicos y sobre otras situaciones que tengan o puedan tener impacto en la salud publica .</t>
  </si>
  <si>
    <t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t>
  </si>
  <si>
    <t>Absolver las consultas realizadas por los usuarios y emitir conceptos técnicos referidos a los productos competencia del área</t>
  </si>
  <si>
    <t xml:space="preserve">Dar respuesta a todas la inquietudes que surgan por parte de los usuarios y vigilados en cuanto a productos competencia de la DDMOT
</t>
  </si>
  <si>
    <t xml:space="preserve">1. Para el primer trimestre el año 2023 se realizaron 2 capacitaciones, una realizada de manera virtual el día 8 de marzo por la Dra. Lucía Ayala en el marco de la Reunión Anual de la Conferencia Reguladora de América Latina - DIA, siendo ponente en la sesión 10 - Cómo los reguladores adoptan la innovación para marcos regulatorios preparados para el futuro. La segunda  llevada a cabo por el grupo de vigilancia postcomercialización la cual fue realizada de manera presencial, y el tema principal estuvo orientado al Programa de Tecnovigilancia, se destaca que esta capacitación estuvo dirigida a los Gerentes de los hospitales públicos de Cundinamarca, con un impacto de 88 asistentes. 
2. La dificultad que afecta en mayor proporción el desarrollo de este actividad es la indisponibilidad al público del aula virtual. 
3. Para el tema del aula virtual se realizaron las solicitudes y reuniones con los responsables del proceso en OTI quienes indicaron que están trabajando en el tema. Para el tema de una mejor planeación del proceso de capacitaciones, se realizó la incorporación de estrategias tales como publicación de cronograma anual, elaboración de piezas publicitarias para difusión en redes y reunión con referentes de los Entes Territoriales para socializar los cambios en el proceso. </t>
  </si>
  <si>
    <t>1. Para el segundo trimestre del año, se realizaron 19 capacitaciones así:
Grupo Vigilancia Postcomercialización: Diez (10) capacitaciones, 8 virtuales como evento en vivo y 2 presenciales las cuales no demandaron viáticos. Se resalta que los temas principales estuvieron orientados al Programa Nacional de Tecnovigilancia, Programa Nacional de Reactivovigilancia y Aplicación de la Metodología AMFE. Se destaca que las capacitaciones estuvieron dirigidas a los prestadores de servicios de salud de los departamentos de Atlántico, Bolívar, Cesar, Córdoba, La Guajira, Magdalena -Santa Marta, Sucre, San Andrés, Antioquía, Boyacá, Caldas, Cundinamarca, Huila, Quindío, Risaralda, Tolima, Cauca, Valle del Cauca - Cali, Chocó, Norte de Santander, Santander, Nariño, así como a importadores y fabricantes de dispositivos médicos y reactivos a nivel nacional, las capacitaciones presenciales se realizaron una en Armenia como ponencia en un evento del Colegio Colombiano de Instrumentadores Quirúrgicos (no se generaron viáticos internos por lo cual se marcó a menos de 75 KM) y la otra en Bogotá a Profesionales del Instituto Nacional de Cancerología, fueron impactados en total 5448 asistentes.  Adicionalmente se restableció el Aula virtual y se incluyó en la planificación de los próximos trimestres las 5 cohortes que darán inicio en julio.
Grupo Registros Sanitarios: Dos (2) capacitaciones de manera virtual por teams,  sobre registros sanitarios para dispositivos médicos y equipos biomédicos, estas capacitaciones estuvieron dirigidas a la Gobernación del Valle, con una asistencia de 6 personas y a empresas autorizadas como OEA (Operador Económico Autorizado) con una asistencia de 12 personas.
Grupo Técnico: Dos (2) capacitaciones de manera virtual, uno referente a la divulgación de la Guía de implementación de requisitos de CCAA, de dispositivos médicos dirigida a importadores, el 26 de junio de 2023 con una participación de 262 asistentes. La segunda relacionada con la presentación del documento del IMDRF sobre Dispositivos médicos personalizados, en el marco de los webinar Invima-CECMED el cual fue realizado el 30 de junio de 2023, con la participación de la OPS y las diferentes agencias de la región de las Américas. Se tuvo una asistencia de 236
Despacho:Durante el segundo trimestre del año, el despacho realizó 5 capacitaciones distribuidas así:
En el mes de abril, se realizó presentación sobre regulación de dispositivos médicos en el marco de la segunda semana de riesgos sanitarios, organizada por Cofepris (México).
En los meses de mayo y junio se realizaron un total de 3 capacitaciones sobre la implementación del estándar semántico de dispositivos médicos, dirigida a los diferentes actores como titulares de registros sanitarios de dispositivos médicos, gremios e interesados en el sector, instituciones prestadoras de servicios de salud, asesores de asuntos regulatorios y usuarios de la Dirección de Dispositivos Médicos y Otras Tecnologías (DDMOT) del Invima. El número de asistentes en las 5 capacitaciones fue de 2437.
2. Ninguna
3. Ninguna</t>
  </si>
  <si>
    <t>1. Para el tercer trimestre del año, se realizaron 35 capacitaciones así:
Grupo de Vigilancia Postcomercialización: 18 capacitaciones, 8 virtuales como evento en vivo, 3 presenciales y 7 E-learning, donde se resalta que los temas principales estuvieron orientados al Programa Nacional de Tecnovigilancia, Programa Nacional de Reactivovigilancia y Equipos de Estética. Se destaca que las capacitaciones estuvieron dirigidas a: IPS de Bogotá, prestadores de servicios de salud de los departamentos: Arauca, Casanare, Guainía, Meta, Vichada, Amazonas, Caquetá, Guaviare, Putumayo y Vaupés, fabricantes e importadores de dispositivos médicos y reactivos, Fuerzas Militares (Naval, Terrestre y Ejército) entre otros. Se resalta que de las 7 capacitaciones de E-learning, 6 (3 Programa Nacional de Reactivovigilancia y 3 Programa Nacional de Tecnovigilancia) se realizaron a nivel nacional y una a nivel internacional del Programa Nacional de Reactivovigilancia dirigido a las Agencias Regulatorias de Dispositivos Médicos de la Región de las Américas. Finalmente se realizó un evento presencial de dos días con los referentes del Ente Territorial de los programas de tecnovigilancia y reactivovigilancia, el cual tenía por objeto el fortalecimiento de las capacidades técnicas de los profesionales responsables de cada Secretaría de Salud; la convocatoria adhirió a un 82% de los responsables a nivel país.
Adicionalmente 1 de las capacitaciones corresponde aI I encuentro de referentes de orden territorial realizado durante los días 14 y 15 de septiembre, el cual tuvo como objetivo fortalecer las competencias técnicas de los profesionales a cargo de los programas de vigilancia postcomercialización, previo al evento se confirmo la asistencia de 65 participantes, de estos en promedio se tuvo una asistencia del 84%, distribuidos de la siguiente forma:
14/09/2023 mañana: 52 participantes
14/09/2023 tarde: 53 participantes
15/092023 mañana: 55 participantes
15/09/2023 tarde: 53 participantes
El evento se desarrollo bajo una agenda previamente establecida con temas direccionados con las lineas de gestión bajo las cuales se han desarrollados los programas a nivel nacional
Grupo Componentes Anatómicos: una capacitación a la comunidad sanitaria convocada por la OPS en participación a las jornadas académicas entre CECMED CUBA- INVIMA en modalidad virtual, donde se presentó el documento IMDRF principios de la clasificación de los RDIV.
Grupo Registros Sanitarios: 3 capacitaciones de manera virtual sobre registros sanitarios para dispositivos médicos y equipos biomédicos, dirigida a la Gobernación del Cauca, Webinar INVIMA-CECMED sobre etiquetado, y la divulgación de la cartilla digital de etiquetado dirigida a la industria de dispositivos médicos.
Grupo Técnico: 3 capacitaciones, una socialización de la Resolución 214 de 2022, dirigido a la industria en atención a invitación efectuada por Eurodent, en la que participaron 25 representantes de la industria, quienes recibieron información detallada sobre el proceso de certificación en apertura y funcionamiento de dispositivos médicos sobre medida bucal. Las otras capacitaciones corresponden a: socialización sobre el nuevo esquema de la vigencia de los certificados y una socialización de la resolución 214 de 2022 dirigida a la DIROS con asistencia de profesionales de los grupos de trabajo territorial, destacando que se contó en cada jornada con la asistencia de 31 profesionales de los GTTs buscando con ello fortalecer las capacidades del instituto a nivel territorial.
Grupo Despacho: Se realizaron 8 capacitaciones, 1 Webinar INVIMA-CECMED sobre principios esenciales de seguridad y desempeño de dispositivos médicos y reactivos de diagnóstico in vitro, 2 sobre la implementación del estándar semántico, 1 sobre el programa demuestra la calidad  de dispositivos médicos, 1 toma de muestras de dispositivos médicos dirigidas a los GTT y 3 relacionadas con actividades del análisis de impacto normativo de BPM y la evaluación exante de la modificación de los decretos marco.
Grupo de Investigación Clínica: 2 capacitaciones. Una capacitación realizada en el marco del IX Simposio de Ingeniería Biomédica en la Fundación Santafé y una divulgación relacionada con el formulario web de Estudios Clínicos.
2. Se presentó una dificultad en el desarrollo del aula virtual de la cohorte internacional, ya que debido al bloqueo de seguridad los países no podían ingresar libremente al registro y desarrollo del curso, lo que se reflejó en que el porcentaje de retención de alumnos fuera solamente el 40% y a nivel nacional debido también al bloqueo algunos usuarios no podían reestablecer sus usuarios.
3. Para lograr el ingreso internacional se tuvo que solicitar por cada país la IP pública para que nuestra oficina de tecnologías realizara el desbloqueo y a nivel nacional se generaron procesos internos para que manualmente se lograra el reestablecimiento de los usuarios.</t>
  </si>
  <si>
    <t>1. Para el cuarto trimestre del año, se realizaron 18 capacitaciones así: 
Vigilancia postcomercialización: se realizaron 9 capacitaciones, 2 virtuales como evento en webinar, 2 presenciales y 5 E-learning, los temas principales estuvieron orientados al Programa Nacional de Tecnovigilancia, Programa Nacional de Reactivovigilancia y Metodología AMFE, se destaca que las capacitaciones estuvieron dirigidas a: prestadores de servicios de salud de Bogotá (IPS y prestadores independientes), IPS de Cundinamarca, Fabricantes e Importadores, Institución Prestadora de Servicios de Salud a nivel nacional u Otros usuarios de Reactivos. Se resalta que de las 5 capacitaciones de E-learning 4 fueron nacionales (2 del Programa Nacional de Reactivovigilancia, 2 del Programa Nacional de Tecnovigilancia) y 1 internacional relacionada con el Programa Nacional de Tecnovigilancia dirigido a las Agencias regulatorias de dispositivos médicos de la Región de las Américas, las capacitaciones realizadas tuvieron un impacto en 3545 asistentes.    
Grupo Componentes anatómicos:  se realizó una capacitacion sobre Validación de Transporte de acuerdo a lo establecido en la Resolución 5108 de 2005 en modalidad presencial en fecha 27 de Octubre, dirigida a los profesionales de los Bancos de Tejidos. 
Grupo de registros sanitarios: se realizaron dos capacitaciones: 1. Cecmed sobre los Requisitos para el reconocimiento por parte de la autoridad regulatoria de los organismos de evaluación de la conformidad que realizan revisiones regulatorias de los dispositivos médicos con na asistencia de 91 personas. y 2. Capacitación para el Grupo Territorial Centro Oriente 2, sobre proceso de registros sanitarios para Dispositivos Médicos y Reactivos de Diagnóstico in Vitro ocn una asistecia de 15 personas.
Grupo tecnico: se realizaron 3 capacitaciones, así: 
1. 9 de octubre de 2023: Actualización de estructura y  actividades desarrolladas por la Dirección de Dispositivos Médicos y Otras Tecnologías, dirigida al GTT CO1, con 7 asistentes, cuyo propósito fue brindar herramientas pra fortalecer las capacidades técnicas de los profesionales del citado grupo.
2. 23 de octubre de 2023: Capacitación virtual para llevar a cabo el trámite de inscripción de recurso humano para mantenimiento de equipos biomédicos, a la cual se conectaron 74 usuarios, que recibieron información que permitirá facilitar el proceso de inscripción ante el Invima y evitar reprocesos. 
3. 17 de noviembre de 2023: Capacitación sobre los requisitos de la Resolución 214 de 2022, con la asistencia de 16 usuarios, a quienes se les brindó información de interés para implementación de la norma y se aclararon las inquietudes planteadas. 
Despacho: Se realizaron dos capacitaciones: una sobre la socialización del documento de evaluación expost en el marco de los webinars con CECMED de Cuba y la segunda sobre Prueba de Usuario sobre plataforma web-Reporte Estándar Semántico dirigido a la industria de dispositivos médicos.  
Grupo investigacion clinica: Se participó por parte de la DDMOT en el Panel QUALINN 2023: Innovación, ciencia de datos e Inteligencia Artificial como elementos de eficiencia, competitividad y excelencia clínica.</t>
  </si>
  <si>
    <t>Durante el primer trimestre del año 2023 se efectuaron tres (3) asistencias técnicas, de manera virtual mediante la aplicación de TEAMS, donde resalta que dos (2) asistencias técnicas fueron relacionadas al Programa de Tecnovigilancia y una (1) al Programa de Reactivovilancia, las cuales fueron dirigidas a profesionales de la secretaria de salud de Guainía, la secretaria de salud de Arauca y para los profesionales de laboratorio del Instituto Nacional de Salud, con un impacto de 31 asistentes.</t>
  </si>
  <si>
    <t>1. Durante el segundo trimestre del año 2023 se efectuaron cinco (5) asistencias técnicas, de manera virtual mediante la aplicación de TEAMS, se resalta que dos (2) asistencias fueron relacionadas al Programa de Tecnovigilancia y tres (3) al Programa de Reactivovigilancia, dirigidas a profesionales de la secretaria de salud de Sucre, Huila, Vaupés, Magdalena y Nariño, con un impacto de 17 asistentes. 
2. No se presentaron dificultades</t>
  </si>
  <si>
    <t>1. Durante el tercer trimestre del año 2023 se efectuaron doce (12) asistencias técnicas, de manera virtual mediante la aplicación de TEAMS, donde se resalta que siete (7) asistencias técnicas fueron relacionadas al Programa de Tecnovigilancia y cinco (5) al Programa de Reactivovigilancia, las cuales fueron dirigidas a los Profesionales de las secretarias de Salud del Meta, Valle del cauca, Cauca, Caquetá, Cali, Huila, Cartagena y Quindío, con un impacto de 40 asistentes. 
2. No se presentaron dificultades
3. No aplica</t>
  </si>
  <si>
    <t>Durante el cuarto trimestre del año 2023 se efectuaron 8 asistencias técnicas, de manera virtual mediante la aplicación de TEAMS, donde se resalta que 2 asistencias técnicas fueron relacionadas al Programa de Tecnovigilancia y 6 al Programa de Reactivovigilancia, las cuales fueron dirigidas a los Profesionales de las secretarias de Salud de Boyacá, vichada, Tolima, Casanare, Cundinamarca, Antioquia, Bogota y Cartagena con un impacto de 11 asistentes.</t>
  </si>
  <si>
    <t>1. Durante el primer trimestre del año, se recibieron 4749 casos de reportes de eventos e incidentes adversos asociados al uso de Dispositivos Médicos, los totales de acuerdo con su clasificación corresponden a:  
•	Evento adverso no serio: 632
•	Evento adverso serio: 235
•	Incidente adverso no serio: 3759
•	Incidente adverso serio: 123
Al realizar la verificación por expediente se evidencia que el más reportado son las bombas de infusión, el 90% de las causas asociadas a los reportes tienen que ver con el desgaste. En segundo lugar, se encuentra el producto GENOTROPIN PEN DISPOSITIVO MULTIDOSIS, de las causas mas asociadas a los reportes con este producto el 38% se trata de error de uso. 
Respecto a los demás dispositivos y para los que el Invima cuenta con laboratorio para análisis, 74 reportes corresponden a jeringas; 86 a equipos de macrogoteo y 292 a catéteres de estos último el 55% reporta que la causa esta asociada a temas de fabricación. Para este periodo se reportaron 16 casos con productos declarados como vitales no disponibles. 
2. No se presentaron dificultades durante el trimestre</t>
  </si>
  <si>
    <t>1. Durante el segundo trimestre del año, se recibieron 7850 casos de reportes de eventos e incidentes adversos asociados al uso de Dispositivos Médicos, de acuerdo con su clasificación corresponden a:  
•	Evento adverso no serio: 2723
•	Evento adverso serio: 264
•	Incidente adverso no serio: 4729
•	Incidente adverso serio: 134
Al realizar la verificación por expediente se evidencia que el dispositivo médico más reportado para este trimestre, son los motores para uso quirúrgico, de las causas asociadas al reporte el 53% de las causas son reportadas como sin identificar y el 38% a mantenimiento. En segundo lugar, se encuentra el producto GENOTROPIN PEN DISPOSITIVO MULTIDOSIS, de las causas asociadas al reporte el 58% de las causas son reportadas como sin identificar y el 30% a error de uso. 
Respecto a los demás dispositivos y para los que el Invima cuenta con laboratorio para análisis, 109 reportes corresponden a jeringas; 27 a equipos de macrogoteo y 661 a catéteres de estos últimos el 36% reporta que la causa está asociada a temas de fabricación. Para este periodo se reportaron 11 casos con productos declarados como vitales no disponibles. 
2. Se están recibiendo en el aplicativo de tecnovigilancia, reportes de eventos adversos de protocolos de investigación, lo cual genera reproceso ya que estos casos no deben ser ingresados por esta vía si no directamente al grupo de investigación clínica, por tanto deben ser anulados y al no ser identificados con rapidez alteran la data de tecnovigilancia.
3. Se solicitó al grupo de investigación y apoyo a salas la elaboración de estrategias dirigidas a sus usuarios para informar el conducto de reporte de este tipo de casos. Dicho grupo informó que se encuentran elaborando una circular y espacios de difusión a sus actores con el fin de dar a conocer los mecanismos de reportes de protocolos de investigación.</t>
  </si>
  <si>
    <t xml:space="preserve">1. Durante el tercer trimestre del año, se recibieron 5395 casos de reportes de eventos e incidentes adversos asociados al uso de Dispositivos Médicos. Los totales de acuerdo con su clasificación corresponden a:  
•	Evento adverso no serio: 1507
•	Evento adverso serio: 239
•	Incidente adverso no serio: 3549
•	Incidente adverso serio: 100
Al realizar la verificación por expediente se evidencia que el más reportado para este trimestre es el producto GENOTROPIN PEN DISPOSITIVO MULTIDOSIS. De las causas asociadas al reporte, el 60% de las causas son reportadas como sin identificar y el 31% al uso. En segundo lugar, se encuentra el producto MÁQUINA DE DIÁLISIS ACCESORIOS Y REPUESTOS/ EQUIPO PARA EL TRATAMIENTO DE HEMODIÁLISIS, de las causas asociadas al reporte son 34% sin identificar, el 23% a mantenimiento y el 21% a calibración, reportadas como sin identificar y el 25% restante a otras causas. 
Respecto a los demás dispositivos y para los que el Invima cuenta con laboratorio para análisis, 94 reportes corresponden a jeringas; 17 a equipos de macrogoteo y 430 a catéteres. De estos últimos, el 28% reporta que la causa está asociada a temas de fabricación. Para este periodo se reportaron 12 casos con productos declarados como vitales no disponibles. 
Como aspecto a resaltar, a finales de septiembre se sacó a producción una versión nueva del aplicativo, en el cual se incluye la notificación automática electrónica a los importadores y fabricantes de los requerimientos en el proceso de aprobación o rechazo en el módulo de reporte masivo trimestral, lo cual contribuye a mejorar el proceso de gestión y reduce los tiempos operativos de los profesionales por lo menos en un 50%. Toda vez que anteriormente una vez se realizaba la aprobación y rechazo, se debían estructurar oficios con los análisis de la información más los requerimientos, y posteriormente realizar oficios que eran enviados por correo electrónico. 
2. Durante el trimestre se presentó una falla sistemática en el aplicativo lo que no permitía un cargue completo y efectivo de todos los reportes, esto contribuyó a que la tasa de reportes para este trimestre fuera baja.
3. Se realizó el reporte mediante ticket de todas las fallas y OTI se encargó de revisar el caso con todos los actores involucrados, lo cual llevó a que el aplicativo en las últimas dos semanas de septiembre se estabilizará y se logrará su normal funcionamiento. </t>
  </si>
  <si>
    <t>1. Durante el cuarto trimestre del año, se recibieron 8684 casos de reportes de eventos e incidentes adversos asociados al uso de Dispositivos Médicos, lo cual aporto un 33% a la meta anual de 26000, los totales de acuerdo con su clasificación corresponden a:  
•	Evento adverso no serio: 1839
•	Evento adverso serio: 251
•	Incidente adverso no serio: 6426
•	Incidente adverso serio: 168
Al realizar la verificación por expediente se evidencia que el más reportado para este trimestre es el producto MOTORES PARA USO QUIRURGICO SYNTHES, ACCESORIOS Y REPUESTOS  de las causas asociadas al reporte el 35% de las causas son reportadas como sin identificar, el 32% al mantenimiento, el 30% a desgaste y el restante a otras causas; en segundo lugar, se encuentra el producto GENOTROPIN  PEN  DISPOSITIVO   MULTIDOSIS, de las causas asociadas al reporte son 55% sin identificar, el 37% a error de uso y el restante a otras causas.  
Respecto a los demás dispositivos y para los que el Invima cuenta con laboratorio para análisis, 204 reportes corresponden a jeringas; 26 a equipos de macrogoteo y 648 a catéteres de estos últimos el 39% reporta que la causa está asociada a temas de fabricación.
2. No se presentaron fallas en el proceso.
3. Ningun plan de acción</t>
  </si>
  <si>
    <t>1. Durante el trimestre no se gestionaron casos de reactivovigilancia, teniendo en cuenta que esta actividad era realizada anteriormente por el grupo de Vigilancia epidemiológica, ahora grupo de componentes anatómicos, y se estaba realizando la consolidación de los casos para el informe de entrega. Sin embargo, se realizó la planificación para evaluar los casos pendientes durante el segundo trimestre del año.
2. No se gestionaron reportes debido a que por el translado de funciones al grupo de vigilancia postcomercialización sobre esta actividad, se requería contar con los procedimientos y bases de datos completos por parte del grupo anterior (vgilancia epidemiológica, ahora grupo de componentes anatómicos), además de realizar el diagnóstico del estado de casos.
3. Se realizaron reuniones con el grupo de componentes anatómicos en donde se logró realizar el levantamiento de la información y análisis del estado de los casos y se planteó un plan de acción para abordar lo pendiente durante el segundo trimestre del año en curso.</t>
  </si>
  <si>
    <t>1. Durante el segundo trimestre se reportaron 403 casos, de los cuales 21 fueron reportados como eventos adversos y 382 como incidentes, de los cuales 136 fueron reportados por prestadores de servicios de salud y 246 por importadores y fabricantes. Dentro de las causas más reportadas se encuentran temas relacionados con la fabricación, falsos positivos y negativos, transporte y entrega.
2. Son varias las dificultades del proceso, primero se han evidenciado múltiples fallas en el aplicativo web de reactivovigilancia como por ejemplo muchos de los reportes aprobados en el módulo masivo trimestral no aparecen en la base de datos de reporte trimestral, lo que impide contar con información trazable, no es posible descargar la base  de datos de aprobación masivo trimestral, por lo cual no se puede evidenciar si a todo lo que se aprobó el aplicativo le está generando código definitivo en base de datos, la búsqueda de información es difícil, no se cuenta con una base consolidada de todos los reportes del mes y al cruzar las diferentes bases no se evidencia trazabilidad.
3. Se realizó una verificación del aplicativo de lo cual se generó un control de cambios el cual se cargó en Aranda y que tiene como fin corregir todas las fallas y optimizar el proceso tanto de trazabilidad como de búsqueda de información, edición de usuarios entre otros, respecto a los errores de funcionalidad se realizó la notificación a OTI y el ingeniero a cargo realizando la verificación de los casos para corregir los modos de falla y generar una nueva versión del aplicativo en producción.</t>
  </si>
  <si>
    <t>1. Durante el tercer trimestre se reportaron 71 casos, de los cuales 7 fueron reportados como eventos adversos y 64 como incidentes, de estos 69 fueron reportados por prestadores de servicios de salud y 2 por importadores y fabricantes, dentro de las causas mas reportadas se encuentran temas relacionados con la fabricación, falsos positivos y negativos, transporte y entrega
2. Se continúa evidenciando fallas en el aplicativo, como por ejemplo muchos de los reportes aprobados en el modulo masivo trimestral no aparecen en la base de datos de reporte trimestral, lo que impide contar con información trazable, no es posible descargar la base  de datos de aprobación masivo trimestral, por lo cual no se puede evidenciar si a todo lo que se aprobó el aplicativo le está generando código definitivo en base de datos, la búsqueda de información es difícil, no se cuenta con una base consolidada de todos los reportes del mes y al cruzar las diferentes bases no se evidencia trazabilidad. Si bien los hallazgos se reportaron a OTI durante este trimestre se dio prioridad al aplicativo de tecnovigilancia, no obstante en ambiente de pruebas ya se evidencian cambios de lo reportado
3. Se realizó la notificación a OTI de los hallazgos y fallas y nos encontramos a la espera de notificación por parte de dicha oficina para continuar con las pruebas y verificación</t>
  </si>
  <si>
    <t>1.	Durante el segundo trimestre se reportaron 308 casos, de los cuales 19 fueron reportados como eventos adversos y 289 como incidentes, de estos 69 fueron reportados por prestadores de servicios de salud y 1 por importadores y fabricantes, dentro de las causas mas reportadas se encuentran temas relacionados con la fabricación, falsos positivos y negativos, transporte y entrega. 
Como aspecto a resaltar durante el trimestre, se trabajó en conjunto con la OTI con el fin de terminar el control de cambios asociado a mejorar la funcionalidad y corregir las fallas detectadas del aplicativo, el cual salió a producción en el mes de diciembre, la nueva versión permite que los usuarios sean notificados de forma inmediata de cualquier registro que realicen en el aplicativo, adicionalmente se espera que la versión actualizada reduzca en un 35% la operatividad de la gestión de todos los reportes que se realizan en el aplicativo.
2. No se presentaron fallas en el proceso.
3. Ningun plan de acción</t>
  </si>
  <si>
    <t xml:space="preserve">1.Durante el primer trimestre del año, se realiza gestión a 49 alertas y recall, los cuales 27 casos fueron monitoreo y 22 por notificación de parte del importador o fabricante. Es importante mencionar que los casos que se encuentra en estado cerrado son 15, en estado de seguimiento 26 y abiertos 8, las causas más reportadas están relacionadas con fabricación, calidad etiquetada con los productos involucrados y producto fraudulento.
2. Las mayores dificultades para el cierre de los casos notificados son los tiempos de respuesta, la recolección y envio de los soportes correspondientes al plan de acción ejecutado por parte de los importadores y fabricantes.
3. Se estructura plantilla con los requerimientos iniciales solicitados para el seguimiento y cierre de los diferentes casos reportados por importadores  o notificados por monitoreo de agencia  sanitaria, la cual se incorporó en el control de cambios del aplicativo web, esto con el fin de optimizar tiempos y reprocesos en la solicitud de requerimientos, adicionalmente  se ajustaron los tiempos para que el importador agilice la respuesta  quedando para la primera notificación de requerimientos 10 días hábiles y los requerimientos a 5 días hábiles y de esta forma evitar represamientos en los tiempos de gestión de los casos. </t>
  </si>
  <si>
    <t xml:space="preserve">1. Durante el segundo trimestre del año, se realiza gestión a 64 alertas y recall, de los cuales 36 casos fueron por monitoreo y 28 por notificación de parte del importador o fabricante. Es importante resaltar que se realiza la gestión de la totalidad de los 64 casos, de los cuales se logra un cierre efectivo de 11 casos, quedando en seguimiento 53 casos debido a la espera de ejecución de plan de acción por parte de importadores y fabricantes o confirmación de importación del producto al país. Las causas más reportadas están relacionadas con retiro de producto del mercado por fabricación, calidad, esterilidad y etiquetado con los productos involucrados.  
2. Las mayores dificultades para el cierre de los casos notificados son los tiempos de respuesta, la recolección y envío de los soportes correspondientes al plan de acción ejecutado por parte de los importadores y fabricantes
3. Con el fin de realizar un seguimiento más rápido a los casos y poder determinar rápidamente aquellos casos de empresas que no dan respuesta a los requerimientos, se estableció un plan de trabajo incorporando al proceso 2 funcionarios más, quienes tienen a cargo identificar los casos atrasados, realizar máximo 3 seguimientos a quienes no dan respuesta y programar las visitas de IVC que se requieran. Adicionalmente se realizaron pruebas  en el aplicativo web de lo solicitado en un control de cambios que permitirá optimizar la notificación en el proceso de RISARH y se actualizaron las plantillas de notificación electrónica. </t>
  </si>
  <si>
    <t>1. Durante el III trimestre del año, se realizó gestión de 69 alertas, incluidos  recall, de los cuales 31 fueron por monitoreo y 38 por notificación de parte del importador o fabricante. Es importante mencionar que al corte del 30/09/2023 los casos que se encuentra en estado cerrado son 15, en estado de seguimiento 54. Adicionalmente durante el trimestre se realizaron 36 visitas de IVC en acompañamiento con operaciones sanitarias lo que permitió el cierre de 22 casos. Como aspecto a resaltar a finales de septiembre se sacó a producción una versión nueva del aplicativo, en el cual se incluye la notificación automática electrónica a los importadores y fabricantes de los casos ingresados, lo cual contribuye a mejorar el proceso de gestión y reduce los tiempos operativos de los profesionales por lo menos en un 30%. Toda vez que los tiempos entre cargue y notificación podrían superaban los 15 días.
2. Se evidenció represamiento en la publicación de los casos, toda vez que se tenían para publicar casos que ingresaron al aplicativo en abril del 2023, para los cuales se represó su gestión y publicación, lo cual generó inconvenientes en la comunicación del riesgo, lo que llevó a que se tuvieran que generar ajustes en las publicaciones para aclarar a los usuarios que los casos ya estaban gestionados o en su defecto, que estaban en proceso de gestión por parte de los importadores, a esto se sumó fallos intermitentes en la app de publicación, llevando esto también a que la oportunidad en el proceso se afectara.
Debido a fallas con el aplicativo web los casos reportados no lograban terminar su proceso de cargue, lo cual llevó a que muchos reportantes realizarán duplicidad de reportes por cuanto no les llegaba la notificación de cargue. 
3. Para el represamiento de las publicaciones se realiza un plan de acción que permitió gestionar lo pendiente, quedando solo 13 casos de septiembre pendientes por publicar esto debido a que aún están en tiempo de respuesta por parte del importador o fabricante. Adicionalmente se realizaron reuniones con los importadores involucrados en los casos que generaron quejas con el fin de aclararles la situación y definir las acciones a seguir con sus respectivos clientes.
Para las fallas en el aplicativo web, OTI se encargó de revisar el caso con todos los actores involucrados lo cual llevó a que el aplicativo en las últimas dos semanas de septiembre se estabilizará y se logrará su normal funcionamiento.
Para el fallo de la APP de publicación el tema fue resuelto y se contó con el acompañamiento para su buen funcionamiento. </t>
  </si>
  <si>
    <t xml:space="preserve">1. Durante el IV trimestre del año, se realizó gestión de 20 alertas y 43 recall, de los cuales 24 fueron por monitoreo y 39 por notificación de parte del importador o fabricante. Es importante mencionar que al corte del 31/12/2023, los casos que se encuentran en estado cerrado son 7 alertas y 12 recall y en estado de seguimiento 13 alertas y 31 recall. Adicionalmente durante el trimestre se realizaron 8 visitas de IVC en acompañamiento con operaciones sanitarias y 10 visitas de seguimiento al CCAA con el grupo técnico de la dirección, lo que permitió el cierre de 6 recall y 12 alertas (ya relacionados en la gestión general del trimestre).
2. Las dificultades presentes en este trimestre corresponden a los tiempos de respuesta por parte del importador, ya que pese a los correos de solicitud de requerimientos, visitas a las empresas para la revisión de las medidas ejecutas para el cierre de los casos, algunos importadores no dan respuesta en tiempos establecidos, esto ocasiona que algunos que ya puedan ser cerrados no se realice por falta de información
3. Para mejorar el tiempo de respuesta y generar el cierre de casos o definir el tiempo de la ejecución de las actividades que establece el fabricante, se inició con reuniones de forma virtual por plataforma TEAMS con cada importador, las cuales han dado muy buen resultado en la revisión de actividades y cierres correspondientes, además de revisar cronogramas de la ejecución de las acciones correctivas, en su mayoría para ejecución en 2024.  </t>
  </si>
  <si>
    <t>1. Durante el primer trimestre se recibió el reporte de 109 hurtos, correspondientes a 90 de equipos biomédicos y 19 dispositivos médicos. Al corte de 30/03/2023, se encuentran 89 casos publicados en la página web, 11 casos en estado de seguimiento (pendiente de publicación, pendientes respuesta de requerimientos) y 9 casos pendientes por gestión (verificada información depuración duplicidad, pendiente su notificación). Adicionalmente se realizó la publicación de los casos que estaban represados del periodo correspondiente desde agosto a diciembre de 2022. 
2. Se presenta dificultad con duplicidad de la información, ya que, al contar con diferentes medios de reporte de hurto, correspondientes a formato temporal, correo electrónico tecnovigilancia / tecnoyreactivo y aplicativo web, la información se duplica. 
3. Como plan de acción se van a dejar solo dos mecanismos para reporte de hurtos correspondientes al formato de forms y el aplicativo web para el caso de fabricantes e importadores y adicionalmente se incluyó en el control de cambios del aplicativo web la creación de dicho reporte para prestador de servicios de salud, así se incorporó al nuevo formato de capacitaciones una sección para el correcto reporte y gestión de los hurtos y de esta manera evitar reprocesamientos y dar oportunidad en la comunicación del riesgo.</t>
  </si>
  <si>
    <t>1. Durante el segundo trimestre se recibió el reporte de 74 hurtos, correspondientes a 30 equipos biomédicos y 44 dispositivos médicos. Al corte del 30/06/2023, se encuentran 51 casos publicados en la página web, 23 casos en estado de seguimiento; de estos 23, 18 están pendientes de publicación y 5 están pendientes de la respuesta a los requerimientos. Por otro lado, se evidencia que los dispositivos médicos más reportados por hurto son bombas de infusión, desfibriladores y monitores de signos vitales.  
2. Se presenta dificultad con la información del reporte ya que en muchos casos está incompleta, lo que genera reprocesos puesto que se debe requerir al notificante para continuar con la publicación del hurto
3. Como plan de acción, se determinó fortalecer en las capacitaciones la forma adecuada del reporte de hurto, los mecanismos de reporte e indicando los datos necesarios del dispositivo hurtado para la publicación en página web y de esta manera evitar reprocesamientos y dar oportunidad en la comunicación del riesgo.</t>
  </si>
  <si>
    <t>1. Durante el III  trimestre se recibió el reporte de 72 hurtos, correspondientes a 31 de EBC y 41 de DM, todos se gestionaron y publicaron en página, así mismo, se evidencia un incremento en el reporte de hurto por parte de IPS. Dentro de los DM más hurtados se encuentran monitor de signos vitales, desfibriladores y equipos de órganos
2. Se evidencia que muchos reportes que no provienen de importadores y fabricantes llegaron mediante correspondencia y no mediante el enlace de forms, esta situación afecta los tiempos de gestión para una publicación oportuna.
3. En las capacitaciones se realizó énfasis en los mecanismos de reporte de hurto de acuerdo al rol, si son fabricante e importadores, usuarios comunes o IPS</t>
  </si>
  <si>
    <t xml:space="preserve">1. Durante el cuarto trimestre se recibió el reporte de 88 hurtos, correspondientes a 50 equipos biomédicos y 38 dispositivos médicos. Al corte del 31/12/2023, se encuentran 71 casos publicados en la página web y 17 casos en estado de seguimiento. Es fundamental señalar que la meta establecida en POA era de 300 hurtos, sin embargo, debido a la creciente demanda de reportes por parte de los importadores y prestadores de servicios de salud, se superó la meta en un 14% con un total de 343 hurtos notificados. Por otro lado, se evidencia que los dispositivos médicos más reportados por hurto son bombas de infusión, desfibriladores y monitores de signos vitales.
2. Se presenta dificultad con la información del reporte ya que en muchos casos está incompleta, lo que genera reprocesos puesto sé que se debe requerir al notificante para continuar con la publicación del hurto.
3. Como plan de acción, se determinó fortalecer en las capacitaciones la forma adecuada del reporte de hurto, los mecanismos de reporte e indicando los datos necesarios del dispositivo hurtado para la publicación en página web y de esta manera evitar reprocesamientos y dar oportunidad en la comunicación del riesgo.  </t>
  </si>
  <si>
    <t xml:space="preserve">1. Durante el primer trimestre del año, se realizó gestión de 74 informes de seguridad, de los cuales 38 casos fueron monitoreo y 36 por notificación de parte del importador o fabricante. Es importante mencionar que los casos que se encuentra en estado cerrado son 9, en estado de seguimiento 63 y abiertos 2, las causas más reportadas están relacionadas con fallas en la configuración de software, repuestos, accesorios y defectos de calidad.  
2. Las mayores dificultades para el cierre de los casos notificados son los tiempos de respuesta, la recolección y envió de los soportes correspondientes al plan de acción ejecutado por parte de los importadores y fabricantes.
3. Se estructura plantilla con los requerimientos iniciales solicitados para el seguimiento y cierre de los diferentes casos reportados por importadores  o notificados por monitoreo de agencia  sanitaria, la cual se incorporó en el control de cambios del aplicativo web, esto con el fin de optimizar tiempos y reprocesos en la solicitud de requerimientos, adicionalmente  se ajustaron los tiempos para que el importador agilice la respuesta  quedando para la primera notificación de requerimientos 10 días hábiles y los requerimientos a 5 días hábiles y de esta forma evitar represamientos en los tiempos de gestión de los casos. </t>
  </si>
  <si>
    <t xml:space="preserve">1. Durante el segundo trimestre del año, se realizó gestión de 66 informes de seguridad, de los cuales 40 casos fueron por monitoreo y 26 por notificación de parte del importador o fabricante. Es importante mencionar que se realiza la gestión de la totalidad de los casos mencionados, de los cuales se logra un cierre efectivo de 19 casos, quedando en  seguimiento 47 casos debido a la espera de ejecución de plan de acción de importadores y fabricantes o confirmación de importación del producto al país, las causas más reportadas están relacionadas con fallas en configuración de software, repuestos, accesorios y defectos de calidad.  Adicionalmente se realizaron pruebas de lo solicitado en un control de cambios que permitirá optimizar la notificación en el proceso de RISARH y se actualizaron las plantillas de notificación electrónica
2. Las mayores dificultades para el cierre de los casos notificados son los tiempos de respuesta, la recolección y envió de los soportes correspondientes al plan de acción ejecutado por parte de los importadores y fabricantes, así como la confirmación de que el producto afectado fue importado al país
3. Con el fin de realizar un seguimiento más rápido a los casos y poder determinar rápidamente aquellos casos de empresas que no dan respuesta a los requerimientos, se estableció un plan de trabajo incorporando al proceso 2 funcionarios más, quienes tienen a cargo identificar los casos atrasados, realizar máximo 3 seguimientos a quienes no dan respuesta y programar las visitas de IVC que se requieran. Adicionalmente se realizaron pruebas  en el aplicativo web de lo solicitado en un control de cambios que permitirá optimizar la notificación en el proceso de RISARH y se actualizaron las plantillas de notificación electrónica. </t>
  </si>
  <si>
    <t>1. Durante el tercer trimestre del año, se realizó gestión a 66 informes de seguridad, de los cuales 31 ingresaron por monitoreo y 35 por notificación por parte del importador o fabricante. Es importante mencionar que al corte del 30/09/2023 se encuentra en estado de cierre 3 casos y en seguimiento 63, las causas más reportadas están relacionadas con fallas configuración de software, repuestos y accesorios y defectos de calidad. Adicionalmente durante el trimestre se realizaron 36 visitas de IVC en acompañamiento con operaciones sanitarias lo que permitió el cierre de 55 casos aproximadamente. Como aspecto a resaltar a finales de septiembre se sacó a producción una versión nueva del aplicativo, en el cual se incluye la notificación automática electrónica a los importadores y fabricantes de los casos ingresados, lo cual contribuye a mejorar el proceso de gestión y reduce los tiempos operativos de los profesionales por lo menos en un 30%. Toda vez que los tiempos entre cargue y notificación podrían superaban los 15 días.
2. Se evidenció represamiento en la publicación de los casos, toda vez que se tenían para publicar casos que ingresaron al aplicativo en abril del 2023, para los cuales se represó su gestión y por ende su publicación, lo cual generó inconvenientes en la comunicación del riesgo, lo que llevó a que se tuvieran que generar ajustes en las publicaciones para aclarar a los usuarios que los casos ya estaban gestionados o en su defecto que estaban en proceso de gestión por parte de los importadores, a esto se suman fallos intermitentes en la app  de publicación, llevando esto también a que la oportunidad en el proceso se afectara.
Debido a fallas con el aplicativo web los casos reportados no lograban terminar su proceso de cargue, lo cual llevó a que muchos reportantes realizarán duplicidad de reportes por cuanto no les llegaba la notificación de cargue. 
3. Para el represamiento de las publicaciones se realiza un plan de acción que permitió gestionar lo pendiente.
Para las fallas en el aplicativo web OTI se encargó de revisar el caso con todos los actores involucrados lo cual llevó a que el aplicativo en las últimas dos semanas de septiembre se estabilizará y se logrará su normal funcionamiento.
Para el fallo de la APP de publicación el tema fue resuelto y se contó con el acompañamiento para su buen funcionamiento. </t>
  </si>
  <si>
    <t>1. Durante el trimestre se realizó gestión a 94 informes de seguridad, de los cuales ingresaron 48 por monitoreo y 46 por notificación de parte del importador o fabricante. Es importante mencionar que al corte del 31/12/2023 se encuentran en estado cerrado 20 casos y en seguimiento 74, las causas más reportadas están relacionadas con fallas de configuración de software, repuestos / accesorios y defectos de calidad. Adicionalmente durante el trimestre se realizaron 8 visitas de IVC en acompañamiento con operaciones sanitarias y 10 visitas de seguimiento al CCAA con el grupo técnico de la dirección, lo que permitió el cierre de 14 casos (ya relacionados en la gestión general)
2. Las dificultades presentes en este trimestre corresponden a los tiempos de respuesta por parte del importador, ya que pese a los correos de solicitud de requerimientos, visitas a las empresas para la revisión de las medidas ejecutas para el cierre de los casos, algunos importadores no dan respuesta en tiempos establecidos, esto ocasiona que algunos que ya puedan ser cerrados no se realice por falta de información.
3. Para mejorar el tiempo de respuesta, generar el cierre de casos o definir el tiempo de la ejecución de las actividades que establece el fabricante, se inició con reuniones de forma virtual por plataforma TEAMS con cada importador, las cuales ha dado muy buen resultado en la revisión de actividades y cierres correspondientes, además de revisar cronogramas de la ejecución de las acciones correctivas, en su mayoría para ejecución en 2024.</t>
  </si>
  <si>
    <t>1. Se realizó el monitoreo de 50 casos, relacionados a alertas y recall, de los cuales aplicaron 29, de estos se resalta que la mayoría corresponden a reactivos categoría 2, es decir riesgo moderado, en cuanto a su estado se encuentran 5 abiertas, 8 en seguimiento y 16 cerradas. Algunos de los motivos que generaron dichas alertas estuvieron relacionados con aspectos de la linealidad, falsos positivos o negativos y temas de calibración, etc.
2. Durante el primer trimestre del año 2023, no se presentaron dificultades, sin embargo, es importante resaltar que se cuenta con un atraso en la publicación de alertas que no fueron priorizadas durante el ciberataque que corresponde al último trimestre del año 2022.
3. Se realizó una reunión con la oficina de comunicaciones y se determinó un plan de contingencia para que la publicación en página web de las alertas represadas se realice en el segundo trimestre del año en curso</t>
  </si>
  <si>
    <t>1. Se realizó el monitoreo de 31 casos, relacionados a alertas y recall, de los cuales aplicaron 11, de estos se resalta que la mayoría corresponden a reactivos categoría 2, es decir riesgo moderado. En cuanto a su estado se encuentran 2 abiertos, 3 en seguimiento y 6 cerrado. Algunos de los motivos que generaron dichas alertas estuvieron motivados principalmente por aspectos relacionados etiquetado, falsos positivos o negativos y temas de calibración, problemas de calidad etc. 
2. Durante el segundo trimestre del año 2023, no se presentaron dificultades. 
3. No aplica</t>
  </si>
  <si>
    <t>1. Se realizó el monitoreo de 32 casos, relacionados a alertas y recall, de los cuales aplicaron 8 aplicaron a Colombia. De estos casos, se resalta que la mayoría corresponden a reactivos categoría 2, es decir riesgo moderado, en cuanto a su estado se encuentran 3 abiertos, 3 en seguimiento y 2 cerrado. Algunos de los motivos que generaron dichas alertas estuvieron motivados principalmente por aspectos relacionados a resultados incorrectos de acuerdo con instrucciones de uso, interferencias que afectan los resultados, problemas de calidad etc. Adicionalmente durante el trimestre se realizaron 5 visitas de IVC en acompañamiento con operaciones sanitarias lo que permitió el cierre de 24 casos de los cuales el 30% fueron alertas, siendo esta una medida muy efectiva para verificación de información y cierre efectivo de los casos
2. Durante el periodo se evidenció que casos de vigencias anteriores no se encontraban con todos los soportes y evidencias que permitieran dar un cierre efectivo o que no se habían cerrado debido a que no se realizó oportunamente la revisión de la información aportada por el importador y/o fabricante 
3. Se realizó una verificación que permitió identificar 242 casos entre abiertos y en seguimiento, de estos el 30% son alertas para las cuales se implementó un plan de acción con el fin de verificar la información y determinar las acciones a seguir, a la fecha este sigue en proceso</t>
  </si>
  <si>
    <t>1. Se realizó el monitoreo de 39 casos, relacionados a alertas y recall, de los cuales aplicaron 21, aportando un 23% a la meta anual, de estos se resalta que la mayoría corresponden a reactivos categoría 2, es decir riesgo moderado, en cuanto a su estado se encuentran 8 en seguimiento y 13 cerrado. Algunos de los motivos que generaron dichas alertas estuvieron motivados principalmente por aspectos relacionados a resultados relacionados resultados falsos de la prueba, problemas de estabilidad, calibración, contaminación post producción.
2. Durante el cuarto trimestre del año 2023 no se presentaron dificultades en el proceso, no obstante y debido a que esta indicador esta relacionado directamente con la demanda, no se dio cumplimiento a la meta, toda vez que depende directamente de los reportes que puedan ser generados por fabricantes e importadores.
3. Se proyecta un ajuste por tendencia de la meta proyectada para proximas vigencias.</t>
  </si>
  <si>
    <t>1. Se realizó el monitoreo de 38 casos, de los cuales aplicaron 19. Se resalta que la mayoría de los reactivos involucrados son categoría 2, es decir riesgo moderado, en cuanto a su estado se encuentran 1 abierto, 10 en seguimiento y 8 cerrados. Algunos de los motivos que generaron dichas alertas estuvieron motivados principalmente por aspectos relacionados actualización de inserto y linealidad. 
2. Durante el primer trimestre del año 2023, no se presentaron dificultades, sin embargo, es importante resaltar que se cuenta con un atraso en la publicación de informes de seguridad el cual corresponde al último trimestre del año 2022, esto debido al ciberataque el año pasado, en este sentido se informa que durante el primer trimestre del año en curso no se logró realizar la publicación de estos informes de seguridad.
3. Se realizó una reunión con la oficina de comunicaciones y se determinó un plan de contingencia para que la publicación en página web de las alertas represadas se realice en el segundo trimestre del año en curso</t>
  </si>
  <si>
    <t>1. Se realizó el monitoreo de 44 casos, de los cuales aplicaron 22. Se resalta que la mayoría de los reactivos involucrados son categoría 2, es decir riesgo moderado, en cuanto a su estado se encuentran 4 abierto, 11 en seguimiento y 7 cerrados. Algunos de los motivos que generaron dichos informes estuvieron motivados principalmente por aspectos relacionados resultados incorrectos de acuerdo con las instrucciones de uso, falsos positivos, problemas de calibración, etc.
2. Durante el segundo trimestre del año 2023, no se presentaron dificultades.
3. No aplica</t>
  </si>
  <si>
    <t>1. Se realizó el monitoreo de 37 casos, de los cuales aplicaron a Colombia 21. Se resalta que la mayoría de los reactivos involucrados son categoría 2, es decir riesgo moderado, en cuanto a su estado se encuentran 9 abierto, 9 en seguimiento y 3 cerrados. Algunos de los motivos que generaron dichos informes estuvieron motivados principalmente por aspectos relacionados resultados incorrectos de acuerdo con las instrucciones de uso, problemas de estabilidad, problemas de etiquetado etc. Adicionalmente durante el trimestre se realizaron 5 visitas de IVC en acompañamiento con operaciones sanitarias lo que permitió el cierre de 24 casos de los cuales el 70% fueron informes, siendo esta una medida muy efectiva para verificación de información y cierre efectivo de los casos
2. Durante el periodo se evidenciaron casos de vigencias anteriores, que no se encontraban con todos los soportes y evidencias que permitieran dar un cierre efectivo o que no se habían cerrado debido a que no se realizó oportunamente la revisión de la información aportada por el importador y/o fabricante 
3. Se realizó una verificación que permitió identificar 242 casos entre abiertos y en seguimiento, de estos el 70% son informes de seguridad para los cuales se implementó un plan de acción con el fin de verificar la información y determinar las acciones a seguir, a la fecha este sigue en proceso</t>
  </si>
  <si>
    <t>1. Se realizó el monitoreo de 34 casos, de los cuales aplicaron 19 aportando un 22% a la meta anual, se resalta que la mayoría de los reactivos involucrados son categoría 2, es decir riesgo moderado, en cuanto a su estado se encuentran 10 en seguimiento y 9 cerrados. Algunos de los motivos que generaron dichos informes estuvieron motivados principalmente por aspectos relacionados resultados incorrectos de acuerdo con las instrucciones de uso, problemas de estabilidad, calibración, falsos positivos, diseño etc. 
2. Durante el cuarto trimestre del año 2023 no se presentaron dificultades en el proceso, no obstante y debido a que esta indicador esta relacionado directamente con la demanda, no se dio cumplimiento a la meta, toda vez que depende directamente de los reportes que puedan ser generados por fabricantes e importadores.
3. Se proyecta un ajuste por tendencia de la meta proyectada para proximas vigencias.</t>
  </si>
  <si>
    <t>1. Durante el primer trimestre no se desarrolló ningún seguimiento a las competencias de los auditores
2. No se realizó programación para el primer trimestre
3. Se solicitó al Grupo Técnico de la DDMOT la base de visitas realizadas durante el primer trimestre para realizar el muestreo de establecimientos</t>
  </si>
  <si>
    <t>1. Durante el segundo trimestre del año, se realizó un ajuste al formato de seguimiento a inspectores, actualizando algunos campos y migrándolo a la plataforma Forms. Se solicitó la base de visitas realizadas de enero a 31 de marzo al encargado de la programación de las visitas, con el fin de remitir la solicitud de diligenciamiento del formato a una muestra de establecimientos. A corte 30 de junio, 15 empresas respondieron la solicitud.
2. Una de las dificultades identificadas estaba relacionada con lo poco amigable que era el formato de seguimiento de inspectores que se encontraba en Excel, por eso, se realizó la migración a Forms; sin embargo, se observa que los establecimientos no acatan la solicitud del Invima, para el diligenciamiento del mismo. 
3. Es necesario realizar la actualización del formato en Kawak. Además, se plantea diseñar una pieza gráfica que incite a los establecimientos a diligenciar la encuesta para mejorar el servicio de auditorias y certificaciones.</t>
  </si>
  <si>
    <t>1. Durante el tercer trimestre del año, 44 empresas respondieron la solicitud de seguimiento al proceso de certificaciones y competencias de los auditores del grupo técnico. 
2. Muchas veces la dificultad se presenta en que las empresas omiten la solicitud de diligenciamiento del formato y por tanto no se puede contar con todo la muestra seleccionada para la recolección de la información.
3. Se realizan seguimientos al primer envío y un recordatorio de su diligenciamiento.</t>
  </si>
  <si>
    <t>Durante el cuarto trimestre no se realizaron seguimientos a las visitas realizadas por los auditores del grupo técnico. No se presentaron dificultades.</t>
  </si>
  <si>
    <t>1. Durante el primer trimestre del año 2023, se realizaron 139 visitas de certificación de las cuales 25 fueron realizadas a más de 75 kilómetros y 114  en la ciudad de Bogotá y alrededores. De resaltar que del total de visitas realizadas el 31% correspondieron a visitas de recertificación.
2. El promedio de días hábiles que se tarda en realizar las visitas para el primer trimestre fue 92.  Esto debido a varios factores como el represeamiento de solicitudes de visitas de recertificaciones con términos vencidos del año 2022 debido a la falta de contratistas en el mes de enero y retraso en el contrato de compra de tiquetes para las comisiones. En la actualidad hay 10 solicitudes vencidas de términos.
3. Se prioriza la ejecución de visitas de recertificación y se estima que en el segundo trimestre el promedio de días hábiles que se tarda en realizar las visitas estará por debajo de 90 días.</t>
  </si>
  <si>
    <t>1. Se realizaron 152 visitas de certificación de manera presencial y 33 visitas virtuales. Del total de visitas realizadas, 25% corresponden a recertificación. Las visitas fueron atendidas en un término promedio de 83 días hábiles a partir de la fecha de presentada la solicitud ante el Invima, destacando que con fecha de corte 30 de junio no se tienen radicados de solicitud de visita con términos vencidos para atención de visita, es decir, a la fecha todas las solicitudes de visita se encuentran en término. Con relación al avance de cumplimiento se destaca que se alcanzó un 62,3%, lo cual en parte obedece a la estrategia que se implementó de reducir el tiempo de visita de recertificación de dos días a un día, salvo casos excepcionales, de tal forma, se han realizado 81 visitas de recertificación de CCAA, de las cuales 63 (78%) se han realizado en un sólo día, dando la posibilidad de avanzar más rápidamente en la atención de solicitudes de visita. Igualmente, el hecho de contar con una Guía de CCAA para dispositivos médicos ha propiciado que se reduzca el número de visitas en las cuales se deja pendiente la emisión del concepto técnico, pasando de 24% (evidenciado en el primer trimestre 2023) a 21% en el segundo trimestre del año.
2. En el mes de Abril no se contó con contrato de suministro de tiquetes por lo cual se vió la necesidad de atender visitas de manera virtual, pese a que la mayoría habían sido notificadas para ser realizadas de manera presencial. Se resalta que para visitas, en especial las correspondientes a recertificación es muy importante llevar a cabo de manera presencial en el establecimiento la verificación de condiciones de las instalaciones, así como la verificación de la forma en la cual se llevan a cabo las actividades, en razón a que el efectuarlo de manera virtual conlleva al riesgo de no evidenciar incumplimientos por estar supeditado al recorrido guiado y controlado por la empresa.
3. Establecer estrategias para la reducción de terminos de atención de solicitudes de visita para poder reprogramar visitas en caso de que se tenga la limitante de autorización de comisiones</t>
  </si>
  <si>
    <t>1. Durante el tercer trimestre fueron realizadas por el Grupo Técnico 160 visitas, 152 de manera presencial y 8 visitas virtuales (3  certificaciones en Logicall S.A. y 5 verificaciones de requerimientos documentales).  Del total de visitas realizadas 17% fueron de recertificación. Se logró la reducción del término de atención de visitas en comparación con el trimestre anterior, obteniendo un promedio de 63 días hábiles a partir de la fecha de presentada la solicitud ante el Invima.  Se aplicó una cola de prioridad para los fabricantes, logrando la atención de estas visitas en máximo 60 días hábiles contados a partir de presentada la solicitud.  Teniendo en cuenta el avance en el cumplimiento del POA se solicitó ajuste a la meta incrementando 60 visitas.
2. Ninguna
3. Ninguna</t>
  </si>
  <si>
    <t>1. Durante el cuarto trimestre fueron realizadas por el Grupo Técnico 152 visitas, 144 de manera presencial y 8 visitas virtuales.  Del total de visitas realizadas 26% fueron de recertificación. Se aumentó el término de atención de visitas en comparación con el trimestre anterior, obteniendo un promedio de 70 días hábiles a partir de la fecha de presentada la solicitud ante el Invima.  De otra parte, se aplicó una cola de prioridad para los fabricantes, logrando la atención de estas visitas en 49 días hábiles, en promedio, contados a partir de presentada la solicitud, cuando los documentos requeridos se presentan completos.  En relación con el cumplimiento de la meta trazada para el año 2023 se evidencia una sobre ejecución, resultante de 56 visitas adicionales, lo cual obedeció fundamentalmente a la demanda de visitas que deben ser atendidas dentro del término establecido en la norma.
2. El aumento del término promedio de atención de visitas evidenciado en el último trimestre del año, en comparación con el trimestre inmediatamente anterior, obedece en parte a la necesidad de los profesionales auditores del grupo técnico de contar con tiempo de trabajo en oficina para llevar a cabo la revisión de guías de implementación de requisitos de certificación, con lo que se busca facilitar el proceso de certificación y reducir el número de requerimientos dejados en visitas.  Adicionalmente, en el trimestre se llevó a cabo un labor de organización de archivo inactivo de establecimientos, lo cual demando tambien para cada profesional auditor en el trimestre, dos días en promedio de trabajo en la oficina. De tal forma, el trabajo requerido en oficina, redujó el número de visitas efectuadas y en consecuencia, incrementó el número de días promedio de atención de solicitudes de visita.
3. Ninguno</t>
  </si>
  <si>
    <t>1. En el primer trimestre del año 2023, se realizaron 4 visitas de seguimiento todas en la ciudad de Bogotá: 2 para condiciones sanitarias de dispositivos médicos, 1 para condiciones sanitarias de reactivos de diagnóstico in vitro y 1 para CCAA de dispositivos médicos. De las cuales se aplicó una medida sanitaria de clausura.
2. No se presentaron dificultades</t>
  </si>
  <si>
    <t>1. Se realizaron visitas de seguimiento para condiciones sanitarias: 2 visitas en Bogotá y 1 en la Ceja - Antioquia. En dos de las visitas efectuadas se conceptuó que los establecimientos mantienen las condiciones certificadas mientras que en uno de estos se aplicó medida sanitaria de suspensión de actividades
2. En el segundo trimestre del año se priorizaron acciones para atender solicitudes de visitas que se encontraban próximas al vencimiento o incluso algunas por fuera de términos, lo cual no permitió avanzar en la programación de visitas de seguimiento a condiciones certificadas. Se incluyeron visitas de seguimiento por fuera de Bogotá en el mes de junio, en una comisión que tenía el propósito de realizar tanto visitas de certificación como visitas de seguimiento, sin embargo esta no fue autorizada por Secretaria General, por cuanto fue indicado que a partir de la fecha no se pueden incluir visitas con diferentes proyectos de inversión en una sola comisión, lo cual si era permitido anteriormente. Por tal razón, se modificó la comisión dejando únicamente visitas de certificación. 
3. Se programarán visitas de seguimiento durante el segundo semestres a establecimientos ubicados fuera de bogotá, en comisiones de manera exclusiva para este propósito</t>
  </si>
  <si>
    <t>1. Se realizaron visitas de seguimiento para condiciones sanitarias: 23 visitas en Bogotá y 8 nacionales, de los cuales 20 establecimientos mantuvieron las condiciones de la certificación (64%); 3 visitas no lograron terminarse (10%); y en 8 visitas no se emitieron concepto (26%). 
2. Ninguna
3. Ninguna</t>
  </si>
  <si>
    <t>1. Se realizaron 17 visitas de seguimiento de condiciones sanitarias y CCAA, en la ciudad de Bogotá. De éstas, 9 establecimientos mantuvieron las condiciones de la certificación (53%); en 5 establecimientos no se emtió concepto (29%), 4 de estas por desitimiento de la certificación por parte de los establecimientos y una visita no se efectuó por fuerza mayor presentada por parte del director técnico y 3 establecimientos quedaron con requerimientos (18%). En relación con el cumplimiento de la meta trazada para el año se evidencia una sobre ejecución  del 10% lo cual se debe en parte a la atención de solicitudes efectuadas por el grupo de vigilancia post comercialización para dar cierre a casos de tecnovigilancia y de otra parte, a los hallazgos en visitas de seguimiento, que demandaron realizar una segunda visita de verificación de requerimientos. 
2. En algunos casos se dificulta el proceso de notificación de la fecha de la visita a los establecimientos, debido a la no actualización de los datos de contacto a la Dirección de Dispositivos Médicos, por parte de los establecimientos.
3. Hacer énfasis en las actas de visita de certificación que todo cambio de los datos debe ser notificado al Invima.</t>
  </si>
  <si>
    <t>1. Durante el primer trimestre del año 2023, se elaboró un documento, el cual fue la guía para implementación de requisitos de capacidad de almacenamiento y acondicionamiento para importadores de dispositivos médicos y/o equipos biomédicos para usuarios, la cual quedó publicada en el mapa de procesos  bajo código ASS-AYC-GU23.
2. No se presentaron dificultades
3. La guía actualmente se encuentra en proceso de diagramación para publicar en la página web del Invima.</t>
  </si>
  <si>
    <t>Durante el segundo semestre el año 2023, se terminó de elaborar y se publicó la guía para implementación de requisitos de capacidad de almacenamiento y acondicionamiento para importadores de dispositivos médicos y/o equipos biomédicos para usuarios, versión diagramada, en la página web del Invima. El contenido de esta guía se está aplicando en visitas de certificación por parte de los auditores del Grupo Técnico.
2. No se presentaron dificultades
3. No aplica</t>
  </si>
  <si>
    <t>1. Durante el tercer trimestre, fueron elaborados y publicados 4 documentos técnicos, los cuales fueron los siguientes:
-Durante el Tercer trimestre del año 2023, se realizó la publicación de un documento técnico nuevo  en el sistema Kawak que corresponde al ASS-AYC-FM153 LISTA DE VERIFICACION DE REQUISITOS DE BUENAS PRÁCTICAS PARA BANCOS DE SANGRE DE CORDÓN UMBILICAL (BSCU).
-Se publicó en la página web del Invima la cartilla digital de etiquetado de dispositivos médicos y equipos biomédicos.
-Se publicó en la página web del Invima la guía para la inscripción de recurso humano que presta servicio de mantenimiento y verificación de la calibración para equipos biomédicos clase IIB y III, que busca brindar orientación efectiva al usuario que requiere realizar este tipo de trámite; y se incluyó en el mapa de procesos la guía  para la implementación de requisitos de capacidad de almacenamiento y acondicionamiento para importadores de reactivos de diagnóstico in vitro y/o reactivos in vitro (ASS-AYC-GU26) con el propósito de orientar al usuario sobre aspectos que debe considerar en el proceso de implementación y mantenimiento de los requisitos establecidos en la Resolución 0132 de 2006.
2. Ninguna
3. Ninguna</t>
  </si>
  <si>
    <t>Se elaboraron y publicaron 17 documentos técnicos:
GRUPO VIGILANCIA POSTCOMERCIALIZACION
Se realizó la publicación y difusión de dos infografias correspondientes a los resultados del programa nacional de tecnovigilancia en materia de implantes mamarios, la cual se encuentra publicada en https://www.invima.gov.co/sites/default/files/dispositivos-medicos/Vigilancia/Programa-nacional-de-Tecnovigilancia/Documentos-de-interes/Infograf%C3%ADa%20implantes%20mamarios%202023.pdf y los resultados del programa nacional de tecnovigilancia en materia de bombas de infusión, la cual se encuenta publicada en https://www.invima.gov.co/sites/default/files/dispositivos-medicos/Vigilancia/Programa-nacional-de-Tecnovigilancia/Documentos-de-interes/Infograf%C3%ADa%20bombas%20de%20infusi%C3%B3n%202023.pdf
GRUPO COMPONENTES:
Durante el Cuarto trimestre del año 2023, se realizó la actualización y publicación en Kawak del procedimiento de auditorias y Certificaciones ASS-AYC-PR00, donde se hace la inclusión de los bancos de sangre de cordon umbilical, con el propósito de iniciar con las Visitas de Certificación a estos establecimientos. 
GRUPO REGISTROS SANITARIOS:
Se publico en la pagina web Publicación de infografías: 1. Infografía CVL. 2. Infografía Renovación de DM y Reactivos.
GRUPO TECNICO: 
Se publicó en la página web en el mes de diciembre de 2023 las siguientes guías: 
1. Guía para la implementación de requisitos de capacidad de producción para dispositivos médicos sobre medida para salud visual 
2. Guía de procedimiento para certificación de apertura y funcionamiento de los establecimientos que fabrican, ensamblan y/o reparan dispositivos médicos sobe medida de ayuda auditiva y para la autorización de importación
Los referidos documentos tienen el proposito de facilitar la implementación de requisitos de norma para los fabricantes, con lo que se espera reducir el número de requerimientos dejados en visitas y evitar de esta forma programar una segunda visita al establecimiento para verificar cumplimiento de requerimientos.
GRUPO INVESTIGACION CLINICA:
Se desarrollaron 10 documentos para la estandarización de las actividades del grupo de investigación clínica y radicación de estudios de la SEDMRDIV, los cuales fueron publicados en el sistema integrado de gestión del instituto y retados durante las visitas realizadas a los centros de investigación en el mes de diciembre.</t>
  </si>
  <si>
    <t>1. Durante el primer trimestre del año 2023, se realizó un acompañamiento para visitas de IVC en la ciudad de Cali, en la cual se aplicó una medida sanitaria de congelamiento.
2. No se presentaron dificultades</t>
  </si>
  <si>
    <t>1. Se realizaron 3 acompañamientos para visitas de IVC en Bogotá, por parte de profesionales del Grupo de Vigilancia postcomercialización, correspondientes a una orden de recall de INCAV.
2. No se presentaron dificultades
3. No aplica</t>
  </si>
  <si>
    <t>1. Se llevaron a cabo en el trimestre acompañamiento a 45 visitas de IVC, por parte de profesionales del Grupo de Vigilancia postcomercializacion, lo cual posibilitó dar cierre efectivo de casos abiertos y en seguimiento de alertas e informes de seguridad.
2. No se presentaron dificultades
3. No aplica</t>
  </si>
  <si>
    <t>1. Durante el cuarto trimestre se realizaron 8 visitas de IVC en acompañamiento con Operaciones Sanitarias, lo que permitió que se diera el cierre entre alertas, informes de seguridad y recall de  5 casos, al cierre parcial de 7 casos y 2 se mantuvieron en seguimiento, se resalta que la realización de estas visitas con el objetivo de realizar el cierre de casos contribuye a que los actores estén activos en el programa de tecnovigilancia. 2 y 3. Ninguna.</t>
  </si>
  <si>
    <t>1. Durante el primer trimestre del año 2023, se realizaron 249 inscripciones nuevas, de las cuales 235 cumplieron los requisitos establecidos para este fin
2. No se presentaron dificultades</t>
  </si>
  <si>
    <t>1. Se aprobaron 325 inscripciones nuevas, destacando que con corte a 30 de junio todas los radicados recibidos de solicitud de inscripción pendientes de trámite se encuentran dentro del término definido para gestión de 30 días hábiles  
2. No se presentaron dificultades
3. No aplica</t>
  </si>
  <si>
    <t>1. Se tramitaron 260 inscripciones nuevas.
2. El aplicativo de registros sanitarios en el módulo de inscripción de recurso humano ha presentado fallas en la radicación de la actualización de la inscripción. En el momento de radicar no daba paso al grupo de gestión documental y por esto, no se podía asignar a la misional.
3. Se solucionó con la asistencia de un funcionario de la OTI, quien modificó el paso de radicación directo a la coordinadora del grupo técnico.</t>
  </si>
  <si>
    <t>1. Durante el cuarto trimestre se gestionaron 280 inscripciones nuevas.
2. Algunas usuarios refieren no recibir la inscripción en su correo electrónico, lo cual conlleva a reprocesos al tener que efectuar un segundo envío del certificado y dar respuesta a PQRS.
3. Efectuar gestión con la oficina de Tecnologías de la Información. Para este propósito se colocó a través de la mesa de ayuda una solicitud de servicio, bajo el ticket RF-277827-2-95100</t>
  </si>
  <si>
    <t>1. Durante el primer trimestre del año 2023 se realizaron  dos (2) visitas de Buenas Practicas a los establecimientos, FUNDACIÓN BANCO DE OJOS DEL OCCIDENTE COLOMBIANO (tejido ocular) en la ciudad de Cali Y CORPORACIÓN BANCO DE TEJIDOS REGIONAL SUR BANTEJIDO (Tejido ocular) en la ciudad de Neiva. La ejecución de estas visitas se realizó de manera presencial. Las mismas fueron ejecutadas de acuerdo al procedimiento actual con una previa preparación del grupo auditor.
2. No se tuvieron dificultades en la programación y desarrollo de las visitas</t>
  </si>
  <si>
    <t>1. 1.Durante el segundo  trimestre del año 2023 se realizó una (1) visita de Buenas Prácticas al establecimiento, FUNDONEMOS  en la ciudad de Bucaramanga . La ejecución de esta visita se realizó de manera presencial. La misma fue ejecutada de acuerdo al procedimiento actual con una previa preparación del grupo auditor. 
2. No se tuvieron dificultades
3. Ninguna</t>
  </si>
  <si>
    <t>1. Durante el tercer  trimestre del año 2023 se realizó una (1) visita de Buenas Practicas al establecimiento Tissue Bank   en la ciudad de Pereira . La ejecución de esta visita se realizo de manera presencial. La misma fue ejecutada de acuerdo al procedimiento actual con una previa preparación del grupo auditor. 
2. No se tuvieron dificultades
3. No se requiere de acciones de mejora</t>
  </si>
  <si>
    <t xml:space="preserve">1.Durante el cuarto trimestre del año 2023 se realizó cuatro (4) visitas de Buenas Prácticas de manera presencial a los establecimientos: Cardio vid en la ciudad de Medellín, Bancosta en la ciudad de Barranquilla, Fundación Fosunab en la ciudad de Bucaramanga y Unisinú en la Ciudad de Cartagena; las cuales fueron  ejecutadas de acuerdo al procedimiento actual con una previa preparación del grupo auditor. De las diligencias mencionadas se resalta que para los Bancos BANCOSTA y UNISINÚ el concepto de las buenas prácticas se encuentra pendiente ya que se debe realizar verificación de requerimientos dentro de los 60 días siguientes a la finalización de la visita inicial. 
2. La meta POA para las certificaciones en Buenas prácticas a Bancos de tejidos para el año 2023 se estableció en 9 visitas, las cuales debieron  ser solicitadas por cada uno de los establecimientos interesados siguiendo el procediciento vigente de pago y radicación de documentos mediante la oficina virtual; las solicitudes de visitas en Buenas prácticas pueden ser en ocasión a bancos de tejidos  nuevos o Bancos de tejidos autorizados que deben renovar la certificación, de este último, el banco de tejidos IDCBIS ubicado en la ciudad de Bogotá, contaba con vigencia de la certificación hasta el 17 de Diciembre de 2023,sin embargo, el establecimiento presentó novedades para realizar el pago del trámite, lo que ocasionó que no realizará la radicación de la solicitud de visita con la antelación que el Decreto 2493 de 2004 establece. En ese sentido, despues de realizar las gestiones necesarias para realizar el pago correspondiente, el Banco de Tejidos IDCBIS  radicó la solicitud de visita en fecha 15 de Diciembre mediante la oficina virtual y a la cual se le asigno el radicado 20231336137. Asi las cosas y dado el tiempo de radicación de solicitud por parte del banco de tejidos, no fue posible la programación y ejecución de dicha visita durante la vigencia 2023 por parte de los profesionales del Grupo de Componentes anatómicos.  Esta situación generó que la meta POA establecida para la vigencia se  afectará y solo se pudiese ejecutar 8 de las 9 visitas proyectadas, dando un cumplimiento total del 89%.
3. Al respecto de la situación presentada, se resalta que las visitas en certificación en Buenas prácticas es a demanda y es autonomía de cada establecimiento nuevo o certificado hacer la radicación de solicitud de visita dentro de los tiempos oportunos con el fin de programar y agendar tanto la diligencia como al equipo auditor. Especificamente para el caso descrito del Banco de Tejidos IDCBIS, las dificultades se presentaron en el pago del trámite por parte del establecimiento y pese a que se brindó el apoyo y seguimiento al banco por parte de los profesionales del Grupo, es una situación que se sale del alcance de nuestras facultades, sin embargo se define que se hará acompañamiento  a los Bancos de tejidos frente al procedimiento de pago y radicación de las solicitudes de visita con el fin de gestionar de manera oportuna algún inconveniente que se pueda presentar. 
</t>
  </si>
  <si>
    <t xml:space="preserve">1. Durante el primer trimestre del año 2023, no se realizaron visitas de Condiciones Sanitarias. </t>
  </si>
  <si>
    <t>1. Durante el Segundo trimestre de 2023 se realizó una (1) visita en Condiciones sanitarias para membrana amniótica, al establecimiento BIO TISSUE BANK ubicado en Barranquilla, el concepto se encuentra pendiente puesto que se dejaron 28 requerimientos durante la visita, tales requerimientos deben ser subsanados por el banco y solicitar nuevamente la visita para verificación de requerimientos. Esta visita aporta el 100% de cumplimiento a la meta establecida para el año 2023.
2. No se tuvieron dificultades en la programación y desarrollo de las visitas.
3. Ninguna</t>
  </si>
  <si>
    <t>1. Durante el Tercer trimestre de 2023  No se se realizó visita en Condiciones sanitarias para Bancos de Tejido.
2. No aplica
3. No aplica</t>
  </si>
  <si>
    <t>1. Durante el cuarto trimestre de 2023 se realizaron 2 visitas en Condiciones sanitarias a los  establecimientos:  BIO TISSUE BANK para Tejido Osteomuscular ubicado en Barranquilla en  modalidad Presencial y BANTEJIDO para el tejido piel, que se ubica en la ciudad de Neiva en modalidad virtual. De las visitas referenciadas se emitió el concepto cumple y se otorgó la certificción en condiciones sanitarias. La ejecución de las visitas realizadas durante el trimestre en referencia  aportan  un 66% de cumplimiento sobre la meta establecida, En conclusión, se indica  que el porcentaje de cumplimiento total para la anualidad  es del 100% (3 visitas)  sobre la meta  proyecta para el año 2023.
2. 2. Para la realización de la visita en Condiciones sanitarias para tejido piel solicitada por el establecimiento BANTEJIDO, por parte del grupo de componentes anatómicos se realizó la programación y confirmación de esta diligencia para los días 26 y 27 de Diciembre del año en curso de manera presencial en la ciudad de Neiva donde se ubica el Banco, por cuanto se hace la comisión de servicios para los profesionales asignados, mediante las planillas 5000-093-23 Funcionarios y 5000-094-23 contratistas en fecha 7 de diciembre, las cuales contaron con visto bueno de planeación asi: COMISION FUNCIONARIOS 5000-093-23 (Visto Bueno de planeación OAP_VT_AI3462) y COMISION CONTRATISTAS 5000-094-23 (Visto Bueno de planeación OAP_VT_AI3463), posteriormente se envia esta información a secretaria general para la gestión de los tiquetes aéreos correspondiente al desplazamiento de los profesionales a Neiva. Sin embargo en fecha 20 de Diciembre, desde secretaria general indican que no se cuenta con disponibilidad de tiquetes aéreos para el desplazamiento de los funcionarios porque ya no hay con presupuesto para este fin. 
Se resalta que debido a la criticidad y alto contenido técnico-científico  de los procesos de los  bancos de componentes anatómicos, que inician desde la selección del donante hasta el procesamiento del tejido, las visitas se deben realizar de manera presencial para garantizar el cumplimiento total de los estandares especificados en la Resolución 5108 de 2005, por cuanto la metodología virtual  puede presentar vacios y sesgos que afecten la calidad del tejido y esto represente un riesgo para los pacientes o receptores, en ese sentido para el grupo de componentes anatómicos es fundamental que se disponga de los recursos para que las  visitas de certificación  se puedan ejecutar de manera presencial. 
3. En atención a la información dada por secretaria general frente a no contar con disponibilidad de tiquetes aéreos para el desplazamiento de los profesionales a la ciudad de Neiva,  se realizo las siguientes acciones:
a) Solicitar el 20 de diciembre la cancelación mediante formato FM02. ante la oficina asesora de planeación y Secretaria General de las comisiones con visto bueno  presentadas en las planillas 5000-093-23 Funcionarios y 5000-094-23 contratistas. El fecha 21 de diciembre desde la oficina asesora de planeación se recibe visto bueno de cancelación de comisiones asi: 5000-093-23 Funcionarios OAP_VT_AI3462 y 5000-094-23 Contratistas  OAP_VT_AI3463. 
b) Dado que ya se habia concertado y confirmado las fechas de visita con el establecimiento, se realizó cambio de modalidad para la ejecución de visita de manera Virtual mediante plataforma TEAMS, siguiendo el procedimiento existente para esta modalidad, por lo que en fecha 22 de diciembre mediante correo electrónico se brindo al banco BANTEJIDOS las indicaciones y link para la conexión los días 26 y 27 de Diciembre. La visita fue realizada de manera virtual y se generó acta y anexos y se emitio concepto CUMPLE</t>
  </si>
  <si>
    <t xml:space="preserve">1. Durante el primer trimestre del año 2023 se realizó una (1) visita de Verificación de Requisitos Sanitarios para Bancos de Gametos al establecimiento REPROCREATEC SAS ubicado en la ciudad de Cartagena, la cual se realizó de manera virtual.  La misma fue ejecutada de acuerdo al modelo actual con una previa preparación con el grupo auditor. 
2. Inicialmente se solicitó y gestionó  comisión para la realización de esta visita de manera presencial en la ciudad de Cartagena, sin embargo, por vigencia de contrato con la empresa de viajes, no fue posible obtener los tiquetes para el traslado de los profesionales. 
3. La visita se realizó en la modalidad virtual. De acuerdo a la directriz de secretaria general, en cuanto se tenga nuevamente contrato para la gestión de tiquetes se hará la programación de visitas que requieran de comisión para el traslado de los profesionales. </t>
  </si>
  <si>
    <t>1. Durante el segundo trimestre del año 2023 no realizaron visitas de verificación de requisitos  para Bancos de Gametos.
2. No aplica
3. No aplica</t>
  </si>
  <si>
    <t>1. Durante el Tercer trimestre de 2023 No se realizó Visita de Requisitos sanitarios a Bancos de Gametos
2. No aplica
3. No aplica</t>
  </si>
  <si>
    <t xml:space="preserve">1,Durante el cuarto  trimestre del año 2023 se realizó dos (2)  visita de Verificación de Requerimientos Sanitarios para Bancos de Gametos a los establecimientos:  REPROTEC ubicado en la ciudad de Cali y CENTRO AGOST+ ubicado en la ciudad de Popayan , las cual se realizarón de manera presencial. La ejecución de estas visitas durante el trimestre en referencia  aportan  un 66% de cumplimiento sobre la meta establecida para la vigencia. 
En conclusión, se indica  que el porcentaje de cumplimiento total para la anualidad  es del 100% (3 visitas)  sobre la meta  proyecta para el año 2023.
2. Inicialmente se proyecto como meta POA una (1) Visita en Verificación de requisitos Sanitarios para Bancos de Gametos. sin embargo, durante el segundo semestre del año, fue necesario solicitar ante la oficina asesora de planeación modificación de la Meta POA inicial,  con el próposito  de aumentar la meta  a 3 visitas,  dado que estas se ejecutan bajo demanda e interes de los establecimientos, en ese sentido se recibió 2 solicitudes adicionales que requirió recursos para su ejecución en modalidad presencial
3. Se realizó la solicitud ante la oficina asesora de planeación y se obtuvo los recursos disponibles para la ejecucióin de las visitas programadas y notificadas durante el cuarto trimestre de 2023 con las planillas:  Reprotec - Cali 5000-066-23 Y 5000-067-23 ; Agost+ Popayán  5000-084-23 y  5000-085-23. De las visitas en referencia a los bancos de gametos, se emitió concepto favorable, registrado en acta y anexos. </t>
  </si>
  <si>
    <t>1. Durante el primer trimestre del año 2023, no realizaron visitas de verificación de requerimientos a Bancos de Tejidos y Bancos de Gametos, se espera que con la realización de las visitas de certificación e IVC en el segundo y tercer trimestre del año se dé cumplimiento a la meta proyectada para 2023.</t>
  </si>
  <si>
    <t>1. Durante el segundo trimestre del año 2023 No realizaron visitas de verificacion de requerimientos a Bancos de Tejidos y Bancos de Gametos, se espera que con la realizacion de las visitas de certificacion e IVC en el tercer y cuarto  trimestre del año se de cumplimiento a la meta proyectada para 2023.
2. No aplica
3. No aplica</t>
  </si>
  <si>
    <t>1. Durante el Tercer trimestre de 2023 se realizó una (1) visita de Verificación de requerimientos al establecimiento BIO TISSUE BANK ubicado en Barranquilla, en el cual se revisaron las acciones para subsanar los  28 requerimientos encontrados en la Visita en condiciones sanitarias.Se subsanan los requerimientos y se emite certificado en Condiciones Sanitarias para Membrana Amniótica.  Alcanzando el 100% de la meta proyecta para el año 2023
2. No se tuvieron dificultades
3. No se requiere de acciones de mejora</t>
  </si>
  <si>
    <t>1. Durante el cuarto  trimestre del año 2023 No se realizaron visitas de verificacion de requerimientos a Bancos de Tejidos y Bancos de Gametos. Para la vigencia 2023 se estableció como meta POA 1 Visita, la cual fue programada y ejecutada durante el tercer trimestre de 2023. Es asi que durante el segundo semestre del año se dio cumplimiento a la meta POA en un 100%. 
2. Ninguna.
3. Ninguna</t>
  </si>
  <si>
    <t>1. Durante el primer trimestre del año 2023, se realizaron dos (2) visitas de verificación de Centros de Almacenamiento Temporal a Bancos de Tejidos pertenecientes al Banco principal CORPORACIÓN BANCO DE TEJIDOS REGIONAL SUR BANTEJIDO, ubicados en la cuidad de Florencia la cual se desarrolló en la modalidad Virtual  y en la ciudad de Ibagué la cual se desarrolló en modalidad presencial.
2. No se presentaron  dificultades</t>
  </si>
  <si>
    <t>1. Durante el segundo trimestre del año 2023 No realizaron visitas de verificacion a centros de almacenamiento temporal, se espera que con la realizacion de las visitas de certificacion e IVC en el  tercer y cuarto  trimestre del año se de cumplimiento a la meta proyectada para 2023.
2. No aplica
3. No aplica</t>
  </si>
  <si>
    <t xml:space="preserve">1. Durante el tercer trimestre del año 2023 Se  realizaron 3  visitas de verificacion a Centros de Almacenamiento Temporal en modalidad presencial que correspondieron a: 2 CAT del Banco de Tejido Osteomuscular FUDONEMOS en Cali y Bogotá y 1 Cat del Banco de Tejidos Tissue Bank ubicado en Cali, alcanzando el 100% de la meta proyecta para el año 2023
2. No se tuvieron dificultades
3. No se tuvieron dificultades
</t>
  </si>
  <si>
    <t>1,Durante el cuarto  trimestre del año 2023 no se ejecutaron visitas de verificacion a Centros de Almacenamiento Temporal, resaltando que durante los trimestres anteriores del año se ejecutaron las visitas proyectadas en la Meta POA que correspondia a 5 Visitas, alcanzando el 100% de la meta proyecta para la anualidad 2023.
2. Ninguna.
3. Ninguna.</t>
  </si>
  <si>
    <t>1. Durante el primer trimestre del año 2023 se realizaron tres (3) visitas de IVC a Bancos de Gametos ubicados en la ciudad de Bogotá: CLINICA DE LA MUJER, CEMAE, CECOLFES en la modalidad presencial. Es de resaltar que las visitas se han ejecutado de acuerdo con las indicaciones del respectivo procedimiento y guías de IVC para Bancos de Gametos y Tejidos.
2. No se tuvieron dificultades</t>
  </si>
  <si>
    <t xml:space="preserve">1. Durante el segundo trimestre del año 2023 se realizaron trece (13) visitas de IVC a Bancos de Gametos y tejidos en la modalidad presencial, los cuales se distribuyen en el territorio nacional de la siguiente manera: Gametos ( 6 en Bogotá, 2 En Barranquilla, 3 en Cúcuta),  Tejidos (2 en Bogotá). Es de resaltar que las visitas se han ejecutado de acuerdo con las indicaciones del respectivo procedimiento y guias de IVC para Bancos de Gametos y Tejidos    </t>
  </si>
  <si>
    <t>1. Durante el Tercer  trimestre del año 2023 se realizaron diecisiete(17) visitas de IVC a Bancos de Gametos y tejidos  en la modalidad presencial y virtual, los cuales se distribuyen en el territorio nacional de la siguiente manera: Gametos ( 8 en Bogota, 2 en Medellin, 1 en Cartagena, 2 en Bucaramanga),  Tejidos (1 en Bogota, 1 en Medellin, 1 en neiva y 1 en Bucramanga) . Es de resaltar que las visitas se han ejecutado de acuerdo con las indicaciones del respectivo procedimiento y guias de IVC para Bancos de Gametos y Tejidos
2. No se tuvieron dificultades
3. No se requiere de acciones de mejora</t>
  </si>
  <si>
    <t>1.Durante el cuarto   trimestre del año 2023 se realizaron seis (6)  visitas de IVC a Bancos de Gametos y tejidos  en la modalidad presencial y virtual, los cuales se distribuyen en el territorio nacional de la siguiente manera: Gametos ( 1 en Bogota),  Tejidos (3 en Bogota, 1 en Cartagena y 1 en Ibague) .La ejecución de estas visitas durante el trimestre en referencia  aportan  un 15% de  cumplimiento sobre la meta establecida para la vigencia. 
En conclusión, se indica  que el porcentaje de cumplimiento total para la anualidad  es del 100% (39  visitas)  sobre la meta  proyecta para el año 2023 . Es de resaltar que las visitas se han ejecutado de acuerdo con las indicaciones del respectivo procedimiento y guias de IVC para Bancos de Gametos y Tejidos.
2. 
2. Se presentaron las siguientes situaciones: 
a) Inicialmente las visitas de IVC programadas en el periodo en referencia,  se proyectaron para ser realizadas de manera presencial, es asi que para el cuarto trimestre del año en curso se solicito comision de servicios para la ejecución de manera presencial de las IVC por Denuncia y Mapa de riesgos a los establecimientos CAT BANTEJIDO ubicado en Florencia Caqueta mediante planillas con Visto Bueno de planeación 5000-078-23, 5000-079-23 (OAP_VT_AI3018, OAP_VT_AI3019, OAP_VT_AI3020)  y Banco de Gametos PROFAMILIA ubicado en CALI mediante planillas con visto bueno de planeación 5000-090-23 Y 5000-091-23 (  OAP_VT_AI3347, OAP_VT_AI3348, OAP_VT_AI3349, OAP_VT_AI3350, sin embargo, desde secretaria general se recibe la información que no hay disponibilidad de tiquetes para el desplazamiento de los profesionales a las ciudades correspondientes donde se va a ajecutar las diligencias por temas de insuficiencia presupuestal. Se resalta que debido a la criticidad y alto contenido técnico-científico  de los procesos de los  bancos de componentes anatómicos , las visitas se deben realizar de manera presencial para garantizar el cumplimiento total de los estandares especificados en la normativa vigente por cuanto la metodologia virtual  puede presentar vacios y sesgos que afecten la calidad del componente anatómico y esto represente un riesgo para los pacientes o receptores, en ese sentido para el grupo de componentes anatómicos es fundamental que se disponga de los recursos para que las  visitas de IVC en los casos criticos se puedan ejecutar de manera presencial. 
b) Durante el segundo semestre del año, se recibió 1 Denuncia acerca de posibles incumplimientos en la selección de donantes en el Banco BANTEJIDO (Incluyendo los CAT) y Hallazgos de auditoria por parte del Instituto Nacional de Salud como coordinador de la Red de Trasplantes  sobre  los  Bancos de Tejidos: Cosme y Damian. Cobancol y  Unisinú, por tal razón fue necesario programar y ejecutar visitas de IVC a los establecimientos en mención para dar gestión y verificar si la información recibida genera incumplimientos y realizar las acciones correspondientes. Esta situación generó que se incrementara el número de IVC a realizar durante el 2023 y por ello en el mes de Octubre se solicito a la oficina asesora de planeación modificar la meta POA haciendo un alza de 35 visitas a 39 visitas.
3. a) En atención a la información dada por secretaria general frente a no contar con disponibilidad de tiquetes aéreos para el desplazamiento de los profesionales a las ciudades de  Florencia y Cali,  se realizo las siguientes acciones:
* Solicitar  la cancelación mediante el Formato FM02 ante la oficina asesora de planeación y Secretaria General de las comisiones con visto bueno  presentadas en las planillas: Florencia Caqueta  5000-078-23, 5000-079-23 y Cali 5000-090-23 Y 5000-091-23.De las cuales desde la oficina asesora de planeación se recibe visto bueno de cancelación de comisiones asi: Florencia Caqueta  5000-078-23, 5000-079-23  OAP_VT_AI3022 y Cali 5000-090-23 Y 5000-091-23 OAP_VT_AI3348, OAP_VT_AI3352. 
*Dada la importancia de ejecutar las visitas de IVC mencionadas como gestión tanto por denuncia recibida que involucra al Banco Bantejido y  frente a la gestión de riesgos de acuerdo con los resultados IVCSOA para el Banco de Gametos Profamilia Cali, en el marco del seguimiento en salud pública, se realizó cambio de modalidad para el desarrollo de estas diligencias de manera Virtual mediante plataforma TEAMS, siguiendo el procedimiento existente para esta modalidad, por lo tanto,  durante la semana del 11 al 15 de diciembre se realizarosn estas diligencias de  manera virtual y se generó acta y anexos.</t>
  </si>
  <si>
    <t>1. Durante el primer trimestre del año 2023 no se realizaron actividades relacionadas teniendo en cuenta que actualmente el grupo se encuentra desarrollando los instrumentos para llevar a cabo las visitas de verificación y seguimiento.
2. N/A
3. N/A</t>
  </si>
  <si>
    <t>1. Se aprobaron los documentos de inspección y vigilancia que se retarán en el segundo semestre del año durante las visitas esperadas a realizar.
2. No aplica
3. No aplica</t>
  </si>
  <si>
    <t>1. Se remiten a KAWAK (sistema integrado de gestión de calidad) tanto los documentos nuevos, como la actualización de procedimientos, instructivos, formatos y guías, para la respectiva aprobación y publicación. 
2. No aplica
3. No aplica</t>
  </si>
  <si>
    <t>1. Durante este trimestre se realizan 6 visitas de seguimiento a los estudios que fueron priorizados por el mapa de riesgos creado por el GICASE. Las visitas se desarrollaron de una manera muy cordial, fue necesario aplicar medidas sanitarias parciales, totales y requerimientos a los centros de investigación y comités de ética donde se adelantan los estudios clínicos con dispositivos médicos y reactivos.
2. De acuerdo con la planeación del tiempo de las visitas y dado que los centros son nuevos en cuanto a los requisistos que deben cumplir bajo la norma general 8430 de 1993 y el Decreto 4725 de 2005, se debió implementar estrategias de acuerdo con cada visita generada, debido a que el tiempo empleado fué mayor al esperado; así como en el número de profesionales y la modalidad.
3. Para el año 2024, se hace necesario revisar tanto los tiempos de visitas de seguimiento y certificación al igual que el numero de profesionales a realizar la actividad. Para este año fue necesario aumentar días y generar apoyo remoto como visita mixta.</t>
  </si>
  <si>
    <t xml:space="preserve">1. Durante el primer trimestre del año 2023, se gestionaron 724 registros sanitarios nuevos, de los cuales 187 corresponden a registros con estudio previo y 537 a registros automáticos. Se asignaron en el plan de trabajo, los registros sanitarios automáticos  como priorizados  y seguidamente  se asignaron los registros previos  que su vencimiento estuviera próximo para que se fueran evaluando de acuerdo al derecho de turno y a los términos que por norma se tienen que son 90 días hábiles. 
2. Durante los dos primeros meses del año, no se contó con la totalidad del equipo teniendo en cuenta las fechas de inicio de los contratos de los profesionales que evalúan los trámites.
3. Se implementó un plan de trabajo personalizado, realizando seguimiento semanal, y priorizando los trámites automáticos, luego los previos próximos a vencer, con el fin de evacuar los radicados de manera organizada. Igualmente, para facilitar el acceso a la documentación se delegó a un profesional para que realizara consultas en las carpetas de la OAC y realice el cargue de documentación mediante el utilitario en el gestor de SE suite. </t>
  </si>
  <si>
    <t xml:space="preserve">1. Durante el segundo  trimestre del 2023 se elaboraron 12 planes de trabajo que se envían semanalmente  a los profesionales del grupo de registros sanitarios, priorizando los registros automáticos y seguidamente los registros previos que estuvieran proximos a vencer dentro de los 90 días hábiles que por norma se encuentra establecido.  Dentro del segundo trimestre se gestionaron 767  registros sanitarios nuevos  distribuidos de la siguiente manera: 492 corresponden a  registros sanitarios automáticos, y 275 registros sanitarios nuevos previos. 
2. Durante  el segundo  trimestre del 2023  se presentaron demoras en los tiempos de la firma de los contratos, afectando los tiempos de respuesta de los trámites.
3. Se implementó un plan de trabajo personalizado con el personal de planta disponible, realizando seguimiento semanal, e identificando los radicados que estuvieran por fuera de los términos establecidos en la norma sanitaria vigente y priorizando los trámites automáticos, previos próximos a vencer, con el fin de evacuar los radicados de manera organizada.  Ahora bien, para facilitar el acceso a la documentación de forma mas rápida se continuó con el profesional que tenía el trámite para que este mismo realizara consultas en las carpetas compartida de la OAC y realice el cargue de la documentación mediante el utilitario en el gestor de se suite. </t>
  </si>
  <si>
    <t xml:space="preserve">1. Durante el tercer trimestre del 2023 se elaboraron 12 planes de trabajo que se envíaron semanalmente a los profesionales del grupo de registros sanitarios, priorizando los tramites de registros automáticos y posterioremente los registros previos que estuvieran proximos a vencer.  Dentro del tercer trimestre se gestionaron 559  registros sanitarios nuevos distribuidos de la siguiente manera: 374 corresponden a  registros sanitarios automáticos, y 185 registros sanitarios nuevos previos. 
2. Durante  el tercer trimestre del 2023,  se presentaron demoras en los tiempos de la digitalizacion de los expedientes, se presento cambio de director tecnico que afecto las firmas de los actos administrativos,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t>
  </si>
  <si>
    <t xml:space="preserve">1. Durante el cuarto trimestre del 2023 se elaboraron 12 planes de trabajo que se envíaron semanalmente a los profesionales del grupo de registros sanitarios, priorizando los tramites de registros automáticos y posterioremente los registros previos que estuvieran proximos a vencer.  Dentro del cuarto trimestre se gestionaron 761  registros sanitarios nuevos distribuidos de la siguiente manera: 532 corresponden a  registros sanitarios automáticos y 229 registros sanitarios nuevos previos.  Finalmente se alcanza un cumplimiento del 90 % de acuerdo a los ajustes de metas realizados, destacando que no se notifico  97 trámites de registro sanitario previo, teniendo presente  la suspensión del terminos desde el 26 de diciembre 2023 al 15 de enero de 2024, y de esta manera la meta alcanzada habría sido de 98,88%. Adicionalmente se habia ajustado la meta de Registros Sanitarios automaticos de 1333 a 2133, incrementando 800 trámites, de los cuales solo se alcanzo a realizar  1935 conforme a la demanda realizada por los usuarios.
2. Durante  el cuarto trimestre del 2023,  se presentaron demoras en los tiempos de la digitalizacion de los expedientes,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semanal a la oficina de archivo solicitando se de celeridad a la gestion de forma continua realicen el cargue de la documentación en los expedientes tarea que se gestiono con la funcionaria encargada de nuestra direccion mediante el utilitario en el gestor de se suite. </t>
  </si>
  <si>
    <t xml:space="preserve">1. Durante el primer trimester del año 2023, se gestionaron 139 renovaciones de las cuales 88 correspondieron a renovaciones con estudio previo y 51 a renovaciones automáticas. Se destaca un incremento en el mes de marzo producto de la radicación por parte de la OAC ( de solicitudes de meses de noviembre , diciembre 2023, enero 2023) donde se gestionaron  las renovaciones automaticas y se evaluaron las de estudio previo.
2. Durante los dos primeros meses del año, no se contó con la totalidad del equipo teniendo en cuenta las fechas de inicio de los contratos de los profesionales que evalúan los trámites.
3. Se implementó un plan de trabajo personalizado, realizando seguimiento semanal, y priorizando los trámites automáticos, luego los previos próximos a vencer, con el fin de evacuar los radicados de manera organizada. Igualmente, para facilitar el acceso a la documentación se delegó a un profesional para que realizara consultas en las carpetas de la OAC y realice el cargue de documentación mediante el utilitario en el gestor de SE suite. </t>
  </si>
  <si>
    <t xml:space="preserve">1. Durante el segundo  trimestre del año 2023  se elaboraron 12 planes de trabajo que se envían semanalmente  a los profesionales del grupo de registros sanitarios, priorizando las renovaciones automáticas y seguidamente las previas que estuvieran próximas a vencer de acuerdo con los términos legales establecidos en la norma sanitaria vigente que son 90 días hábiles. Durante el segundo  trimestre se gestionaron 179 Renovaciones distribuidos de la siguiente manera:  73 renovaciones  automáticas y 106 Renovaciones previas.
2. Durante  el segundo  trimestre del 2023  se presentaron demoras en los tiempos de la firma de los contratos, afectando los tiempos de respuesta de los trámites.
3. Se implementó un plan de trabajo personalizado con el personal de planta disponible, realizando seguimiento semanal, e identificando los radicados que estuvieran por fuera de los términos establecidos en la norma sanitaria vigente y priorizando los trámites automáticos, previos  próximos a vencer, con el fin de evacuar los radicados de manera organizada.  Ahora bien, para facilitar  el acceso a la documentación de forma mas rápida se continuó con el profesional que tenía el trámite para que este mismo  realizara consultas en las carpetas compartida de la OAC y realice el cargue de la documentación mediante el utilitario en el gestor de se suite. </t>
  </si>
  <si>
    <t xml:space="preserve">1. Durante el tercer trimestre del año 2023  se elaboraron 12 planes de trabajo que se envían semanalmente  a los profesionales del grupo de registros sanitarios, priorizando las renovaciones automáticas y seguidamente las previas que estuvieran próximas a vencer de acuerdo con los términos legales establecidos en la norma sanitaria vigente que son 90 días hábiles. Durante el tercer trimestre se gestionaron 113 Renovaciones distribuidos de la siguiente manera:  38 renovaciones  automáticas y 75 Renovaciones previas.
2. Durante  el tercer trimestre del 2023,  se presentaron demoras en los tiempos de la digitalizacion de los expedientes, se presento cambio de director tecnico que afecto las firmas de los actos administrativos,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nuestrra direccion mediante el utilitario en el gestor de se suite. </t>
  </si>
  <si>
    <t xml:space="preserve">1. Durante el cuarto trimestre del año 2023  se elaboraron 12 planes de trabajo que se envían semanalmente  a los profesionales del grupo de registros sanitarios, priorizando las renovaciones automáticas y seguidamente las previas que estuvieran próximas a vencer de acuerdo con los términos legales establecidos en la norma sanitaria vigente que son 90 días hábiles. Durante el cuarto trimestre se gestionaron 130 Renovaciones distribuidos de la siguiente manera:  28 renovaciones  automáticas y 102 Renovaciones previas. finalmente en el cierre de la vigencia se alcanzo un cumplimiento del 107% obedeciendo a la demana de nuestros usuarios en la generacion de resoluciones automaticas.
2. Durante  el cuarto trimestre del 2023,  se presentaron demoras en los tiempos de la digitalizacion de los expedientes,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nuestrra direccion mediante el utilitario en el gestor de se suite. </t>
  </si>
  <si>
    <t xml:space="preserve">1. Durante el primer trimestre del año 2023, se gestionaron 2384 trámites asociados a los registros sanitarios de los cuales 644 corresponden a autorizaciones, certificaciones, declaraciones de abandono, entre otros, y 1740 corresponden a modificaciones automáticas. 
2. Durante los dos primeros meses del año, no se contó con la totalidad del equipo teniendo en cuenta las fechas de inicio de los contratos de los profesionales que evalúan los trámites.
3. Se implementó un plan de trabajo personalizado, realizando seguimiento semanal, y priorizando los trámites automáticos, luego los previos próximos a vencer, con el fin de evacuar los radicados de manera organizada. Igualmente, para facilitar el acceso a la documentación se delegó a un profesional para que realizara consultas en las carpetas de la OAC y realice el cargue de documentación mediante el utilitario en el gestor de SE suite. </t>
  </si>
  <si>
    <t xml:space="preserve">1. Durante el segundo trimestre del 2023 se elaboraron  12 planes de trabajo que se envían semanalmente  a los profesionales del grupo de registros sanitarios priorizando las autorizaciones de agotamiento, correcciones,  certificaciones de no requiere. Dentro del trimestre se gestionaron 643 actos administrativos distribuidos de la siguiente manera: 322 certificados sin registro sanitario, 34 certificados con registro sanitario, 60 autorizaciones de agotamiento, 63 cancelaciones, 164 correcciones. Destacando un incremento del 5.9%  en las certificaciones sin registro sanitario comparado con el trimestre anterior. Además, se gestionaron 1655 modificaciones automáticas.
2. Durante  el segundo trimestre del 2023  se presentaron demoras en los tiempos de la firma de los contratos, afectando los tiempos de respuesta de los trámites. Además, se cuenta con menos recurso humano, de 7 personas se pasa a tener 3 profesionales encargados de realizar dicha actividad.
3. Para trámites asociados: Se implementó un plan de trabajo personalizado con el personal de planta disponible, realizando seguimiento semanal, e identificando los radicados que estuvieran por fuera de los términos establecidos en la norma sanitaria vigente y priorizando los trámites próximos a vencer, con el fin de evacuar los radicados de manera organizada.  Ahora bien, para facilitar  el acceso a la documentación de forma mas rápida se continuó con el profesional que tenia el trámite para que este mismo  realizara consultas en las carpetas compartida de la OAC y realice el cargue de la documentación mediante el utilitario en el gestor de se suite. 
Para modificaciones automáticas: Se implementó un plan de trabajo personalizado con el personal de planta disponible, realizando seguimiento semanal, e identificando los trámites que estuvieran por fuera de los términos establecidos en la norma sanitaria (2 días hábiles), priorizando los trámites vencidos  con el fin de evacuar los radicados de manera organizada. Ahora bien, para facilitar  el acceso a la documentación de forma más rápida se continuó con el profesional que tenia el trámite para que este mismo  realizara consultas en las carpetas compartida de la OAC y realice el cargue de la documentación mediante el utilitario en el gestor de se suite. </t>
  </si>
  <si>
    <t xml:space="preserve">1. Durante el tercer trimestre del 2023 se elaboraron  12 planes de trabajo que se envían semanalmente  a los profesionales del grupo de registros sanitarios priorizando las autorizaciones de agotamiento, correcciones,  certificaciones de no requiere. Dentro del trimestre se gestionaron 738 actos administrativos distribuidos de la siguiente manera: 347 certificados sin registro sanitario, 14 certificados con registro sanitario, 75 autorizaciones de agotamiento, 146 cancelaciones, 156 correcciones. Destacando un incremento del 12.87%  comprado con el trimestre anterior evidenciando un incremento en las cancelaciones, y certificiones sin registro sanitario.
Durante el tercer trimestre del 2023 se elaboraron 12 planes de trabajo que se envían semanalmente  a los profesionales del grupo de registros sanitarios priorizando las modificaciones automáticas. Dentro del tercer trimestre se gestionaron 1681 modificaciones automáticas.
2. Durante  el tercer trimestre del 2023,  se presentaron demoras en los tiempos de la digitalizacion de los expedientes, se presento cambio de director tecnico que afecto las firmas de los actos administrativos, fallas del gestor de se suite afectando la visualizacion de los expdientes y documentacion anexa para el estudio de los tramites.
Durante  el tercer trimestre del 2023,  se presentaron demoras en los tiempos de la digitalizacion de los expedientes, se presento cambio de director tecnico que afecto las firmas de los actos administrativos,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t>
  </si>
  <si>
    <t>1. Durante el cuarto trimestre del 2023 se elaboraron  12 planes de trabajo que se envían semanalmente  a los profesionales del grupo de registros sanitarios priorizando las autorizaciones de agotamiento, correcciones,  certificaciones de no requiere. Dentro del trimestre se gestionaron 732 actos administrativos distribuidos de la siguiente manera: 339 certificados sin registro sanitario, 41 certificados con registro sanitario, 91 autorizaciones de agotamiento, 115 cancelaciones, 146 correcciones. Destacando que las cancelaciones, y certificiones sin registro sanitario ocupan un alto grado de gestion en el trimestre , finalmente al cierre de la vigencia se alcanzo un cumplimiento del 105%  correspondnientes a 2757 tramites gestionados comparado con la meta estimada fue mayor obedeciendo a la alta radicacion de certificaciones sin registro sanitario.Durante el cuarto trimestre del 2023 se elaboraron 12 planes de trabajo que se envían semanalmente  a los profesionales del grupo de registros sanitarios priorizando las modificaciones automáticas. Dentro del cuarto trimestre se gestionaron 2399 modificaciones automáticas. acanzando un cumplimiento de 7475 comparado con la meta ajustada se gestiono un 119% contra lo proyectado ya que en los dos ultimos meses se incremento la radicacion de solicitudes. donde se les dio alcance con planes de choque por funcionario y apoyo del grupo tecnico y vigilancia postcomercialización.</t>
  </si>
  <si>
    <t xml:space="preserve">1. Durante el primer trimestre del año 2023, se gestionaron 482 trámites de control posterior. Dentro del periodo evaluado se realizaron revisiones de trámites de control posterior asignados en el plan de trabajo semanal, los cuales en su gran mayoría fueron archivados por el estado del registro sanitario (Vencido, cancelado y en pérdida de fuerza ejecutoria). 
2. Durante los dos primeros meses del año, no se contó con la totalidad del equipo teniendo en cuenta las fechas de inicio de los contratos de los profesionales que evalúan los trámites. Igualmente, no se cuenta con acceso a la documentación de años 2018, 2020, 2021  en la plataforma de SE suite para su revisión.
3. Se implementó un plan de trabajo personalizado, realizando seguimiento semanal, y priorizando los trámites automáticos, luego los previos próximos a vencer, con el fin de evacuar los radicados de manera organizada. Igualmente, para facilitar el acceso a la documentación se delegó a un profesional para que realizara consultas en las carpetas de la OAC y realice el cargue de documentación mediante el utilitario en el gestor de SE suite. </t>
  </si>
  <si>
    <t>1. Durante el segundo  trimestre del 2023  se elaboraron 12 planes de trabajo que se envían semanalmente  a los profesionales del grupo de registros sanitarios, priorizando el estudio de los controles posteriores de los años 2021, 2022 y 2023 información que se pueda  visualizar en el sesuite. Dichos estudios son priorizados después de que se gestionen los automáticos y trámites previos.  Dentro del segundo  trimestre se gestionaron 1277 controles posteriores los cuales fueron enviados a archivo por cuanto cumplieron con la normatividad sanitaria vigente. Alcanzando un avance del 44,79 %  de cumplimiento de la meta estimada  para el 2023.
2. Se evidencia que información de los años 2016,2017,2018,2019, 2020 y 2021 ( primer semestre ) no se encuentra en el sesuite y se debe solicitar se cargue la información a gestión documental lo cual puede tardar en promedio de 15 a 30 días hábiles. 
3. Se implementó un plan de trabajo personalizado con el personal de planta disponible, realizando seguimiento semanal de los controles posteriores de los años 2021( primer semestre), 2022 y 2023 que es lo que se puede visualizar en el sesuite con el fin de que el profesional pueda evacuar los trámites de forma más rápida. Adicionalmente se está trabajando en la revisión de los aspectos y lineamientos necesarios para implementar el piloto del control posterior mediante visitas de IVC.</t>
  </si>
  <si>
    <t xml:space="preserve">1. Durante el tercer  trimestre del 2023  se elaboraron 12 planes de trabajo que se envían semanalmente  a los profesionales del grupo de registros sanitarios, priorizando el estudio de los controles posteriores de los años 2021, 2022 y 2023 información que se pueda  visualizar en el sesuite. Dichos estudios son priorizados después de que se gestionen los automáticos y trámites previos.  Dentro del tercer  trimestre se gestionaron 1669 controles posteriores los cuales fueron enviados a archivo por cuanto cumplieron con la normatividad sanitaria vigente. 
2. Durante  el tercer trimestre del 2023,  se presentaron demoras en los tiempos de la digitalizacion de los expedientes, se presento cambio de director tecnico que afecto las firmas de los actos administrativos,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t>
  </si>
  <si>
    <t xml:space="preserve">1. Durante el cuarto  trimestre del 2023  se elaboraron 12 planes de trabajo que se envían semanalmente  a los profesionales del grupo de registros sanitarios, priorizando el estudio de los controles posteriores de los años 2021, 2022 y 2023 información que se pueda  visualizar en el sesuite. Dichos estudios son priorizados después de que se gestionen los automáticos y trámites previos.  Dentro del cuarto  trimestre se gestionaron 1420 controles posteriores los cuales fueron enviados a archivo por cuanto cumplieron con la normatividad sanitaria vigente, de otra parte se alcanzo una meta acumulada del periodo del  123%  correspondientes a 4848 controles gestionados, obedeciendo a los planes de trabajo y del grupo de abogados que revisaron en bloque varios expedientes. 
2. Durante  el cuarto trimestre del 2023,  se presentaron demoras en los tiempos de la digitalizacion de los expedientes,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t>
  </si>
  <si>
    <t xml:space="preserve">1. Durante el primer trimestre del año 2023, se generaron 291 autos y/o requerimientos. Durante este periodo se realiza el estudio de las solicitudes, mediante la cual el evaluador revisa conforme a la norma sanitaria y si es necesario se realizan los requerimientos para que el usuario allegue la información aclaratoria, complementaria  y de esta manera aprobar o negar la solicitud inicial.
2. Durante los dos primeros meses del año, no se contó con la totalidad del equipo teniendo en cuenta las fechas de inicio de los contratos de los profesionales que evalúan los trámites. Seguidamente no se tiene acceso a la información en el aplicativo de SEsuite de trámites de vigencias de 2018,2019, 2020 y 2021. 
3. Se implementó un plan de trabajo personalizado, realizando seguimiento semanal, y priorizando los trámites automáticos, luego los previos próximos a vencer, con el fin de evacuar los radicados de manera organizada. Igualmente, para facilitar el acceso a la documentación se delegó a un profesional para que realizara consultas en las carpetas de la OAC y realice el cargue de documentación mediante el utilitario en el gestor de SE suite. </t>
  </si>
  <si>
    <t xml:space="preserve">1. Durante el segundo trimestre de 2023 se elaboraron  12 planes de trabajo que se envian semanalmente  a los profesionales del grupo de registros sanitarios. Dentro del segundo trimestre se gestionaron 626 autos de requerimiento producto de la evaluación técnica y legal que realizan los  técnicos y abogados con el fin de que el usuario allegue información aclaratoria y/o complementaria y de esta manera  tomar una desición bien sea aprobar o negar la solicitud inicial, o si es un control posterior enviar archivo, suspender o cancelar.
2. Durante el segundo trimestre del 2023 se presentaron demoras en los tiempos de la firma de los contratos, afectando los tiempos de respuesta de los trámites
3. Se implementó un plan de trabajo personalizado con el personal de planta disponible, realizando seguimiento semanal, e identificando los radicados que estuvieran por fuera de los términos establecidos en la norma sanitaria vigente, con el fin de evacuar los radicados de manera organizada  Ahora bien, para facilitar  el acceso a la documentacion de forma más rápida se continuó con el profesional que tenía el trámite para que este mismo  realizara consultas en las carpetas compartida de la OAC y realice el cargue de la documentación mediante el utilitario en el gestor de se suite. </t>
  </si>
  <si>
    <t xml:space="preserve">1. Durante el tercer trimestre de 2023 se elaboraron  12 planes de trabajo que se envian semanalmente  a los profesionales del grupo de registros sanitarios. Dentro del tercer trimestre se gestionaron 676 autos de requerimiento producto de la evaluación técnica y legal que realizan los  técnicos y abogados con el fin de que el usuario allegue información aclaratoria y/o complementaria y de esta manera  tomar una desición bien sea aprobar o negar la solicitud inicial, o si es un control posterior enviar archivo, suspender o cancelar. 
2.  Durante  el tercer trimestre del 2023,  se presentaron demoras en los tiempos de la digitalizacion de los expedientes, se presento cambio de director tecnico que afecto las firmas de los actos administrativos,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t>
  </si>
  <si>
    <t xml:space="preserve">1. Durante el cuarto trimestre de 2023 se elaboraron  12 planes de trabajo que se envian semanalmente  a los profesionales del grupo de registros sanitarios. Dentro del cuarto trimestre se gestionaron 522 autos de requerimiento producto de la evaluación técnica y legal que realizan los  técnicos y abogados con el fin de que el usuario allegue información aclaratoria y/o complementaria y de esta manera  tomar una desición bien sea aprobar o negar la solicitud inicial, o si es un control posterior enviar archivo, suspender o cancelar. de igual manera en el periodo del 2023 se alcanzo un meta acuamulada de 2115 auto emitidos correspondinetes al 106% al proyectado producto de evaluacion de conroles posteriores y tramites previos.
2. Durante  el cuarto trimestre del 2023,  se presentaron demoras en los tiempos de la digitalizacion de los expedientes,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t>
  </si>
  <si>
    <t xml:space="preserve">1. Durante el primer trimestre del año 2023, no se priorizaron las revisiones de oficio, teniendo en cuenta el incremento en los trámites automáticos  y un represamiento de trámites previos para gestionar. Posteriormente en el mes de marzo se asignaron  radicados que tenían ingreso sistémico con fecha 2022.  
2. Durante los dos primeros meses del año, no se contó con la totalidad del equipo teniendo en cuenta las fechas de inicio de los contratos de los profesionales que evalúan los trámites. Igualmente, no se cuenta con acceso a la documentación de años 2018, 2020, 2021  en la plataforma de SE suite para su revisión.
 3. Se implementó un plan de trabajo personalizado realizando seguimiento semanal en el mes de marzo priorizando los  radicados de los meses de diciembre, enero y febrero para ser gestionados en el comité agendado en el mes de marzo. </t>
  </si>
  <si>
    <t xml:space="preserve">1. Durante el segundo  trimestre del 2023  se elaboraron  12 planes de trabajo que se envían semanalmente  a los profesionales del grupo de registros sanitarios, priorizando los llamados a revision de oficio de los registros sanitarios vigentes.  Dentro del segundo trimestre se gestionaron 33 llamados a revisión de oficio los cuales fueron proyectados por funcionario  tecnico y legal.
2. Durante  el segundo trimestre del 2023  se presentaron dificultades como el acceso a la información por sesuite, debiendo solicitar a gestión documental el cargue de la misma. Adicionalmente la demora en la firma de los contratos afectó la gestión de los mismos.
3. Se implementó un plan de trabajo personalizado, realizando seguimiento semanal, y priorizando la gestión sobre los registros sanitarios vigentes, así mismo se depuraron bases para identificar los registros vencidos y cancelados, con el fin de cerrar los llamados sobre registros que no se encuentran vigentes.  </t>
  </si>
  <si>
    <t xml:space="preserve">1. Durante el tercer  trimestre del 2023  se elaboraron  12 planes de trabajo que se envían semanalmente  a los profesionales del grupo de registros sanitarios, priorizando los llamados a revision de oficio de los registros sanitarios vigentes.  Dentro del tercer trimestre se gestionaron 37 llamados a revisión de oficio los cuales fueron proyectados por funcionario  tecnico y legal.
2. Durante  el tercer trimestre del 2023,  se presentaron demoras en los tiempos de la digitalizacion de los expedientes, se presento cambio de director tecnico que afecto las firmas de los actos administrativos,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t>
  </si>
  <si>
    <t xml:space="preserve">1. Durante el cuarto  trimestre del 2023  se elaboraron  12 planes de trabajo que se envían semanalmente  a los profesionales del grupo de registros sanitarios, priorizando los llamados a revision de oficio de los registros sanitarios vigentes.  Dentro del cuarto trimestre se gestionaron 70 llamados a revisión de oficio los cuales fueron proyectados por funcionario  tecnico y legal, alcanzando una meta acumulada de 145 resoluciones gestionadas correspondienets al 101% del proyectado para la vigencia. 
2. Durante  el cuarto trimestre del 2023,  se presentaron demoras en los tiempos de la digitalizacion de los expedientes,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t>
  </si>
  <si>
    <t xml:space="preserve">1. Durante el primer trimestre del año 2023, se realizó un comité de publicidad en el mes de marzo, donde se evaluaron las solicitudes radicadas  en los meses de diciembre 2022, enero y febrero que se encontraban pendientes de concepto, gestionando  todas las solicitudes.  
2. Durante  el periodo se presentaron dificultades en los dos primeros meses del año, como consecuencia de la demora en la firma de los contratos de prestación de servicios, solo hasta el 24 de febrero se cuenta con todo el equipo de contratistas.
3. Se implementó un plan de trabajo personalizado realizando seguimiento semanal en el mes de marzo priorizando los radicados de los meses de diciembre, enero y febrero para ser gestionados en el comité agendado en el mes de marzo. </t>
  </si>
  <si>
    <t>1. Durante el segundo  trimestre se elaboraron 12 planes  de trabajo que se envían semanalmente  a los profesionales  del grupo de registros sanitarios, priorizandolos dentro del mismo. Durante el segundo  trimestre se gestionaron 47 autorizaciones de publicidad las cuales fueron proyectados por los  profesionales  tecnicos y legales.
2. Durante  el segundo  trimestre del 2023  se presentaron dificultades en la demora para la firma de los contratos de prestación de servicios afectando los tiempos de respuesta y su gestión.
3. Se implementó un plan de trabajo personalizado, realizando seguimiento semanal, y priorizando los trámites que estuvieran por fuera de los términos legales (15 días hábiles), lo anterior con el fin de evacuar los radicados de manera organizada. Ahora bien, para facilitar  el acceso a la documentación de forma más rápida se continuó con el profesional que tenía el trámite para que este mismo  realizara consultas en las carpetas compartida de la OAC y realice el cargue de la documentación mediante el utilitario en el gestor de se suite. Asimismo, se realizó control de cambios solicitando el ajuste en el aplicativo de registros sanitarios en lo referente al estudio legal de las autorizaciones de publicidad que no pasaban por dicho aplicativo.</t>
  </si>
  <si>
    <t xml:space="preserve">1. Durante el tercer trimestre se elaboraron 12 planes  de trabajo que se envían semanalmente  a los profesionales  del grupo de registros sanitarios, priorizandolos dentro del mismo. Durante el tercer  trimestre se gestionaron 93 autorizaciones de publicidad las cuales fueron proyectados por los  profesionales  tecnicos y legales. 
2. Durante  el tercer trimestre del 2023,  se presentaron demoras en los tiempos de la digitalizacion de los expedientes, se presento cambio de director tecnico que afecto las firmas de los actos administrativos,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t>
  </si>
  <si>
    <t xml:space="preserve">1. Durante el cuarto trimestre se elaboraron 12 planes  de trabajo que se envían semanalmente  a los profesionales  del grupo de registros sanitarios, priorizandolos dentro del mismo. Durante el cuarto  trimestre se gestionaron 96 autorizaciones de publicidad las cuales fueron proyectados por los  profesionales  tecnicos y legales.  finalmente al cierre de la vgencia se alcanzo un acumulado de 264 publicidades correspondienets al 163% de la meta proyectada ya que en el trimestre se incremento la radicacion de solicitudes.
2. Durante  el cuarto trimestre del 2023,  se presentaron demoras en los tiempos de la digitalizacion de los expedientes, fallas del gestor de se suite afectando la visualizacion de los expdientes y documentacion anexa para el estudio de los tramites.
3. Se continuo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de igual manera, para facilitar el acceso a la documentación se remitio correo semanla a la oficina de archivo solicitando se de celeridad a la gestion de forma continua realicen el cargue de la documentación en los expedientes tarea que se gestiono con la funcionaria encargada de lnuestrra direccion mediante el utilitario en el gestor de se suite. </t>
  </si>
  <si>
    <t>1. Durante el primer trimestre del año 2023, se emitieron 54 conceptos técnicos por parte de la Sala Especializada, entre los cuales se encuentran respuestas  a requerimientos de los estudios, seguimiento a eventos adversos e informes periódicos.
2. Dada la complejidad de los estudios clínicos y al aumento de la cantidad de trámites asociados a éstos, se ha desbordado la capacidad resolutiva de la Sala, la cual se encuentra alrededor de 10 casos por sesión. Adicionalmente, los comisionados remiten los preconceptos de manera tardía; es decir, en las noches el día anterior a la sesión de la Sala, así: 1 remite con oportunidad 4 días, 3 remiten 1 día de oportunidad en la noche y 1 no remite. Aún nos falta un comisionado del Ministerio de Salud. 
3. Se ha realizado apoyo por parte del GICASE con los preconceptos y trazabillidad de la información. Se han enviado correos solicitando y recomendando el envío de los preconceptos al menos 2 días antes de la sesión para consolidar. Se va a explorar dividir los casos entre los comisionados.</t>
  </si>
  <si>
    <t xml:space="preserve">1. Los casos evaluados están relacionados con respuestas  a requerimientos de los estudios, seguimiento a eventos adversos e informes periódicos.
2. Si bien el Grupo de Investigación Clínica se encuentra apoyando a la Sala Especializada y se ha mejorado la capcidad resolutiva, los casos complejos han aumentado y ha sido necesario solicitar sesiones extraordinarias con el fin de evaluar los casos aplazados. Para este trimestre en promedio el porcentaje de aplazamientos es del 13%
3.Se ha realizado apoyo por parte del Grupo de Investigación Clínica con los preconceptos y trazabillidad de la información, donde se ha podido mejorar la capcidad resolutiva de la Sala Especializada. Además, se han enviado correos solicitando y recomendando el envío de los preconceptos al menos 2 días antes de la sesión para consolidar. Finalmente, se desarrolló un piloto de diálogos tempranos, donde se le permitió a los usuarios explicar los estudios nuevos con el fin que tanto los Comisionados como los profesionales del Grupo de Investigación Clínica tuviesemos la información de cada esuido de su fuente primaria, poder realizar preguntas para mayor entendimiento de cada caso. Esta actividad se llevó a cabo una seman previa a la sesión de la Sala Especializada. </t>
  </si>
  <si>
    <t>1. Durante el tercer trimestre se realizaron 71 evaluaciones de las cuales, el 48% de los casos evaluados están relacionados con eventos adversos en estudios clínicos, un 10% con respuestas a requerimientos de los estudios, seguido de los informes periódicos y los conceptos técnicos de dispositivos médicos y reactivos categoría III.
2. Dada la complejidad y cantidad de casos a evaluar se tuvo en promedio un 12% de aplazamiento de casos para estudiar durante el periódo.
3. Para nivelar dicho retraso de evaluación de casos aplazados, se implementarón dos actividades: 
* Solicitaud de una sesión extraordinaria en el mes de julio.
* Distribución entre los profesionales del GICASE, los casos asociados a los eventos adversos con el fin de apoyar la evaluación de los comisionados.</t>
  </si>
  <si>
    <t>1. Durante el cuarto trimestre se realizaron 80 evaluaciones de las cuales, el 79% de los casos evaluados están relacionados con estudios clínicos, un 11% con conceptos técnicos de dispositivos médicos y un 10% reactivos categoría III.
2. Dada la complejidad y cantidad de casos a evaluar se tuvo en promedio un 14% de aplazamiento de casos para estudiar durante el periódo.
3. Para tratar de contener el aplazamiento de casos, se implementarón dos actividades: 
* Distribución entre los profesionales del GICASE, los casos asociados a los eventos adversos con el fin de apoyar la evaluación de los comisionados.
* Optimización de los tiempos de discusión de cada caso durante la sesión.</t>
  </si>
  <si>
    <t>1. Durante el primer trimestre del año 2023, se han realizado 5 sesiones.
2. Debido a la cantidad de casos aplazados en las diferentes reuniones, ha sido necesario solicitar salas extraordinarias. Se han presentado inconvenientes al momento de solicitar los tiquetes para las sesiones presenciales.
3. Se les solicita a los comisionados remitir los preconceptos con tiempo para optimizar el tiempo de la Sala Especializada.</t>
  </si>
  <si>
    <t>1. Se han realizado 5 sesiones durante este trimestre. El 27 de junio se inicia el ciclo de auditoría de la Sala Especializada por parte de la oficina de control interno. El 28 de junio se posesionó la comisionada del MinSalud que hacia falta. 
2. Debido a la cantidad de casos aplazados en las diferentes reuniones, ha sido necesario solicitar salas extraordinarias. 
3. Se realizó una retroalimentación a todos los comisionados sobre la importancia de los preconceptos y de los formatos para tal fin. Se llama la atención al Dr. Anderson Bermón con relación a su participación, lo cual ha dado muy buen resutado.</t>
  </si>
  <si>
    <t xml:space="preserve">1. Se realizaron 4 sesiones durante este trimestre. Han aumentado la cantidad de casos complejos, para lo cual los comisionados y el GICASE han remitido preconceptos que se fueron incorporando a las actas para discusión y toma de decisión consensuada.  
2. Debido a la cantidad de casos aplazados en las diferentes reuniones, ha sido necesario solicitar una sala extraordinaria. 
3. Se realizó una retroalimentación a todos los comisionados sobre la importancia de los preconceptos y de los formatos para tal fin. </t>
  </si>
  <si>
    <t>1. Se realizaron 3 sesiones durante este trimestre. Han aumentado la cantidad de casos complejos, para lo cual los comisionados y el GICASE han remitido preconceptos que se fueron incorporando a las actas para discusión y toma de decisión consensuada.  
2. Ninguna.
3. Ninguna.</t>
  </si>
  <si>
    <t>1. Durante el primer trimeste del año 2023, se atendieron por los diferentes canales institucionales dispuestos para la atención 1523 usuarios.
2. Desde el primer ciberataque de febrero de 2022 el chat dispuesto en la página web, no funciona.
3. Respecto al incoveniente presentado en el punto 2, OTI está realizando la revisión</t>
  </si>
  <si>
    <t>1. Durante el segundo trimeste del año 2023, se atendieron por los diferentes canales institucionales dispuestos para la atención 1426 usuarios.
2. Desde el primer ciberataque de febrero de 2022 el chat dispuesto en la página web, no funciona.
3. Respecto al incoveniente presentado en el punto 2, OTI está realizando la revisión.</t>
  </si>
  <si>
    <t>1. Durante el tercer trimeste del año 2023, se atendieron por los diferentes canales institucionales dispuestos para la atención 1737 usuarios.
2. Desde el primer ciberataque de febrero de 2022 el chat dispuesto en la página web, no funciona.
3. Respecto al incoveniente presentado en el punto 2, OTI está realizando la revisión.</t>
  </si>
  <si>
    <t>1. Durante el cuarto trimestre fueron atendidos 1997 usuarios por los diferentes canales de atencion del INVIMA. 2. De resaltar, el chat dispuesto en pagina web sigue sin funcionar desde los ciberataques. 3. OTI tiene a cargo su implementación.</t>
  </si>
  <si>
    <t>1. Durante el primer trimestre del año 2023, se ha cumplido con el 100% de las actividades programadas. Para este caso, fueron 5.
2. No se presentaron dificultades.</t>
  </si>
  <si>
    <t>1. Durante el segundo trimestre del año 2023, se ha cumplido con el 100% de las actividades programadas. Para este caso, fueron 29.
2. No se presentaron dificultades.</t>
  </si>
  <si>
    <t>1. Durante el tercer trimestre del año 2023, se ha cumplido con el 100% de las actividades programadas. Para este caso, fueron 38.
2. No se presentaron dificultades</t>
  </si>
  <si>
    <t>1. Se realizaron 27 actividades de participacion ciudadana durante el cuarto trimestre, dando cumplimiento a todas las actividades programadas. 2. No se presentaron dificultades.</t>
  </si>
  <si>
    <t>1. Durante el primer trimestre del año 2023, se han comprometido $965.359.899,63 por concepto de los contratos de prestacion de servicios profesionales y de apoyo a la gestión para cubrir las necesidades de la DDMOT. Esto corresponde al 52% del presupuesto total apropiado para la presente vigencia.
2. No se presentaron dificultades
3. Ninguna</t>
  </si>
  <si>
    <t>1. Con corte a junio 2023, se han comprometido $1,390,180,283,30 correspondiente al 71,24% del presupuesto total apropiado para la presente vigencia. Este presupuesto se encuentra asociado a la suscripción de los contratos de prestación de servicios de personas naturales, la realización de comisiones nacionales para atender las visitas de certificación e IVC, así como la realización de las salas especializadas de disposiitivos médicos. La ejecución se encuentra dentro de la programación prevista.
2. No se presentaron dificultades
3. Ninguna</t>
  </si>
  <si>
    <t>1. Con corte a septiembre 2023, se han comprometido $1.794.527.472,81 correspondiente al 96% del presupuesto total apropiado para la presente vigencia. Este presupuesto se encuentra asociado a la suscripción de los contratos de prestación de servicios de personas naturales, la realización de comisiones nacionales para atender las visitas de certificación e IVC, así como la realización de las salas especializadas de disposiitivos médicos. La ejecución se encuentra dentro de la programación prevista.
2. No se presentaron dificultades
3. Ninguna</t>
  </si>
  <si>
    <t>1. Durante el primer trimestre del año 2023, se han ejecutado $179.871.186,92 por concepto de los pagos de las cuentas de cobro derivadas de los contratos de prestacion de servicios profesionales y de apoyo a la gestión para cubrir las necesidades de la DDMOT. Esto corresponde al 10% del presupuesto total apropiado para la presente vigencia.
2. No se presentaron dificultades
3. Ninguna</t>
  </si>
  <si>
    <t>1. Con corte a junio 30 de 2023, se han ejecutado $664,052,111,08 por concepto de los pagos de las cuentas de cobro derivadas de los contratos de prestacion de servicios profesionales y de apoyo a la gestión para cubrir las necesidades de la DDMOT. Así mismo se han pagado comisiones, viáticos y el pago a los comisionados de la sala especializsda de dispositivos médicos. Esto corresponde al 34,03% del presupuesto total apropiado para la presente vigencia.
2. No se presentaron dificultades
3. Ninguna</t>
  </si>
  <si>
    <t>1. Con corte a septiembre de 2023, se han ejecutado $1140.595.501,40 por concepto de los pagos de las cuentas de cobro derivadas de los contratos de prestacion de servicios profesionales y de apoyo a la gestión para cubrir las necesidades de la DDMOT. Así mismo se han pagado comisiones, viáticos y el pago a los comisionados de la sala especializsda de dispositivos médicos. Esto corresponde al 61% del presupuesto total apropiado para la presente vigencia.
2. No se presentaron dificultades
3. Ninguna</t>
  </si>
  <si>
    <t>1- Brindar capacitación a los Entes descentralizados y colectivos de usuarios en temas relacionados con los asuntos competencia del Invima</t>
  </si>
  <si>
    <t>2-Brindar asistencia técnica a los Entes descentralizados relacionada con los asuntos de competencia del Invima</t>
  </si>
  <si>
    <t>Realizar visitas con proposito de certificación a productos de cosméticos, aseo y  plaguicidas de uso domèstico otorgadas</t>
  </si>
  <si>
    <t>3- Garantizar que las empresas fabricantes nacionales e importadoras de los productos competencia del Invima reunen las condiciones tecnico sanitarias  mínimas para llevar a cabo los procesos de fabricación, almacenamiento y acondicionamiento.</t>
  </si>
  <si>
    <t>Hacer Seguimiento a las certificaciones en productos  de cosméticos, aseo y  plaguicidas de uso domèstico otorgadas</t>
  </si>
  <si>
    <t>4- Garantizar que las empresas fabricantes nacionales e importadoras de  los productos competencia del Invima reunen las condiciones tecnico sanitarias  mínimas para llevar a cabo los procesos de fabricación, almacenamiento y acondicionamiento</t>
  </si>
  <si>
    <t>Realizar Visitas de verificacion de cumplimiento de lineamientos a la DIROS de los productos y establecimiento de nuestra competencia</t>
  </si>
  <si>
    <t>6- Verificar el cumplimiento de lineamientos a la DIROS</t>
  </si>
  <si>
    <t>Realizar visitas de IVC competencia de la Dirección de los productos y establecimientos de nuestra competencia.</t>
  </si>
  <si>
    <t>5- Realizar la ejecución de las actividades de inspección, vigilancia y control</t>
  </si>
  <si>
    <t xml:space="preserve">Realizar la recolección de las muestras requeridas para demuestra de calidad de cosmeticos, higiene doméstica, absorbentes de higiene personal y plaguicidas </t>
  </si>
  <si>
    <t>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t>
  </si>
  <si>
    <t xml:space="preserve">Realizar estudios y gestionar trámites de Notificaciones Sanitarias Obligatorias y Registro Sanitarios Nuevos de Produtos cosméticos, higiene doméstica, absorbentes de higiene personal y plaguicidas </t>
  </si>
  <si>
    <t>8- Adelantar estudios de los trámites nuevos asociados a cosméticos, higiene doméstica, absorbentes de higiene personal y plaguicidas.</t>
  </si>
  <si>
    <t>DC09</t>
  </si>
  <si>
    <t>10- Gestionar los trámites asociados a Modificaciones, cambios, certificaciones RS y autorizaciones para productos cosméticos, productos de higiene doméstica y Plaguicidas y otros que permitan ajustarse al cumplimiento de las normas sanitarias nacionales e internacionales.</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</si>
  <si>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</si>
  <si>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Brindar apoyo en la implementación del programa de alternativas de sustitución de economías, ilícitas y reconversión  productiva de los cultivos de coca, marihuana o amapola para la correcta aplicación de normas sanitarias.</t>
  </si>
  <si>
    <t xml:space="preserve">1. Resultados Alcanzados a la fecha: Para el primer  trimestre se realizaron cinco (5) capacitaciones, una (1) presencial y cuatro (4) virtuales, con una participación de más de de 190 personas, el porcentaje de ejecución es de 42% con respecto a la meta propuesta.
Estas cinco (5) capacitaciones se dictaron a: Accytec, Camara de Comercio de Bogotá, Universidad Nacional, Andi, Secretaria de Desarrollo Empresarial de Boyacá.
2. Inconvenientes presentados: N/A
3. Acciones de Mejora si aplican: N/A </t>
  </si>
  <si>
    <t>1. Resultados Alcanzados a la fecha: En el tercer trimestre se realizaron 11 capacitaciones así:
En el mes de julio se hicieron cuatro (4) actividades: Alcaldía Municipal de Pasto en julio 7, Sena Cauca en julio 14, OEA julio 21 y Accytec  Cali en  julio 24.
En agosto se realizaron tres (3) así:  Una en agosto 8 Cámara de Comercio de Ibagué, agosto 18 en la Gobernación del Cauca  y agosto 31 Accytec Cali.
En septiembre se realizaron cuatro (4) actividades de capacitación así: una en la Secretaria de Soacha en septiembre 7, Cámara de Comercio de Bucaramanga en septiembre 7,  Accytec Bogotá en septiembre 20 y en septiembre 28 Accytec Cali.
2. Inconvenientes presentados: No aplica
3. Acciones de Mejora si aplican: No Aplica</t>
  </si>
  <si>
    <t>1. Resultados Alcanzados a la fecha: En el cuarto trimestre se realizaron cuatro (4) capacitaciones así:
En el mes de octubre se hicieron dos (2) actividades: Sena Antioquia el 13 de octubre y otra al Sector Industrial Orinoquia el 31 de octubre.
En diciembre se realizaron dos (2) así:  Una en la Secretaria de Salud Departamental del Cesar y las Secretarias de Salud Municipal de Valledupar el 13 de diciembre y otra en la Secretaria de Salud de Cundinamarca el 4 de diciembre. Con una asistencia en este trimestre de 440 personas. Con estas 4 actividades se cumplió la meta en un 100% con respecto a la meta anual propuesta.
2. Inconvenientes presentados: No aplica
3. Acciones de Mejora si aplican: No Aplica</t>
  </si>
  <si>
    <t>1. Resultados Alcanzados a la fecha: Se planificaron para el año 2023 siete (7) Asistencias Técnicas, de las cuales no se ha realizado ninguna, debido a que en el primer trimestre se hace la Planeación.
2. Inconvenientes presentados: N/A
3. Acciones de Mejora si aplican: N/A</t>
  </si>
  <si>
    <t>1. Resultados Alcanzados a la fecha: De las Siete (7) Asistencias Técnicas planeadas para el año 2023, se realizaron dos (2) a menos de 75 km, una virtual dirigida a Dos Quebradas en mayo 18 y otra en Soacha el 8 de junio, llevando un porcentaje de ejecución del 29% 
2. Inconvenientes presentados: No aplica
3. Acciones de Mejora si aplican: No Aplica</t>
  </si>
  <si>
    <t>1. Resultados Alcanzados a la fecha: En el tercer trimestre se realizaron dos (2) asistencias técnicas  una en la Secretaria de Salud de Barranquilla en agosto 31 y otra en Valledupar en septiembre 20,
El porcentaje total está en 57% con relación a la meta anual.
2. Inconvenientes presentados: La ejecución está baja, sin embargo se tienen ya programadas las asistencias que faltan para cumplir el 100%
3. Acciones de Mejora si aplican: No Aplica</t>
  </si>
  <si>
    <t>1. Resultados Alcanzados a la fecha: En el cuarto trimestre se realizaron tres (3) asistencias técnicas  una en la Secretaria de Salud de Zipaquira el 11 de octubre; otra en la Secretaria de Salud de Cota en octubre 27 y Secretaria de Monteria el 1o de noviembre, 
se cumplió la meta en un 100% con respecto a la meta anual propuesta.
2. Inconvenientes presentados: No Aplica
3. Acciones de Mejora si aplican: No Aplica</t>
  </si>
  <si>
    <t>1. Resultados Alcanzados a la fecha: De las 159 visitas planeadas, en el primer trimestre se han ejecutado 41 Visitas (28 a +75 y 13 a -75 Km), mostrando un avance del 26% con relación a la meta anual. Distribuidas asi: CCP COSMETICOS  25 visitas, CCP ASEO con 16 visitas.
2. Inconvenientes presentados: No se cuenta aún con el contrato de tiquetes ni de transporte de personal.
3. Acciones de Mejora si aplican: Según lo informado por la Secretaría General a partir del 10 de mayo se contará con tiquetes aéreos, sin embargo, aún no se cuenta con el contrato de transporte de personal</t>
  </si>
  <si>
    <t>1. Resultados Alcanzados a la fecha: De las 207 visitas planeadas, en el segundo trimestre se han ejecutado 36 Visitas a mas de 75 km, mostrando un avance del 37% con relación a la meta anual. Las visitas realizadas en el segundo trimestre se dividen así : CCP COSMETICOS  25 visitas, CCP ASEO con 11 visitas.
2. Inconvenientes presentados: N/A
3. Acciones de Mejora si aplican: N/A</t>
  </si>
  <si>
    <t>1. Resultados Alcanzados a la fecha: De las 207 visitas planeadas, con corte a tercer  trimestre se han ejecutado 149 Visitas (95 a +75 y 54 a -75 Km), mostrando un avance del 72%.
Con relación al tercer trimestre  se han realizado 72 visitas así: 
CCP COSMETICOS  42 visitas, BPM 2 Visitas, CCP ASEO con 27 visita y CCP Plaguicidas 1 visita.
2. Inconvenientes presentados: No aplica
3. Acciones de Mejora si aplican: No Aplica</t>
  </si>
  <si>
    <t>1. Resultados Alcanzados a la fecha: En el cuarto trimestre se ejecutaron 65 Visitas (44 a +75 y 21 a -75 Km), alcanzando más del 100% de la meta anual propuesta. La meta propuesta inicial era de 207 y se realizaron 214 en el año.
Las visitas ejecutadas se discriminan así:
CCP COSMETICOS  43 visitas, CCP ASEO con 22 visitas
2. Inconvenientes presentados: No aplica
3. Acciones de Mejora si aplican: No Aplica</t>
  </si>
  <si>
    <t>1. Resultados Alcanzados a la fecha: De las 206 visitas de seguimiento planeadas, en el primer trimestre se han ejecutado 11 Visitas (5 a +75 y 6 a -75 Km), mostrando un avance del 5% con relación a la meta anual.
2. Inconvenientes presentados: No se cuenta aún con el contrato de tiquetes ni de transporte de personal.
3. Acciones de Mejora si aplican: Según lo informado por la Secretaría General a partir del 10 de mayo se contará con tiquetes aéreos, sin embargo, aún no se cuenta con el contrato de transporte de personal</t>
  </si>
  <si>
    <t>1. Resultados Alcanzados a la fecha: De las 206 visitas planeadas, en el segundo trimestre se han ejecutado 23 Visitas a +75, mostrando un avance del 17% con relación a la meta anual. Las visitas en el trimestre se dividen  asi: 10 en abril, 5 en mayo y 8 visitas en junio 
2. Inconvenientes presentados:A partir del 8 de mayo se habilitó el contrato de tiquetes aéreos y aún no se cuenta con el transporte terrestre
3. Acciones de Mejora si aplican: Se priorizaron las visitas por derecho al turno, que venían represadas por la ausencia de tiquetes aéreos</t>
  </si>
  <si>
    <t>1. Resultados Alcanzados a la fecha: De las 206 visitas programadas, con corte en el tercer trimestre se han ejecutado 85 Visitas (59 a +75 y 26 a -75 Km), mostrando un avance del 41%.
2. Inconvenientes presentados: El contrato de transporte se retraso este año dando como resultado un atraso en las visitas ejecutadas. se tienen
3. Acciones de Mejora si aplican:  Ya se tiene una programación de visitas de seguimiento para cumplir la meta programada.</t>
  </si>
  <si>
    <t>1. Resultados Alcanzados a la fecha: De las 206 visitas programadas, en el cuarto trimestre se realizaron 132 Visitas (62 a +75 y 70 a -75 Km), alcanzando más del 100% de la meta anual propuesta, ya que en total en el año se realizaron 217  (121 a +75 km y 96 a - 75 km). 
 2. Inconvenientes presentados: No aplica
3. Acciones de Mejora si aplican: No Aplica</t>
  </si>
  <si>
    <t>1. Resultados Alcanzados a la fecha: De las 9 visitas a realizar de Diros 8 a nivel nacional y 1 en Bogotá, únicamente se ha realizado una (1) virtual .
2. Inconvenientes presentados: No se cuenta aún con el contrato de tiquetes ni de transporte de personal.
3. Acciones de Mejora si aplican: Según lo informado por la Secretaría General a partir del 10 de mayo se contará con tiquetes aéreos, sin embargo, aún no se cuenta con el contrato de transporte de personal</t>
  </si>
  <si>
    <t>1. Resultados Alcanzados a la fecha: De las 9 visitas a  realizar de Diros 3 a nivel nacional y 6 en Bogotá, no se realizó ninguna en el segundo Trimestre resutando un 11% con respecto a la meta anual propuesta.
2. Inconvenientes presentados: Se dió prioridad a las visitas de Capacidad para avanzar en las visitas represadas.
3. Acciones de Mejora si aplican: Ya se tiene cronograma para poder cumplir con la meta en el segundo semestre</t>
  </si>
  <si>
    <t>1. Resultados Alcanzados a la fecha: De las 9 visitas a  realizar de Diros 3 a nivel nacional y 6 en Bogotá, se han realizado 7 con corte a tercer trimestre de la siguiente manera: (2 a mas de 75 km y 5 a -75 km) resutando un 78% con respecto a la meta anual propuesta.
2. Inconvenientes presentados: No Aplica.
3. Acciones de Mejora si aplican: No Aplica</t>
  </si>
  <si>
    <t>1. Resultados Alcanzados a la fecha: De las 9 visitas a  realizar de Diros 3 a nivel nacional y 6 en Bogotá,en el cuarto trimestre se realizaron 2 de la siguiente manera: 1 a + de 75 km y 1 a -75 km (virtual) resutando un cumplimiento del 100% con respecto a la meta anual propuesta.
2. Inconvenientes presentados: No Aplica.
3. Acciones de Mejora si aplican: No Aplica</t>
  </si>
  <si>
    <t>Resultados Alcanzados a la fecha: de las 40 visitas planeadas de IVC competencia de la Dirección, 12 a nivel nacional y 28 en Bogotá, para el primer trimestre se han ejecutado 5, 1 a +75 km y 4 a -de 75 km ; mostrando un avance del 13% con relación a la meta anual;
2. Inconvenientes presentados:   No se cuenta aún con el contrato de tiquetes ni de transporte de personal.
3. Acciones de Mejora si aplican: Según lo informado por la Secretaría General a partir del 10 de mayo se contará con tiquetes aéreos, sin embargo, aún no se cuenta con el contrato de transporte de personal</t>
  </si>
  <si>
    <t>1. Resultados Alcanzados a la fecha: de las 50 visitas planeadas de IVC competencia de la Dirección, 12 a nivel nacional y 28 en Bogotá , para el Segundo trimestre se han ejecutado 22 a nivel Nacional (13 en abril, 1 en mayo y 8 en junio);  mostrando un avance del 54% con relación a la meta anual,
2. Inconvenientes presentados: N/A
3. Acciones de Mejora si aplican: N/A</t>
  </si>
  <si>
    <t>1. Resultados Alcanzados a la fecha: de las 50 visitas planeadas de IVC  22 a nivel nacional y 28 en Bogotá , con corte a tercer trimestre se han ejecutado 48 (31 a +75 km  y 17 a -75 km);  mostrando un avance del 96% con relación a la meta anual,
2. Inconvenientes presentados: N/A
3. Acciones de Mejora si aplican: N/A</t>
  </si>
  <si>
    <t>1. Resultados Alcanzados a la fecha: En el cuarto trimestre se ejecutaron 132 (62 a +75 km  y 70 a -75 km);  mostrando un cumplimiento de más del 100% con relación a la meta anual, ya que se realizaron en total 82 visitas de IVC en el año.
2. Inconvenientes presentados: N/A
3. Acciones de Mejora si aplican: N/A</t>
  </si>
  <si>
    <t>No se han iniciado con el cronograma de Toma de Muestras</t>
  </si>
  <si>
    <t xml:space="preserve">1. Resultados Alcanzados a la fecha: De las 49 visitas programadas (38 a nivel nacional y 11 en Bogotá) se realizaron 8 muestreos, mostrando un avance de 16%
2. Inconvenientes presentados: N/A
3. Acciones de Mejora si aplican:  </t>
  </si>
  <si>
    <t>1. Resultados Alcanzados a la fecha: de las 274 visitas programadas, 108 a nivel nacional y 166 en Bogotá , con corte a tercer trimestre se han ejecutado 243 de la siguiente manera:  99 a +75 km  y 144 a -75 km;  mostrando un avance del 89% con relación a la meta anual
2. Inconvenientes presentados: N/A
3. Acciones de Mejora si aplican: N/A</t>
  </si>
  <si>
    <t>1. Resultados Alcanzados a la fecha: de las 274 muestras programadas, 108 a nivel nacional y 166 en Bogotá , con corte al cuarto trimestre se han ejecutado 33 de la siguiente manera:  9 a +75 km  y 24 a -75 km;  mostrando un avance del 100% con relación a la meta anual
2. Inconvenientes presentados: N/A
3. Acciones de Mejora si aplican: N/A</t>
  </si>
  <si>
    <t>1. Resultados Alcanzados a la fecha: De los 10.500 trámites programados de Registro Sanitario-NS-NSO- nuevos, reconocimientos para productos cosméticos, productos de higiene doméstica y Plaguicidas , en el primer trimestre se realizaron  3658 con lo cual se obtiene  un  cumplimiento acumulado del 35%. 
Los 3658  trámites realizados en el primer trimestre se discriminan así: Cosméticos  3325 y Aseo 325 y Plaguicidas 8
Nota: Los datos  reportados fueron tomados del informe emitido por el aplicativo de RS.
2. Inconvenientes presentados: N/A
3. Acciones de Mejora si aplican: N/A</t>
  </si>
  <si>
    <t>1. Resultados Alcanzados a la fecha: De los 11000 trámites programados de Registro Sanitario-NS-NSO- nuevos, reconocimientos para productos cosméticos, productos de higiene doméstica y Plaguicidas, en el segundo trimestre se realizaron  3038 y en total en el 2023 llevamos un total de 6696 con lo cual se obtiene  un  cumplimiento acumulado del 61%. con relación a la meta propuesta.
Nota: Los datos  reportados fueron tomados del informe emitido por el aplicativo de RS.
2. Inconvenientes presentados: N/A
3. Acciones de Mejora si aplican: N/A</t>
  </si>
  <si>
    <t>1. Resultados Alcanzados a la fecha: De los 16000 trámites programados de Registro Sanitario-NS-NSO- nuevos, reconocimientos para productos cosméticos, productos de higiene doméstica y Plaguicidas, con corte a  tercer trimestre (julio, agosto, septiembre) se han realizado 9619 con lo cual se obtiene  un  cumplimiento acumulado del 60%. con relación a la meta propuesta.
Nota: Los datos  reportados fueron tomados del informe emitido por el aplicativo de RS.
2. Inconvenientes presentados: N/A
3. Acciones de Mejora si aplican: N/A</t>
  </si>
  <si>
    <t>1. Resultados Alcanzados a la fecha: De los 16000 trámites programados de Registro Sanitario-NS-NSO- nuevos, reconocimientos para productos cosméticos, productos de higiene doméstica y Plaguicidas, con corte al  cuarto trimestre (octubre, noviembre y diciembre) se han realizado 7613 con lo cual se obtiene  un  cumplimiento total  acumulado de 17.232 equivalente a más del  100%. con relación a la meta propuesta.
Nota: Los datos  reportados fueron tomados del informe emitido por el aplicativo de RS.
2. Inconvenientes presentados: N/A
3. Acciones de Mejora si aplican: N/A</t>
  </si>
  <si>
    <t>1. Resultados Alcanzados a la fecha: De los 16.000 trámites que se tenían como meta,  se realizaron en el primer trimestre 2326 lo cual nos da como resultado una ejucución del 15%. Los  2326 trámites se discriminan en  cosméticos 2024, y aseo 272 y plaguicidas 30.
2. Inconvenientes presentados: Demoras en el proceso de contratación, aún faltan 3 contratistas que debieron entrar en el mes de febrero.
3.Acciones de Mejora: Se solicitó a la DG la contratación de 2 contratistas adicionales uno legal y otro técnico (Ingeniero químico, químicos o químico famaceútico), esta contratación ya está autorizada y se espera tener las 2 personas en el mes de mayo</t>
  </si>
  <si>
    <t>1. Resultados Alcanzados a la fecha: De los 16,000 trámites programados de Registro Sanitario-NS-NSO- renovaciones para productos cosméticos, productos de higiene doméstica y Plaguicidas, en el primer y segundo trimestre se realizaron  8534 con lo cual se obtiene  un  cumplimiento acumulado del 53%. 
Nota: Los datos  reportados fueron tomados del informe emitido por el aplicativo de RS.
2. Inconvenientes presentados : N/A 
3.Acciones de Mejora: N/A</t>
  </si>
  <si>
    <t>1. Resultados Alcanzados a la fecha: De los 17.500 trámites programados de Registro Sanitario-NS-NSO- renovaciones para productos cosméticos, productos de higiene doméstica y Plaguicidas, con corte a tercer trimestre se han realizado un total 13.320 con lo cual se obtiene  un  cumplimiento acumulado del 76%. 
Nota: Los datos  reportados fueron tomados del informe emitido por el aplicativo de RS.
2. Inconvenientes presentados : N/A 
3.Acciones de Mejora: N/A</t>
  </si>
  <si>
    <t>1. Resultados Alcanzados a la fecha: De los 17.500 trámites programados de Registro Sanitario-NS-NSO- renovaciones para productos cosméticos, productos de higiene doméstica y Plaguicidas, con corte a cuarto trimestre (octubre, noviembre y diciembre) se han realizado un total 4927 con lo cual se obtiene  un  cumplimiento total de 18.247  equivalente a un acumulado de más del 100%. 
Nota: Los datos  reportados fueron tomados del informe emitido por el aplicativo de RS.
2. Inconvenientes presentados : N/A 
3.Acciones de Mejora: N/A</t>
  </si>
  <si>
    <t>1. Resultados Alcanzados a la fecha: En el primer trimestre  se participó en una mesa de trabajo organizada por el Ministerio de Salud sobre  Evaluación ex post de la Resolución 0689 de 2016, a la cual asistió la profesional Edilsa Lucia Aguirre. 
Con esta primera actvidad se alcanza una ejecución del 25% respecto a la meta anual.</t>
  </si>
  <si>
    <t>1. Resultados Alcanzados a la fecha: En el segundo trimestre  se realizaron dos actividades de participación ciudadana alcanzando un porcentaje de ejecución de 50% respecto a la meta anual. Uno el 9 de mayo Sobre demostración trámite de Notificación Sanitaria y otro en mayo 30 demostración trámite Notificación 
2. Inconvenientes presentados:N/A
3.Acciones de Mejora: N/A</t>
  </si>
  <si>
    <t>1. Resultados Alcanzados a la fecha: De la meta de 6 actividades de participación ciudadana se han realizado 5 con un porcentaje de cumplimiento de 83% respecto a la meta anual. En este trimestre se realizaron dos (2) actividades de participación en agosto a Accytec y a Expobelleza en septiembre.
2. Inconvenientes presentados:N/A
3.Acciones de Mejora: N/A</t>
  </si>
  <si>
    <t>1. Resultados Alcanzados a la fecha: De la meta de 6 actividades de participación ciudadana, en el cuarto trimestre se realizó una (1) con un porcentaje de cumplimiento de 100% respecto a la meta anual. 
2. Inconvenientes presentados:N/A
3.Acciones de Mejora: N/A</t>
  </si>
  <si>
    <t>1. Resultados Alcanzados a la fecha: Se ha ejecutado un 20% correspondiente a $168.432.228 que se discriminan así: Pago a contratistas $115.217.996 ; Visitas de certificación $35.950.380, visitas de seguimiento $16.839.940, Capacitaciones $378.514, Impuestos: $45.398 
2. Inconvenientes presentados: El porcentaje es bajo dado que los contratistas que se tenían programados para que llegaran los dos primeros meses del año, a marzo 31 únicamente contamos con 12 de 16,  Adicionalmente los inconvenientes presentados por falta de tiquetes aéreos y contrato de transporte.
3. Acciones de Mejora si aplican.Se solicitó a la DG la contratación de 3 contratistas adicionales dos para el grupo de Registros Sanitarios y uno para el grupo técnico, esta contratación ya está autorizada y se espera tener las 3 personas en el mes de mayo.
Adicionalmente Según lo informado por la Secretaría General a partir del 10 de mayo se contará con tiquetes aéreos, sin embargo, aún no se cuenta con el contrato de transporte de personal</t>
  </si>
  <si>
    <t xml:space="preserve">1. Resultados Alcanzados a la fecha: Se ha ejecutado un 39% correspondiente a $322,934,292 que se discriminan así: Pago a contratistas $257,821,488 ; comisiones $65,060,782, Impuestos: $52.022 
2. Inconvenientes presentados: El porcentaje es bajo dado que se autorizaron a nuestra Dirección $243,117,630, adicionales a lo que teniamos.
3. Acciones de Mejora si aplican.N/A
</t>
  </si>
  <si>
    <t>1. Resultados Alcanzados a la fecha: Se ha ejecutado un 39% que se discriminan así: Pago a contratistas $257,821,488 ; comisiones $65,060,782, Impuestos: $52.022 
2. Inconvenientes presentados: El porcentaje es bajo ya que en el mes de agosto entraron ** contratistas de agosto a diciembre y aún no han pasado cuentas de cobro.
3. Acciones de Mejora si aplican.N/A</t>
  </si>
  <si>
    <t>1. Resultados Alcanzados a la fecha: Para el año 2023 se ejecutó un total de $966.795.768,09, equivalente al 92% que se discriminan así: Pago a contratistas $416.177.285,39, visitas de certificación $308.380.427,91, visitas  de seguimiento $164.923.818,25, Supervisión Diros $6.355.948,56,84; Visitas IVC $48.877.258,44, Asistencias Técnicas $2.004.961,78, Capacitaciones $9.328.834,69, Programa Demuestra la Calidad $ 10.747.233,06
2. Inconvenientes presentados: Se presentaron demoras en el proceso contractual.
3. Acciones de Mejora si aplican. N/A</t>
  </si>
  <si>
    <t>1. Resultados Alcanzados a la fecha: Se ha ejecutado un 3% correspondiente a $26.661.330 que se discriminan así: Pago por  Visitas de certificación $24,385,780 y seguimiento $1.893.864 , capacitaciones $378,514 e impuestos 3,173
2. Inconvenientes presentados: El porcentaje es bajo dado que los contratistas que se tenían programados para que llegaran los dos primeros meses del año, a marzo 31 únicamente contamos con 12 de 16  adicionalmente los inconvenientes presentados por falta de tiquetes aéreos y contrato de transporte.
3. Acciones de Mejora si aplican.Se solicitó a la DG la contratación de 3 contratistas adicionales dos para el grupo de Registros Sanitarios y uno para el grupo técnico, esta contratación ya está autorizada y se espera tener las 3 personas en el mes de mayo.
Adicionalmente Según lo informado por la Secretaría General a partir del 10 de mayo se contará con tiquetes aéreos, sin embargo, aún no se cuenta con el contrato de transporte de personal</t>
  </si>
  <si>
    <t xml:space="preserve">1. Resultados Alcanzados a la fecha: Se ha ejecutado un 20% correspondiente a $167,822,306.
2. Inconvenientes presentados: El porcentaje es bajo dado que se autorizaron a nuestra Dirección 243,117,630, adicionales a lo que teníamos
3. Acciones de Mejora si aplican.N/A
</t>
  </si>
  <si>
    <t>1. Resultados Alcanzados a la fecha: Se ha ejecutado un 41% correspondiente a $431.128.169,40
2. Inconvenientes presentados: El porcentaje es bajo ya que en el mes de agosto entraron nuevos contratistas de agosto a diciembre y aún no han pasado cuentas de cobro.
3. Acciones de Mejora si aplican.N/A</t>
  </si>
  <si>
    <t>1. Resultados Alcanzados a la fecha: Para el año 2023 se ejecutó un total de $963.577.619 , equivalente al 92% que se discriminan así: Pago a contratistas $415.695.427,06,  visitas de certificación $308.380.427,91, visitas  de seguimiento $164.923.818,25, Supervisión Diros $6.348.802,84; Visitas IVC $48.856.422,92, Asistencias Técnicas $2.004.961,78, Capacitaciones $8.954.576,69, Programa Demuestra la Calidad $ 8.413.181,83.
2. Inconvenientes presentados: Se presentaron demoras en el proceso contractual.
3. Acciones de Mejora si aplican. N/A</t>
  </si>
  <si>
    <t>No aplica, acción creada en tercer trimestre como respuesta a los compromisos asignados al Invima en el Plan Estratégico Sectorial PES 2023_2026.</t>
  </si>
  <si>
    <t>1. Resultados Alcanzados a la fecha: Se realizó una actividad de capacitacion en el Choco, la cual fue reportada en la acción DC001 en junio de 2023, ya que esta acción no estaba creada.
2. Inconvenientes presentados:  N/A
3. Acciones de Mejora si aplican.N/A</t>
  </si>
  <si>
    <t>1. Resultados Alcanzados a la fecha: Se cumplió la meta con una actividad alcanzando el 100% de la meta anual propuesta.
2. Inconvenientes presentados:  N/A
3. Acciones de Mejora si aplican.N/A</t>
  </si>
  <si>
    <t>Brindar capacitación a los Entidades teritoriales de salud y colectivos de usuarios en temas relacionados con los
asuntos competencia de la DAB</t>
  </si>
  <si>
    <t>Brindar asistencia técnica a los Entidades territoriales y usuarios relacionada con los asuntos de competencia de la DAB</t>
  </si>
  <si>
    <t>Realizar visitas con propósito de certificación en Alimentos y Bebidas</t>
  </si>
  <si>
    <t>Verificar el cumplimiento de los requisitos establecidos en la normatividad sanitaria vigente, con el fin de otorgar la certificación BPM, BPF y autorización de material reciclado para envases de alimentos y bebidas a los establecimientos competencia de la DAB.</t>
  </si>
  <si>
    <t>Hacer Seguimiento a las certificaciones en Alimentos y Bebidas</t>
  </si>
  <si>
    <t>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t>
  </si>
  <si>
    <t>Realizar visitas  de Autorización Sanitaria o Autorización Sanitaria Provisional a Plantas de Beneficio Animal, desposte y desprese, en el marco del decreto 1500 de 2007 y resoluciones reglamentarias.</t>
  </si>
  <si>
    <t>Verificar el cumplimiento de los requisitos establecidos en la normatividad sanitaria vigente, con el fin de otorgar la autorización sanitaria provisional  a las a Plantas de Beneficio Animal, desposte y desprese.</t>
  </si>
  <si>
    <t xml:space="preserve">Realizar tramites de registro sanitario-NS-NSO- nuevos, reconocimientos y renovaciones </t>
  </si>
  <si>
    <t>Gestionar las solicitudes de expedición de Registros Sanitarios y trámites asociados, a los productos de competencia de la DAB, emitiendo actuaciones administrativas que cumplan con la normatividad sanitaria vigente, con los tiempos de respuesta y criterios de calidad</t>
  </si>
  <si>
    <t>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t>
  </si>
  <si>
    <t xml:space="preserve">Emitir las Evaluaciones Técnico Cientificas  por parte de las Salas Especializadas de la  Comisión Revisora </t>
  </si>
  <si>
    <t>Estudiar y conceptuar acerca de los aspectos científicos y tecnológicos de los productos que por competencia se someten a consideración de las Salas Especializadas de la Comisión Revisora de acuerdo con las funciones asignadas.</t>
  </si>
  <si>
    <t>Realizar Sesiones de sala de Especializada de la Comisión Revisora  ordinarias y extraordinarias</t>
  </si>
  <si>
    <t>Realizar visitas de seguimiento y/o acompañamiento técnico en actividades relacionadas con IVC a la Dir. Operaciones sanitarias</t>
  </si>
  <si>
    <t>Realizar seguimiento a la implementacion del " acta de inspeccion sanitaria con enfoque de riesgo a fabricas de alimentos"  mediante el cual se defina un informe de seguimiento y determinar  acciones a seguir</t>
  </si>
  <si>
    <t>Elaborar y actualizar   documentos técnicos (lineamientos,infografias instrumentos, procedimientos)</t>
  </si>
  <si>
    <t>Brindar instrucciones y recomendar aplicación de conceptos y directrices técnico- sanitarias para la ejecución de actividades de inspección, vigilancia y control sanitario de alimentos y bebidas</t>
  </si>
  <si>
    <t>Realizar visitas de auditorias o  seguimientos técnico en actividades relacionadas con IVC y circulares 046 de 2014 a las Entidades territriales  de Salud -ETS</t>
  </si>
  <si>
    <t>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t>
  </si>
  <si>
    <t>Elaborar informe sobre el análisis de las piezas publicitarias aportadas por el contrato de monitoreo de medios masivos de publicidad de los productos de interes de la Direccion de Alimentos y Bebidas</t>
  </si>
  <si>
    <t>Realizar el control sanitario de la publicidad de alimentos y bebidas, para dar cumplimiento a lo establecido en el decreto 2078 de 2012 - artículo 20 - numeral 26</t>
  </si>
  <si>
    <t>Convocar a reuniones de Comité Técnico Nacional de Bioseguridad para OVM con uso en salud o alimentación humana</t>
  </si>
  <si>
    <t>Informar  lo  relacionado con: evaluación de solicitudes y respuestas a requerimientos de OGM para uso en salud o alimentacion humana exclusivamente.</t>
  </si>
  <si>
    <t>Realizar simposios Nacionales relacionados con temas de prioridad de la Dirección de Alimentos y Bebidas con enfoque de riesgo.</t>
  </si>
  <si>
    <t>Mejorar  el estatus sanitarios y el conocimiento de los gremios  y otros actores  en inocuidad   de alimentos dentro del marco normativo y sus implicaciones en la salud</t>
  </si>
  <si>
    <t>Realizar la entrega oportuna a la Direcciòn de Operaciones Sanitarias de la programacion de visitas y toma de muestra por IVC</t>
  </si>
  <si>
    <t>Entregar oportunamente la  programacion de visitas y toma de muestra por IVC a la Direcciòn de Operaciones Sanitarias</t>
  </si>
  <si>
    <t xml:space="preserve">Contribuir con la ejecucion de los planes de muestreo de vigilancia y control de microorganismos patógenos y calidad microbiológica y físico-química  en alimentos y bebidas y vigilancia y control de residuos y contaminantes químicos en alimentos y bebidas.                          </t>
  </si>
  <si>
    <t xml:space="preserve">Realizar seguimiento a la ejecución de los planes de muestreo, atendiendo las diferentes incidencias por los diferentes actores que permita dar cumplimiento a las actividades de toma de muestra de los planes de muestreo programados por la Misional              </t>
  </si>
  <si>
    <t>Elaborar  informes de la participación en   reuniones de temas  relacionadas con Comites de CODEX ALIMENTARIUS</t>
  </si>
  <si>
    <t>Adoptar información y posición país en los comites CODEX ALIMENTARIUS</t>
  </si>
  <si>
    <t>Realizar visitas de acompañamiento a las autoridades sanitarias de terceros paises para la habilitación y certificación de establecimientos colombianos que quieren exportar</t>
  </si>
  <si>
    <t xml:space="preserve">Habilitar  y certificar  por  parte  autoridades sanitarias de terceros paises   los establecimientos colombianos que quieren exportar sus productos a nivel nacional </t>
  </si>
  <si>
    <t xml:space="preserve">Realizar visitas de habilitacion de establecimientos o de reconocimeito de equivalencia de sistemas sanitarios en terceros países </t>
  </si>
  <si>
    <t>Habilitar los establecimientos o  reconocer  equivalencia de sistemas sanitarios en terceros países  a nivel internacional</t>
  </si>
  <si>
    <t xml:space="preserve"> Generar aportes técnicos incluyendo el enfoque nutricional, sobre las solicitudes presentadas ante la SEAB -  Sala Especializada de Alimentos y Bebidas</t>
  </si>
  <si>
    <t>Estudiar, evaluar y emitir conceptos técnicos incluyendo el enfoque nutricional de las solicitudes presentadas ante la Sala Especializada de Alimentos y Bebidas de la Comisión Revisora del Instituto.</t>
  </si>
  <si>
    <t>Elaborar, diseñar y diagramar e implementar los contenidos temáticos y los módulos de capacitación en la plataforma vitual de la Dirección de Alimentos y Bebidas.</t>
  </si>
  <si>
    <t>Fortalecer  las  capacidades  de los funcionarios y contratistas del Invima y  las ETS en  lo  referente  a las  acciones Inspección , vigilancia  y  control en los establecimientos productores,  comercializadores, almacenistas, transportadores  y  expendedores  en productos asociados con  alimentos y bebidas y dar a conocer a los gremios, asociaciones de consumidores y público  en  general, aspectos relevantes sobre la inocuidad en alimentos y bebidas</t>
  </si>
  <si>
    <t>1.  Se  realizaron 27  capacitaciones en la modalidad  4 virtual y  el resto presencial, alcanzado el 20%    de ejecución  trimestral.  Se logró capacitar aproximadamente a 856 asistentes  o profesionales  tecnicos que realizan IVC en ETS, funcionarios  de plantas de beneficio , gremios, Temas: Requisitos para la exportación de carne y derivados cárnicos de la especie porcina a Singapur, Requisitos Sanitarios para la Producción y comercialización de Alimentos,  Herramientas para combatir la ilegalidad en la cadena cárnica, Como hacer la visita de Inspeccion, Vigilancia y Control en establecimientos , Fortaleciemiento de las acciones de alimentos y bebidas de las Entidades Territoriales de Salud (Rotulado, Publicidad, MSS y Peritaje), Proceso de implementación del Modelo de Inspección, Vigilancia y Control con enfoque de riesgo
2.  Cumplir  la programación  establecida. En marzo no se autorizaron  comisiones de servicios a mayor de 75 km por falta de tiquetes aereos se priorizaron algunas
3.  Se programaron  comisiones de servicios a menos de  75 km</t>
  </si>
  <si>
    <t>1.  Se  realizaron 33  capacitaciones en la modalidad (virtual y presencial) de la siguiente manera:  2 virtual y 31 presencial, alcanzado el 25% de ejecución trimestral.  Se logró capacitar aproximadamente a 69 asistentes   Temas:Resolución 2013 de 2020 . Dirigido a Clúster Agroalimentario Quindío. La normatividad de carne y productos cárnicos comestibles también salva vidas dirigido a Personal de Establecimiento GTCPC
2.  Ninguno 
3.  Retomar programacion de comisiones de servicios a mas de 75 km</t>
  </si>
  <si>
    <t>1.  Se  realizaron 44  capacitaciones en la modalidad (virtual y presencial) de la siguiente manera:  1 virtual el  resto presencial, alcanzado el 33% de ejecución trimestral.  Se logró capacitar aproximadamente a 516 asistentes   Temas:Herramientas de Control a la Ilegalidad, Clandestinidad y Contrabando en el sector agropecuario, Bienestar animal bovinos, Bienestar animal porcinos Fortalecimiento de las acciones de alimentos y bebidas competencia de las ETS. (Rotulado, publcidad, MSS, peritaje). 
2.  Ninguno 
3.  Ejecutar la programacion</t>
  </si>
  <si>
    <t>1, Se  realizaron 25  capacitaciones en la modalidad ( virtual, presencial) de las cuales 1 fur virtual y el resto presenciual,  alcanzado el 19% de ejecución trimestral.  Se logró capacitar aproximadamente a 937 asistentes  en temas como:   rotulado, publicidad, medidas sanitarias de seguridad, peritaje, negocios verdes bebidas alcoholicas, Fortalecimiento de las acciones de alimentos y bebidas competencia de las ETS .
2.  Ninguno 
3.  Ninguna</t>
  </si>
  <si>
    <t>1.  Se  realizaron 10 asistencias tecnicas, capacitaciones 8 en la modalidad  virtual y 2 presencial, alcanzado el 23% de ejecución trimestal.  . Se logró brindar asistencias  a aproximadamente a 225 asistentes  o profesionales  tecnicos que realizan IVC en  plantas de benefico  animal y ETS y personalque hace  IVC en la ETS. Temas : Socialización y orientación para las actividades de IVC con base en el proceso de Auditoría externa del Invima a las Entidades Territoriales en Salud Nuevas establecido en la Resolución 1229 de 2013 y Circulares 046 de 2014 y 2016, Requisitos para planta de beneficio animal de bovinos de categoria Autoconsumo, Fortalecimiento de la IVC de alimentos y bebidas  
2.  En marzo no se autorizaron  comisones de servicios a mayor de 75 km por falta de tiquetes aereos,se priorizaron algunas
3.  Se programaron  comisiones de servicios a menos de  75 km</t>
  </si>
  <si>
    <t>1.  Se  realizaron 10 asistencias tecnicas  presenciales alcanzando el 23% de ejecución trimestal. Se logró brindar asistencias  a aproximadamente a 25 asistentes . Temas : Requisitos para planta de beneficio animal de bovinos de categoría Autoconsumo, Requisitos para planta de beneficio animal de ovinos. Dirigidos a funcionarios Administrativos del Municipios de Anolaima - Cundinamarca, Otanche, Belen - Boyacá, Yaguara - Huila, Tibú - Norte de Santander, Florida - Valle del Cauca, Puerto Carreño - Vichada, Valencia - Cordoba
2.  Ninguno. 
3.  Retomar programacion de comisiones de servicios a mas de  75 km</t>
  </si>
  <si>
    <t xml:space="preserve">1.  Se  realizaron 14 asistencias tecnicas 6 presenciales y el resto virtual. Alcanzando el 33% de ejecución trimestral. Se logró brindar asistencias  a aproximadamente a187 asistentes . Temas : Fortalecimiento de las acciones de IVC y Requisitos para planta de beneficio animal de bovinos de categoría Autoconsumo, 
2.  Ninguno. 
3.  ejecutar la programacion </t>
  </si>
  <si>
    <t>1.  Se  realizaron 15 asistencias tecnicas, alcanzando el 35% de ejecución trimestral. Se logró brindar asistencias  a aproximadamente a 380 asistentes . Temas : Fortalecimiento de las acciones dealimentos  y bebidas competencia de las ETS ( rotulado, medidas sanitarias de seguridad, peritaje).
2.  Ninguno. 
3.  Ninguno</t>
  </si>
  <si>
    <t>1.  Se  realizaron 10 visitas para certificación HACCP y  BPM ,  lo que representa un9% de ejecución  con respecto a la  meta anual  propuesta.  se certificaron  10 establecimientos
 2.  La  solicitud de certificación es una actividad  a demanda depende de la radicación de solicitudes de  los usuarios fabricantes de productos de competencia de  la DAB.  En marzo no se autorizaron  comisiones de servicios a mayor de 75 km por falta de tiquetes aereos, se priorizaron algunas
3.  Se programaron  comisiones de servicios a menos de  75 km</t>
  </si>
  <si>
    <t>1.  Se  realizaron 25 visitas para certificación HACCP y  BPM ,  lo que representa un 24% de ejecución  trimestral con respecto a la  meta anual  propuesta.  se certificaron  20 establecimientos
 2.  La  solicitud de certificación es una actividad  a demanda depende de la radicación de solicitudes de  los usuarios fabricantes de productos de competencia de  la DAB. 
3.  Retomar programacion  de   comisiones de servicios a mas de  75 km</t>
  </si>
  <si>
    <t xml:space="preserve">1.  Se  realizaron 30 visitas para certificación HACCP y  BPM ,  lo que representa un 28% de ejecución  trimestral con respecto a la  meta anual  propuesta.  se certificaron  10 establecimientos
 2.  La  solicitud de certificación es una actividad  a demanda depende de la radicación de solicitudes de  los usuarios fabricantes de productos de competencia de  la DAB. 
3.  Ejecutar la  programacion </t>
  </si>
  <si>
    <t xml:space="preserve">1.  Se  realizaron 28 visitas para certificación HACCP y  BPM ,  lo que representa un 26% de ejecución  trimestral con respecto a la  meta anual  propuesta.  se certificaron  28 establecimientos.
 2.  La  solicitud de certificación es una actividad  a demanda depende de la radicación de solicitudes de  los usuarios fabricantes de productos de competencia de  la DAB. 
3.  Ninguno </t>
  </si>
  <si>
    <t>Se  realizaron 23  visitas de control a  la certificación HACCP y  BPM ,  lo que representa un avance del 27 % de ejecución trimestral.  
 2.Cumplir  la programación  establecida.  En marzo no se autorizaron  comisiones de servicios a mayor de 75 km por falta de tiquetes aereos, se priorizaron algunas
3.  Se programaron  comisiones de servicios a menos de  75 km</t>
  </si>
  <si>
    <t>Se  realizaron 24  visitas de control a  la certificación HACCP y  BPM ,  lo que representa un avance del 28 % de ejecución trimestral.  
 2 Ninguno. 
3.  Retomar programacion  de   comisiones de servicios a mas de  75 km</t>
  </si>
  <si>
    <t xml:space="preserve">Se  realizaron 25 visitas de control a  la certificación HACCP y  BPM ,  lo que representa un avance del 29% de ejecución trimestral.  
 2 Ninguno. 
3.  Ejecutar la  programacion </t>
  </si>
  <si>
    <t xml:space="preserve">1, Se  realizaron 20 visitas de control a los establecimientois certificados en HACCP - BPM ,  lo que representa un avance del 24% de ejecución trimestral.  
2. Ninguno. 
3.  Ninguno </t>
  </si>
  <si>
    <t xml:space="preserve">1.  Se  realizaron 19  visitas de autorización sanitaria  a PBA delas cuales  14 fueron autorizadas. Se realizaron  en Yopal, anolaima, ibague, duitama, medellin,  bogota, granada meta, palmira, chiquinquira, espinal.  Representa una 42 % de ejecución en el trimestre.  
2.  La  solicitud de autorización sanitaria  es una actividad a demanda de los usuarios,En marzo no se autorizaron  comisiones de servicios a mayor de 75 km por falta de tiquetes aereos, se priorizaron algunas
3.  Se programaron  comisiones de servicios a menos de  75 km
</t>
  </si>
  <si>
    <t>1.  Se  realizaron 13  visitas de autorización sanitaria  a PBA de las cuales  12 fueron autorizadas. Se realizaron  en villavicencio,medellin, granada, cerete,cota, puerto triunfo, malaga,carmen del viboral cucuta   Representa una 29 % de ejecución en el trimestre.  
2.  La  solicitud de autorización sanitaria  es una actividad a demanda de los usuarios,5 km por falta de tiquetes aereos, se priorizaron algunas
3.  Retomar programacion  de   comisiones de servicios a mas de  75 km</t>
  </si>
  <si>
    <t xml:space="preserve">1.  Se  realizaron 14 visitas de autorización sanitaria  a PBA de las cuales  11 fueron autorizadas. Se realizaron  en  meta, santander, cundinamarca, norte de santander, nariño, valle del cauca.   Representa una 31 % de ejecución en el trimestre.  
2.  La  solicitud de autorización sanitaria  es una actividad a demanda de los usuarios
3.   Ejecutar la  programacion </t>
  </si>
  <si>
    <t xml:space="preserve"> 1, Se  realizaron 14 visitas de autorización sanitaria  a PBA de las cuales 11 fueron autorizadas. Se realizaron  en  Nariño, Cauca, Antioquia, Santander, Atlantico, Norte de Santader, Cundinamarca, entre otros.   Representa una 31 % de ejecución en el trimestre.  
2.  La  solicitud de autorización sanitaria  es una actividad a demanda de los usuarios
3.  Ninguno</t>
  </si>
  <si>
    <t>1.Durante el trimestre, en el nivel central se tramitaron  3908   solicitudes de  tramites de expedición de Registros Sanitarios nuevos de  los productos de competencia de la DAB,  con  un 24%  de ejecución trimestral .   
2 Cumplir la programación, los 2 ciber ataques afectaron la productividad 
3.EL APLICATIVO NO ARROJA RESULTADOS POR SECTOR O TIPO DE PRODUCTO, SE DEBE ENTRAR A REVISAR POR RADICADO Y NO SE CUENTA CON EL TALENTO HUMANO PARA QUE REALICE ESTA ACTIVIDAD</t>
  </si>
  <si>
    <t>1.Durante el trimestre, en el nivel central se tramitaron  3052   solicitudes de  tramites de expedición de Registros Sanitarios nuevos de  los productos de competencia de la DAB,  con  un 18%  de ejecución trimestral .   
2 Cumplir la programación y nombren los funcionarios que  encargaron en otras dependencias 
3 El aplicativo  no arroja resultados por sector o tipo de productos, se debe entrar a revisar por radicado y  no se cuenta con el talento humano para que realice esta actividad.</t>
  </si>
  <si>
    <t>1.Durante el trimestre, en el nivel central se tramitaron  3372   solicitudes de  tramites de expedición de Registros Sanitarios nuevos de  los productos de competencia de la DAB,  con  un 20%  de ejecución trimestral .   
2 Cumplir la programación y nombren los funcionarios que  encargaron en otras dependencias 
3 1.Durante el trimestre, en el nivel central se tramitaron  3052   solicitudes de  tramites de expedición de Registros Sanitarios nuevos de  los productos de competencia de la DAB,  con  un 18%  de ejecución trimestral .   
2 Cumplir la programación y nombren los funcionarios que  encargaron en otras dependencias 
3 El aplicativo  no arroja resultados por sector o tipo de productos, se debe entrar a revisar por radicado y  no se cuenta con el talento humano para que realice esta actividad. Se implemento plan dechoque para evacuar los tramites represados con funcionarios de la DIROS</t>
  </si>
  <si>
    <t xml:space="preserve">1.Durante el trimestre, en el nivel central se tramitaron  3728 solicitudes de   expedición de Registros Sanitarios nuevos de  los productos de competencia de la DAB, lo que correspondel al 23% de la ejecucion trimestral.
2.  La  solicitud de Registro es una actividad a demanda de los usuarios
3.  El Volumen de tramites radicados sobre pasa la capacidad de atención en terminos ya que el  recurso humano asignado a esta actividad no es suficiente, los encargos,  cargos vacantes, entre otros . </t>
  </si>
  <si>
    <t>1. Durante el trtimestre, en el nivel Central  se gestionaron 5462 solicitudes de trámites asociados a registro sanitarios con una ejecución trimesral  del 32 %
2 Cumplir la programación, los 2 ciber ataques afectaron la productividad 
3.EL APLICATIVO NO ARROJA RESULTADOS POR SECTOR O TIPO DE PRODUCTO, SE DEBE ENTRAR A REVISAR POR RADICADO Y NO SE CUENTA CON EL TALENTO HUMANO PARA QUE REALICE ESTA ACTIVIDAD</t>
  </si>
  <si>
    <t>1. Durante el trimestre, en el nivel Central  se gestionaron 7710 solicitudes de trámites asociados a registro sanitarios con una ejecución trimestral  del 45 %
2 Ninguno 
3 El aplicativo  no arroja resultados por sector o tipo de productos, se debe entrar a revisar por radicado y  no se cuenta con el talento humano para que realice esta actividad.</t>
  </si>
  <si>
    <t>1.Durante el trimestre, en el nivel central se tramitaron  7,683   solicitudes de  tramites asociados de expedición de Registros Sanitarios nuevos de  los productos de competencia de la DAB,  con  un 45%  de ejecución trimestral .   
2 Cumplir la programación y nombren los funcionarios que  encargaron en otras dependencias 
3  El aplicativo  no arroja resultados por sector o tipo de productos, se debe entrar a revisar por radicado y  no se cuenta con el talento humano para que realice esta actividad. Se implemento plan dechoque para evacuar los tramites represados con funcionarios de la DIROS</t>
  </si>
  <si>
    <t>1.Para el cuarto trimestre  se dió  tramite a  7337 solicitudes asociados con la expedición de Registros Sanitarios nuevos de  los productos de competencia de la DAB,  con  un 32%  de ejecución trimestral .   
2 Cumplir en los terminos definidos por el procedimiento por escasez de 
3  El aplicativo  no arroja resultados por sector o tipo de productos, se debe entrar a revisar por radicado y  no se cuenta con el talento humano para que realice esta actividad. Se implemento plan dechoque para evacuar los tramites represados con funcionarios de la DIROS</t>
  </si>
  <si>
    <t>1.   Se  emitieron 52  conceptos de evaluaciones tecnicos cientificas relacionadas con, los temas de APME, licores, alimentos, bebidas ancetrales, la actividad presenta un 26%  de ejecución  Trimestal. 
2.   El proceso se realiza manual, no esta automatizado, dificil sacar estadisticas,Volumen de la documentación a revisar. . 
3.  Se requiere talento humamo para dar  apoyo conformidad al proceso., aplicativo</t>
  </si>
  <si>
    <t>1.   Se  emitieron 45  conceptos de evaluaciones tecnicos cientificas relacionadas con, los temas de APME, licores, alimentos, bebidas ancetrales, la actividad presenta un 23%  de ejecución  Trimestral. 
2.   El proceso se realiza manual, no esta automatizado, dificil sacar estadisticas, se debe revisar el acta  para  hacer conteo. Volumen de la documentación a revisar. 
3.  Se requiere talento humamo para dar  apoyo conformidad al proceso.  Implemetar aplicativo o herramienta tecnologica</t>
  </si>
  <si>
    <t>1.   Se  emitieron 59 conceptos de evaluaciones tecnicos cientificas y relacionadas con los temas de APME, licores, alimentos, bebidas ancestrales, la actividad presenta un 30%  de ejecución  Trimestral. 
2.   El proceso se realiza manual, no esta automatizado, dificil sacar estadisticas, se debe revisar el acta  para  hacer conteo. Volumen de la documentación a revisar. 
3.  Se requiere  Implementar aplicativo o herramienta tecnologica</t>
  </si>
  <si>
    <t>1.   Se  emitieron 61 conceptos de evaluaciones tecnicos cientificas y relacionadas con los temas de APME, lla actividad presenta un 31%  de ejecución  Trimestral. 
2.   El proceso se realiza manual, no esta automatizado, dificil sacar estadisticas, se debe revisar el acta  para  hacer conteo. Volumen de la documentación a revisar. 
3.  Se requiere  Implementar aplicativo o herramienta tecnologica y contar con una profesional cuyo perfil sea Nutricionista.</t>
  </si>
  <si>
    <t>1.   Se  realizaron 8 sesiones en la SEAB,  alcanzando un cumplimiento de  20% trimestral.  
2. El proceso se realiza manual, no esta automatizado, dificil sacar estadisticas,Volumen de la documentación a revisar
3. Se requiere talento humamo para dar  apoyo conformidad al proceso,, aplicativo.</t>
  </si>
  <si>
    <t>1.   Se  realizaron 8 sesiones en la SEAB,  alcanzando un cumplimiento de  20% trimestral.  
 2.   El proceso se realiza manual, no esta automatizado, dificil sacar estadisticas, se debe revisar el acta  para  hacer conteo. Volumen de la documentación a revisar. 
3.  Se requiere talento humamo para dar  apoyo conformidad al proceso.  Implemetar aplicativo o herramienta tecnologica</t>
  </si>
  <si>
    <t>1.   Se  realizaron 9 sesiones en la SEAB,  alcanzando un cumplimiento de  23% trimestral.  
 2.   El proceso se realiza manual, no esta automatizado, dificil sacar estadisticas, se debe revisar el acta  para  hacer conteo. Volumen de la documentación a revisar. 
3.  Se requiere  Implemetar aplicativo o herramienta tecnologica</t>
  </si>
  <si>
    <t>1.   Se  realizaron 8 sesiones en la SEAB,  alcanzando un cumplimiento de  20% trimestral.  
2.  La  solicitud de Registro es una actividad a demanda de los usuarios
3.  Se requiere  Implemetar aplicativo o herramienta tecnologica</t>
  </si>
  <si>
    <t>1.   Se ejecutaron 7 visitas de seguimientos u acompañamiento a GTT en marzo 1 A MAS DE 75 KM Y 6 A MENOS DE 75 KM    Con  27%   de ejecución trimestral.  Se realizaron en  Orinoquia  presencial. En GTTCO2, D.O.S EN TEMA  Socialización del Lineamiento IVC-INS-LI45: ACTIVIDADES DE INSPECCIÓN, VIGILANCIA Y CONTROL DE ETIQUETADO NUTRICIONAL DE LOS ALIMENTOS ENVASADOS O EMPACADOS PARA CONSUMO HUMANO POR TEAMS O VIRTUAL
2.   Cumplir  la programación.  En marzo no se autorizaron  comisiones de servicios a mayor de 75 km por falta de tiquetes aereos, se priorizaron algunas
3.  Se programaron  comisiones de servicios a menos de  75 km</t>
  </si>
  <si>
    <t>1.   Se ejecutaron 12 visitas de seguimientos u acompañamiento  11  realizadas por parte el grupo tecnico de carnes  a los siguientes Grupos de Trabajo Territorial OCC1, OCC2, CO2, eje cafetero,GAN,para revisar plan de acción frente al acompañamiento de 2022,cumplimiento de Plan de Visitas, asistencias a comités de ilegalidad y de articulación interinstitucional,Actividades de seguimiento a las actividades de inspección oficial en plantas de beneficio, desposte o condicionamiento,ocialización de lineamientos, Evaluación al diligenciamiento de Actas de visita, apsectos  psitivos y a mejorar. 1 realizada por el GACETS
2.  Ninguno
3.  Retomar programación de comisiones de servicios a mass de  75 km</t>
  </si>
  <si>
    <t xml:space="preserve">  Se ejecutaron 3 visitas de seguimientos u acompañamiento    que representa un 12% de ejecucion trimetral en:  Fronteras de arauca, frontera Villa del Rosario Norte de Santander en PBA; Grupo técnico de Carnes
Acompañamiento en Frontera Villa Nueva Guajira en PBA; Grupo técnico de Carnes enlas actividades de inspección oficial en plantas de beneficio, desposte o condicionamiento, socialización de lineamientos, Evaluación al diligenciamiento de Actas de visita, aspectos  positivos y a mejorar. 
2.  Ninguno
3.  ejecutar la programación</t>
  </si>
  <si>
    <t>1. Se ejecutaron 2 visitas de seguimiento y acompañamiento equivalente al 8% del trimestre, dicho acompañamiento en temas comno Rotulado y PAPF, por parte del Grupo Tecnico de Vigilancia y Control.
2. Ninguno
3, Ninguno</t>
  </si>
  <si>
    <t>1.Se  elaboraron 29 documentos tecnicos, circulares  externas  dirigidas a ETS, lineamientos IVC, Lineamientos  de planes de muestreos, actualizacion  de instructivos ETC. Se ha ejecutado en el trimestre un 64% .
2. socialización de los  lineamientos  técnicos
3. Cumplir la programacion de expedición de documentos tecnicos</t>
  </si>
  <si>
    <t>1.Se  elaboraron 13 documentos tecnicos, circulares  externas  dirigidas a ETS, lineamientos IVC, Lineamientos  de planes de muestreos, actualizacion  de instructivos ETC. Se ha ejecutado en el trimestre un 29% .
2. socialización de los  lineamientos  técnicos.
3. Cumplir la programacion de expedición de documentos tecnicos</t>
  </si>
  <si>
    <t>Se  elaboraron 8 documentos tecnicos, circulares  externas  dirigidas a ETS, lineamientos IVC, Lineamientos  de planes de muestreos, actualizacion  de instructivos etc... Se ha ejecutado en el trimestre un 18% .
2. socialización de los  lineamientos  técnicos.
3. Cumplir la programacion. Se presentó control de cambios</t>
  </si>
  <si>
    <t>Se  elaboraron 3 documentos tecnicos que corresponden a circulares  externas  dirigidas a ETS, lineamientos IVC,  Ajustes   a ineamientos  de planes de muestreos, actualizacion  de instructivos etc... Se ha ejecutado en el trimestre un 6% .
2. Ninguno
3. Ninguno</t>
  </si>
  <si>
    <t xml:space="preserve">1. Se realizaron 24 visitas de auditoría o seguimiento técnico a  ETS,  representa un  27 % de ejecución trimestral. 
2. En marzo no se autorizaron  comisiones de servicios a mayor de 75 km por falta de tiquetes aereos, se priorizaron algunas
3.  Se programaron  comisiones de servicios a menos de  75 km </t>
  </si>
  <si>
    <t>1. Se realizaron 25 visitas de auditoría o seguimiento técnico a  ETS de tunja, sincelejo, villavicencio,espinal, puerto gaitan,tenjo, san andres entre otros  representa un  28 % de ejecución trimestral. 
2. Ninguno 
3.  Retomar programacion de comisiones de servicios a mas de  75 km</t>
  </si>
  <si>
    <t xml:space="preserve">1. Se realizaron 31 visitas de auditoría o seguimiento técnico a  ETS de cundinamarca, bolivar, magdalena, valle del cauca atlantico, santader, risaralda entre otros  representa un  35 % de ejecución trimestral. 
2. Ninguno 
3. Ejecutar programacion </t>
  </si>
  <si>
    <t>1. Se realizaron 27 visitas de auditoría o seguimiento técnico a  ETS municipales y departamentales ( Bello, Copacabana, Girardota, Secretaria Distrital de Salud Centro Oriente,  Nariño, Santander y Quindio entre otros  representa un  30 % de ejecución trimestral. 
2. Ninguno 
3. Ninguno</t>
  </si>
  <si>
    <t>Se elaboró  informe sobre el análisis de las piezas publicitarias aportadas por el contrato de monitoreo de medios masivos de publicidad de los productos de interes de la Direccion de Alimentos y Bebidas.
2.Aun no ha  formalizado el conttrato de monitorio de medios masivos a esta fecha  se encuentra en etapa de ajustes de estudios previos.
3.  Mejorar tiempos  en etapa  contractual para que se formalicen los contratos de maneta oportuna y para  eltiempo que se reqere  hacer el monitoreo.</t>
  </si>
  <si>
    <t>1. De acuerdo con lo definido se realizo el  informe sobre el análisis de las piezas publicitarias aportadas por el contrato de monitoreo de medios masivos de publicidad de los productos de interes de la Direccion de Alimentos y Bebidas.
2. Se requiere permisos por parte de la Entidad para acceder a paginas que permtan un monitoreo basado en el incumplimiento.
3.  Evaluar un verdadero monitoreo de publicidad basado en el incumplimiento.</t>
  </si>
  <si>
    <t>1. Se relizo 1 comite técnico de bioseguridad para revisar temas  de biotecnoligia en alimentos  -OGM-, representea un 17% de ejecución  en el trimestre. 
2.Mantener el talento humano - contratista  para que continue con la ejecución de la actividad.
3. Continuar con la programacion establecida.</t>
  </si>
  <si>
    <t xml:space="preserve">1. Se realizaron 2 comites técnico de bioseguridad para revisar temas  de biotecnologia en alimentos  -OGM-, representa un 17% de ejecución  en el trimestre. 
2.Mantener el talento humano - contratista  para que continue con la ejecución de la actividad.
3. Continuar con la programacion establecida.
</t>
  </si>
  <si>
    <t>1. Se realizaron 2 comites técnico de bioseguridad para revisar temas  de biotecnologia en alimentos  -OGM-, representa un 33% de ejecución  en el trimestre. 
2.Mantener el talento humano - contratista  para que continue con la ejecución de la actividad.
3. Continuar con la programacion establecida.</t>
  </si>
  <si>
    <t>1. Se realizaron 2 comites técnico de bioseguridad para revisar temas  de biotecnologia en alimentos  -OGM-, representa un 33% de ejecución  en el trimestre. 
2. Ninguno
3. Ninguno</t>
  </si>
  <si>
    <t>1. Fecha realización : 22 de febrero de 2023
Tema: Simposio Requisitos y línea de tiempo para solicitar agotamiento de etiquetas - Res.333 de 2011 y 810 de 2021
Expositor Dependencia: Dirección de Alimentos y Bebidas
Hora de Inicio: 2:00 p.m.
Hora de Finalización: 4:00 p.m.
Dirigido a: Público en general
Tipo de Actividad: Simposio virtual
Asistentes: 557
2,Mejorar Conectividad.
 3. No requiere cambios en la meta</t>
  </si>
  <si>
    <t>1. No se realizó actividad en el trimestre
2. Realizar convenio inter administrativo de apoyo logistico para  desarrollar  el simposio presencial.
 3. continuar programación</t>
  </si>
  <si>
    <t>1. Se realizó  1 simposio " IX Encuentro Nacional de Autoridades Sanitarias de IVC en Alimentos y bebidas para consumo humano realizado durante los días 27, 28 y 29 de septiembre del año en curso en  Medellin. Asistiero 163 participantes de manera presencial. se cumple la meta  trimestral en 50%
2. Se usó el apoyo logistico del   convenio inter administrativo  con el tequendama..
 3. Mejorar el apoyo logistico</t>
  </si>
  <si>
    <t>Durante el cuarto trimestre no se ejecuto esta actividad toda vez que las que se tenian programadas por necesidad del servicio se cancelaroin.</t>
  </si>
  <si>
    <t>1. Se han entregado 3  matriz de programación de visitas y toma de muestra por IVC a la  Dirección de Operaciones Sanitarias.Dos matriz de marzo corresponden al GTIVCAB y 1 GT carnes. Lo anterior cumpliendo con los tiempos establecidos para este fin y tener retrolimentación de la D.O.S. para continuar  con el proceso . La actividad presenta un 38% en el trimestre.  
2. El proceso es manual, Mantener el talento humano - contratista que apoya el proceso.
3. Implementar una herramienta tecnologica</t>
  </si>
  <si>
    <t>1. Se han entregado 2  matriz de programación de visitas y toma de muestra por IVC a la  Dirección de Operaciones Sanitarias.Dos matriz de marzo corresponden al GTIVCAB y 1 GT carnes. Lo anterior cumpliendo con los tiempos establecidos para este fin y tener retrolimentación de la D.O.S. para continuar  con el proceso . La actividad presenta un 25% en el trimestre.  
2. El proceso es manual, Mantener el talento humano - contratista que apoya el proceso.
3. Implementar una herramienta tecnologica.
.</t>
  </si>
  <si>
    <t>1. Se han entregado 2  matriz de programación de visitas y toma de muestra por IVC a la  Dirección de Operaciones Sanitarias.Dos matriz  corresponden al GTIVCAB y 1 GT carnes. Lo anterior cumpliendo con los tiempos establecidos para este fin y tener retrolimentación de la D.O.S. para continuar  con el proceso . La actividad presenta un 25% en el trimestre.  
2. El proceso es manual, Mantener el talento humano - contratista que apoya el proceso.
3. Implementar una herramienta tecnologica.</t>
  </si>
  <si>
    <t>Para este trimestre se hizo entrega  a la  Dirección de Operaciones Sanitarias de 2  matrices para la programación de visitas y toma de muestra por IVCcorrespondientes al GTIVCAB y 1 GT carnes. Lo anterior cumpliendo con los tiempos establecidos para este fin y tener retrolimentación de la D.O.S. para continuar  con el proceso . La actividad presenta un 25% en el trimestre.  
2. El proceso es manual,
3. Implementar una herramienta tecnologica.</t>
  </si>
  <si>
    <t>1, No se realizó actividad.
2, En el primer trimestre se gestiona la contratacion de 3 componentes basicos a saber transporte de muestras, analisis de laborartiors y compra de insumos para a los planes de muestreo
3. Continuar con la programacion establecida, y agilización en la conratación</t>
  </si>
  <si>
    <t xml:space="preserve">1, Se tomaron  91 muestras en el trimestre,  representa un 1% de la meta  anual programadas.
2, En el primer trimestre se gestiona la contratacion de 3 componentes basicos a saber transporte de muestras, analisis de laborartiors y compra de insumos para a los planes de muestreo. En este segundo trimestre  se sigue gestionando  los contratos incluyendo transporte que  se declaró desierto.  
3.Mejorar tiempos  en etapa  contractual para que se formalicen los contratos de manera oportuna y para  el tiempo que se requieren hacer   los analisis  y la toma de muestras que es de  un año. No se han tomado las muestras  de los planes  por que no hay contrato de transporte de mumuestras   ni de analisis de laboratorios. Se hizo reunion tripartita y se  va  ajustar la meta con control de cambios para lo cual los planes de  vigilancia epidemiologica   ajustan su meta  de la sigueinte manera 990 muestras de lacuales  297 son a &gt; 75 km y 693 son a &lt; 75 km, Riesgos quimicos  tiene pendiente por ajustar  su meta ya concertó con loficina de laboraroios y falta   concertar con Direcciónde Operaciones Sanitarias
</t>
  </si>
  <si>
    <t xml:space="preserve">1, Se tomaron  1210 muestras en el trimestre,  representa un 9% de la meta  anual programadas.
2, En el primer  y segundo trimestre se gestionó la contratacion de 3 componentes basicos a saber transporte de muestras, analisis de laborartorios tercerizados y compra de insumos para  los planes de muestreo. En segundo trimestre  contrato  transporte  se declaró desierto.  los otros dos  contratos salieron a finales de septiembre.  
3.Mejorar tiempos  en etapa  contractual para que se formalicen los contratos de manera oportuna  </t>
  </si>
  <si>
    <t>1, Para el Cuarto Trimestre se tomaron 3342 muestras lo que representa el 51% de la meta  anual programada.
2. La Contratacion de Insumos, laboratorios tercerizados que no permiten que desde el inicio de año se pueda ejecutar los programas de muestreo.
3.Mejorar tiempos contractuales.</t>
  </si>
  <si>
    <t xml:space="preserve">  1. Se realizó: 1 evento presencial: Participación en el 43 COMITÉ DEL CODEX SOBRE NUTRICIÓN Y ALIMENTOS PARA REGÍMENES ESPECIALES en  Dusseldorf (Alemania) 7 – 10 de marzo en el trimestre,  presenta un 10 % de ejecución.
2.  Las condiciones que establezca la organización del CODEX ALIMENTARIUS y las autorizaciones de estas  comisiones de servicios a nivel internacional.
3. Ninguna
</t>
  </si>
  <si>
    <t xml:space="preserve">  1. Se realizaron  2  eventos presenciales:  Comité del Codex sobre Sistemas de Inspección y Certificación de Importaciones y Exportaciones de Alimentos y Comité del Codex sobre Etiquetado de los Alimentos. En mayo se Elaboraron informes de la participación en reuniones de temas relacionadas con comités de CODEX ALIMENTARIOS presenta un 25 % de ejecución.
2.  Las condiciones que establezca la organización del CODEX ALIMENTARIUS y las autorizaciones de estas  comisiones de servicios a nivel internacional.
3. Ninguna
</t>
  </si>
  <si>
    <t>1, no se realizó actividad en el trimestre
2.  Las condiciones que establezca la organización del CODEX ALIMENTARIUS y las autorizaciones de estas  comisiones de servicios a nivel internacional.
3. Ninguna</t>
  </si>
  <si>
    <t>1. Se realizaron 2 informes producto de las reuniones virtuales del Codex los cuales son aditivos y CAC. corresponde al 20% de la meta programada.
2. No se han autorizado las participaciones presenciales en los diferentes Comités  en los cuales el Invima Lidera.
3, Se requiere mayor gestion por parte del Invima para la Asistencia presencial a dichas reuniones.</t>
  </si>
  <si>
    <t>1. No se realizó actividad  en el trimestre. 
2.Ninguno
3. Continuar con la programacion establecida.</t>
  </si>
  <si>
    <t>1. En el trimestre se realizaron 10 visittas de acompañamiento  a  la autoridad sanitaria  de Republica Dominicana y se visitaron las  plantas de alpina, meals,  buga la grande, comercial allan, gloria y  proleche  e los dptos de valle del cauca, cundinamarca y caldas.
2.Ninguno
3. Hacer Control de cambios  a la meta programada.</t>
  </si>
  <si>
    <t xml:space="preserve">1. En el trimestre se realizaron 1 visittas de acompañamiento  a  la autoridad sanitaria  APHIS- EEUU se visitaron las  plantas de beneficio animal  Bucaneros S.A, Villa gorgona ubicada en  Candelaria  Valle del  Cauca, tema de exportacion de aves. Presenta un 13% ejecución  en el trimestre.
2.Ninguno
3. Se solictó control de cambios  </t>
  </si>
  <si>
    <t>1. Durante el trimestre no se realizarón acompañamientos a autoridades sanitarias de otros paises ya que no se presentaron solicitudes. 
2, Actividad programada de acuerdo a solicitudes.
3, Ninguno</t>
  </si>
  <si>
    <t>1. No se realizó actividad  en el trimestre. 
2.Ninguno
3.se solicitó control de cambios a poai  debido a que los buques pesqueron no estan atracando en manta ecuador sino en cartagena colombia.</t>
  </si>
  <si>
    <t>1. No se realizó en el trimestre. 
2. De acuerdo con lo solicitado en control de cambios en este trimestre no se realizo esta actividad en Manta y si se realizó la actividad de inspección en la Ciudad de Cartagena.
3, Ninguno</t>
  </si>
  <si>
    <t xml:space="preserve">1.Se identificaron 9 actividades de participación ciudadana  en  enero 2  en  el gtivcab; en febrero  1 el grupo Ets, 1  el G. carnes, 1 del G Autorizaciones. En marzo 4  en el   grupo de carnes, dichas  eventos fueron ejecutados  por los grupos  que las identificó
Presenta un 100 % de ejecución trimestral. 
2. Identificar   y  tener control de los eventos
3. Todos los meses se debe   identifican nuevos eventos para cumplir  con esta actividad. </t>
  </si>
  <si>
    <t xml:space="preserve">1.Se identificaron 3 actividades de participación ciudadana  fueron ejecutados  por los grupos vigilancia epdimiolgica y coordinación ETS una   en cabildo  indigena cohetando en el  cauca  temas  desarrollados  compras publicas  y normatividad sanitaria  13 particiantes. Otra en  el Tambo cauca  lanzamiento nacional de politica de droga  con presencia del señor presidente de la republica y una en medellin con micro empresarios en temas relativos a normatividad de alimentos.
Presenta un 75 % de ejecución en el trimestral. 
2. problemas de orden publico
3. Todos los meses se debe   identifican nuevos eventos para cumplir  con esta actividad. </t>
  </si>
  <si>
    <t>1, Durante este trimestre se realizaron 4 actividades  de participacion ciudadana a cargo del Grupo de Vigilancia Epidemiológica en temas como Biche, Cannabis, Coca en ciudades como Buenaventura, Itsmina, bete y Quibdo en el choco, Bogotá y timbiqui Cauca
2. Los Tiquetes para desplazamiento Aereo.
3. Ninguno</t>
  </si>
  <si>
    <t>1. Se realizaro 60  estudios, evaluaciones y conceptuealizacion de APMES en el trimestre,  presenta un 30 %. Eejecución acumulada del 75%  con relacion a la meta anual propuesta. 
2.  Ninguna 
3.Ninguna</t>
  </si>
  <si>
    <t>1. Se realizaro 88  estudios, evaluaciones y conceptuealizacion de APMES en el trimestre,  presenta un 44 %.de ejecución. 
2.  Ninguna 
3.Designar un funcionario de planta para q apoye la actividad</t>
  </si>
  <si>
    <t>1.Para este Trimestre se realizarón 58 estudios tecnicos, evaluaciones y emision de conceptos sobre APMES, lo que representa un 29% de la ejecución.
2. Ninguno.
3. Tener un profesional con perfil de nutricionista en la planta de personal asignado al Grupo.</t>
  </si>
  <si>
    <t>1   se elaboraron 16 Módulos (Diseño, Diagramación) enel trimestre, representa un 800% de ejecucion trimestral con relación a la meta.
2. Revisar meta.
3 Hacer Control de cambios  a la meta programada.</t>
  </si>
  <si>
    <t>1   se elaboraron 2 Módulos (Diseño, Diagramación) enel trimestre, representa un 100% de ejecucion trimestral con relación a la meta.
2. se revisó  meta.
3 se presentó Control de cambios  a la meta programada.</t>
  </si>
  <si>
    <t>1. Para este trimestre se elaboraron 6 modulos  (Diseño-Diagramacion) lo que corresponde al 100%. De ejecución acumulada
2, Ninguno
3. Ninguno</t>
  </si>
  <si>
    <t>1 Se implementaron  8  módulos instalados en plataforma E-learning  en el trimestre, representa un 114% de ejecucion trimestral con relación a la meta.
2. Revisar meta.
3.Hacer Control de cambios a la meta programada.</t>
  </si>
  <si>
    <t>1 Se implementaron  6 módulos instalados en plataforma E-learning  en el trimestre, representa un 86% de ejecucion trimestral con relación a la meta.
2. se revisó  meta.
3 se presentó Control de cambios  a la meta programada.</t>
  </si>
  <si>
    <t>1.Para este trimestre se hizo implemento1 modulo en la plataforma de E-learning lo cual representa el 5% de la ejecucion.
2. Ninguno.
3. Ninguno</t>
  </si>
  <si>
    <t>1.De los $10,337,008,6172 establecidos como meta de inversión para Dirección de Alimentos y Bebidas para la  vigencia 2023,  con corte al primer  trimestre se registran  compromisos presupuestales  por valor de $5,576,118,387 que corresponde a  un 54% de ejecución en el trimestre.
2. Lentitud en  la etapa  contractual.
3. Agilización en  la etapa  contractual.</t>
  </si>
  <si>
    <t>1.De los $10,337,008,6172 establecidos como meta de inversión para Dirección de Alimentos y Bebidas para la  vigencia 2023,  con corte al segundo  trimestre se registran  compromisos presupuestales  por valor de $622,738,872 que corresponde a  un 6% de ejecución en el trimestre.
2. Lentitud en  la etapa  contractual.
3. Agilización en  la etapa  contractual.</t>
  </si>
  <si>
    <t>1.De los $10,337,008,6172 establecidos como meta de inversión para Dirección de Alimentos y Bebidas para la  vigencia 2023,  con corte al tercer  trimestre se registran  compromisos presupuestales  por valor de $3,214,509,982 que corresponde a  un 29,54% de ejecución  acumulada..
2. Lentitud en  la etapa  contractual.
3. Agilización en  la etapa  contractual.</t>
  </si>
  <si>
    <t>1.De los $10,337,008,6172 establecidos como meta de inversión para Dirección de Alimentos y Bebidas para la  vigencia 2023,  para el cuarto  trimestre se registró compromisos presupuestales  por valor de $1.991.868.859,02 que corresponde a  un 19% de ejecución en el trimestre.
2. Lentitud en  la etapa  contractual.</t>
  </si>
  <si>
    <t xml:space="preserve">Brindar capacitación a los Entes descentralizados y colectivos de usuarios en temas relacionados con los
asuntos competencia del Invima.
</t>
  </si>
  <si>
    <t xml:space="preserve">Brindar asistencia técnica a los Entes descentralizados relacionada con los asuntos de competencia del Invima. </t>
  </si>
  <si>
    <t>Realizar visitas de seguimiento al programa Nacional de Farmacovigilancia en Laboratorios de Medicamentos, IPS y APB  Farm</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</si>
  <si>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</si>
  <si>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Realizar visitas con propósito de certificación en Medicamentos y productos Biologicos  BPC / GT / GASECR</t>
  </si>
  <si>
    <t>Verificar el cumplimiento de los requisitos establecidos en la normatividad sanitaria vigente, con el fin de otorgar la certificación a los establecimientos fabricantes nacionales  e internacionales</t>
  </si>
  <si>
    <t xml:space="preserve">Revisar documentación con el propósito de otorgar certificación en Medicamentos y productos Biológicos por el carril de Convalidación de acuerdo al convenio de la Alianza </t>
  </si>
  <si>
    <t>Realizar la revisión de la documentación para otorgar Certificación (BPM y/o BPL) a Establecimientos por el carril de Convalidación de acuerdo al convenio de la Alianza Pacifico (Verificación 1 o Verificación 2)</t>
  </si>
  <si>
    <t>Hacer Seguimiento a las certificaciones en Medicamentos y productos Biologicos  BPC / GT / GASECR</t>
  </si>
  <si>
    <t xml:space="preserve">Verificar el cumplimiento de los requisitos establecidos en la normatividad sanitaria vigente, con el fin de verificar que se mantengan las condiciones requeridas por la certificación a los establecimientos  competencia de la Direccion. </t>
  </si>
  <si>
    <t xml:space="preserve">Verificar el cumplimiento de los requisitos establecidos en la normatividad sanitaria vigente, con el fin de otorgar o expedidos nuevos -reconocimientos a los establecimientos  nacionales </t>
  </si>
  <si>
    <t xml:space="preserve">Ajustar a las directrices sanitarias vigentes los productos para consumo y/o uso humano competencia de este Instituto, que no se ajustan al cumplimiento de las normas sanitarias nacionales e internacionales, salvaguardando así la Salud Pública.
</t>
  </si>
  <si>
    <t>Realizar tramites de Control Posterior a registro sanitario-NS-NSO-(Renovaciones, modificaciones)</t>
  </si>
  <si>
    <t xml:space="preserve">Verificar el cumplimiento de los requisitos establecidos en la normatividad sanitaria vigente, con el fin de otorgar o expedir nuevos -reconocimientos a los establecimientos  nacionales </t>
  </si>
  <si>
    <t>Realizar reuniones de sala de especializada de la Comisión Revisora  ordinarias y extraordinarias</t>
  </si>
  <si>
    <t>Emitir actos administrativos (resoluciones y autos) de trámites que requieren estudios del grupo de apoyo de la Sala especializada</t>
  </si>
  <si>
    <t>Emitir actos administrativos (resoluciones y autos) de Licencias o modificaciones de derivados de Cannabis medicinal  - RS</t>
  </si>
  <si>
    <t xml:space="preserve">Estudiar y conceptuar acerca de los aspectos tecnicos de los productos derivados de Cannabis medicinal </t>
  </si>
  <si>
    <t>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t>
  </si>
  <si>
    <t>Estudiar y conceptuar acerca de los aspectos tecnicos de calidad  los productos competencia de la Dirección</t>
  </si>
  <si>
    <t>Realizar visitas internacionales de evaluación farmaceutica  de medicamentos seleccionados - RS</t>
  </si>
  <si>
    <t>Realizar evaluación farmaceutica en el establecimiento a los productos establecidos y/o seleccionados por la Dirección.</t>
  </si>
  <si>
    <t>Realizar visitas nacionales de evaluación farmaceutica de medicamentos seleccionados - RS</t>
  </si>
  <si>
    <t xml:space="preserve"> Emitir actos administrativos (resoluciones y autos) de evaluación inicial de protocolos de investigación clínica -BPC</t>
  </si>
  <si>
    <t>Evaluación de trámites competencia del Grupo de apoyo a las Salas Especializadas de la Comisión Revisora (Urgencias clínicas, modificaciones de aspectos relacionados con seguridad y eficacia, insertos/IPP o similares, inclusiones en normas farmacológicas)</t>
  </si>
  <si>
    <t xml:space="preserve">Estudiar y conceptuar acerca de los aspectos científicos y tecnológicos de los productos competencia de la Dirección por parte del Grupo de Apoyo a las Salas Especializadas de la Comisión Revisora </t>
  </si>
  <si>
    <t>Revisión de tramites en evaluación preparatoria   para la Sala especializada de moléculas nuevas, nuevas indicaciones, medicamentos biológicos y la sala especializada medicamentos</t>
  </si>
  <si>
    <t>Verificar el cumplimiento de los requisitos establecidos en la normatividad sanitaria vigente, con el fin de verificar que se mantengan las condiciones  requeridas para los productos, establecimientos y tecnologias competencia de la Dirección.</t>
  </si>
  <si>
    <t>Evaluar  trámites de publicidad de productos competencia de la Dirección de Medicamentos y Productos Biológicos.</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</si>
  <si>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</si>
  <si>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Realizar visitas de articulación y  seguimiento a la calidad de las visitas IVC de los GTTs y a las  actividades encaminadas a la implementación de la circular 039 del 2016 -GAAT</t>
  </si>
  <si>
    <t xml:space="preserve">Hacer seguimiento a la articulación y  ejecución de calidad de las visitas IVC de la DIROS y  a las actividades encaminadas a la implementación de la circular 039 del 2016 </t>
  </si>
  <si>
    <t>Participar en Proyectos de norma de armonización normativa</t>
  </si>
  <si>
    <t>Apoyar al Ministerio de Salud y Protección en la revisión, ajuste, modificación o creación de normatividad sanitaria relacionada con los productos comptencia de la entidad</t>
  </si>
  <si>
    <t>Atender las PQRDS sobre productos y establecimientos vigilados por la DMPB recibidos sobre temas competencia de esta dirección, dentro de los términos de oportunidad establecidos por la ley -GAAT</t>
  </si>
  <si>
    <t>Hacer seguimiento a la atención de las PQRDs allegadas a la DPMB</t>
  </si>
  <si>
    <t>Entregar retroalimentación a DIROS, producto de la evaluacion de actas de visitas de IVC-SOA y Extraordinarias -GAAT</t>
  </si>
  <si>
    <t>Retroalimentar a la DIROS sobre las actividades y lineamientos dado para IVC</t>
  </si>
  <si>
    <t>1. Durante el primer semestre se logró el cumplimiento del 22% de la meta total, equivalente a 10 capacitaciones con presencia 887 asistentes en total ,  desarrolladas durante los meses de febrero y marzo, distribuidas asi: 7 capacitaciones realizadas a &lt;75 Km de forma virtual y 3 capacitaciones realizadas a &gt;75 Km de forma presencial  en los departamentos de Chocó, Guaviare y Vichada. Los temas abarcados fueron:  Lineamientos para farmacovigilancia en vacunas, programa institucional de farmacovigilancia, ereporting industria, reporte de PRM y EAPv en Vigiflow, Reporte de PRM en eReporting pacientes para estableicmientos farmaceuticos minoristas, PNFv Vigiflow, MedDra y Aula virtual.                                                                                                                                                                                                                2. El inconveniente presentado en el primer trimestre correspondio a la tardanza en la contratación del personal contratista que desarrolla estas actividades, los cuales firmaron contrato a finales del mes de Febrero, ocasionando  que el cronograma iniciara a partir del mes de marzo.                                                                                                                                                                                                   3. Como acción de mejora se realizó la programación de capacitaciones a partir del mes de marzo asignando mas recurso de personal contratista a  estas actividades.</t>
  </si>
  <si>
    <t>1. Durante el segundo trimestre del año se realizaron 16 capacitaciones logrando el cumplimiento del 57,7% de la meta total establecida, con la participación de 384 asistentes, dichas capacitaciones se distribuyen asi: (2) sobre le proceso de investigación clinica en Bogotá, (3) capacitaciones &gt;75 Km realizadas de forma presencial en los departamentos de Vaupes y Amazonas y (11) a &lt;75 Km realizadas de forma virtual y presencial en la cuidad de bogotá. Los temas abarcados fueron: Reporte de PRM y EAPV en VigiFlow, Mesa técnica de trabajo: implementación de WHODrug en Colombia y Capacitación virtual en eReporting Industria.  Estas actividades se desarrollaron con los siguientes entes territoriales: Secretaría de Salud Distrital de Barranquilla;Secretaría Departamental de Salud de La Guajira;Secretaría de Salud Departamental del Magdalena;  Secretaria de Salud de Boyacá;Secretaría de Salud Distrital de Santa Marta ;Secretaria Distrital de Salud de Bogotá;  Secretaría de Salud Departamental de Amazonas;Secretaría Distrital de Salud de Bogotá D.C.;Secretaría de Salud Distrital de Buenaventura ;Secretaría de Desarrollo de la Salud de Córdoba ;Instituto Departamental de Salud de Norte de Santander ;Secretaria de Salud Departamental de Santander;Secretaría de Salud Departamental de Vaupés;Secretaría de Salud Departamental de Vaupés;Industrias Farmacéuticas.                                                                                                                                                                        2. Ninguna, se evidencia que para el primer semestre del año se logra el cumplimiento del 57,7% de la meta total.                                                                                                                     
3. Ninguna</t>
  </si>
  <si>
    <t>1. Durante el tercer trimestre del año se realizaron 13 capacitaciones logrando el cumplimiento del 86,6% de la meta total establecida, en las capacitaciones se conto con la participación de 499 asistentes, dichas capacitaciones se distribuyen asi: (5) capacitaciones &gt;75 Km realizadas de forma presencial en los departamentos de Putumayo, Guainia y casanare y (8) a &lt;75 Km realizadas de forma virtual y presencial en la cuidad de bogotá. Los temas abarcados fueron: Reporte de PRM y EAPV en VigiFlow, Reporte de PRM en eReporting Paciente para establecimientos farmacéuticos minoristas.  Estas actividades se desarrollaron con los siguientes entes territoriales: Secretaría de Salud de Cauca;Secretaría de Salud de Cundinamarca;Secretaría de Salud de Caldas;Secretaría de Salud de Tolima;Secretaría de Salud de Putumayo;Secretaría de Salud de Guania; Secretaría Departamental de Salud de Quindio;Secretaría Departamental de Salud de Risaralda; Secretaría Distrital de Salud de Cali;Secretaría Departamental de Salud de Casanare;Secretaría Departamental de Salud de Meta; Secretaría Distrital de Salud de Cali                                                                                                                              
2. Ninguna,                                                                                                                                                          
3. Ninguna</t>
  </si>
  <si>
    <t>1. Durante el cuarto trimestre del año se realizó 8 capacitaciones logrando el cumplimiento del 100% de la meta total, con la participación de 295 asistentes, dichas capacitaciones se distribuyen asi: Cuatro (4) capacitaciones &gt;75 Km realizadas de forma presencial en el departamento de Huila, Atlántico, Bolivar y San Andrés y Cuatro (4) a &lt;75 Km realizadas de forma virtual y presencial en la cuidad de bogotá. Los temas abarcados fueron: Reporte de PRM y EAPV en VigiFlow, Reporte de PRM en eReporting Paciente para establecimientos farmacéuticos minoristas y eReporting Industria.  Estas actividades se desarrollaron con los siguientes entes territoriales: Secretaría de Salud de Caquetá; Secretaría de Salud de Huila; Secretaría de Salud de Antlántico; Secretaría de Salud de Bolivar; Secretaría de Salud de Nariño; Secretaría de Salud de San Andrés y Titulares de Registro Sanitario con enfoque de eReporting Industria y WHODrug.
2. Ninguna.
3. Ninguna</t>
  </si>
  <si>
    <t xml:space="preserve">1. Durante los tres primeros meses se realizaron 11 asistencias tecnicas  correspondientes al 24% de la meta total, con presencia 32 asistentes en total , las cuales fueron realizadas en mayor porcentaje en el mes de marzo, distribuidas asi: 5 asistencias tecnicas se realizaron de forma virtual correspondientes a &lt;75 Km y 6 asistencias tecnicas se realizaron de forma presencial a &gt;75 km a los siguientes departamentos: Choco, Guaviare y Vichada. Los temas abarcados en estas actividades fueron: toma de muestras para el programa de DMC 2023 y acompañamiento territorial de farmacovigilancia, inscripción a la RNFv, obtención de usuarios de Vigiflow y acciones de vigilancia sanitaria.                                                                                                                                              2. El inconveniente presentado correpondío a la tardanza en la contratación de los pofesionales contratistas responsables de estas actividades.                                                                                                                                                                                        3. Como acción de mejora en cronograma implementado para activiades de educación sanitaria, incluyo actividades del proyecto de DMC 2023 para contribuir a ampliar el alcance de estas actividades.  </t>
  </si>
  <si>
    <t>1. Para el segundo trimestre del año se realizaron 17 asistencias tecnicas, logrando un cumplimiento total del 62,2% de la meta establecida, y con la asistencia de 114 participantes, dichas asistencias tecnicas fueron distribuidas asi: (3) asistencias tecnicas realizadas en los departamentos de Vaupes y Amazonas y (14) asistencias tecnicas relaizadas de forma virtual y presencial en la ciudad de bogotá. Los temas abarcados fueron: El proceso de investigación clinica, acompañamiento al programa terrritorial de farmacovigilancia con énfasis en inscripción a la red nacional de farmacovigilancia, obtención de usuarios de VigiFlow, cursos del aula virtual en farmacovigilancia, desarrollo de acciones de vigilancia sanitaria y seguimiento a compromisos anteriores y Procedimiento Toma de Muestras, Medicamentos y cantidades de muestreo asignado en el programa demuestra la calidad 2023. Estas actividades se realizaron con el apoyo de los siguientes entes territoriales: Secretaría de Salud Distrital de Barranquilla;Secretaría Departamental de Salud de La Guajira;Secretaría de Salud Departamental del Magdalena;Secretaría de Salud Distrital de Barranquilla;Secretaría Departamental de Salud de La Guajira;Secretaría de Salud Departamental del Magdalena;  Secretaria de Salud de Boyacá;Secretaría de Salud Distrital de Santa Marta ;Secretaria Distrital de Salud de Bogotá;  Secretaría de Salud Departamental de Amazonas;Secretaría de Salud Departamental de Amazonas;Secretaría de Salud Distrital de Buenaventura ;Secretaría de Salud Distrital de Buenaventura ;Secretaría de Desarrollo de la Salud de Córdoba ;Instituto Departamental de Salud de Norte de Santander ;Secretaría de Salud Departamental de Santander;Secretaría de Salud Departamental de Vaupés.                                                                                                                                                                         
2. Ninguna, se evidencia cumplimiento del 62,2% de la meta para el primer semestre del año                                                                                                               
3. Ninguna</t>
  </si>
  <si>
    <t>1. Para el tercer trimestre del año se realizaron 14 asistencias tecnicas, logrando un cumplimiento total del 93,3% de la meta establecida, y con la asistencia de 67 participantes, dichas asistencias tecnicas fueron distribuidas asi: (3) asistencias tecnicas realizadas en los departamentos de Putumayo, Guainia y Casanare y (11) asistencias tecnicas realizadas de forma virtual. Los temas abarcados fueron: Acompañamiento al programa territorial de farmacovigilancia con énfasis en inscripción a la red nacional de farmacovigilancia, obtención de usuarios de VigiFlow, cursos del aula virtual en farmacovigilancia, desarrollo de acciones de vigilancia sanitaria y seguimiento a compromisos anteriore. Estas actividades se realizaron con el apoyo de los siguientes entes territoriales:  Secretaría Departamental de Salud de Cauca;Secretaría Departamental de Salud de Caldas;Secretaría Departamental de Salud de Antioquia;Secretaría Distrital de Salud de Barranquilla;Secretaría Departamental de Salud de Tolima;Secretaría Departamental de Salud de Putumayo;Secretaría Departamental de Salud de Guainia; Secretaría Departamental de Salud de Quindio;Secretaría Departamental de Salud de Cundinamarca;Secretaría Departamental de Salud de Risaralda; Secretaría Distrital de Salud de Cali;Policia Nacional;Secretaría Departamental de Salud de Casanare;Secretaría Departamental de Salud del Meta.                                                                                                                                                                                                                                                                                                                                                 2. Ninguna                                                                                                                                                                  
3. Ninguna</t>
  </si>
  <si>
    <t>1. Para el cuarto trimestre del año se realizaron 5 asistencias tecnicas, logrando un cumplimiento total del 100% de la meta establecida, y con la asistencia de 33 participantes, dichas asistencias tecnicas fueron distribuidas asi: Tres (3) asistencias tecnicas realizadas en los departamentos de Huila, Bolivar y Atlántico realizado de forma presencial &gt;75km y Dos (2) asistencias tecnicas realizadas de forma virtual a los Departamentos de Caquetá y Nariño. Los temas abarcados fueron: Acompañamiento al programa territorial de farmacovigilancia con énfasis en inscripción a la red nacional de farmacovigilancia, obtención de usuarios de VigiFlow, cursos del aula virtual en farmacovigilancia, desarrollo de acciones de vigilancia sanitaria y seguimiento a compromisos anteriores. Estas actividades se realizaron con el apoyo de los siguientes entes territoriales:  Secretaría Departamental de Salud de Caquetá; Secretaría Departamental de Salud de Huila; Secretaría Departamental de Salud de Bolivar; Secretaría Departamental de Salud de Atlántico; Instituto Departamental de Salud de Nariño                                                                                
2. Ninguna                                                                                                                                                                  
3. Ninguna</t>
  </si>
  <si>
    <t xml:space="preserve">1. Para el primer trimeste se ejecutaron 40 visitas de seguimiento al programa nacional de farmacovigilancia correspondientes a 34 visitas a IPS y 6 visitas a industria farmaceutica (IF), las cuales se desarrollaron en los meses de febrero y marzo principalmente, 27 visitas fueron realizadas a &lt;75 Km de forma virtual y presencial en la ciudad de bogotá y 13 visitas se realizaron a &gt; 75 Km de forma presencial en los departamentos de Choco, Guaviare y Vichada. Los establecimientos vistaron fueron:LABORATORIOS BLASKOV LTDA;LABORATORIOS BEST S.A.;ASPEN COLOMBIANA S.A.S;GRUNENTHAL COLOMBIANA S.A; IPS FUNDACIÓN SANTA SOFIA DE ASIS;IPS UNIDAD DE DIAGNOSTICO POR IMÁGENES - DIAGNOSTICAR;IPS SUMIMEDICAL S.A.S.;IPS SUMIMEDICAL S.A.S.;IPS MARÍA DE JESÚS;IPS SOCIEDAD MEDICA VIDA S.A.S;E.S.E HOSPITAL SAN JOSE DEL GUAVIARE;E.S.E RED DE SERVICIOS DE SALUD DE PRIMER NIVEL/ SEDE CENTRO DE SALUD SAN JOSE;NUEVA SALUD INTEGRAL IPS;SOCIEDAD ESPECIALIZADA DE SERVICIOS DE SALUD S.A.S IPS;DISCOLMEDICA PUERTO CARREÑO;DISCOLMEDICA PUERTO CARREÑO;HOSPITAL SAN JUAN DE DIOS E.S.E.;CORPORACIÓN SOCIAL LA FONTANA;LABORATORIO CLINICO ORINOCO; VALENTECH PHARMA COLOMBIA S.A.S.;LABORATORIO FRANCO COLOMBIANO LAFRANCOL S.A.S. y AMERICAN GENERICS S.A.S. bajo el control de ABBOTT LABORATORIES; CLINICA SAN FRANCISCO S.A.;FUNDACIÓN HOSPITAL SAN JOSE;E.S.E. HOSPITAL DEPARTAMENTAL TOMAS URIBE URIBE DE TULUA;CHRISTUS SINERGIA CLINICA PALMA REAL S.A.S.                                                                                                              2.La falta de profesionales para desarrollar las actividades provocó demoras en la ejecución del cronograma.                                                                                                        3. Como acción de mejora se incluyó mas personal en el proceso de visitas de esguimiento lo que permite ajustar la meta a lo requerido. </t>
  </si>
  <si>
    <t>1. Durante el trimestre comprendido entre los meses abril, mayo y junio se ejecutaron 46 visitas de seguimiento al programa nacional de farmacovigilancia correspondientes a (3) visitas a IF a los siguientes establecimientos: BIOCHEM FARMACEUTICA DE COLOMBIA;THE LABS S.A.S.;ADS PHARMA S.A.S y (18) visitas a IPS a las siguientes instituciones:CENTRO MEDICO COLSANITAS PREMIUM LA MINA - LA GUAJIRA;CLINICA DE SALUD MENTAL MEDICAR S.A.S- LA GUAJIRA;CLINICA CENTRO S.A.;CLINICA DEL CARIBE S.A.;CLINICA PREVENCIÓN Y SALUD IPS;ESE HOSPITAL FRAY LUIS DE LEÓN DE PLATO; HOSPITAL UNIVERSITARIO DE SINCELEJO;CLINICA SALUD SOCIAL S.A.S;CLINICA MEDILASER S.A.S;CLINICA DE LA MUJER S.A;CLINICA BAHIA INVERSIONES AZALUD SAS;ESE HOSPITAL SAN ANTONIO DE SOATA;HOSPITAL REGIONAL DE SOGAMOSO EMPRESA SOCIAL DEL ESTADO;FUNDACIÓN HOSPITAL DE LA MISERICORDIA;FORJA EMPRESAS SAS;SOULMEDICAL LTDA;Subred Integrada de Servicios de Salud Sur Occidente E.S.E - Unidad de Servicios de Salud 51 Zona Franca;Cencisalud SAS; E.S.E. HOSPITAL UNIVERSITARIO ERASMO MEOZ;CLÍNICA SANTA ANA S.A.;CLINICA MATERNO INFANTIL CASA DEL NIÑO S.A.S;CLÍNICA LA ESPERANZA DE MONTERÍA S.A.S.;FUNDACIÓN CARDIOVASCULAR DE COLOMBIA - SUBSEDE HOSPITAL INTERNACIONAL DE COLOMBIA;E.S.E. HOSPITAL UNIVERSITARIO DE SANTANDER ;INSTITUTO DEL CORAZON DE BUCARAMANGA S.A.;IPS MANANTIAL DE VIDA;ESPRI BUENAVENTURA - SANIDAD POLICIA;CLINICA SANTA SOFIA DEL PACIFICO LTDA.;E.S.E. HOSPITAL SAN AGUSTIN;HOSPITAL LUIS ABLANQUE DE LA PLATA;ESE HOSPITAL SAN RAFAEL DE LETICIA;IPS INDIGENA MALLAMAS;NORDVITAL IPS S.A.S.;FUNDACIÓN CLINICA LETICIA;ESE HOSPITAL SAN ANTONIO;VAUPÉS SANO IPS SAS, las cuales se distribuyeron asi: (6) visitas a &gt;75 Km realizadas en las ciudades de Leticia y Mitu y (15) visitas &lt;75Km realizadas de forma virtual y presencial en la cuidad de bogotá.                                                                                                                                                                   
 2. Ninguna, en el primer semestre se logro cumplir el 54% de la meta total para el año 2023.                                                                                                                
3. Ninguna</t>
  </si>
  <si>
    <t>1. Durante el trimestre comprendido entre los meses julio, agosto y septiembre se ejecutaron 46 visitas de seguimiento al programa nacional de farmacovigilancia, logrando un cumplimiento total del 82,5% de la meta establecida correspondientes a (11) visitas a IF distribuidas asi: (6) visitas a &lt;75Km hechas virtualmente y (5) visitas presenciales a &lt;75Km,  a los siguientes establecimientos: JGB S.A.;LABORATORIO SAN JORGE LTDA;LABORATORIOS MK SAS (TECNOQUIMICAS S.A) ;BLAU FARMACÉUTICA COLOMBIA S.A.S.;PISA FARMACÉUTICA DE COLOMBIA S.A;BIOQUIFAR PHARMACEUTICA S.A., ZAMBON COLOMBIA SA;VITALIS S.A.S;SALUSPHARMA LABS; FARMA DE COLOMBIA SAS (ANTES FARMA DE COLOMBIA SA);CLOSTER PHARMA y  y (35) visitas a IPS, las cuales se distribuyeron asi: (11) visitas a &gt;75 Km realizadas en los departamentos de guainia, putumayo y casanare y (24) visitas &lt;75Km realizadas de forma virtual y presencial en la cuidad de bogotá. Las instituciones visitas fueron: SOCIEDAD ADMINSITRADORA DE BIENES Y SERVICIOS DEL CAUCA HABITASALUD S.A.S-CLINICA PALMARES S.A.S - CAUCA;SOCIEDAD INTEGRAL DE ESPECIALISTA EN SALUD SIES SALUD - CAUCA;DUMIAN MÉDICAL S.A.S CLINICA SANTA GRACIA;E.S.E- HOSPITAL TORIBIO MAYA - CAUCA;CLINICA AVIDANTI S.A.S.;IPS CENTRO MEDICO DE ESPECIALISTAS - CLINICA SANTILLANA;COMUNIDAD DE HERMANAS DOMINICAS DE LA PRESENTACION DE LA SANTISIMA VIRGEN DE TOURS PROVINCIA DE MEDELLIN - CLINICA DEL ROSARIO;ASOCIACIÓN PROFAMILIA;HOSPITAL PABLO TOBÓN URIBE;CLINICA LA MERCED BARRANQUILLA S.A.S;CLINICA AVIDANTI S.A.S. CIUDAD VERDE ;ESE HOSPITAL DE LA VEGA;IPS SERVISALUD QCL ZIPAQUIRA;CLINICA CREAR VISIÓN;MEGASALUD IPS;CLINICA AYNAN;ESE HOSPITAL JOSE MARIA HERNANDEZ;HOSPITAL SAN JOSE DE MARIQUITA;CLÍNICA KERALTY;ESE HOSPITAL DEPARTAMENTAL INTERCULTURAL RENACER;IPS POLICIA NACIONAL INIRIDA; SOCIEDAD INTEGRAL DE ESPECIALISTAS EN SALUD S.A.S. - SIES SALUD ARMENIA ;SOCIMEDICOS SAS – SEDE CLINICA SAN RAFAEL ARMENIA;ESE HOSPITAL UNIVERSITARIO SAN JORGE - PEREIRA;SOCIEDAD COMERCIALIZADORA DE INSUMOS Y SERVICIOS MEDICOS SAS – SEDE CLINICA SAN RAFAEL- PEREIRA; IPS CENTRO DE BIOMEDICINA REPRODUCTIVA DEL VALLE S.A;IPS- CLINICA SAN FERNANDO S.A;IPS MESSER COLOMBIA S.A.;INVERSIONES CLINICA DEL META S.A.;DAVITA S.A.S.;VIRREY SOLIS IPS S.A.;HOSPITAL REGIONAL DE LA ORINOQUIA;IPS CENTRO MEDICO QUIRURGICO DE LA ORINOQUIA S.A.S.;CLINICA CASANARE S.A.;CLINICA MEDICENTER FICUBO S.A.S. Como resultado de las visitas realizadas en este trimestre, se relacionan los establecimientos e instituciones calificadas como no implementadas:  IPS E.S.E- HOSPITAL TORIBIO MAYA- CAUCA; IPS SOCIEDAD ADMINSITRADORA DE BIENES Y SERVICIOS DEL  CAUCA HABITASALUD S.A.S-CLINICA PALMARES S.A.S-CAUCA; IPS CLINICA AVIDANTI S.A.S. CIUDAD VERDE; ESE HOSPITAL DE LA VEGA.; SALUSPHARMA LABS y Closter Pharma S.A.S.                                                                                                                                                          2. Ninguna                                                                                                                                                           
3. Ninguna</t>
  </si>
  <si>
    <t>1. Durante el trimestre comprendido entre los meses octubre, noviembre y diciembre se ejecutaron 28 visitas de seguimiento al programa nacional de farmacovigilancia correspondientes a (8) visitas a IF realizadas de forma presencial a &lt;75Km en la ciudad de Bogotá,  a los siguientes establecimientos: LABORATORIOS DEMAC LTDA, MERZ COLOMBIA SAS, NEXTPHARMA SOURCING S.A.S., LABORATORIO INTERNACIONAL DE COLOMBIA S.A.S (LABINCO), WHESTHER PHARMACEUTICAL SAS, IPSEN COLOMBIA SAS, EUROETIKA LTDA. y LABORATORIO ELMOR y (20) visitas a IPS, las cuales se distribuyeron asi: (14) visitas a &gt;75 Km realizadas en los departamentos de Huila, San Andrés, Atlántico y Bolívar y (6) visitas a &lt;75Km realizadas de forma virtual. Las instituciones visitadas fueron: E.S.E. HOSPITAL UNIVERSITARIO HERNANDO MONCALIANO PERDOMO, IPS UNIDAD ONCOLOGICA SUR COLOMBIANA, IPS CLINICA MEDILASER S.A.S., SOCIEDAD CLINICA EMCOSALUD, GRUPO ONCOLOGICO SINA IPS SAS, CENTRO DE IMÁGENES DIAGNOSTICAS CEDIM IPS SAS , CLÍNICOS FLORENCIA ZOMAC SAS, SERVICIO MEDICO LIMITADA, QUIMIOSALUD S.A.S, E.S.E HOSPITAL DEPARTAMENTAL SAN ANDRES PROVIDENCIA Y SANTA CATALINA, UNIDAD MEDICA UROLOGICA DE NARIÑO LTDA.  UROLAN LTDA., CEDIT DEL SUR SAS, UNIDAD ESPECIALIZADA CLINILASER SAS, IPS CLINICA SAN RAFAEL LTDA., IPS CLINICA REINA CATALINA BARANOA, E.S.E CENTRO DE SALUD SANTA LUCIA, E.S.E HOSPITAL DE REPELON, E.S.E HOSPITAL LOCAL ARJONA - UOL VILLANUEVA, E.S.E. HOSPITAL LOCAL MAHATES y CLINICA MONTALCINI S.A.S. Como resultado de las visitas realizadas en este trimestre, se relacionan los establecimientos e instituciones calificadas como no implementadas:  CLÍNICOS FLORENCIA ZOMAC SAS, E.S.E HOSPITAL DEPARTAMENTAL SAN ANDRES PROVIDENCIA Y SANTA CATALINA, E.S.E CENTRO DE SALUD SANTA LUCIA, E.S.E HOSPITAL DE REPELON, E.S.E. HOSPITAL LOCAL MAHATES, MERZ COLOMBIA SAS, NEXTPHARMA SOURCING S.A.S., WHESTHER PHARMACEUTICAL SAS Y EUROETIKA LTDA.
2. Ninguna 
3. Ninguna</t>
  </si>
  <si>
    <t>1. Resultados Alcanzados a la fecha. Durante el primer trimestre Se realizaron 88 visitas de BPX, 82 del grupo técnico de medicamentos, las cuales se realizaron en los siguientes establecimientos: DISTRIBUCIONES OXI RAMOS S.A.S., QUASFAR M&amp;F S.A., LOGICALL S.A., FARMATECH S.A., LOGICALL S.A. OXYGENAMOS S.A.S, LABORATORIOS BUSSIE S.A., LABORATORIOS CHALVER DE COLOMBIA S.A., BSN MEDICAL LIMITADA, BSN MEDICAL LIMITADA y QUALISYSTEM SAS, ONCOMEDICAL IPS S.A.S, QUASFAR M&amp;F S.A., BALANCE PHARMA S.A.S., BALANCE PHARMA S.A.S., LIFEFACTORS ZONA FRANCA S.A.S, CAPSULAND COLOMBIA S.A.S, DHL GLOBAL FORWARDING ZONA FRANCA, SUPPLA S.A., LABORATORIOS ECAR S.A., LABORATORIOS ECAR S.A., LAFRANCOL INTERNACIONAL S.A.S, ORGANIZACION CLINICA BONNADONA PREVENIR S.A.S., "FUNDACION HOSPITALARIA SAN VICENTE DE PAUL, CAJA DE COMPENSACIÓN FAMILIAR – CAFAM, HOSPITAL UNIVERSITARIO CLINICA SAN RAFAEL, "COMUNIDAD DE HERMANAS DOMINICAS DE LA PRESENTACIÓN DE LA SANTÍSIMA VIRGEN DE TOURS PROVINCIA DE MEDELLÍN, CLÍNICA EL ROSARIO – SEDE CENTRO, PROCAPS S.A., LABORATORIOS LA SANTE S.A., LABORATORIOS LA SANTE S.A., VITALIS S.A.C.I PLANTA 2, LABORATORIOS FINLAY DE COLOMBIA S.A.S., FARMAZONA S.A, NATURA-LES S.A.S., CLÍNICA INTERNACIONAL DE ALTA TECNOLOGÍA – CLINALTEC, NUCLEOFARMA S.A.S, "FUNDACION OFTALMOLOGICA DE SANTANDER – FOSCAL, "FUNDACION HOSPITAL UNIVERSIDAD DEL NORTE, "CENTRO TERAPEUTICO REENCONTRARSE S.A.S. Y HOSPITAL GENERAL DE MEDELLIN LUZ CASTRO DE GUTIÉRREZ E.S.E, ASEPSIS PRODUCTS DE COLOMBIA S.A.S. PROASEPSIS S.A.S, ASEPSIS PRODUCTS DE COLOMBIA S.A.S. PROASEPSIS S.A.S, BIONUTREC S.A.S, LABORATORIOS LEGRAND S.A., HOSPITAL SAN JUAN DE DIOS E.S.E., LABORATORIOS DEMAC LTDA., VIDRIO TECNICO DE COLOMBIA S.A - VITECO S.A., SERVICIOS DE ANÁLISIS FARMACÉUTICOS SAF SAS., BIOMEDICAL DISTRIBUTION COLOMBIA S L LTDA., FUNDACION CARDIOINFANTIL INSTITUTO DE CARDIOLOGIA, TECNOQUIMICAS SD, SOCIEDAD DE CIRUGIA DE BOGOTA HOSPITAL DE SAN JOSE, OPEN MARKET, MACROMED S.A.S, HUMAX PHARMACEUTICAL, LABORATORIO HOMEOPATICO LONDON LTDA., SEFARCOL PRODUCTOS Y SERVICIOS S.A., FUNDACION LABORATORIO DE FARMACOLOGIA VEGETAL  "LABFARVE", HOSPITAL MILITAR CENTRAL y LABORATORIOS LEGRAND S.A., GENBIO S.A. DE C.V., LABORATORIOS BAXTER PHARMACEUTICALS INDIA PRIVATE LIMITED, LABORATORIOS BAXTER PHARMACEUTICALS INDIA PRIVATE LIMITED, ASOFARMA DE MEXICO S.A. DE C.V., ASOFARMA DE MEXICO S.A. DE C.V., ASOFARMA DE MÉXICO S.A. DE C.V. – CEDIS II, SERUM INSTITUTE OF INDIA PVT LTD., LABORATORIOS LIOMONT S.A. DE C.V., LABORATORIOS LIOMONT S.A. DE C.V., Dr. REDDY´S LABORATORIES LIMITED, GELCAPS EXPORTADORA DE MEXICO S.A DE C.V., GELCAPS EXPORTADORA DE MEXICO S.A DE C.V., CIPLA LTD., VERNA, SALCETTE, GOA, CIPLA LTD., VERNA, SALCETTE, GOA, ABBOTT LABORATORIES ARGENTINA S.A, ABBOTT LABORATORIES ARGENTINA S.A, GELCAPS  EXPORTADORA DE MEXICO S.A DE C.V, VITAL GREEN PRODUCTS S.A.S., OSHER BIOTECNOLOGIA S.A.S, CENTRAL DE REEMPAQUE Y REENVASE ORION, EVOLUCIA S.A.S. y FLORA MED S.A.S antes BREEZE LABORATORY S.A.S
Por parte del grupo de Investigación clínica, para el Primer trimestre 2023, se realizaron en total seis (6) visitas: CUATRO (4) visitas de Certificación en BPC a la DEXA DIAB SERVICIOS MEDICOS LTDA  FUNDACIÓN HOSPITAL DE LA MISERICORDIA, FUNDACIÓN CTIC. CENTRO DE TRATAMIENTO E INVESTIGACIÓN SOBRE CÁNCER – LUIS CARLOS SARMIENTO ANGULO y al INSTITUTO ROOSEVELT todos ubicados en Bogotá y en modalidad presencial. Y DOS (2) visitas de verificación de nuevas condiciones de certificación en BPC a: SERVICIOS MÉDICOS MS LTDA. y SO SERVICIOS MEDICOS Y OFTALMOLOGICOS S.A.S. (Laboratorio clínico SYNLAB Bogotá) todas ubicados en Bogotá y en modalidad presencial; alcanzando así un cumplimiento del 13% de la meta conjunta.
2. Inconvenientes presentados. A partir de la segunda semana de febrero se terminó el contrato de tiquetes, por lo tanto se ha tenido que realizar modificación de la programación de las visitas, afectando los usuarios implica que deben aplazar las actividades de los laboratorios además que se cruza con otras auditorias de otras agencias sanitarias, generando sobre costos debido a que los usuarios ya habian adquirido sus tiquetes para el desplazamiento. Y, las demás afectaciones que esto ha causado a la Dirección y al Instituto, por ejemplo, las relacionadas con el POA, metas de cumplimiento en la DMPB e Institucionales, riesgo reputacional, entre otros. Se ha corrido con riesgo reputacional ya que varios usuarios han mostrado su molestia porque se han reprogramado las visitas hasta 3 veces y en dos casos internacionales ha tocado volverlas a ingresar a cola de visitas para reprogramarlas en un futuro, ya que fue imposible en fechas cercanas. Respecto al transporte de funcionarios, en la actualidad y según la directriz que han impartido en las reuniones tanto al interior de la Direccion como con las otras Direcciones del Instituto, solamente tenemos derecho a transporte una vez al mes o cuando son lugares muy lejanos o peligrosos de la ciudad, pero si es otro lugar los funcionarios deben llegar por su cuenta corriendo riesgos a su integridad ya que deben llevar su computador personal y demás objetos personales. Asì mismo, durante este periodo se cuentan con cntratistas nuevos los cuales se ingresan a entrenamiento y por su tiempo de contrato OPS algunos han dejado su contrato a puertas de finalizacion de su entrenamiento, lo cual genera reprocesos y contar con un auditor menos entrenado, generando retrasos para el futuro del cumplimiento de las metas.
Por parte del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3. Acciones de mejora si aplican. Se da prioridad a las visitas locales y se realizan algunas de manera virtual y mixta, lo cual ha mitigado el dejar el personal contratista nuevo sin entrenamiento y tratando de agilizar su entrenamiento debido a que por su corto tiempo de contrato, para que ingresen a sumar nuestro cumplimento en metas.
Por parte del grupo de Investigación clinica: Se continuan realizando las visitas de acuerdo a la programación y la aceptación por parte de los usuarios, de acuerdo con la meta anual de visitas establecida.</t>
  </si>
  <si>
    <t>Relacionado con las actividades de certificación en BPM los resultados alcanzados a la fecha: Se realizaron 87 visitas de BPM durante el segundo trimestre del año, las cuales se realizaron en los siguientes establecimientos: ANALISIS QUIMICO Y MICROBIOLOGICO AQM S.A.S., FABILU S.A.S - SEDE CLINICA COLOMBIA, DELIVERY TECHNOLOGIES S.A.S., PHARMAQUILA S.A.S., L’ESSENSA COLOMBIA S.A.S., QUALISYSTEM S.A.S.,  TECNOFAR TQ S.A.S., ROPSOHN LABORATORIOS S.A.S.-PLANTA NORTE, PHAREX LABORATORIES LTDA., CORPORACION SALUD UN - HOSPITAL UNIVERSITARIO NACIONAL DE COLOMBIA, LABORATORIOS BIOSANO S.A., CLINICA COLSANITAS - CLINICA UNIVERSITARIA COLOMBIA, ASISFARMA SAS (Sede Medellín) y HOSPITAL CARDIOVASCULAR  DE CUNDINAMARCA S.A., COFARNAT LTDA., ROPSOHN LABORATORIOS LTDA.- PLANTA INYECTABLES, PRAXAIR GASES, INDUSTRIALES LTDA., TECNOQUIMICAS S.A., FARMACOL CHINOIN S.A.S., CLINICA OCCIDENTE S.A., LABORATORIO FRANCO COLOMBIANO LAFRANCOL S.A.S., LAYTEQ S.A.S., KEOPS FARMACEUTICA E.U. y HOSPITAL INTERNACIONAL DE COLOMBIA - FUNDACION CARDIOVASCULAR DE COLOMBIA - ZONA FRANCA S.A.S., OTSUKA PHARMACEUTICAL INDIA PRIVATE LIMITED, OTSUKA PHARMACEUTICAL INDIA PRIVATE LIMITED, MSN LABORATORIES PRIVATE LIMITED, MSN LABORATORIES PRIVATE LIMITED, EMIFARMA S.A DE C.V., EMIFARMA S.A DE C.V., GALDERMA BRASIL LTDA, GALDERMA BRASIL LTDA, NAPROD LIFE SCIENCES PVT. LTD - PLANTA DE PRODUCTOS ONCOLOGICOS, BAXTER HOSPITALAR LTDA., BAXTER HOSPITALAR LTDA. Y LABORATORIOS SILANES S.A. DE C.V.se realizaron tres verificaciones de requerimientos pendiente a RELIANCE LIFE SCIENCES PVT LTD (PLANT 2), ORGANON FARMACEUTICA LTDA y PROCTER &amp; GAMBLE MANUFACTURING MEXICO S. DE R.L. DE C.V., MD FARMACIA MAGISTRAL S.A.S., CLINCA MEDICAL SAS, INSTITUTO MEDICO DE ALTA TECNOLOGIA S.A.S., RADIOFARMACIA DEL CARIBE S.A.S., CORPORACIÓN PARA ESTUDIOS EN SALUD - CLINICA CES, PROMOTORA MEDICA LAS AMERICAS.SA, ASISFARMA SAS (Sede Cali), CLINICA CENTRAL O.H.L LTDA., HOPITAL INTERNACIONAL DE COLOMBIA - FUNDACION CARDIOVASCULAR ZONA FRANCA S.A.S., CENTRO TERAPEUTICO RE-ENCONTRARSE S.A.S, SANIGGI SAS, SANIGGI SAS, GASES INDUSTRIALES DE COLOMBIA S.A. CRYOGAS S.A. - PLANTA DE PRODUCCIÓN ASU- GALAPA, OPERACIONES NACIONALES DE MERCADEO LTDA, LABORATORIOS ECAR S.A., SYNLAB COLOMBIA S.A.S., VICAR FARMACEUTICA S.A., Laboratorio Oticoff S.A.S., SGS COLOMBIA S.A.S, LABORATORIOS FUNAT S.A.S, LABORATORIO FRANCO COLOMBIANO LAFRANCOL S.A.S., FUNDACION VALLE DE LILI, TESLA CHEMICAL S.A.S., ANGLOPHARMA S.A., PHARMAQUILA S.A.S., CORPORACION HOSPITAL INFANTIL CONCEJO DE MEDELLIN, OPERACIONES NACIONALES DE MERCADEO LTDA - OPEN MARKET, CAJA DE COMPESACION FAMILIAR DE CALDAS CONFAMILIARES, PROCAPS S.A, TECNOFAR TQ S.A.S., TECNOFAR TQ S.A.S., Herbal Nutraceutica S.A.S., FRESENIUS MEDICAL CARE ANDINA S.A.S, FRESENIUS MEDICAL CARE ANDINA S.A.S., NOVARTIS BIOCIENCIAS S.A, NOVARTIS BIOCIENCIAS S.A, HETERO BIOPHARMA LIMITED (ANTES HETERO DRUGS LIMITED Unit-III), LABORATORIOS SILANES S.A. DE C.V., LABORATORIOS KEMEX S.A, LABORATORIOS KEMEX S.A., MEDICINA NUCLEAR S.A, RADIO FARMACIA TRACERLAB S.A.S., HOSPITAL UNIVERSITARIO DEL VALLE “EVARISTO GARCIA” E.S.E, ASISFARMA S.A.S, CENTRO MEDICO IMBANACO DE CALI S.A., DROGUERIA CAJA DE COMPENSACION FAMILIAR DEL CHOCO.
2. Inconvenientes presentados. A partir de la segunda semana de febrero se terminó el contrato de tiquetes, por lo tanto, se ha tenido que realizar modificación de la programación de las visitas, afectando los usuarios implica que deben aplazar las actividades de los laboratorios además que se cruza con otras auditorias de otras agencias sanitarias, generando sobre costos debido a que los usuarios ya habían adquirido sus tiquetes para el desplazamiento. Y, las demás afectaciones que esto ha causado a la Dirección y al Instituto, por ejemplo, las relacionadas con el POA, metas de cumplimiento en la DMPB e Institucionales, riesgo reputacional, entre otros. Se ha corrido con riesgo reputacional ya que varios usuarios han mostrado su molestia porque se han reprogramado las visitas hasta 3 veces y en dos casos internacionales ha tocado volverlas a ingresar a cola de visitas para reprogramarlas en un futuro, ya que fue imposible en fechas cercanas. Así mismo, se realizó la cancelación de dos comisiones internacionales por parte del Ministerio quien cambio los procedimientos internos del proceso y no aprobó las comisiones a Suramérica y Asía, de lo anterior se están realizado de nuevo las programaciones y correspondientes trámites para no afectar a los usuarios quienes ya se encuentran en los países para recibir las auditorias (China). Esto afecta el personal con el que se cuenta, ya que la programación va de la mano con el personal que se cuenta. Respecto al transporte de funcionarios dentro de la ciudad de Bogotá, en la actualidad y según la directriz que han impartido en las reuniones tanto al interior de la Dirección como con las otras Direcciones del Instituto, solamente tenemos derecho a transporte una vez al mes o cuando son lugares muy lejanos o peligrosos de la ciudad, pero si es otro lugar los funcionarios deben llegar por su cuenta corriendo riesgos a su integridad ya que deben llevar su computador personal y demás objetos personales, dicha situación afectó el primer semestre y algunas semanas del primer mes del segundo semestre, ya que posteriormente fue emitida la Resolución de Transporte No. 2023012559 del 29 de marzo de 2023, donde cita el cómo se debe realizar esta actividad y el proceder para la reposición del dinero de transporte. Para el segundo trimestre, se cuentan con otros contratistas nuevos los cuales se ingresan a entrenamiento por su tiempo de contrato OPS, por lo que se cuenta con un auditor menos entrenado, generando retrasos para el futuro del cumplimiento de las metas. 
3. Acciones de mejora si aplican. Se da prioridad a las visitas nacionales y locales y se realizan algunas de manera virtual y mixta; se reprograman las dos comisiones a Asia y Suramérica, y se inician la programación de más comisiones al exterior teniendo en cuenta los nuevos lineamientos del Ministerio, el personal contratista sigue en proceso de entrenamiento y se ha tratado de agilizar el mismo debido a su corto tiempo de contrato, para que ingresen a sumar cumplimento en metas.
Relacionado con las actividades de certificación en BPC se realizaron en total siete (7) visitas: CUATRO (4) visitas de Certificación en BPC al CENTRO CANCEROLÓGICO DEL CARIBE CECAC LTDA, CENTRO DE INMUNOLOGÍA Y GENÉTICA  CIGE SAS ubicadas en Barranquilla,  CLÍNICA DE LA COSTA S.A.S. ubicada en Cartagena, CAJA DE COMPENSACIÓN FAMILIAR DE RISARALDA - COMFAMILIAR RISARALDA. ubicado en Pereira, una (1) visita de Renovación a la Certificación en BPC  a la FUNDACIÓN HOSPITAL INFANTIL UNIVERSITARIO DE SAN JOSÉ ubicada en Bogotá,  Y dos (2) visitas de verificación de nuevas condiciones de certificación en BPC a: HEMATO ONCÓLOGOS S.A. ubicado en Cali y FUNDACIÓN INSTITUTO NEUROLÓGICO DE COLOMBIA-INDEC,  ubicado en Medellín. Todas las visitas se realizaron de  modalidad presencial . 
2. Inconvenientes presentados. Por parte del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En el mes de abril no se realizaron visitas ya que no había contrato de tiquetes, por lo tanto se reprogramaron las visitas, afectando los usuarios, lo que implica que deben aplazar las actividades de investigación. Tambien afecta a la Dirección y al Instituto, en las metas de cumplimiento en la DMPB e Institucionales, riesgo reputacional, entre otros. Se ha corrido con riesgo reputacional ya que varios usuarios han mostrado su molestia porque se han reprogramado las visitas. Respecto al transporte de funcionarios, en la actualidad y según la directriz que han impartido en las reuniones tanto al interior de la Direccion como con las otras Direcciones del Instituto, solamente tenemos derecho a transporte una vez al mes o cuando son lugares muy lejanos o peligrosos de la ciudad, pero si es otro lugar los funcionarios deben llegar por su cuenta corriendo riesgos a su integridad ya que deben llevar su computador personal y demás objetos personales.
3. Acciones de mejora si aplican. Por parte del grupo de Investigación clinica: Se continuan realizando las visitas de acuerdo a la programación y la aceptación por parte de los usuarios, de acuerdo con la meta anual de visitas establecida.
En el segundor trimestre del año 2023 no se realizaron visitas de Bioequivalencia a nivel Nacional, no se realizaron visitas de Bioequivalencia internacional. Inconvenientes y plan de acción: No aplica, estas vistas se realizan de acuerdo a demanda.</t>
  </si>
  <si>
    <t xml:space="preserve">1. Resultados Alcanzados a la fecha:Del Grupo Tecnico de medicamentos  se realizaron 97 visitas de BPM durante el tercer trimestre del año, las cuales se realizaron en los siguientes establecimientos: MICROBIOLOGIA PHARMACEUTICA  - MICROPHARM SAS, OXISINU - FUNDACIÓN AMIGOS DE LA SALUD, CLINICA SAN JOSE DE CUCUTA S.A., CRUZ ROJA COLOMBIANA SECCIONAL CALDAS – HOSPITAL INFANTIL UNIVERSITARIO RAFAEL HENAO TORO, BSN MEDICAL LIMITADA, BSN MEDICAL LIMITADA, LABORATORIOS DEMAC LIMITADA, NATURALPHARMA INTERNATIONAL COMPANY LTDA, GASES Y SUMINISTTROS DEL CARIBE S.A.S., LABORATORIOS FARMACÉUTICOS Y NUTRICIONALES S.A.S y SOCIEDAD CIRUGIA DE BOGOTA HOSPITAL DE SAN JOSE. Se emitió un concepto de no cumple a OXISINU - FUNDACIÓN AMIGOS DE LA SALUD., XINJIANG NUZILINE BIO-PHARMACEUTICAL CO., LTD, LABORATORIO SANDERSON SA, GLENMARK PHARMACEUTICALS LTD, LIOMONT S.A. DE C.V, LIOMONT S.A. DE C.V, ZELLTEK S.A., CSPC ZHENGNUO PHARMACEUTICAL CO., LTD y CSPC ZHENGNUO PHARMACEUTICAL CO., LTD. CLINICA SANTA GRACIA DUMIAN MEDICAL S.A.S, CLINICA PORTOAZUL S.A., CENTRO MÉDICO EXCELSIOR S.A.S e INSTITUTO DE ORTOPEDIA INFANTIL ROOSEVELT., PROASEPSIS, PROASEPSIS, FARMATECH S.A., SUBRED INTEGRADA DE SERVICIOS DE SALUD SUR, OCCIDENTE ESE SEDE UNIDAD DE SERVICIOS DE SALUD FONTIBON, MESSER COLOMBIA SA - SUCURSAL BARRANQUILLA, CLINICA DE URGENCIAS BUCARAMANGA S.A.S., LABORATORIOS RETY DE COLOMBIA S.A.S. RETYCOL S.A.S. (Antes S.A.), LABORATORIOS LA SANTE S.A- - CEDI, INVERSIONES LEAL OXÍGENOS S.A.S., PROMOTORA CLINICA ZONA FRANCA DE URABA S.A.S., CLINICA DE LA PRESENTACION, BPL SERVICES S.A.S., COLOMPACK S.A., C.I. LABORATORIOS IMPROFARME S.A.S. y JGB S.A., CSPC OUYI OHARMACEUTICAL CO., LTD, CSPC OUYI OHARMACEUTICAL CO., LTD, GLENMARK GENERICS SA, GLENMARK GENERICS SA, LABORATORIO DE ANALISIS Y SERVICIOS S.A. “LASER”, SHANGHAI RAAS BLOOD PRODUCTS CO. LTD., B. BRAUN MEDICAL PERU S.A., B. BRAUN MEDICAL PERU S.A., GLAXOSMITHKLINE PANAMA S.A., GLAXOSMITHKLINE PANAMA S.A., BIOSIDUS S.A. Planta Bernal, GENBIO S.A. DE C.V., BIOSIDUS S.A. Planta Almagro, LABORATORIO DE PRODUCTOS ETICOS C.E.I.S.A., LABORATORIOS ROWE SRL, LABORATORIOS ROWE SRL, GELCAPS EXPORTADORA DE MEXICO S.A. DE C.V., GELCAPS EXPORTADORA DE MEXICO S.A. DE C.V., y BLAU FARMACÉUTICA S.A. FILIAL SAO PAULO, SERVICIOS DE SALUD IPS SURAMERICANA S.A.S – SALUD EN CASA, AUDIFARMA S.A. - CLINICA LA ESTANCIA, HOSPITAL PABLO TOBON URIBE, CLINICA CARDIO VID - CENTRO CARDIOVASCULAR COLOMBIANO - CLINICA SANTA MARIA, CENTRO HOSPITALARIO SERENA DEL MAR S.A., CENTRAL DE REEMPAQUE Y REENVASE ORION y FARMACIA DROGUERIA CRUNLOC, VITALIS PLANTA 8, LABORATORIOS BONTAL S.A.S., LABORATORIO FRANCO COLOMBIANO LAFRANCOL S.A.S., PHARMA TRADING ZF S.A.S, FRESENIUS, FORERO'S CELULAS FRESCAS LTDA., DHL GLOBAL FORWARDING (COLOMBIA) S.A., CLINICA PRIMAVERA (ANTES CORPORACION CLINICA UNIVERSIDAD COOPERATIVA DE COLOMBIA), FUNDACIÓN LABORATORIO DE FARMACOLOGIA VEGETAL LABFARVE, VICENTE SCAVONE &amp; CIA SAE, LABORATORIOS FARMA S.A., LABORATORIOS FARMA S.A., JEWIM PHARMACEUTICAL (SHANDONG) Co., Ltd. (Planta Sur)., DIVISIÓN DE DESARROLLO GALÉNICO (DDG) LABORATORIOS FARMA S.A., LABORATORIOS GARDEN HOUSE FARMACEUTICA S.A., LABORATORIO JAMES BROWN PHARMA C.A., LABORATORIO JAMES BROWN PHARMA C.A, NORTH CHINA PHARMACEUTICAL CO., LTD, NORTH CHINA PHARMACEUTICAL CO., LTD, HISUN BIOPHARMACEUTICAL CO. LTD, SUNSHINE GUOJIAN PHARMACEUTICAL (SHANGHAI) Co. LTD. Y CIPLA LIMITED (CIPLA-II), UNIDOSSIS S.A.S (Regional Ibague Federico LLeras), INSTITUTO DE ORTOPEDIA INFANTIL ROOSEVLT, ASISFARMA SAS (Sede Cali), HOSPITAL SAN JUAN DE DIOS ESE, MARSAL ASOCIADOS S.A.S, CLINICA INTEGRAL DE EMERGENCIAS LAURA DANIELA S.A., ONCOMEDICA S.A., CLINICA MEDICAL DUARTE ZF SAS, PROINSALUD S.A. PROFESIONALES DE LA SALUD, FUNDACIÓN HOMI HOSPITAL DE LA MISERICORDIA, CENTRO DIAGNOSTICO DE ESPECIALISTAS LTDA. - CLINICA CEDES LTDA., ASISFARMA SEVILLA MEDELLIN
2. Inconvenientes presentados. Respecto al transporte de funcionarios, en la ciudad de Bogotá D.C. y sus alrededores, se cuenta con la Resolución de Transporte No. 2023012559 del 29 de marzo de 2023, donde cita el cómo se debe realizar esta actividad, y durante el mes de septiembre fue informado que ya se cuenta con contrato para transporte en la ciudad de Bogotá. Así mismo, durante este periodo se cuentan con contratistas en capacitación de entrenamiento y aún continúan cómo observadores, lo cual genera un retraso para el futuro del cumplimiento de las metas. Por otra parte, se realizó la cancelación de dos comisiones internacionales por parte del Ministerio quien cambio sus procedimientos y no aprobó en tiempos, de lo anterior se están realizado de nuevo las programaciones y correspondientes trámites.
3. Acciones de mejora si aplican. Se da prioridad a las visitas internacionales, nacional y locales y se realizan algunas de manera virtual y mixta (segunda visita en cumples condicionados); se reprograman las comisiones internacionales sobre todo a China ya que permite el ingreso de extrangeros, y se inician la programación de más comisiones al exterior teniendo en cuenta los nuevos lineamientos del Ministerio, el personal contratista sigue en proceso de entrenamiento y se ha tratado de agilizar el mismo debido a su corto tiempo de contrato, para que ingresen a sumar cumplimento en metas. Así mismo, se solicitan comisiones para Agentina y Brasil y las cuales no dan la aprobación al momento del flujo de firmas ya que informan desde Secretaria General y Asuntos Internacionales que se deben de verificar las actas generadas por los entes sanitarios de cada país. Los usuarios preguntan al GTM por qué ya que segun correo enviado por una firma de abogados manifiesta que de acuerdo a reunion con la Direccion General y la Direccion de Medicamentos y Productos Biologicos en donde les fue manifestado que el proceso continúa su flujo y que las comisiones siguen su curso; por lo cual para el proximo semestre se pasarán nuevamente las comisiones a los citados países.
En Buenas Practicas Clinicas BPC 1. Resultados Alcanzados a la fecha. Por parte del grupo de Investigación clínica, para el tercer trimestre de 2023, se realizaron en total cinco (5) visitas: TRES (3) visitas de Certificación en BPC a:  Atalanta Science and Technology S.A.S. ubicado en Floridablanca Santander, CLINICA COLSANITAS S.A.-SEDE CLINICA REINA SOFIA ubicada en Bogotá y  INSTITUTO ONCO HEMATOLOGICO BETANIA S.A. – BIO BETANIA S.A. ubicado en Barranquilla. Y DOS (2) visitas de verificación de nuevas condiciones a la Certificación en BPC  a la CLINICA DE LA MUJER SAS y a ATENCIÓN DE VIDAS Y EXTRAMUROS SAS, ambos ubicados en Bogotá. Todas las visitas se realizaron de  modalidad presencial . 
2. Inconvenientes presentados. Por parte del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Respecto al transporte de funcionarios, en la actualidad y según la directriz que han impartido en las reuniones tanto al interior de la Direccion como con las otras Direcciones del Instituto, solamente tenemos derecho a transporte una vez al mes o cuando son lugares muy lejanos o peligrosos de la ciudad, pero si es otro lugar los funcionarios deben llegar por su cuenta corriendo riesgos a su integridad ya que deben llevar su computador personal y demás objetos personales.
3. Acciones de mejora si aplican. Por parte del grupo de Investigación clinica: Se continuan realizando las visitas de acuerdo a la programación y la aceptación por parte de los usuarios, de acuerdo con la meta anual de visitas establecida.
En el tercer trimestre del año 2023 el Grupo de Apoyo a las Salas Especializadas de la Comisión Revisora de la Dirección de Medicamentos y Productos Biológicos realizó una visita de Bioequivalencia a nivel Nacional, no se realizaron visitas de Bioequivalencia internacional. Inconvenientes: No aplica, estas vistas se realizan de acuerdo a demanda Plan de Acción: No aplica, estas vistas se realizan de acuerdo a demanda
</t>
  </si>
  <si>
    <t>Durante el cuarto trimestre del año se realizaron las siguientes actividades:Del Grupo Tecnico de medicamentos: 1. Resultados Alcanzados a la fecha. Se realizaron 96 visitas de BPM durante el tercer trimestre del año, las cuales se realizaron en los siguientes establecimientos: BHARAT SERUM AND VACCINES LIMITED, LABORATORIOS SANDERSON S.A., LABORATORIOS SANDERSON S.A., E.S.E. HOSPITAL SAN RAFAEL DE PACHO, PHARMETIQUE S.A., PHARMETIQUE S.A., VITALIS S.A.C.I PLANTA 6 COMPLEJO SOPO, HOSPITAL CARDIOVASCULAR DE CUNDINAMARCA S.A., CAPLIN STERILES LIMITED, CAPLIN STERILES LIMITED, UNIDOSSIS S.A.S. (Cali), UNIDAD HEMATOONCOLOGICA ESPECIALIZADA IPS S.A.S., ANGLOPHARMA S.A., RELIANCE LIFE SCIENCES PRIVATE LIMITED, ARES TRADING URUGUAY S.A. (A.T.U.S.A.), VITALIS S.A.C.I PLANTA 1 COMPLEJO SOPO, CLINICA MEDILASER S.A. SUCURSAL FLORENCIA, CLINICA DE ONCOLOGIA ASTORGA – GRUPO ONCOLOGICO INTERNACIONAL S.A., INVERSIONES LEAL Y OXIGENOS S.A.S. - OXI 50 (SEDE 2), ELITE LOGISTICA Y RENDIMIENTO S.A.S., C.I. FARMACAPSULAS S.A.S - PLANTA No.1, EURO-MED LABORATORIES PHIL., INC., EURO-MED LABORATORIES PHIL., INC., NANJING BAIJINGYU PHARMACEUTICAL CO. LTD., NANJING BAIJINGYU PHARMACEUTICAL CO. LTD., CLÍNICA COLSUBSIDIO CIUDAD ROMA, SELENIN S.A., QUALISYSTEM S.A.S., OLGROUP S.A.S., LABORATORIOS RETY DE COLOMBIA S.A.S. RETYCOL S.A.S., SHANGHAI HENLIUS, CLINICA LA ESTANCIA S.A., COFARNAT LTDA., MD FARMACIA MAGISTRAL S.A.S., MEDIFARMA S.A., MEDIFARMA S.A., BIOMEDICAL DISTRIBUTION COLOMBIA SL LTDA., SERVICIOS DE ANALISIS FARMACEUTICOS SAF S.A.S., EMPRESA SOCIAL DEL ESTADO HOSPITAL UNIVERSITARIO SAN RAFAEL DE TUNJA, LABORATORIOS MINERALIN S.A.S., HOSPITAL SAN VICENTE FUNDACIÓN RIONEGRO, AUDIFARMA CAM BARRANQUILLA, E.S.E HOSPITAL UNIVERSITARIO DE LA SAMARITANA - SEDE HOSPITAL REGIONAL DE ZIPAQUIRA, UNIDOSSIS S.A.S. (Regional Antioquia - Medellín), JOINT STOCK COMPANY BIOCAD (JSC BIOCAD), UNIDAD HEMATO - ONCOLOGICA ESPECIALIZADA I.P.S. S.A.S., CLÍNICA CENTRAL O.H.L. LTDA., LABORATORIOS REMO S.A.S., KUNMING JIDA PHARMACEUTICAL CO LTD., KUNMING JIDA PHARMACEUTICAL CO LTD., EMPAQUES FARMACEUTICOS FENIX S.A.S., CAJA DE COMPENSACION FAMILIAR – CAFAM, JOINT STOCK COMPANY BIOCAD (JSC BIOCAD), RADIO FARMACIA TRACERLAB S.A.S., CLÍNICA CARDIONEURO VASCULAR PABÓN S.A.S., CLINICA BLAS DE LEZO S.A., PROCAPS S.A. (Tenjo), SINOVAC BIOTECH CO. LTD – CHANGPING SITE, CLINICA UNIVERSITARIA MEDICINA INTEGRAL S.A., GASES Y SUMINISTTROS DEL CARIBE S.A.S., NAPROD LIFE SCIENCES PRIVATE LIMITED, KEOPS FARMACEUTICA E.U., HOSPITAL INTERNACIONAL DE COLOMBIA, AH ROBINS INC S.A.S. antes (TESLA CHEMICAL S.A.S.), ASISFARMA CENTRAL DE MEZCLAS CASTELLANA, MEDICINA NUCLEAR S.A., JGB S.A., JGB S.A., CRYOGAS S.A. (ESTACION DE LLENADO CALI), PRODUCTOS FARMACEUTICOS S.A. DE C.V., REYOUNG PHARMACEUTICAL LTD., REYOUNG PHARMACEUTICAL LTD., SELIG DE COLOMBIA S.A., QUIFARMA S.A.S., MESSER COLOMBIA S.A. BUCARAMANGA (Antes LINDE COLOMBIA S.A. BUCARAMANGA), LABORATORIOS ECAR S.A. (Dirección 2), QUIMICA PATRIC LTDA., LABORATORIOS S.F.C. LTDA. SERVICIOS FARMACEUTICOS DE CALIDAD, VIRCHOW BIOTECH PRIVATE LIMITED, LABORATORIOS FARMACÉUTICOS Y NUTRICIONALES S.A.S., INSTITUTO DE CANCEROLOGIA S.A., PHARMASERVICE S.A DE C.V., PHARMASERVICE S.A DE C.V., UNIDOSSIS SAS- IBAGUÉ, ANGLO PHARMA S.A., LABORATORIO HOMEOPATICO ALEMAN LTDA., PHARMA TRADING COLOMBIA ZF S.A.S., CENTRO MÉDICO EXCELSIOR S.A.S., HICH PACKING COMPANY S.A.S., RIOBIO MEDICAL SAS, CLINICA MEDICOS S.A. SEDE ALTA COMPLEJIDAD DEL CARIBE, SANIGGI S.A.S., SERVICIOS ESPECIALES DE SALUD S.ES. - HOSPITAL DE CALDAS, HOSPITAL UNIVERSITARIO DEL VALLE “EVARISTO GARCIA E.S.E.”, SHANGHAI RAAS BLOOD PRODUCTS CO. LTD., y, PROMOTORA CLINICA ZONA FRANCA DE URABA S.A.S.  Se emitierón dos conceptos de NO CUMPLE a KUNMING JIDA PHARMACEUTICAL CO LTD., KUNMING JIDA PHARMACEUTICAL CO LTD.,REYOUNG PHARMACEUTICAL LTD., REYOUNG PHARMACEUTICAL LTD., VIRCHOW BIOTECH PRIVATE LIMITED., PHARMASERVICE S.A DE C.V, PHARMASERVICE S.A DE C.V. y SHANGHAI RAAS BLOOD PRODUCTS CO. LTD., E.S.E. HOSPITAL SAN RAFAEL DE PACHO, HOSPITAL CARDIOVASCULAR DE CUNDINAMARCA S A, UNIDOSSIS S.A.S. (Cali), UNIDAD HEMATOONCOLOGICA ESPECIALIZADA IPS S.A.S., CLINICA DE ONCOLOGIA ASTORGA – GRUPO ONCOLOGICO INTERNACIONAL S.A., MD FARMACIA MAGISTRAL S.A.S., HOSPITAL SAN VICENTE FUNDACIÓN RIONEGRO, AUDIFARMA CAM BARRANQUILLA, UNIDOSSIS S.A.S. (Regional Antioquia - Medellin), UNIDAD HEMATO - ONCOLOGICA ESPECIALIZADA I.P.S. S.A.S., CLÍNICA CENTRAL O.H.L. LTDA., RADIO FARMACIA TRACERLAB S.A.S., CLINICA UNIVERSITARIA MEDICINA INTEGRAL S.A., HOSPITAL INTERNACIONAL DE COLOMBIA, ASISFARMA CENTRAL DE MEZCLAS CASTELLANA y MEDICINA NUCLEAR S.A., SELIG DE COLOMBIA S.A., INSTITUTO DE CANCEROLOGIA S.A., UNIDOSSIS SAS- IBAGUÉ, CENTRO MÉDICO EXCELSIOR S.A.S., CLINICA MEDICOS S.A. SEDE ALTA COMPLEJIDAD DEL CARIBE y HOSPITAL UNIVERSITARIO DEL VALLE “EVARISTO GARCIA E.S.E.”. Se cumplió con la Meta del POA para los trimestres y para el año también, estuvó por encima 100% y los rubros de las visitas de cumple condicionado fueron soporte para el cumplimiento de la meta propuesta, ya que muchas de ellas se llevaron de forma virtual tanto Local, Nacional o Internacional.
2. Inconvenientes presentados. De igual manera, durante este trimestre varios funcionarios del grupo que cumplieron con el periodo anual, solicitaron el disfrute de sus vacaciones,  y se asignó personal para realizar el trabajo referente a la Certficación con la OPS, Así mismo, durante este periodo se cuentan con contratistas en capacitación de entrenamientos.Hubo que reprogramar y/o aplazar (para el año 2024) muchas visitas de las semanas de diciembre y algunas reprogramaciones en el mes de noviembre, lo que generó inconformismo por parte de las empresas a auditar, el motivo es que no habia presupuesto por parte del Invima ("no adicionar el contrato en los rubros de inversión vigencia 2023") para emitir los tiquetes, se cuenta con correo electrónico enviado el 15 de diciembre del 2023 por Gestión Administartiva (Ligia Paola Gómez) con copia a Secretaria General (Maria Catalina Garzón). Durante este trimestre se evidenció 22 Cumples Condicionados a establecimientos en Colombia e Interncional, lo cual requiere de aumento en la cifras. En el mes de octubre a diciembre no se realizaron algunas visitas a petición de los usuarios:CLINICA SAN FRANCISCO S.A., JOINT STOCK COMPANY BIOCAD (JSC BIOCAD) y PETROVO-DALNEYE, KRASNOGORSKLY DISTRITO MOSCÚ.
Por otra parte, se realizó la cancelación de comisiones internacionales (Brasil, Argentina, Chile y México)  por directriz de la Dirección General del Invima hasta nueva orden no se aprobarán comisiones a dichos países sólo en casos excepcionales o que ellos autoricen, lo cual se ve reflejado en que son pagos con antiguedad que no se han podido ejecutar, se sigue a la espera de la revisión de actas por parte del Acuerdo de Alinza Pacifico y por Acuerdo de Anlac.
3. Acciones de mejora si aplican. Se da prioridad a las visitas internacionales, nacional y locales y se realizan algunas de manera virtual y mixta (segunda visita en cumples condicionados); se programan las comisiones internacionales sobre todo a China y Rusia ya que permite el ingreso de extranjeros, y se inician la programación de más comisiones al exterior teniendo en cuenta los nuevos lineamientos del Ministerio, el personal contratista sigue en proceso de entrenamiento y se ha tratado de agilizar el mismo debido a su corto tiempo de contrato, para que ingresen a sumar al cumplimento de metas.
En Buenas Practicas Clinicas BPC.
1. Resultados Alcanzados a la fecha. Por parte del grupo de Investigación clínica, para el CUARTO trimestre de 2023, se realizaron en total SIETE (7) visitas: CUATRO (4) visitas de Certificación en BPC a:  ASOCIACIÓN COLOMBIANA DE DIABETES, SUBRED INTEGRADA DE SERVICIOS DE SALUD SUR OCCIDENTE E.S.E. sede Unidad de servicios de Salud Occidente Kennedy, SUBRED INTEGRADA DE SERVICIOS DE SALUD SUR OCCIDENTE E.S.E. sede Unidad de servicios de Salud Fontibón y SUBRED INTEGRADA DE SERVICIOS DE SALUD SUR OCCIDENTE E.S.E. SEDE UNIDAD DE SERVICIOS DE SALUD PATIO BONITO TINTAL  todas ubicadas en Bogotá. Y TRES (3) visitas de Renovación de Certificación en BPC a:  HOSPITAL PABLO TOBÓN URIBE ubicado en Medellín, FUNDACIÓN CENTRO DE EXCELENCIA EN ENFERMEDADES CRÓNICAS NO TRANSMISIBLES - FUNCENTRA ubicada en Montería y E.S.E. INSTITUTO NACIONAL DE CANCEROLOGÍA ubicado en Bogotá . Todas las visitas se realizaron de  modalidad presencial . 
2. Inconvenientes presentados. Por parte del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Respecto al transporte de funcionarios, en la actualidad y según la directriz que han impartido en las reuniones tanto al interior de la Direccion como con las otras Direcciones del Instituto, solamente tenemos derecho a transporte una vez al mes o cuando son lugares muy lejanos o peligrosos de la ciudad, pero si es otro lugar los funcionarios deben llegar por su cuenta corriendo riesgos a su integridad ya que deben llevar su computador personal y demás objetos personales.
Adicionalmente, en el mes de diciembre fue necesario cancelar una comiisón a la ciudad de Ibagué por el valor de los tiquetes, perjudicando así el cumplimiento de las metas establecidas.
3. Acciones de mejora si aplican. Por parte del grupo de Investigación clinica: Se continuan realizando las visitas de acuerdo a la programación y la aceptación por parte de los usuarios, de acuerdo con la meta anual de visitas establecida.</t>
  </si>
  <si>
    <t>1. Resultados Alcanzados a la fecha. Se revisaron 4  solicitudes de Certificaciones BPM y/o BPL  por el carril de Convalidación de acuerdo al convenio Alianza del Pacifico, revisiones  a petición de los usuarios durante el primer trimestre del año, las cuales se realizaron en los siguientes establecimientos: NEOLPHARMA S.A. DE C.V., NEOLPHARMA S.A. DE C.V., LABORATORIOS GRIN S.A. DE C.V., y LABORATORIOS GRIN S.A. DE C.V., a cada establecimiento se le evaluó BPM y BPL. Se realizó la primera revisión y se enviaron algunos oficios fuera de tiempo.
2. Inconvenientes presentados. Igualmente, se continúa con algunas acciones para enfrentar el ataque cibernético del cual fue víctima el Instituto, tales como darles prioridad a las visitas de ampliación y certificación de BPx antes que las renovaciones. por lo anterior, algunos oficios se encuentran aún en proceso de emisión a los establecimientos, ya que el personal que evaluó se encuentra realizando visitas.
3. Acciones de Mejora si aplican. Se dará prioridad a las revisiones de actas por parte del GTM. Igualmente, los establecimientos se debe dar espera de las respuestas de los establecimientos para dar continuidad con el procedimiento.</t>
  </si>
  <si>
    <t>1. Resultados Alcanzados a la fecha. Se realizaron 4 revisiones de actas de BPM/BPL a petición de los usuarios durante el segundo trimestre del año, las cuales se realizaron en los siguientes establecimientos: ARMSTRONG LABORATORIOS DE MEXICO S.A. DE C.V. y ARMSTRONG LABORATORIOS DE MEXICO S.A. DE C.V., PHARMASERVICE S.A DE C.V. (BPM) y PHARMASERVICE S.A DE C.V. (BPL). Se realizó la primera revisión y se enviaron los oficios por la herramienta de correspondencia
2. Inconvenientes presentados. Actualmente el ente regulatorio de México – Cofepris, no está enviando a tiempo las actas que se solicitan para la convalidación y los usuarios se comunican con frecuencia teniendo siempre la misma respuesta.
3. Acciones de Mejora si aplican. Se dará prioridad a las revisiones de actas por parte del GTM. Igualmente, se debe dar espera las respuestas de los establecimientos para dar continuidad con el procedimiento de convalidación.</t>
  </si>
  <si>
    <t>1. Resultados Alcanzados a la fecha. Durante el tercer trimestre del año no se realizaron convalidaciones de actas con los países del acuerdo de la alianza del Pacífico.
2. Inconvenientes presentados. Desde el área de asuntos interncioanales se solicitan las actas de inspección al ente regulatorio COFEPRIS de México, y los tiempos de respuesta  son extensos, por lo cual no se han evaluado las mismas.
3. Acciones de Mejora si aplican. Se dará prioridad a las revisiones de actas por parte del GTM. Igualmente, los usuarios continuan en espera de las respuestas del ente sanitario para dar continuidad con el procedimiento. Durante este trimestre se continua solicitando al Grupo de Asuntos Internacionales la informacion a la agencia sanitaria de México Cofepris, debido a que a la fecha han pasado varios meses (mas de dos) y no han allegado la documentacion para que se evalue por el carril de convalidaciones (actas de visitas), sin embargo no se recibio respuesta alguna a lo cual la directriz fue liberar los pagos para que pasen a programarsen las visitas BPx de forma presencial.</t>
  </si>
  <si>
    <t>1. Resultados Alcanzados a la fecha. Se realizaron 2 revisiones de actas de BPM/BPL a petición de los usuarios durante el cuarto trimestre del año, las cuales se realizaron en los siguientes establecimientos: ABBOTT LABORATORIES DE MEXICO S.A. DE C.V. (BPM y BPL). Se realizó la primera revisión y se enviaron los oficios por la herramienta de correspondencia.
2. Inconvenientes presentados. Actualmente el ente regulatorio de México – Cofepris, se está demorando en enviar a tiempo las actas que se solicitan para la convalidación y los usuarios se comunican con frecuencia teniendo siempre la misma respuesta.
3. Acciones de Mejora si aplican. Se dará prioridad a las revisiones de actas por parte del GTM. Igualmente, los establecimientos se debe dar espera de las respuestas de los establecimientos para dar continuidad con el procedimiento. También se verifico el acta de GEMABIOTECH de Argentina de acuerdo a los lineamientos de Dirección General (Revisión de Actas países Anlac)</t>
  </si>
  <si>
    <t>1. Resultados Alcanzados a la fecha: Para el PRIMER trimestre 2023 Se realizaron cuatro (4) visitas de seguimiento de las BP´x y visitas de verificación de Radiofármacos, a los establecimientos: EVOLUCIA S.A.S. CLINICA DE LA COSTA en Barranquilla y CLINICA MEDELLIN y SOLUNA., NO se realizaron visitas de seguimiento a la certificación en BPC.
2. Inconvenientes presentados.  Se tuvo prioridad con las visitas aceptadas BP´x. 
Por parte del grupo de Investigación clínica: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cual en Enero no se realizó este tipo de visitas en modalidad virtual y en el mes de febrero no fue posible por la pérdida de información que sufrió el GIC a causa de la contingencia ya conocida.
3. Acciones de Mejora si aplican. Se dará prioridad a estos seguimientos en los siguientes periodos.</t>
  </si>
  <si>
    <t xml:space="preserve">1. Resultados Alcanzados a la fecha.  Del Grupo tecnico de medicamentos se realizaron cuatro (4) visitas de seguimiento a los siguientes establecimientos en Bogotá: 57 MEDICAL S.A.S, no se emitió concepto por cuanto no hubo respuesta del establecimiento, no abrieron la puerta, LABORATORIOS PRONABELL S.A.S. se emitió concepto de no cumple con medida de seguridad sanitaria y QUIRUMEDICAS S.A.S, y CLINICA MEDERI quienes mantienen el cumple.
2. Inconvenientes presentados. Igualmente, se continúa con algunas acciones para enfrentar el ataque cibernético del cual fue víctima el Instituto, tales como darles prioridad a las visitas de ampliación y certificación de BPx antes que las renovaciones, y durante varias semanas en agosto y parte de septiembre el sisitem de SeSuite tuvo problemas y no se podia acceder y se entregó asignacion de correspondencia vía email.
3. Acciones de Mejora si aplican. Se dará prioridad a las revisiones de actas por parte del GTM. Igualmente, los usuarios continuan en espera de las respuestas del ente sanitario para dar continuidad con el procedimiento. Durante este trimestre se continua solicitando al Grupo de Asuntos Internacionales la informacion a la agencia sanitaria de México Cofepris, debido a que a la fecha han pasado varios meses (mas de dos) y no han allegado la documentacion para que se evalue por el carril de convalidaciones (actas de visitas), sin embargo no se recibio respuesta alguna a lo cual la directriz fue liberar los pagos para que pasen a programarsen las visitas BPx de forma presencial.
Del Grupo de Buenas Practicas Clinicas 1. Resultados Alcanzados a la fecha: Para el TERCER trimestre de 2023 se realizó UNA (1) visita de seguimiento a la certificación en BPC a la FUNDACIÓN CENTRO INTERNACIONAL DE VACUNAS, ubicada en Cali.
2. Inconvenientes presentados: Por parte del grupo de Investigación clínica:  Durante el año en curso se ha tenido prioridad con las visitas de certificación de BPC.
3. Acciones de Mejora si aplican. Se dará prioridad a estos seguimientos en los siguientes periodos.
</t>
  </si>
  <si>
    <t>En el grupo tecnico: 1. Resultados Alcanzados a la fecha.  Se realizaron siete (07) visitas de seguimiento a los siguientes establecimientos en Bogotá: 57 MEDICAL S.A.S, no se emitió concepto por cuanto no hubo respuesta del establecimiento, no abrieron la puerta, QUIRUMEDICAS S.A.S., HOSPITAL DEPARTAMENTAL  MARÍA INMACULADA E.S.E, los anteriores establecimientos no mantienen por tanto no cumple y se procedió a aplicar medida de seguridad sanitaria.  CLINICA MEDILASER S.A. SUCURSAL FLORENCIA, CLINICA MEDELLIN S.A.S. (antes CLINICA COMFENALCO ANTIOQUIA), LABORATORIOS RYAN DE COLOMBIA S.A.S. y UNIDOSSIS S.A.S. (REGIONAL CUNDINAMARCA – SEDE CLÍNICA MARLY), los anteriores establecimiento mantuvieron las certificación respectiva. Se da cumplimiento a la meta propuesta para el 2023, realizando actividades de IVC a establecimientos a los cuales se emitieron concepto de NO CUMPLE y se emitieron Medidas Sanitarias de Seguridad.
2. Inconvenientes presentados. Así mismo, durante este periodo se cuentan con contratistas en capacitación de entrenamientos.Se tocó reprogramar y/o aplazar (para el año 2024) muchas visitas de las semanas de diciembre y algunas reprogramaciones en el mes de noviembre, lo que generó inconformismo por parte de las empresas a auditar, el motivo es que no habia presupuesto por parte del Invima ("no adicionar el contrato en los rubros de inversión vigencia 2023") para emitir los tiquetes, se cuenta con correo electrónico enviado el 15 de diciembre del 2023 por Gestón Administartiva (Ligia Paola Gómez) con copia a Secreatria General (Maria Catalina Garzón).
3. Acciones de Mejora si aplican. Por el problema de no generación de tiquetes para comisiones nacionales, se realizaron algunos seguimientos que venían de denuncias o de los respectivos que tenemos contemplados en el POA. Se dará prioridad a las revisiones de actas por parte del GTM. Igualmente, los usuarios continuan en espera de las respuestas del ente sanitario para dar continuidad con el procedimiento. Durante este trimestre se continua solicitando al Grupo de Asuntos Internacionales la informacion a la agencia sanitaria de México Cofepris, debido a que a la fecha han pasado varios meses (mas de dos) y no han allegado la documentacion para que se evalue por el carril de convalidaciones (actas de visitas), sin embargo no se recibio respuesta alguna a lo cual la directriz fue liberar los pagos para que pasen a programarsen las visitas BPx de forma presencial. 
En BPC 1. Resultados Alcanzados a la fecha: Para el CUARTO trimestre de 2023 se realizó UNA (1) visita de seguimiento a la certificación en BPC a SERVICIOS DE SALUD IPS SURAMERICANA S.A.S. – SEDE SALUD SURA CALLE 100, ubicada en Bogotá.
2. Inconvenientes presentados: Por parte del grupo de Investigación clínica:  Durante el año en curso se ha tenido prioridad con las visitas de certificación, renovación y verificción de nuevas condiciones de BPC.
3. Acciones de Mejora si aplican. Se dará prioridad a estos seguimientos en los siguientes periodos.</t>
  </si>
  <si>
    <t>1. Resultados Alcanzados a la fecha: En el primer trimestre, los resultados obtenidos por estudio de trámites de registros sanitarios nuevos, se evidencia expedición de 187 resoluciones de las 2000 programadas, con respecto a la meta propuesta para el año 2023, con un avance del 9%, en los grupos de Registros sanitarios de medicamentos de Síntesis Química Nacional e Importados, Biológicos, Homeopáticos, Suplementos Dietarios y Fitoterapéuticos.
2. Inconvenientes presentados: En el mes de enero y febrero, la vinculación del personal de prestación de servicios se realizó paulatinamente, período en el cual se realizaron la asignación del plan de trabajo y entrenamientos respectivos, por esta razón, los resultados registrados corresponden al personal de planta, el cual, según la fijación de compromisos, no tiene una dedicación 100% a trámites, y estuvo realizando otras actividades propias de la misional (mesas de trabajo con MinSalud e Industria para ajuste de las guías Decreto 334 de 2022, reuniones proyectos de la DMPB - NPT, certificación ante OMS -, desabastecimientos); por lo cual el resultado no es satisfactorio para la meta. 
3. Acciones de Mejora: Gradualmente se fue realizando la contratación de personal. Adicionalmente, se continúa con el mejoramiento de los planes de trabajo en cuanto a la comunicación entre los diferentes grupos registros, legal y grupo de apoyo a salas.</t>
  </si>
  <si>
    <t>1. Resultados Alcanzados a la fecha: En el segundo trimestre, los resultados obtenidos por estudio de trámites de registros sanitarios nuevos, se evidencia expedición de 179 resoluciones de las 2000 programadas, con respecto a la meta propuesta para el año 2023, con un avance del 9%, en los grupos de Registros sanitarios de medicamentos de Síntesis Química Nacional e Importados, Biológicos, Homeopáticos, Suplementos Dietarios y Fitoterapéuticos.
2. Inconvenientes presentados: Por parte del recurso humano se continua con la participación de otras actividades propias de la misional (mesas de trabajo con MinSalud e Industria para ajuste de las guías Decreto 334 de 2022, reuniones proyectos de la DMPB - NPT, Proyectos del BID y ONUDI, certificación ante OMS -, correspondencias, reactivación de cronogramas de visitas de evaluación farmaceutica y atención al usuario) que no permite la dedicación del 100% para el estudio de trámites; por lo cual el resultado no es satisfactorio para la meta. 
3. Acciones de Mejora: Adicionalmente, se continúa con el mejoramiento de los planes de trabajo en cuanto a la comunicación entre los diferentes grupos registros, legal y grupo de apoyo a salas.</t>
  </si>
  <si>
    <t xml:space="preserve">1. Resultados Alcanzados a la fecha: En el tercer trimestre, los resultados obtenidos por estudio de trámites de registros sanitarios nuevos, se evidencia expedición de 186 resoluciones de las 2000 programadas, con respecto a la meta propuesta para el año 2023, con un avance del 9%, en los grupos de Registros sanitarios de medicamentos de Síntesis Química Nacional e Importados, Biológicos, Homeopáticos, Suplementos Dietarios y Fitoterapéuticos.
2. Inconvenientes presentados: Apesar que en el mes de agosto se inicia con el plan de dedicación solo para evacuación de trámites,  el recurso humano continua con la participación de otras actividades propias de la misional (mesas de trabajo con MinSalud e Industria para ajuste de las guías Decreto 334 de 2022, plan contingencia de correspondencias, reactivación de cronogramas de visitas de evaluación farmaceutica y atención al usuario) que no permite la dedicación del 100% para el estudio de trámites; por lo cual el resultado no es satisfactorio para la meta, adicionalmente, los usuarios no radican información conforme a la normatividad y eso hace que el indice de requerimientos sea mayor a los registros otorgados. Por otra parte, en el mes de julio se finalizaron los contratos de prestación de servicios por lo que durante el nuevo proceso de contratación no se conto con este apoyo.
3. Acciones de Mejora: Se continúa con el mejoramiento de los planes de trabajo y articulación entre los diferentes grupos registros, legal y grupo de apoyo a salas. </t>
  </si>
  <si>
    <t>1. Resultados Alcanzados a la fecha: Para el cuarto trimestre se evacuaron 338 registros sanitarios nuevos con un porcentaje de ejecución del 17%, evidenciando que el ultimo trimestre fue el que mejor comportamiento presento con respecto a los demas trimestres logrando evacuar el doble de los trámites de registros.
2. Inconvenientes presentados: Ninguno.
3. Acciones de Mejora: No aplica</t>
  </si>
  <si>
    <t>1. Resultados Alcanzados a la fecha: En el primer trimestre, los resultados obtenidos por estudio de trámites de renovaciones tradicionales y automáticas de registros sanitarios, se evidencia expedición de 467 resoluciones de las 2761 programadas, con respecto a la meta propuesta para el año 2023, con un avance del 17%, en los grupos de Registros sanitarios de medicamentos de Síntesis Química Nacional e Importados, Biológicos, Homeopáticos, Suplementos Dietarios y Fitoterapéuticos.
2. Inconvenientes presentados: En el mes de enero y febrero, la vinculación del personal de prestación de servicios se realizó paulatinamente, período en el cual se realizaron la asignación del plan de trabajo y entrenamientos respectivos, por esta razón, los resultados registrados corresponden al personal de planta, el cual, según la fijación de compromisos, no tiene una dedicación 100% a trámites, y estuvo realizando otras actividades propias de la misional (mesas de trabajo con MinSalud e Industria para ajuste de las guías Decreto 334 de 2022, reuniones proyectos de la DMPB - NPT, certificación ante OMS -, desabastecimientos); por lo cual el resultado no es satisfactorio para la meta. 
3. Acciones de Mejora: Gradualmente se fue realizando la contratación de personal. Adicionalmente, se continúa con el mejoramiento de los planes de trabajo en cuanto a la comunicación entre los diferentes grupos registros, legal y grupo de apoyo a salas.</t>
  </si>
  <si>
    <t>1. Resultados Alcanzados a la fecha: En el segundo trimestre, los resultados obtenidos por estudio de trámites de renovaciones tradicionales y automáticas de registros sanitarios, se evidencia expedición de 803 resoluciones de las 2761 programadas, con respecto a la meta propuesta para el año 2023, con un avance del 29%, en los grupos de Registros sanitarios de medicamentos de Síntesis Química Nacional e Importados, Biológicos, Homeopáticos, Suplementos Dietarios y Fitoterapéuticos.
2. Inconvenientes presentados: El tiempo de dedicación para el estudio de las renovaciones tradicionales se vio comprometido ya que el recurso humano estuvo realizando otras actividades propias de la misional (mesas de trabajo con MinSalud e Industria para ajuste de las guías Decreto 334 de 2022, reuniones proyectos de la DMPB - NPT, Proyectos del BID y ONUDI, certificación ante OMS -,  correspondencias, reactivación de cronogramas de visitas de evaluación farmaceutica y atención al usuarios); por lo que aunque el cumplimiento de la meta no se ha alcanzado completamente, se encuentra cerca a lo propuesto.
3. Acciones de Mejora: Con la implementación del Decreto 334 de 2022 en cuanto a las renovaciones automáticas, el mecanismo permite la evacuación de trámites en menor tiempo, aportando a la meta.  En cuanto a renovaciones tradicionales se continúa con la articulación de los planes de trabajo entre los diferentes grupos registros, legal y grupo de apoyo a salas, pñara mejorar lo tiempos de respuesta.</t>
  </si>
  <si>
    <t>1. Resultados Alcanzados a la fecha: En el tercer trimestre, los resultados obtenidos por estudio de trámites de renovaciones tradicionales y automáticas de registros sanitarios, se evidencia expedición de 633 resoluciones de las 2761 programadas, con respecto a la meta propuesta para el año 2023, con un avance del 23%, en los grupos de Registros sanitarios de medicamentos de Síntesis Química Nacional e Importados, Biológicos, Homeopáticos, Suplementos Dietarios y Fitoterapéuticos.
2. Inconvenientes presentados: La información reportada corresponde a renovaciones de medicamentos y productos fitoterapeuticos en los meses de julio y agosto, y del mes de septiembre de suplementos dietarios y productos fitoterapeuticos, ya que posterior al 8 septiembre, con la expedición del Decreto 1474, los registros sanitarios para medicamentos de síntesis química tienen vigencia indefinida y no serán expedidas  las renovaciones. 
3. Acciones de Mejora: N/A</t>
  </si>
  <si>
    <t>1. Resultados Alcanzados a la fecha: Para el cuarto trimestre se evacuaron 1799 renovaciones al registros sanitarios con un porcentaje de ejecución del 39%,  se reportan en el indicador del POA la sumatoria en el mes de diciembre de 1.662 trámites de renovación que se cerraron por la entrada en vigencia del Decreto 1474 de 2023, acorde con lo establecido en la Resolución 2023055162 de Nov 22 de 2023.
2. Novedades presentadas:  El 8 de noviembre de 2023 entro en vigencia el Decreto 1474, el cual establece que el registro sanitario sera indefinido para las categorias de sintesis quimica, biológico y homeopaticos, por lo cual se cerraron 1.662 renovaciones de las categorias anteriormente mencionadas.
3. Acciones de Mejora: A partir de la fecha solo se estarán evaluando y evacuando renovaciones para las categorias de: Fitoterapeuticos y de suplementos dietarios</t>
  </si>
  <si>
    <t>1. Resultados Alcanzados a la fecha: En el primer trimestre, los resultados obtenidos por estudio de trámites asociados a registros sanitarios, se evidencia expedición de 1877 resoluciones, autos, certificaciones y oficios de las 9653 programadas, con respecto a la meta propuesta para el año 2023, con un avance del 19%,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y sin Registros sanitarios (185); ASUE (2); Cancelaciones (84); Certificaciones con y sin Registros sanitarios (396); Modificaciones tradicionales, automaticas técnicas y legales (1188); Revisión de oficio (4). VoBo Exclusión de IVA (18).
2. Inconvenientes presentados: En el mes de enero y febrero, la vinculación del personal de prestación de servicios se realizó paulatinamente, período en el cual se realizaron la asignación del plan de trabajo y entrenamientos respectivos, por esta razón, los resultados registrados corresponden al personal de planta, el cual, según la fijación de compromisos, no tiene una dedicación 100% a trámites, y estuvo realizando otras actividades propias de la misional (mesas de trabajo con MinSalud e Industria para ajuste de las guías Decreto 334 de 2022, reuniones proyectos de la DMPB - NPT, certificación ante OMS -, desabastecimientos); por lo cual el resultado no es satisfactorio para la meta. 
3. Acciones de Mejora: Gradualmente se fue realizando la contratación de personal. Adicionalmente, se continúa con el mejoramiento de los planes de trabajo en cuanto a la comunicación entre los diferentes grupos registros, legal y grupo de apoyo a salas.</t>
  </si>
  <si>
    <t>1. Resultados Alcanzados a la fecha: En el segundo trimestre, los resultados obtenidos por estudio de trámites asociados a registros sanitarios, se evidencia expedición de 2647 entre los diferentes actos administrativos: resoluciones, autos, certificaciones y oficios, de las 9653 programadas, con respecto a la meta propuesta para el año 2023, con un avance del 28%,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y sin Registros sanitarios (466); ASUE (2); Cancelaciones (158); Certificaciones con y sin Registros sanitarios (519); Modificaciones tradicionales, automaticas técnicas y legales (1318); Revisión de oficio (42). VoBo Exclusión de IVA (142).
2. Inconvenientes presentados:  El tiempo de dedicación para el estudio de trámites asociados a registro sanitarios se vio comprometido ya que el recurso humano estuvo realizando otras actividades propias de la misional (mesas de trabajo con MinSalud e Industria para ajuste de las guías Decreto 334 de 2022); por lo que aunque el cumplimiento de la meta no se ha alcanzado completamente, se encuentra cerca a lo propuesto.    
3. Acciones de Mejora: Se continúa con la articulación de los planes de trabajo entre los diferentes grupos registros, legal y grupo de apoyo a salas, para mejorar lo tiempos de respuesta.</t>
  </si>
  <si>
    <t>1. Resultados Alcanzados a la fecha: En el tercer trimestre, los resultados obtenidos por estudio de trámites asociados a registros sanitarios, se evidencia expedición de 3050 entre los diferentes actos administrativos: resoluciones, autos, certificaciones y oficios, de las 9653 programadas, con respecto a la meta propuesta para el año 2023, con un avance del 32%,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y sin Registros sanitarios (466); ASUE (2); Cancelaciones (158); Certificaciones con y sin Registros sanitarios (519); Modificaciones tradicionales, automaticas técnicas y legales (1318); Revisión de oficio (42). VoBo Exclusión de IVA (142).
2. Inconvenientes presentados:  Aunque la dedicación del tiempo para el estudio de trámites asociados a registro sanitarios se vio comprometido parcialmente, ya que el recurso humano estuvo realizando otras actividades propias de la misional (mesas de trabajo con MinSalud e Industria para ajuste de las guías Decreto 334 de 2022);  el cumplimiento de la meta no se ha alcanzado completamente, se encuentra cerca a lo propuesto.    
3. Acciones de Mejora: Se continúa con la articulación de los planes de trabajo entre los diferentes grupos registros, legal y grupo de apoyo a salas, para mejorar lo tiempos de respuesta. La radicación de algunos trámites asociados es mayor a comparación de los Registros sanitarios nuevos y renovación, razon por la cual, y por la naturaleza del trámite estos cuentan con menor tiempo de estudio y su evacuación se debe realizar conforme a la demanda de radicación.</t>
  </si>
  <si>
    <t>1. Resultados Alcanzados a la fecha: Para el cuarto trimestre se evacuaron 3193 trámites asociados al registros sanitario incluidos: autorizaciones, modificaciones, cancelaciones, certificaciones, correcciones, revisiones de oficio, exclusiones de iva, con un porcentaje de ejecución del 30%, evidenciando que el ultimo trimestre fue el que mejor comportamiento presento con respecto a los demas trimestres logrando evacuar más trámites que el resto del año.
2. Inconvenientes presentados: Ninguno.
3. Acciones de Mejora: No aplica</t>
  </si>
  <si>
    <t>1. Resultados Alcanzados a la fecha:  En el primer trimestre, los resultados obtenidos por estudio de control posterior de trámites automáticos de renovaciones y modificaciones de registros sanitarios, se evidencia expedición de 144 oficios de las 1523 programadas, con respecto a la meta propuesta para el año 2023, con un avance del 9%, en el grupo de Registros sanitarios de medicamentos de síntesis química importados.
2. Inconvenientes presentados: En el mes de enero y febrero, la vinculación del personal de prestación de servicios se realizó paulatinamente, período en el cual se realizaron la asignación del plan de trabajo y entrenamientos respectivos, por esta razón, los resultados registrados corresponden al personal de planta, el cual, según la fijación de compromisos, no tiene una dedicación 100% a trámites, y estuvo realizando otras actividades propias de la misional (mesas de trabajo con MinSalud e Industria para ajuste de las guías Decreto 334 de 2022, reuniones proyectos de la DMPB - NPT, certificación ante OMS -, desabastecimientos); por lo cual el resultado no es satisfactorio para la meta. Adicionalmente, en el mes de marzo se dio priorización al estudio de trámites de medicamentos desabastecidos.
3. Acciones de Mejora: Gradualmente se fue realizando la contratación de personal. Adicionalmente, se continúa con el mejoramiento de los planes de trabajo en cuanto a la comunicación entre los diferentes grupos registros, legal y grupo de apoyo a salas.</t>
  </si>
  <si>
    <t>1. Resultados Alcanzados a la fecha:  En el segundo trimestre, los resultados obtenidos por estudio de control posterior de trámites automáticos de renovaciones y modificaciones de registros sanitarios, se evidencia expedición de 367 oficios de las 1523 programadas, con respecto a la meta propuesta para el año 2023, con un avance del 24%, en el grupo de Registros sanitarios de medicamentos de síntesis química importados.
2. Inconvenientes presentados: El tiempo de dedicación para el estudio de trámites asociados a registro sanitarios se vio comprometido ya que el recurso humano estuvo realizando otras actividades propias de la misional (Actualizaciones y correcciones en bases de datos por entrada en funcionamiento de las renovaciones automáticas bajo Decreto 334 de 2022, intermitencia y fallas en los aplicativos). Adicionalmente, durante el segundo trimestre se dio priorización al estudio de trámites de medicamentos desabastecidos.
3. Acciones de Mejora: Se continúa con la articulación de los planes de trabajo entre los diferentes grupos registros, legal y grupo de apoyo a salas, para mejorar lo tiempos de respuesta.</t>
  </si>
  <si>
    <t>1. Resultados Alcanzados a la fecha:  En el tercer trimestre, los resultados obtenidos por estudio de control posterior de trámites automáticos de renovaciones y modificaciones de registros sanitarios, se evidencia expedición de 376 oficios de las 1523 programadas, con respecto a la meta propuesta para el año 2023, con un avance del 25%, en el grupo de Registros sanitarios de medicamentos de síntesis química importados.
2. Inconvenientes presentados: Durante el tercer trimestre se dio priorización al estudio de trámites de medicamentos desabastecidos.
3. Acciones de Mejora: Incluir trámite en los planes de trabajo.</t>
  </si>
  <si>
    <t>1. Resultados Alcanzados a la fecha: Para el cuarto trimestre se evacuaron 446 trámites automaticos que abren control posterior con un porcentaje de ejecución del 29%, evidenciando que el ultimo trimestre fue el que mejor comportamiento presento con respecto a los demas trimestres logrando evacuar más trámites que el resto del año.
2. Inconvenientes presentados: Ninguno.
3. Acciones de Mejora: No aplica</t>
  </si>
  <si>
    <t>En el primer trimestre del año 2023 las Salas Especializadas de la Dirección de Medicamentos y Productos Biológicos emitieron 451 conceptos técnico-científicos así: 160 corresponde a la Sala Especializada de Moléculas Nuevas, Nuevas Indicaciones y Medicamentos Biológicos,  264 corresponde a la Sala Especializada de Medicamentos, 9 corresponden a la Sala Especializada De Productos Fitoterapéuticos y Suplementos Dietarios, 18 corresponden a la Sala Especializada De Medicamentos Homeopáticos
Inconvenientes: Aunque no se presentaron inconvenientes propios de la ejecución de las salas en este trimestre, sí cabe señalar que debido a las contingencias presentadas el año anterior se mantiene un retraso de alrededor de cinco meses en las agendas que se están sesionando con respecto a lo establecido por cronograma.
Plan de Acción: Se asignan dos responsables diferentes como secretarios para cada una de las salas SEMNNIMB y SEM, para disminuir la carga y favorecer las tareas de elaboración y publicación de las actas. También se realiza un plan de contingencia para atender los trámites de medicamentos en desabastecimiento que requieren concepto de las Salas Especializadas</t>
  </si>
  <si>
    <t>En el segundo trimestre del año 2023 las Salas Especializadas de la Dirección de Medicamentos y Productos Biológicos emitieron 232 conceptos técnico-científicos así:142 corresponde a la Sala Especializada de Moléculas Nuevas, Nuevas Indicaciones y Medicamentos Biológicos 60 corresponde a la Sala Especializada de Medicamentos17corresponden a la Sala Especializada De Productos Fitoterapéuticos y Suplementos Dietarios13 corresponden a la Sala Especializada De Medicamentos HomeopáticosInconvenientes: Se mantiene parte del atraso resultante de las contingencias presentadas el año anterior en la ejecución de las salas y aunque se han realizado numerosas sesiones extraordinarias, la evaluación de los trámites priorizados por desabastecimiento y antiguedad han ocupado la mayor parte de este tiempo extra sin permitir desatrasar de manera significativa las agendas de las Salas
Plan de Acción: Se mantiene el plan de contingencia, pero en la medida que se han atendido los relacionados con principios activos en desabastecimiento, se da prelación a la depuración de trámites antiguos realizada en todos los grupos por parte de la Dirección de Medicamentos</t>
  </si>
  <si>
    <t>En el tercer trimestre del año 2023 las Salas Especializadas de la Dirección de Medicamentos y Productos Biológicos emitieron 375 conceptos técnico-científicos así: · 143 corresponden a la Sala Especializada de Moléculas Nuevas, Nuevas Indicaciones y Medicamentos Biológicos · 194 corresponden a la Sala Especializada de Medicamentos · 21 corresponden a la Sala Especializada De Productos Fitoterapéuticos y Suplementos Dietarios · 17 corresponden a la Sala Especializada De Medicamentos Homeopáticos. Inconvenientes: Aunque se ha reducido un poco, aún se mantiene parte del atraso con respecto al cronograma en la ejecución de las salas. Se han seguido realizando sesiones extraordinarias, pero enfocadas prioritariamente en la evaluación de los trámites de desabastecimiento y bolsa de trámites antiguos Plan de Acción: Se está finalizando la depuración de trámites priorizables por desabastecimiento y se avanza en la atención de trámites antiguos, Para los meses siguientes se plantea la identificación y agendamiento de trámites en fase de recurso de reposición que requieren de concepto de las Salas Especializadas</t>
  </si>
  <si>
    <t>En el cuarto trimestre del año 2023 las Salas Especializadas de la Dirección de Medicamentos y Productos Biológicos emitieron 302 conceptos técnico-científicos, con una ejecución del 23%.
Inconvenientes: Si bien se ha reducido el atraso por la diferencia entre las fechas de las sesiones realizadas y el cronograma establecido, todavía se mantiene una brecha debido a que tanto los tiempos de agendamiento como la capacidad de evaluación de la Comisión Revisora tiene límites y las sesiones extraordinarias se han empleado mayormente en la evaluación de los trámites de desabastecimiento, depuración y otros priorizados
Plan de Acción: Como consecuencia del aumento del número de sesiones ordinarias de la SEMNNIMB y de las estrategias para mejorar el proceso de agendamiento con más personal y modificar los ciclos de agendamiento se plantea mejorar el número de conceptos emitidos por las salas. Así mismo se plantea continuar con la separación de agendas y actas de acuerdo con los tipos de trámites y facilitar los procesos de revisión y tiempos de publicación</t>
  </si>
  <si>
    <t>En el primer trimestre del año 2023 se realizaron en total 33 reuniones de las Salas Especializadas de la Dirección de Medicamentos y Productos Biológicos, dentro de las cuales:6 corresponden a sesiones ordinarias y 3 a sesiones extraordinarias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aclaraciones.10  reuniones correspondientes a sesiones ordinarias y 8 a sesiones extraordinarias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2 reuniones correspondientes a sesiones ordinarias y 1 a sesiones extraordinarias de la Sala Especializada de Productos Fitoterapéuticos y Suplementos Dietarios conceptuando: Productos Fitoterapéuticos, Suplementos Dietarios, Recurso de Reposición, Revisiones de Oficio y Consultas / Aclaraciones. 2 reuniones correspondientes a sesiones ordinarias y 1 a sesiones extraordinarias de la Sala Especializada de Medicamentos Homeopáticos concernientes a: Medicamentos Homeopáticos, Revisiones de Oficio, Recursos de Reposición, Derechos de Petición y Aclaraciones.
Incovenientes: Aunque en el primer trimestre de 2023 se han ejecutado las sesiones ordinarias que se encuentran programadas por cronograma y se han efectuado así mismo sesiones extraordinarias para atender temas priorizados por diferentes razones, aún se presenta el desfase entre las agendas evaluadas y las correspondientes por cronograma.
Plan de accion: Para el año 2023 se realizó la convocatoria y posesión de los nuevos comisionados para las diferentes salas que se encontraban incompletas de acuerdo a la composición estblecida por acuerdo, así mismo se establecieron dos secretarios diferentes para las salas SEM y SEMNNIMB con el fin de reducir un poco la carga tanto para la ejecución de las sesiones como para elaboración de los actos administrativos. también se plantean estrategias para la identificación de los trámites que requieren conceptos de salas pero que no entran directamente al grupo y mejorar así los tiempos de agendamiento</t>
  </si>
  <si>
    <t>En el tercer trimestre del año 2023 se realizaron en total 44 reuniones de las Salas Especializadas de la Dirección de Medicamentos y Productos Biológicos, dentro de las cuales: · 9 corresponden a sesiones ordinarias y 2 a sesiones extraordinarias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15 reuniones correspondientes a sesiones ordinarias y 6 a sesiones extraordinarias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3 reuniones correspondientes a sesiones ordinarias y 3 a sesiones extraordinarias de la Sala Especializada de Productos Fitoterapéuticos y Suplementos Dietarios conceptuando: Productos Fitoterapéuticos, Suplementos Dietarios, Recurso de Reposición, Revisiones de Oficio y Consultas / Aclaraciones · 3 reuniones correspondientes a sesiones ordinarias y 3 a sesiones extraordinarias de la Sala Especializada de Medicamentos Homeopáticos concernientes a: Medicamentos Homeopáticos, Revisiones de Oficio, Recursos de Reposición, Derechos de Petición y Aclaraciones Inconvenientes: Se han programado sesiones extraordinarias en las diferentes salas, sin embargo estás han tenido el objeto de atender los trámites y solicitudes de contingencia y no han permitido avanzar significativamente en el atraso que se presenta con respecto a las agendas pendientes por cronograma. En todo caso se ha mantenido el derecho al turno en el estudio de los trámites según las agendas elaboradas Plan de acción: Con el fin de racionalizar la evaluación de los trámites y considerando que en el transcurso del trimestre se han presentado diferentes fuentes para el agendamiento, tales como las agendas ordinarias según cronograma y derecho al turno, las priorizaciones por desabastecimiento y la bolsa de trámites más antiguos, se ha establecido un mecanismo para separación de agendas y generación de actas de manera diferenciada según las diferentes bolsas de trámites.</t>
  </si>
  <si>
    <t xml:space="preserve">En el cuarto trimestre del año 2023 se realizaron en total 37 reuniones de las Salas Especializadas de la Dirección de Medicamentos y Productos Biológicos, dentro de las cuales:
•	9 corresponden a sesiones ordinarias y 3 a sesiones extraordinarias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15  reuniones correspondientes a sesiones ordinarias y 3 a sesiones extraordinarias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3 reuniones correspondientes a sesiones ordinarias y 1 a sesiones extraordinarias de la Sala Especializada de Productos Fitoterapéuticos y Suplementos Dietarios conceptuando: Productos Fitoterapéuticos, Suplementos Dietarios, Recurso de Reposición, Revisiones de Oficio y Consultas / Aclaraciones
•	3 reuniones correspondientes a sesiones ordinarias de la Sala Especializada de Medicamentos Homeopáticos concernientes a: Medicamentos Homeopáticos, Revisiones de Oficio, Recursos de Reposición, Derechos de Petición y Aclaraciones
Inconvenientes: Se mantiene el inconveniente de que a pesar de programarse y realizarse sesiones extraordinarias en las diferentes salas, estás se enfocan en atender los trámites y solicitudes de contingencias y priorizados por diferentes motivos pero se dificulta avanzar en las agendas pendientes por cronograma.
Plan de Acción: A partir de enero de 2024 se aumenta el número de sesiones ordinarias de la SEMNNIMB para que pueda aumentarse la capacidad de evaluación de trámites sin necesidad de recurrir a un mayor número de sesiones extraordinarias. También se plantea reforzar el proceso de agendamiento con mas personal y modificar los ciclos de agendamiento para mejorar el flujo y los tiempos de evaluación por parte de las Salas </t>
  </si>
  <si>
    <t>En el primer trimestre del año 2023 se realizaron 274 actos administrativos dentro de los cuales 223 trámites corresponden a Resoluciones y 51 a Autos.
Inconvenientes y Plan de Acción: En el primer trimestre del año se presenta una cantidad baja de número de trámites evacuados con acto administrativo por parte del Grupo de Apoyo a Salas, esto como consecuencia de los tiempos presentados para la incorporación de los contratistas, que conforman la mayor parte del grupo. también influye en esta situación la atención a los planes de contingencia para evacuación de solicitudes mas antiguas provenientes de los grupos de Registros, los cuales son evaluados por el grupo de apoyo, pero no se genera actos administrativos.
Plan de Acción: Se realiza una programación para la evacuación de los trámites pendientes de finalizar, de acuerdo con el personal disponible y las capacidades del grupo y se establecen metas para la evacuación de los trámites priorizados por desabastecimiento y también los correspondientes a radicaciones mpás antiguas</t>
  </si>
  <si>
    <t>En el segundo trimestre del año 2023 se realizaron 230 actos administrativos dentro de los cuales 184 trámites corresponden a Resoluciones y 46 a Autos.
Inconvenientes y Plan de Acción: En el segundo trimestre del año se mantiene una cantidad relativamente baja de número de trámites evacuados con acto administrativo por parte del Grupo de Apoyo a Salas, debido principalmente a que los tiempos y esfuerzos han estado dedicados a la atención a los planes de contingencia para evacuación de solicitudes mas antiguas y las solicitudes en curso de medicamentos en desabastecimiento provenientes de los grupos de Registros. Plan de Acción: Para el tercer trimestre, considerando que se ha atendido la mayor parte de los trámites de medicamentos en desabastecimiento, se plantea separar un carril para la atención de los trámites propios del grupo a la vez que se sigue depurando la bolsa de trámites de mayor antiguedad, en su mayoría solicitudes de los grupos de Registros</t>
  </si>
  <si>
    <t>En el tercer trimestre del año 2023 se realizaron 303 actos administrativos dentro de los cuales 201 trámites corresponden a Resoluciones y 102 a Autos Inconvenientes: En el tercer trimestre del año se mantiene el promedio en el número de trámites evacuados con acto administrativo por parte del Grupo de Apoyo a Salas, pero se ha avanzado sustancialmente en la finalización de solicitudes con mayor antigüedad y medicamentos en desabastecimiento provenientes de los grupos de Registros. Plan de Acción: Se han separado las bolsas de trámites de solicitudes pendientes del grupo de registros y la de trámites propios del grupo para mantener un avance equilibrado en el estudio de las diferentes tipos de solicitudes y de esta manera aumentar el número de actos administrativos evacuados por el grupo</t>
  </si>
  <si>
    <t>En el cuarto trimestre del año 2023 se realizaron 253 actos administrativos dentro de los cuales 154 trámites corresponden a Resoluciones y 99 a Autos
Inconvenientes: Durante el cuarto trimestre del año se continúa con el promedio de productividad de emisión de actos administrativos por parte del Grupo de Apoyo a Salas, el inconveniente presentado durante todo el año relacionado con la falta de personal impide alcanzar una productividad mayor, sin embargo se espera una proyección mayor de contratistas para el año siguiente
Plan de Acción: El ingreso de los nuevos contratistas para el último mes del año y para reforzar la planta de compañeros en 2024 permite realizar planes de trabajo que aumenten la productividad, disminuyan el atraso y permitan la evacuación de un mayor número de trámites. Se aprovecha el cierre del año para el entrenamiento y se comienzan a desarrollar los planes de trabajo y estrategias para el año 2024</t>
  </si>
  <si>
    <t>1. Resultados Alcanzados a la fecha: En el primer trimestre, los resultados obtenidos por estudio de trámites de licencias o modificaciones de derivados de cannabis medicinal, se evidencia expedición de 14 resoluciones de las 314 programadas, con respecto a la meta propuesta para el año 2023, con un avance del 4%, en el grupo de Registros sanitarios de Homeopáticos, Suplementos Dietarios y Fitoterapéuticos.
2. Inconvenientes presentados: La vinculación del personal de prestación de servicios se realizó a finales de marzo, por lo que los resultados corresponden al personal de planta (una persona), cuya dedicación no es exclusiva en dichos trámites; así mismo, el abogado que evalúa estas solicitudes tiene a cargo otros trámites; por lo cual el resultado no es satisfactorio para la meta. 
3. Acciones de Mejora: A finales de marzo se realizó la contratación del personal para atender este tipo de trámites. Adicionalmente, se continúa con el mejoramiento de los planes de trabajo en cuanto a la comunicación entre el grupo de registros y el grupo legal.</t>
  </si>
  <si>
    <t>1. Resultados Alcanzados a la fecha: En el segundo  trimestre, los resultados obtenidos por estudio de trámites de licencias o modificaciones de derivados de cannabis medicinal, se evidencia expedición de 111 resoluciones y autos de las 314 programadas, con respecto a la meta propuesta para el año 2023, con un avance del 35%, en el grupo de Registros sanitarios de Homeopáticos, Suplementos Dietarios y Fitoterapéuticos.  
2. Inconvenientes presentados:  La vinculación del personal de prestación de servicios se realizó a finales de marzo, por lo que los resultados corresponden a las actividades desarrolladas  por el personal de planta, cuya dedicación no es exclusiva en dichos trámites; así mismo, el abogado que evalúa estas solicitudes tiene a cargo otros trámites; por lo cual el resultado no es satisfactorio para la meta. No obstante, es necesario indicar que el volumen de solicitudes ha disminuido en el presente semestre.
3. Acciones de Mejora: Se continúa con la articulación de los planes de trabajo entre los diferentes grupos registros, legal y grupo de apoyo a salas, para mejorar lo tiempos de respuesta.</t>
  </si>
  <si>
    <t>1. Resultados Alcanzados a la fecha: En el tercer  trimestre, los resultados obtenidos por estudio de trámites de licencias o modificaciones de derivados de cannabis medicinal, se evidencia expedición de 44 resoluciones y autos de las 314 programadas, con respecto a la meta propuesta para el año 2023, con un avance del 14%, en el grupo de Registros sanitarios de Homeopáticos, Suplementos Dietarios y Fitoterapéuticos.  
2. Inconvenientes presentados:  En el mes de julio la terminación de contratos del personal de prestación de servicios y la gestión adminstrativa de los nuevos, creo una brecha, por lo que los resultados corresponden a las actividades desarrolladas  por el personal de planta, cuya dedicación no es exclusiva en dichos trámites; así mismo, el abogado que evalúa estas solicitudes tiene a cargo otros trámites; por lo cual el resultado no es satisfactorio para la meta. No obstante, es necesario indicar que el volumen de solicitudes ha disminuido en el presente semestre.
3. Acciones de Mejora: Se continúa con la articulación de los planes de trabajo entre los diferentes grupos registros, legal y grupo de apoyo a salas, para mejorar lo tiempos de respuesta.</t>
  </si>
  <si>
    <t>1. Resultados Alcanzados a la fecha: En el cuarto trimestre, los resultados obtenidos por estudio de trámites de licencias o modificaciones de derivados de cannabis medicinal, se evidencia expedición de 18 actos administrativos de las 314 programadas, con respecto a la meta propuesta para el año 2023, con un avance del 6%, en el grupo de Registros sanitarios de Homeopáticos, Suplementos Dietarios y Fitoterapéuticos. 
2. Inconvenientes presentados:  Baja demanda en el trámite de licencias y trámites asociados al mismo por una parte por migración de este tipo de trámites a la plataforma del Mecanismo de Información y Control del Cannabis que se puso a disposición de los licenciatarios y futuros licenciatarios en el mes de noviembre lo cual implicó un periodo de transición en el cual se efectuaron socializaciones de manejo de la plataforma, evidenciándose desde la puesta de funcionamiento de dicha plataforma la radicación de sólo 2 trámites. Se anota que este tipo de trámites son priorizados en la Dirección de Medicamentos y Productos Biológicos. Está en proceso el cargue de la información de los expedientes a dicha plataforma con el fin de que los licenciatarios puedan acceder a esta plataforma sin inconvenientes.
3. Acciones de Mejora: Mayor socialización de la plataforma a los licenciatarios y futuros licenciatarios y continuar con el cargue de la información de los expedientes a dicha plataforma.</t>
  </si>
  <si>
    <t>1. Resultados Alcanzados a la fecha: En el primer trimestre, en los resultados obtenidos por estudio de trámites, se evidencia expedición de 2204 actos administrativos de los 7735 programados, con respecto a la meta propuesta para el año 2023, con un avance del 28%, en los grupos de Registros sanitarios de medicamentos de Síntesis Química Nacional e Importados, Biológicos, Homeopáticos, Suplementos Dietarios y Fitoterapéuticos. La cantidad de resoluciones y autos generados fueron: Registros sanitarios nuevos (Res: 180) (Auto: 62 ); Renovaciones (Res: 467) (Auto: 77).  Trámites asociados: (Res: 1291 ) (Auto: 127).
2. Inconvenientes presentados: A pesar de que en el mes de enero y febrero, la vinculación del personal de prestación de servicios se realizó paulatinamente, se realizó un plan contingencia para evacuar las certificaciones con RS, obteniéndose un resultado satisfactorio para la meta del primer trimestre.
3. Acciones de Mejora: Gradualmente se fue realizando la contratación de personal. Adicionalmente, se continúa con el mejoramiento de los planes de trabajo en cuanto a la comunicación entre los diferentes grupos registros, legal y grupo de apoyo a salas.</t>
  </si>
  <si>
    <t>1. Resultados Alcanzados a la fecha: En el segundo trimestre, en los resultados obtenidos por estudio de trámites, se evidencia expedición de 3219 actos administrativos de los 7735 programados, con respecto a la meta propuesta para el año 2023, con un avance del 42%, en los grupos de Registros sanitarios de medicamentos de Síntesis Química Nacional e Importados, Biológicos, Homeopáticos, Suplementos Dietarios y Fitoterapéuticos. La cantidad de resoluciones y autos generados fueron: Registros sanitarios nuevos (Res: 179) (Auto: 266 ); Renovaciones (Res: 803) (Auto: 132).  Trámites asociados: (Res: 1624 ) (Auto: 215).
2. Inconvenientes presentados: Indicador con trámites que se atienden a demanda, sin inconvenientes por sobrecumplimiento.
3. Acciones de Mejora: Sin necesidad de acciones de mejora.</t>
  </si>
  <si>
    <t xml:space="preserve">1. Resultados Alcanzados a la fecha: En el tercer trimestre, en los resultados obtenidos por estudio de trámites, se evidencia expedición de 3511 actos administrativos de los 7735 programados, con respecto a la meta propuesta para el año 2023, con un avance del 45%, en los grupos de Registros sanitarios de medicamentos de Síntesis Química Nacional e Importados, Biológicos, Homeopáticos, Suplementos Dietarios y Fitoterapéuticos. La cantidad de resoluciones y autos generados fueron: Registros sanitarios nuevos (Res: 179) (Auto: 266 ); Renovaciones (Res: 803) (Auto: 132).  Trámites asociados: (Res: 1624 ) (Auto: 215).
2. Inconvenientes presentados: Sobrecumplimiento por emisión de autos, lo que indica que la industria a pesar de conocer la normatividad, la información allegada no es suficiente para su cumplimiento.
3. Acciones de Mejora: Ajustar el indicador a la demanda actual </t>
  </si>
  <si>
    <t>1. Resultados Alcanzados a la fecha: Para el cuarto trimestre se evacuaron 3013 actos administrativos (resoluciones y autos) de registro sanitario nuevos, renovaciones y trámites asociados de productos competencia de los grupos de medicamentos de síntesis química, biológicos, Fito terapéuticos, homeopáticos, suplementos dietarios, con un porcentaje de ejecución del 27%.
2. Inconvenientes presentados: Se evidencia una menor ejecución total de los actos administrativos, teniendo presente que no se evacuaron Renovaciones para las categorias de sintesis quimica, biológicos y homeopaticos, por la entrada en vigencia del Decreto 1474.
3. Acciones de Mejora: No aplica, toda vez que la disminución obedece a un cambio normativo</t>
  </si>
  <si>
    <t>1. Resultados Alcanzados a la fecha: En el primer trimestre, en los resultados obtenidos por realización de visitas internacionales de evalaución farmaceutica, se evidencia la realización de 7 visitas presenciales de las 21 programadas, con respecto a la meta propuesta para el año 2023, con un avance del 33%, en el grupo de Registros sanitarios de síntesis química importados; donde una (1) de estas visitas corresponde a la modalidad importar, envasar y vender, y comtempla la visita al establecimiento fabricante (ubicado en Ecuador) y al envasador (ubicado en Bogotá). 
2. Inconvenientes presentados: En el primer trimestre del año, se pudieron realizar las visitas internacionales programadas, con lo cual se cumplió satisfactoriamente la meta para este periodo.
3. Acciones de Mejora: Se realizan diálogos con los laboratorios farmaceuticos, con el fin de cumplir con las necesidades para realizar las visitas de forma virtual o mixta y se continúa con las gestiones del caso para este tipo de visitas con la oportunidad requerida.</t>
  </si>
  <si>
    <t>1. Resultados Alcanzados a la fecha: En el segundo trimestre, en los resultados obtenidos por realización de visitas internacionales de evalaución farmaceutica, se evidencia la realización de 2 visitas (1 presencial, 1 virtual) de las 21 programadas, con respecto a la meta propuesta para el año 2023, con un avance adicional del 10%, en el grupo de Registros sanitarios de síntesis química importados. 
2. Inconvenientes presentados: Se pudieron realizar las visitas internacionales programadas, con lo cual se cumplió satisfactoriamente la meta para este periodo. 
3. Acciones de Mejora: Se continúan los diálogos con los laboratorios farmaceuticos, con el fin de cumplir con las necesidades para programar y realizar las visitas  y se continúa con las gestiones del caso para este tipo de visitas.</t>
  </si>
  <si>
    <t>1. Resultados Alcanzados a la fecha: En el tercer trimestre, en los resultados obtenidos por realización de visitas internacionales de evaluación farmaceutica, no se evidencia la realización visitas de las 21 programadas, con respecto a la meta propuesta para el año 2023, sin avance, en el grupo de Registros sanitarios de síntesis química importados. 
2. Inconvenientes presentados: No se pudieron realizar las visitas internacionales programadas, por la dedicación a mesas de trabajo con MinSalud e Industria para ajuste de las guías Decreto 334 de 2022.
3. Acciones de Mejora: Se continúan los diálogos con los laboratorios farmaceuticos, con el fin de cumplir con las necesidades para programar y realizar las visitas  y se continúa con las gestiones del caso para este tipo de visitas.</t>
  </si>
  <si>
    <t xml:space="preserve">1. Resultados Alcanzados a la fecha: Para el cuarto trimestre no se realizaron visitas farmaceuticas Internacionales.
2. Inconvenientes presentados: No se realizaron las visitas debido a que esta pendiente la firma de la circular 1000-013-2023 por la cual se dan los lineamientos para la evaluación farmaceutica de registros sanitarios nuevos con visita y quedaron suspendidas las visitas por directriz de la Directora (e) de Medicamentos y Productos Biológicos.
3. Acciones de Mejora: Se espera emitir una circular externa para los usuarios, teniendo presente que quedaron suspendidas las visitas por directriz de la Directora (e) de Medicamentos y Productos Biológicos </t>
  </si>
  <si>
    <t xml:space="preserve">1. Resultados Alcanzados a la fecha: En el primer trimestre, en los resultados obtenidos por realización de visitas nacionales de evaluación farmaceutica, se evidencia la realización de 3 visitas presenciales de las 48 programadas, con respecto a la meta propuesta para el año 2023, con un avance del 6%, en el grupo de Registros sanitarios de medicamentos de Síntesis Química Nacional. 
2. Inconvenientes presentados: En el mes de enero, la vinculación del personal de prestación de servicios se realizó paulatinamente, período en el cual se asigno plan de trabajo y entrenamientos respectivos, por lo tanto, no se contaba con la disponibilidad del personal para realizar las visitas. Sin embargo, se retomaron en la primera semana de febrero, con 2 visitas. 
3. Acciones de Mejora: Se cuenta con la programación de las visitas para abril y mayo, con corte a 28 de febrero de 2023, de acuerdo con las solicitudes radicadas. </t>
  </si>
  <si>
    <t xml:space="preserve">1. Resultados Alcanzados a la fecha: En el segundo trimestre, en los resultados obtenidos por realización de visitas nacionales de evaluación farmaceutica, se evidencia la realización de 19 visitas presenciales de las 48 programadas, con respecto a la meta propuesta para el año 2023, con un avance del 40%, en el grupo de Registros sanitarios de medicamentos de Síntesis Química Nacional. 
2. Inconvenientes presentados: Debido a  la vinculación del personal de prestación de servicios paulatinamente durante el primer trisemestre, solo hasta el segundo trimestre se reactivo el cronograma de las visitas. 
3. Acciones de Mejora: Se cuenta con la programación de las visitas para el tercer trimestre, de acuerdo con las solicitudes radicadas. </t>
  </si>
  <si>
    <t>1. Resultados Alcanzados a la fecha: En el tercer trimestre, en los resultados obtenidos por realización de visitas nacionales de evaluación farmacéutica, se evidencia la realización de 12 visitas presenciales de las 48 programadas, con respecto a la meta propuesta para el año 2023, con un avance del 25%, en el grupo de Registros sanitarios de medicamentos de Síntesis Química Nacional. 
2. Inconvenientes presentados: No se presentaron.
3. Acciones de Mejora: No aplica</t>
  </si>
  <si>
    <t xml:space="preserve">1. Resultados Alcanzados a la fecha: Para el cuarto trimestre se realizaron 15 visitas farmaceuticas Nacionales, con una ejecución del 31%.
2. Inconvenientes presentados: Para el mes de diciembre no se realizaron las visitas debido a que esta pendiente la firma de la circular 1000-013-2023 por la cual se dan los lineamientos para la evaluación farmaceutica de registros sanitarios nuevos con visita  y quedaron suspendidas las visitas por directriz de la Directora (e) de Medicamentos y Productos Biológicos.
3. Acciones de Mejora: Se espera emitir una circular externa para los usuarios, teniendo presente que quedaron suspendidas las visitas por directriz de la Directora (e) de Medicamentos y Productos Biológicos </t>
  </si>
  <si>
    <t>1. Análisis Cuantitativo y/o Cualitativo y principales actividades desarrolladas: Para el PRIMER trimestre 2023  se emitieron TREINTA Y SIETE  (37) actos administrativos (resoluciones y autos) de evaluación inicial de protocolos de investigación clínica, alcanzando así un cumplimiento del 21 % de la meta establecida.
2. Dificultades o problemas de brecha: La evaluación inicial de protocolos de investigación clínica depende del  sometimiento realizado por el usuario, son a demanda.
3. Plan de acción para la mejora: Se continua realizando evaluación inicial de protocolos de investigación clínica, conforme al sometimiento realizado por el usuario.</t>
  </si>
  <si>
    <t>1. Análisis Cuantitativo y/o Cualitativo y principales actividades desarrolladas: Para el segundo trimestre 2023  se emitieron cincuenta  (50) actos administrativos (resoluciones y autos) de evaluación inicial de protocolos de investigación clínica, alcanzando así un cumplimiento del 28 % de la meta establecida.
2. Dificultades o problemas de brecha: La evaluación inicial de protocolos de investigación clínica depende del  sometimiento realizado por el usuario, son a demanda. 
3. Plan de acción para la mejora: Se continua realizando evaluación inicial de protocolos de investigación clínica, conforme al sometimiento realizado por el usuario.</t>
  </si>
  <si>
    <t xml:space="preserve">1. Análisis Cuantitativo y/o Cualitativo y principales actividades desarrolladas: Para el tercer trimestre 2023  se emitieron sesenta y ocho (68) actos administrativos (resoluciones y autos) de evaluación inicial de protocolos de investigación clínica, alcanzando así un cumplimiento total del 87% de la meta establecida (en sumatoria de los tres trimestres). 2. Dificultades o problemas de brecha: La evaluación inicial de protocolos de investigación clínica depende del  sometimiento realizado por el usuario, son a demanda.  3. Plan de acción para la mejora: Se continua realizando evaluación inicial de protocolos de investigación clínica, conforme al sometimiento realizado por el usuario.. </t>
  </si>
  <si>
    <t xml:space="preserve">1. Resultados alcanzados: Para el CUARTO trimestre de 2023  se emitieron cincuenta y cinco (55) actos administrativos (resoluciones y autos) de evaluación inicial de protocolos de investigación clínica, alcanzando así un cumplimiento total de más del 100% de la meta establecida (en sumatoria de los cuatro trimestres). 
2. Inconvenientes presentados: La evaluación inicial de protocolos de investigación clínica depende del  sometimiento realizado por el usuario, son a demanda.
3. Plan de acción para la mejora: Se continua realizando evaluación inicial de protocolos de investigación clínica, conforme al sometimiento realizado por el usuario.. </t>
  </si>
  <si>
    <t>En el primer trimestre del año 2023, el Grupo de Apoyo a las Salas Especializadas de la Comisión Revisora de la Dirección de Medicamentos y Productos Biológicos evaluó un total de 1006 solicitudes, de los cuales 787 corresponden a Urgencias clínicas, desabastecimiento y tutelas y 219 corresponde a modificaciones de aspectos relacionados con seguridad y eficacia, insertos/IPP o similares, inclusiones en normas farmacológicas y correspondencias.
Inconvenientes: Al igual que en el punto anterior la evaluación de solicitudes y trámites en el Grupo de Apoyo está a cargo en su mayoría de personal contratista, particularmente para las solicitudes relacionadas con información farmacológica, por lo que se depende mucho de los tiempos necesarios para la incorporación de los contratistas y la misma duración de los contratos.
Plan de Accion : Se plantea la necesidad de completar los cupos de personal de planta del grupo y la prioridad en la incorporación de los dos contratistas pendientes por ingresar al grupo. Se establecen estrategias de racionalización de tiempos de evacuación de las solicitudes para disminuir la cantidad de trámites en curso evacuando los más antiguos y dando prioridad a los relacionados con medicamentos en desabastecimiento</t>
  </si>
  <si>
    <t>En el segundo trimestre del año 2023, el Grupo de Apoyo a las Salas Especializadas de la Comisión Revisora de la Dirección de Medicamentos y Productos Biológicos evaluó un total de 5454 solicitudes, de los cuales 5299 corresponden a Urgencias clínicas, desabastecimiento y tutelas y 155 corresponden a modificaciones de aspectos relacionados con seguridad y eficacia, insertos/IPP o similares, inclusiones en normas farmacológicas y correspondencias.
Inconvenientes: Durante este trimestre se presentó un incremento en las alertas de desabastecimiento desde diferentes fuentes y se hizo necesario establecer un programa para evaluar todos los principios activos que pudieran estar efectivamente desabastecidos o en riesgo. Para lograr esto fue necesario redoblar esfuerzos, dedicar mayor tiempo y recurso humano y establecer estrategias para el análisis de desabastecimientos y los planes de acción a que dieran lugar.
Plan de Accion : Como resultado de las estrategias planteadas, durante este trimestre se evidención un incremento muy significativo en la cantidad de reportes de desabastecimientos analizados, conllevando a la constante actualización del listado de desabastecimientos y así mismo a la priorzación en los planes de trabajo de los trámites relacionados con estos principios activos</t>
  </si>
  <si>
    <t>En el tercer trimestre del año 2023, el Grupo de Apoyo a las Salas Especializadas de la Comisión Revisora de la Dirección de Medicamentos y Productos Biológicos evaluó un total de 1067 solicitudes, de los cuales 847 corresponden a Urgencias clínicas, desabastecimiento y tutelas y 220 corresponde a modificaciones de aspectos relacionados con seguridad y eficacia, insertos/IPP o similares e inclusiones en normas farmacológicas. Inconvenientes: Se mantienen los inconvenientes derivados de la falta de personal en el Grupo de Apoyo, la cantidad de profesionales, entre contratistas y de planta, pueden mantener un buen ritmo para evaluación de solicitudes pero se encuentra insuficiente para disminuir la cantidad de solicitudes represadas 
Plan de Acción: Se han adelantado esfuerzos para aumentar la cantidad de profesionales en el grupo introduciendo una persona adicional para la evaluación de trámites de biodisponibilidad y bioequivalencia y cuatro para insertos e información farmacológica, tres de ellos provenientes del GTT de Occidente. Si bien la curva de aprendizaje limita parcialmente poder aprovechar la capacidad de trabajo al máximo sí se puede esperar una mejora en la cantidad de evaluaciones realizadas por el grupo</t>
  </si>
  <si>
    <t>En el cuarto trimestre del año 2023, el Grupo de Apoyo a las Salas Especializadas de la Comisión Revisora de la Dirección de Medicamentos y Productos Biológicos evaluó un total de 1043 solicitudes, de los cuales 836 corresponden a Urgencias clínicas, desabastecimiento y tutelas y 207 corresponde a modificaciones de aspectos relacionados con seguridad y eficacia, insertos/IPP o similares e inclusiones en normas farmacológicas.
Inconvenientes: Se han incorporado nuevos contratistas al grupo para apoyar diferentes procesos, incluyendo la evaluación de trámites de biodisponibilidad y bioequivalencia, información farmacológica y apoyo en agendamiento. Si bien este refuerzo en el personal es positivo, hay que considerar los tiempos de capacitación y entrenamiento, la necesidad de soporte y acompañamiento por parte de los compañeros antiguos y que en cierre de año el tiempo el tiempo se hace más limitado por la necesidad de concluir trámites. Por lo anterior no se aprovecha de manera óptima el tiempo de los nuevos contratistas para la ejecución de trámites, sin embargo se trata de emplear este tiempo para preparar y adecuar las actividades de los compañeros nuevos para el año que entra.
Plan de Acción: El ingreso de los nuevos contratistas para el último mes del año y para reforzar la planta de compañeros en 2024 permite realizar planes de trabajo que aumenten la productividad, disminuyan el atraso y permitan la evacuación de un mayor número de trámites. Se aprovecha el cierre del año para el entrenamiento y se comienzan a desarrollar los planes de trabajo y estrategias para el año 2024</t>
  </si>
  <si>
    <t>En el primer trimestre del año 2023 el Grupo de Apoyo a las Salas Especializadas de la Comisión Revisora de la Dirección de Medicamentos y Productos Biológicos se realizaron 142  pre-evaluaciones destinadas a la Sala especializada de medicamentos.
Inconvenientes y plan de acción: Estas evaluaciones se realizan de acuerdo a la demanda y la capacidad de estudio del grupo, se requiere fortalecer el personal de planta para atenuar la disminución de evaluaciones que se presenta regularmente en los primeros meses del año debido a la no disponibilidad del personal contratista.</t>
  </si>
  <si>
    <t>En el primer trimestre del año 2023 el Grupo de Apoyo a las Salas Especializadas de la Comisión Revisora de la Dirección de Medicamentos y Productos Biológicos se realizaron 32  pre-evaluaciones destinadas a la Sala especializada de medicamentos.
Inconvenientes y plan de acción: Si bien estas evaluaciones se realizan de acuerdo a la demanda y la capacidad de estudio del grupo, debido al plan de contingencia de la dirección se pone en evidencia la falta de personal (tanto de planta como contratista) para atender todo el volumen de solicitudes allegadas al grupo. Como resultado de esto, para poder atender la totalidad de los trámites que se requiere evacuar de los radicados de depuración se debe dejar de lado otras evaluaciones, ya que no hay capacidad para atender suficientemente los dos frentes de trabajo</t>
  </si>
  <si>
    <t>En el tercer trimestre del año 2023 el Grupo de Apoyo a las Salas Especializadas de la Comisión Revisora de la Dirección de Medicamentos y Productos Biológicos se realizaron 79 pre-evaluaciones destinadas a la Sala especializada de medicamentos Inconvenientes y plan de acción: Si bien estas evaluaciones se realizan de acuerdo a la demanda y la capacidad de estudio del grupo, debido al plan de contingencia de la dirección se pone en evidencia la falta de personal (tanto de planta como contratista) para atender todo el volumen de solicitudes allegadas al grupo. Como resultado de esto, para poder atender la totalidad de los trámites que se requiere evacuar de los radicados de depuración se debe dejar de lado otras evaluaciones, ya que no hay capacidad para atender suficientemente los dos frentes de trabajo Plan de Acción: Ser comienza aplicar la estrategia del Plan Nacional de Desarrollo para la evaluación de solicitudes de estudios de biodisponibilidad y bioequivalencia directamente por los miembros de este equipo del grupo de apoyo sin necesidad de ser agendadas a la Sala Especializada de Medicamentos y así tratar de disminuir los tiempos de trámite y la carga de la propia sala. Es importante aclarar que los trámites anteriores en curso siguen la ruta ya establecida y que este nuevo flujo aplica solo para las solicitudes recientemente radicadas</t>
  </si>
  <si>
    <t>En el cuarto trimestre del año 2023 el Grupo de Apoyo a las Salas Especializadas de la Comisión Revisora de la Dirección de Medicamentos y Productos Biológicos se realizaron 106  pre-evaluaciones destinadas a la Sala especializada de medicamentos
Inconvenientes: Al igual que a lo largo del año, el principal inconveniente para poder afrontar los diferentes de trabajo del grupo de apoyo radica en el limitado número de compañeros y que deben atender diferentes tareas adicionales. El aporte mayor a este indicador se encuentra en las preevaluaciones de estudios de biodisponibilidad y bioequivalencia, sin embargo, a partir de las modificaciones reglamentarias por el Plan Nacional de Desarrollo y a consecuencia de las cuales las solicitudes de este tipo de trámites (Bio Bio) radicadas desde mayo del 2023 ya no requieren el concepto en actas de la Comisión Revisora. Lo anterior es positivo en la medida que mejora los tiempos de evaluación y descongestiona las Salas aunque conllevará la disminución del valor de este indicador
Plan de Acción: Para el año 2024 se reevalúa la productividad de las diferentes tareas del grupo para mejorar en los procesos más críticos. No obstante que algunos trámites requieren la evaluación preparatoria y posterior concepto de las Salas como Vitales No Disponibles y unificaciones, entre otros, se planifica que se disminuya la cantidad de trámites en evaluación preparatoria y se incremente el número de evaluaciones finales y actos administrativos del grupo</t>
  </si>
  <si>
    <t>En el primer tirmestre se evaluaron 351 solicitudes de autorización de publicidad de medicamentos, de las cuales se emitieron 137 Autos de Requerimiento y 214 Resoluciones de Autorización y Negación de Publicidad, teniendo en cuenta que se logró reanudar los comités hasta finales del mes de febrero por el ingreso total de los integrantes del comité de evaluación.
No obstante, aunque no ha habido interrupción en la evaluación por parte del Comité, la emisión de los Actos Administrativos con el concepto si se retraso mientras se surtía el proceso de cambio de firma por cambio de Director tecnico misional.</t>
  </si>
  <si>
    <t>En el segundo trimestre del año  se evaluaron 1.502 solicitudes de autorización de publicidad de los cuales se emitieron 569 Autos de Requerimiento así: 415 para Medicamentos, 24 para Medicamentos Homeopáticos, 105 para Suplementos Dietarios y 25 para Productos Fitoterapéuticos. 
De igual forma se emitieron 933 Resoluciones de Autorización y/o  Negación de Publicidad, así: 824 para Medicamentos, 2 para Medicamentos Homeopáticos, 92 para Suplementos Dietarios y 14 para Productos Fitoterapéuticos.  
Al respecto se aclara que, aunque existe plan de contingencia en el Grupo para llegar a tiempos óptimos de evaluación, ampliando las horas de estudio de comité de 9 horas semanales planteadas en nuestro procedimiento a 15 horas semanales, se presentan problemas en el sistema que dificultan la emisión de los Actos Administrativos.
En Julio se solicitará ajustes a la meta de POA mediante el procedimiento y formatos  vigentes para subir la meta correspondiente.</t>
  </si>
  <si>
    <t>"Para el tercer trimestre el Grupo de Publicidad emitido un total de 1300 autorizaciones de publicidad de los cuales 218 corresponden a autos de requerimientos y 982 a resoluciones. 
Dificultades: Es importante indicar que en el mes de agosto se redujo le emisión de actos administrativos dado que se suspendio las actividades por temas de contratación. Así mismo, se presentaron interferencia con el aplicativo de sesuite lo que imposibilitaba que el comite se desarrollara de manera eficiente. "</t>
  </si>
  <si>
    <t xml:space="preserve">Para el trimestre de octubre a Diciembre el Grupo de publicidad evacuo un total de 1197 trámites correspondientes al indicador, al respecto es importante mencionar que el Grupo de Publicidad durante la vigencia 2023 tuvo varios cambios normativos y que con la entrada en vigencia de estos se generó mucha incertidumbre en relación al procedimiento que el Ministerio iba a implementar en este aspecto, razón por la cual y teniendo en cuenta lo establecido en el Decreto 334 de 2022, al indicar que la publicidad ya no requería previa aprobación se estableció una meta inicial de 500 trámites teniendo en cuenta que los suplementos dietarios debían continuar con la autorización previa, no obstante, esta situación fue postergada, por lo tanto en el mes de junio se solicitó ampliar la meta POA a 9500 trámites teniendo en cuenta el volumen de radicación, esta fue aprobada en el mes de noviembre, sin embargo, para esta misma fecha el 23 de noviembre de 2023, mas exactamente se emitió la Resolución 1896 de 2023, en la cual en su artículo 44, estableció que los trámites de autorización de publicidad que se encontrarán en trámite para la entrada en vigencia de la menciona resolución se entenderían resueltos favorablemente al interesado sin que mediara acto administrativo alguno, no obstante, con el fin de realizar el cierre de dichos trámites de manera correcta se emitieron las resoluciones 2023057331 del 05/12/2023 por medio de la cual se cerraron 3687 trámites y la resolución 2023058514 del 13/12/2023 por medio de la cual se cerraron 1964 trámites correspondientes a autorizaciones de publicidad de medicamentos, productos fitoterapéuticos y homeopáticos, dando un total de trámites finalizados de 10.001 para la vigencia 2023. </t>
  </si>
  <si>
    <t>1. Resultados Alcanzados a la fecha: En el primer trimestre se realizaron  actividades de implementacion  encaminadas a dar soporte a las entidades territoriales que lo han solicitado, dentro de las que se destacan: Respuestas a solicitudes de conceptos técnicos y peticiones vía correo articulaciones secretarias (3), se solicitaron (25) visitas de IVC a las secretarias de salud derivadas del análisis de las denuncias y quejas, También se realizó (1) reunión de trabajo presencial con la secretaria de Salud de Bogotá para la  definición del proceso revisión de los instrumentos propuestos por ellos para establecimientos minoristas y tiendas naturistas.
De esto se realizó la revisión y emisión de comentarios y recomendaciones para los (2) instrumentos y fueron enviados a la secretaria de salud de Bogotá para sus correcciones y comentarios
2. Inconvenientes presentados: Es necesario definir las competencias de la DMPB y del INVIMA para emitir Guias sobre temas que no son competencia del la Institucion como por ejemplo la habilatacion de establecimientos mayoristas y minoristas
3. Acciones de Mejora si aplican: No aplica</t>
  </si>
  <si>
    <t>"1. Resultados Alcanzados en el segundo trimestre : Se realizaron  actividades de implementacion  encaminadas a dar soporte a las entidades territoriales que lo han solicitado, dentro de las que se destacan: Se solicitaron (30) visitas de IVC a las secretarias de salud derivadas del análisis de las denuncias y quejas, También asistió a  una reunion programada por la secretaria de Salud Distrital con los Gremios de Farmacias-
Droguerías y Tiendas Naturistas. Se realizo (1)  reunión para definir la revisión de los instrumentos de IVC de las ETS y plan a seguir con respecto a la comunicación y articulación con las mismas. En esta reunión participó el Director de la DMPB, Coordinador Legal de la DMPB, el GAATIVC y Planeación. Se realizó visita de acompañamiento IVC a la ETS BOYACA en varias Farmacias en donde se decomisó productos. Publicacion de la alerta  sanitaria sobre: HEIL PRO®, producto de las acciones de IVC de la ETS CALDAS
2. Inconvenientes presentados: Es necesario definir las competencias de la DMPB y del INVIMA para emitir Guias sobre temas que no son competencia del la Institucion como por ejemplo la habilatacion de establecimientos mayoristas y minoristas
3. Acciones de Mejora si aplican: "Para esta actividad se replanteara la meta en solicitud de control de cambios al POA en el mes de Julio para incluir los compromisos y actividades que se adelantan en la implementación de la circular 039 de 2016.</t>
  </si>
  <si>
    <t xml:space="preserve">Se solicitaron  las actividades de IVC a los ETS durante el trimestre en virtud a las PQRSD atendidas durante el mismo periodo.
En el marco de la implementación de la circular 039 de 2016, numeral 4.9, se llevo a cabo la primera mesa de articulación con las secretarias de Salud, contando con la participación de 127 personas en su punto máximo y con la firma de la asistencia de 97 y diligenciamiento de evaluación del evento de 10.  De igual manera entre las secretarías participantes están Antioquia, Barranquilla, Boyacá, Caldas, Valle, Caquetá, Casanare, Cauca, Cundinamarca, Guaviare, Huila, Magdalena, Meta, Nariño, Putumayo, Quindío, Risaralda, San Andrés, Sucre, Tolima, Arauca y Bogotá. 
La temática se desarrollo gracias a la actitud colaborativa y de excelente disposición por parte de funcionarios de la Dirección de Responsabilidad Sanitaria. </t>
  </si>
  <si>
    <t xml:space="preserve">Se solicitaron  las actividades de IVC a los ETS durante el trimestre en virtud a las PQRSD atendidas durante el mismo periodo.
se inician actividades de seguimiento a la implementación de la circular 039 de 2016, numeral 4.9,  entre las secretarías participantes en la mesa realizada entre las cuales estan están Antioquia, Barranquilla, Boyacá, Caldas, Valle, Caquetá, Casanare, Cauca, Cundinamarca, Guaviare, Huila, Magdalena, Meta, Nariño, Putumayo, Quindío, Risaralda, San Andrés, Sucre, Tolima, Arauca y Bogotá. </t>
  </si>
  <si>
    <t>Se participo en las siguientes actividades de normatividad sanitaria 1.Revisión de politica antidrogas. 2.  Proyecto de ley de gases medicinales, 3. Propuesta Proyectos de modificación de 2 actos legislativos de cannabis, 4. Modificación de Decreto 322 de 2022, 5. Proyecto de modificación de normatividad de Bancos de Sangre.  y 6. Modificación del Decreto 334 de 2022</t>
  </si>
  <si>
    <t>Durante el segundo semestre se participo activamente en el apoyo a la gestión y revisión de la agenda normativa especificamente en los siguientes temas:
1	Proyecto de reglamentación artículo 72, Metodología para fijar el precio de medicamentos nuevos 
2	Proyecto decreto semillas cultivo y uso de plantaciones de amapola, cannabis y coca
3	PL 004,2023 Experimentación con animales
4	Proyecto de permanencia de reglamentos técnicos decretos
5	Proyecto de permanencia de reglamentos técnicos Resoluciones
6	Comentarios al Plan Nacional de Salud
7	Proyecto de Ley 113/2023 “Por medio de la cual se incorpora el concepto de reducción del riesgo y/o disminución del daño en 
nuestro catálogo legal como instrumento orientador en materia regulatoria para productos que representan un menor riesgo o daño en la salud y bienes
8	Proyecto de Resolución tamizaje neonatal
9	Proyecto de Resolución manual de procedimientos de Bancos de Sangre
10	Proyecto de ley 097 de 2022, CAMARA por medio del cual se establecen las pautas de la política de investigación científica, desarrollo tecnológico y producción de la industria farmacéutica nacional para la autonomía sanitaria de Colombia y se dictan otras disposiciones.
11	Proyecto de ley 188 de 2023 SENADO, por medio del cual se establecen las pautas de la política de investigación científica, desarrollo tecnológico y producción de la industria farmacéutica nacional para la autonomía sanitaria de Colombia y se dictan otras disposiciones.
12	Proyecto de resolución Política Nacional de Drogas
13	Proyecto de acuerdo de la función archivística del estado
14	Proyecto de Ley 008-2023 por la cual se dicta la ley marco de naturismo tendiente a promover la investigación, divulgación, uso, transformación, acondicionamiento y acceso a las propiedades de recursos naturales y se establecen las categorías que facilitan su manejo y uso.
15	Proyecto de Resolución uso compasivo
16	Proyecto de Resolución tarifa de cannabis
17	Proyecto Decreto 322 de 2023
18	Proyecto de decreto revisión anual de producto
19	Proyecto de resolución Por la cual se reglamenta el parágrafo 2 del artículo 9º de la Ley 399 de 1997 modificado 
por el artículo 2º de la Ley 2069 de 2022</t>
  </si>
  <si>
    <t>Durante el primer trimestre en la Dirección de medicamentos se resolvieron 1209 PQRDS correspondientes al 24% de la meta estimada para la vigencia, la misma incluye los Derechos de petición, Denuncias, Quejas,  Reclamos y sugerencias resueltas.
La actividad se desarrolla sin inconvenientes y en plan de acción se orientara a reducir la cantidad de PQRDS recibidas y poder dedicar al personal que las atiende a ejecutar las actividades misionales, registros sanitarios, ceritificaciones y demas entre otros.</t>
  </si>
  <si>
    <t>Durante el segundo trimestre en la Dirección de medicamentos se resolvieron 1148 PQRDS correspondientes al 23% de la meta estimada para la vigencia, la misma incluye los Derechos de petición, Denuncias, Quejas,  Reclamos y sugerencias resueltas.
La actividad se desarrolla sin inconvenientes y en plan de acción se orientara a reducir la cantidad de PQRDS recibidas y poder dedicar al personal que las atiende a ejecutar las actividades misionales, evaluación deregistros sanitarios y tamites asociados, ceritificaciones y demas entre otros.</t>
  </si>
  <si>
    <t>Durante el tercer  trimestre en la Dirección de medicamentos se resolvieron 1159PQRDS correspondientes al 23,2% de la meta estimada para la vigencia, la misma incluye los Derechos de petición, Denuncias, Quejas,  Reclamos y sugerencias resueltas.
La actividad se desarrolla sin inconvenientes y en plan de acción se orientara a reducir la cantidad de PQRDS recibidas y poder dedicar al personal que las atiende a ejecutar las actividades misionales, evaluación de registros sanitarios y tamites asociados, ceritificaciones y demas entre otros.</t>
  </si>
  <si>
    <t>Pendiente reportar dado que el aplicativo no permite descargar el informe, se puso TICKET NÚMERO 95871 REGISTRADO el 4 de enero para solicitar la base asi:  para Buen dia:
Solicito de su valiosa colaboración para la generación del reporte de radicados resueltos en el mes de diciembre de 2023, esto debido a que al momento de generar el reporte de estos para el POA de la DMPB solo genera el mes de enero de 2024.
Agradezco su colaboración
Sindy Pahola Pulgarin M
Directora (E) de Medicamentos y productos biológicos
spulgarinm@invima.gov.co
Tel. (601) 742 2121 Ext. 3100
Cra. 10 #64-60, Bogotá, Colombia
www.invima.gov.co</t>
  </si>
  <si>
    <t>1. Resultados Alcanzados a la fecha: Durante el primer trimestre  del año 2023 se ha cumplido con la entrega de 3 informes de retroalimentación, producto de la revisión de las actas de las visitas de IVC-SOA medicamentos (101 actas) y extraordinarias solicitadas por el GAAT (4 actas), para un total de 105 actas evaluadas y 37 retroalimentaciones ( 35%)
2. Inconvenientes presentados:  Ninguno
3. Acciones de Mejora: Ninguna</t>
  </si>
  <si>
    <t>1. Resultados Alcanzados a la fecha: Durante el segundo trimestre  del año 2023 se ha cumplido con la entrega de 3 informes de retroalimentación, producto de la revisión de (65 actas )de las visitas de IVC-SOA con (23) retroalimentaciones a la DIROS. De otra parte, se evaluaron  (24 actas) de  visitas de IVC extraordinarias y   5) retroalimentaciones a las DIROS . En total son : 89 actas evaluadas y 28 retroalimentaciones que corresponden al  (31%)
2. Inconvenientes presentados:  Ninguno
3. Acciones de Mejora: Ninguna"</t>
  </si>
  <si>
    <t>1. Resultados Alcanzados a la fecha: Durante el tercer trimestre del año 2023 se ha cumplido con la entrega de 3 informes de retroalimentación, producto de la revisión de las actas de las visitas de IVC-SOA con las correspondientes retroalimentaciones a la DIROS. De otra parte, se evaluaron  las  visitas de IVC extraordinarias y   sus retroalimentaciones a las DIROS . 
2. Inconvenientes presentados:  Ninguno
3. Acciones de Mejora: Ninguna"</t>
  </si>
  <si>
    <t>1. Resultados Alcanzados a la fecha: Durante el cuarto trimestre del año 2023 se ha cumplido con la entrega de 3 informes de retroalimentación, producto de la revisión de las actas de las visitas de IVC-SOA con las correspondientes retroalimentaciones a la DIROS. De otra parte, se evaluaron  las  visitas de IVC extraordinarias y   sus retroalimentaciones a las DIROS . 
2. Inconvenientes presentados:  Ninguno
3. Acciones de Mejora: Ninguna"</t>
  </si>
  <si>
    <t>Durante el primer trimestre se realiza la planeación y programación de las reuniones con los gremios del sector para tratar diferentes aspectos relacionados con los temas especificos correspondientes, a partir del segundo trimestre se realizaran las reuniones acorde con el cronograma y las necesidades que se identifiquen por parte de la Dirección y los usuarios correspondientes.</t>
  </si>
  <si>
    <t>Se realizó una mesa de trabajo con usuarios y gremios sobre unificación de criterios de medicamentos biológicos.</t>
  </si>
  <si>
    <t>Se realizó la mesa de socialización del Decreto 1474 de 2023 con participacion de 1084 participantes de la industria, los gremios, ciudadania y demas actores interesados en las autorizaciones y renovaciones de los registros sanitarios de medicamentos y productos biológicos.</t>
  </si>
  <si>
    <t>Se realizaron las actividades programadas con los gremios e interesados para socializar los cambios normativo, las guis de evaluación de medicamentos por cada tipo de tramite  en los diferentes grupos de la Dirección y demas actividades requeridas acorde con la nueva normatividad Decreto 1474 de 2022, la entrada en vigencia de Decreto 334 de 2022 entre otras.</t>
  </si>
  <si>
    <t>Con corte Marzo 31, primer  trimestre del 2023, se han comprometido recursos por $5,777,085,275  (45% del 95% meta para la vigencia) principalmente en las actividades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estan realizando de manera normal.
3. Acciones de Mejora si aplica:  No aplica</t>
  </si>
  <si>
    <t>Con corte Junio 30, Segundo trimestre del 2023, se han comprometido recursos por $6,323,143,167.46  (49,6% del 95% meta para la vigencia) principalmente en las actividades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estan realizando de manera normal.
3. Acciones de Mejora si aplica:  No aplica</t>
  </si>
  <si>
    <t>Con corte Septiembre 30, tercer trimestre del 2023, se han comprometido recursos por $9.528.950.729  (74.7% del 95% meta para la vigencia) principalmente en las actividades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estan realizando de manera normal.
3. Acciones de Mejora si aplica:  No aplica</t>
  </si>
  <si>
    <t>Con corte al 31 de diciembre, cuarto trimestre del 2023, se han comprometido recursos por $2.292.011.470,42  con un porcentaje de ejecuación de la meta del 10% para el trimestre y un total del año del 74%  principalmente en las actividades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estan realizando de manera normal.
3. Acciones de Mejora si aplica:  No aplica</t>
  </si>
  <si>
    <t>Con corte Marzo 31, primer  trimestre del 2023, se han obligado recursos por $1,353,203,819  (10,6% del 95% meta para la vigencia) principalmente en el pago de las actividades realizadas por prestación de servicios para atender las diferentes actividades misionales, para viaticos de vistas de certificación, pago a comisionados de las salas especializadas de la comisión revisora y las actividades del programa nacional de farmacovigilancia a cargo de la DMPB.
2. Inconvenientes presentados: No aplica, las actividades presupuestales se estan realizando de manera normal.
3. Acciones de Mejora si aplica:  No aplica</t>
  </si>
  <si>
    <t>Con corte Marzo 31, primer  trimestre del 2023, se han obligado recursos por 3,749,566,207.04  (29,4% del 95% meta para la vigencia) principalmente en el pago de las actividades realizadas por prestación de servicios para atender las diferentes actividades misionales, para viaticos de vistas de certificación, pago a comisionados de las salas especializadas de la comisión revisora y las actividades del programa nacional de farmacovigilancia a cargo de la DMPB.
2. Inconvenientes presentados: No aplica, las actividades presupuestales se estan realizando de manera normal.
3. Acciones de Mejora si aplica:  No aplica</t>
  </si>
  <si>
    <t>Con corte Septiembre 30, tercer trimestre del 2023, se han obligado recursos por $6.475.083.976 correspondientes al  50.8% del 95% meta para la vigencia) principalmente en el pago de las actividades realizadas por prestación de servicios para atender las diferentes actividades misionales, para viaticos de vistas de certificación, pago a comisionados de las salas especializadas de la comisión revisora y las actividades del programa nacional de farmacovigilancia a cargo de la DMPB.
2. Inconvenientes presentados: No aplica, las actividades presupuestales se estan realizando de manera normal.
3. Acciones de Mejora si aplica:  No aplica</t>
  </si>
  <si>
    <t>Con corte al 31 de diciembre, cuarto trimestre del 2023, se han obligado recursos por $8.493.045.844,10 con un porcentaje de ejecuación de la meta del 36% para el trimestre y un total para el año del 73% principalmente en el pago de las actividades realizadas por prestación de servicios para atender las diferentes actividades misionales, para viaticos de vistas de certificación, pago a comisionados de las salas especializadas de la comisión revisora y las actividades del programa nacional de farmacovigilancia a cargo de la DMPB.
2. Inconvenientes presentados: No aplica, las actividades presupuestales se estan realizando de manera normal.
3. Acciones de Mejora si aplica:  No aplica</t>
  </si>
  <si>
    <t>Brindar capacitación a los Entes descentralizados y colectivos de usuarios en temas relacionados con los
asuntos competencia del Invima.</t>
  </si>
  <si>
    <t>Brindar asistencia técnica a los Entes descentralizados relacionada con los asuntos de competencia del Invima</t>
  </si>
  <si>
    <t xml:space="preserve">Realizar Inspección , vigilancia y control  a establecimientos de competencia de la Dirección (Bancos de Sangre) </t>
  </si>
  <si>
    <t>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t>
  </si>
  <si>
    <t xml:space="preserve">Realizar Inspección , vigilancia y control  a establecimientos de competencia de la Dirección (Cosméticos) </t>
  </si>
  <si>
    <t xml:space="preserve">Realizar Inspección , vigilancia y control  a establecimientos de competencia de la Dirección (Dispositivos) </t>
  </si>
  <si>
    <t xml:space="preserve">Realizar Inspección , vigilancia y control  a establecimientos de competencia de la Dirección (Medicamentos) </t>
  </si>
  <si>
    <t xml:space="preserve">Realizar Inspección , vigilancia y control  a establecimientos de competencia de la Dirección (Alimentos) </t>
  </si>
  <si>
    <t xml:space="preserve">Realizar Inspección , vigilancia y control  a establecimientos de competencia de la Dirección (PBA) </t>
  </si>
  <si>
    <t>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t>
  </si>
  <si>
    <t>Emitir Certificados de Inspección Sanitaria de Importación y Exportación en los puertos, aeropuertos y pasos fronterizos. CIS IMPORTACION Y EXPORTACION</t>
  </si>
  <si>
    <t>Autorizaciones para estudios de importación (VUCE)</t>
  </si>
  <si>
    <t>Emitir Autorizaciones para estudios de importación (VUCE)</t>
  </si>
  <si>
    <t>Realizar diligencia de Inspección Vigilancia y Control de reactivos objeto de importación que cuenten con certificación de no obligatoriedad emitida por las direcciones misionales o no requiere donde relacionan control de la entidad. (VUCE)</t>
  </si>
  <si>
    <t>Realizar la verificación IN SITU de reactivos  objeto de importación que por su uso deban ser objeto de control sanitario.</t>
  </si>
  <si>
    <t>Realizar toma de muestras   de la Dirección de Medicamentos (Demuestra de la Calidad)</t>
  </si>
  <si>
    <t>Realizar la visita al establecimiento donde se adelantará la toma de muestras de acuerdo a la planeación de cada una de las Direcciones; o practicar la actividad de acuerdo a la necesidad evidenciada durante la visita de inspección, vigilancia y control.</t>
  </si>
  <si>
    <t>Realizar toma de muestras  de la Dirección de Dispositivos Médicos (Demuestra de la Calidad)</t>
  </si>
  <si>
    <t>Realizar toma de muestras de la Dirección de Cosméticos  (Demuestra de la Calidad)</t>
  </si>
  <si>
    <t>Realizar toma de muestras del Programa nacional de vigilancia y control de microorganismos patógenos y calidad microbiológica y físico-química  en alimentos y bebidas.</t>
  </si>
  <si>
    <t xml:space="preserve">Realizar toma de muestras del Programa nacional de vigilancia y control de residuos y contaminantes químicos en alimentos y bebidas.                  </t>
  </si>
  <si>
    <t xml:space="preserve">Realizar Inspección permanente en plantas de beneficio animal </t>
  </si>
  <si>
    <t>Medir el número de días de inspección a Plantas de Beneficio realizadas de acuerdo con la meta establecida para la vigencia</t>
  </si>
  <si>
    <t xml:space="preserve">Realizar Inspección permanente virtual en plantas de beneficio animal </t>
  </si>
  <si>
    <t>Realizar actividades de inspección, vigilancia y control a productos competencia que ingresan al país o al resto del territorio nacional, de ser el caso, bajo la modalidad de importación de tráfico postal y envíos urgentes o mensajería expresa por los Aeropuertos Internacionales donde el Instituto tiene presencia.</t>
  </si>
  <si>
    <t>Realizar actividades de inspección, vigilancia y control a productos competencia que ingresan al país o al resto del territorio nacional, de ser el caso, bajo la modalidad de importación de tráfico postal y envíos urgentes o mensajería expresa.</t>
  </si>
  <si>
    <t xml:space="preserve">1. Resultados alcanzados a la fecha: El acumulado para este indicador en el trimestre fue de 19 capacitaciones distribuidas a mayor de 75 Km. 7 capacitaciones y a menor de 75 Km.  12 capacitaciones, con respecto a la meta POA de 170 eventos de Capacitaciones, presentamos un avance del 11% realizados de la siguiente forma por los GTT:  CO1 (1); CO2 (1); CO3 (4); OCC1(3); CC2(1); Eje Cafetero (2); GAN(3) y PAPF(4). 
2. Inconvenientes presentados: Es necesario aclarar que la meta POA que se utilizó como valor de referencia fue de 170 capacitaciones las cuales se ajustaron de 100 a 170 eventos.  El principal inconveniente   observado de esta actividad se relaciona con la dificultad en el transporte Invima a destinos menores a 75 km. y de tiquetes aéreos a destinos mayores a 75 Km para que los funcionarios que realicen esta actividad, razón por la cual han sido reprogramadas vía terrestre y o tras reprogramadas para otra fecha. lo que trae un incremento en el número de días que se tenían previsto inicialmente para atender cada comisión por los desplazamientos. 
3.Acciones de Mejora: Por parte de la Dirección de Operaciones Sanitarias no existen,  debido a que el transporte de la Entidad no  depende directamente de esta dirección. </t>
  </si>
  <si>
    <t>1. Resultados Alcanzados a la fecha: En relación con Capacitaciones  realizamos  a mayor de 75 Km 94 y a Menor de 75 Km 151 para un total de 245 Eventos, superando a la  meta  POA y alcanzando un avance de 145%,Así mismo  se observa que en el último trimestre la realización de las 11 capacitaciones siendo los GTT de mayor actividad durante el 2024  CO3, GAN, EC, Y OCC1.  Es de anotar que el grupo de  Puertos Aeropuertos y pasos fronterizos  (PAPF)  y  La ventanilla única de comercio exterior  (VUCE)  de la Dirección de Operaciones Sanitarias, contribuyó a la meta de capacitaciones con 28 eventos durante el presente año. 
2. Inconvenientes presentados : Algunos GTT reportaron  dificultad en el transporte terrestre por problemas de orden Público y transporte aéreo por cancelaciones  o falta de cupo en las aerolíneas.
3. Acciones de Mejora: Se plantea proyectar  para  el año 2024 un  aumento de la Metas POA de Capacitaciones y Asistencias Técnicas, realizadas por los  GTT para apoyar   a las PBA  en relación a la parte técnica generada por el decreto 2016 del 22 de noviembre de 2023,  el cual creó para algunas PBA de Autoconsumo la oportunidad de volver a funcionar.    De la misma Manera se sugiere  nuevamente realizar  énfasis en el  reporte de los logros obtenidos en  las capacitaciones y Asistencias técnicas  que se realicen  presencialmente en el 2024  para  lo cual se siguiere realizar  un seguimiento  virtual  al mes a los eventos de asistencia técnica y Capacitaciones  efectuados  para medir el impacto generado  con  estas actividades , y  a su vez, sean registrados  por cada GTT  como logro obtenido  para cada  Indicador.</t>
  </si>
  <si>
    <t xml:space="preserve">1. Resultados alcanzados a la Fecha: Se han realizado en este trimestre 14 asistencias técnicas distribuidas 14 a mayor de 75 Km, y 1 a menor de 75 Km, con respecto a la meta POA de 130 eventos de A.T.  presentamos un cumplimiento del 11 %.  En a distribución por sedes los GTT han realizado hasta el momento CO1 (3); CO2 (1); CO3 (1); OCC1 (1); OCC2 (5);  Eje Cafetero (3).
2. Inconvenientes presentados: Es necesario aclarar que la meta POA que se utilizó como valor de referencia fue de 130 el cual fue ajustado de 30 a 130 eventos.  El principal inconveniente   observado tiene que ver con el presupuesto   dejado para realizar estos eventos en la parte de inversión el cual hasta el momento no ha sido modificado, motivo por el cual varias Asistencias Técnicas a mayor de 75 Km no se pudieron realizar y otras no han sido programadas.  
3. Acciones de mejora: Están relacionadas con la parte presupuestal y tienen que ver con las modificaciones que a futuro se implementen con los cambios de las meta POA,  lo cual indicaria que si hay una modificación de meta POA esta debe  estar relacionada y afectar el presupuesto asignado lo cual evitaria a futuro  inconvenientes en el desarrollo y ejecucción de las programaciones de las A.T.que se realicen en la entidad.  </t>
  </si>
  <si>
    <t>1. Resultados Alcanzados a la fecha: En lo concerniente  a Asistencias Técnicas tenemos a Mayor de 75 Km 119 y a Menor de 75 Km 24 para un total de 143 asistencias Técnicas con respecto a la Meta POA se alcanzó  un avance  del 135%, Se Observa que en el último Trimestre la realización de 15 Asistencias Técnicas con mayor actividad  durante el 2024  para los GTT CO2, CO1, CO3 Y EC .
2. Inconvenientes presentados: Durante el transcurso del último trimestre se observa inconvenientes técnicos relacionados con  la programación por parte de los GTT de la mayoría de las Asistencias técnicas para el último trimestre del año,   debido   a la falta de presupuesto en el primer  semestre  en el cual  solo se pudieron  atender las de menor de 75 KM  que no requerían  presupuesto.  Así mismo  algunos GTT reportaron  dificultad en el transporte terrestre por problemas de orden Público y transporte aéreo por cancelaciones  o falta de cupo en las aerolíneas.
3. Acciones de Mejora: Se plantea proyectar  para  el año 2024 un  aumento de la Metas POA de Capacitaciones y Asistencias Técnicas, realizadas por los  GTT para apoyar   a las PBA  en relación a la parte técnica generada por el decreto 2016 del 22 de noviembre de 2023,  el cual creó para algunas PBA de Autoconsumo la oportunidad de volver a funcionar.    De la misma Manera se sugiere  nuevamente realizar  énfasis en el  reporte de los logros obtenidos en  las capacitaciones y Asistencias técnicas  que se realicen  presencialmente en el 2024  para  lo cual se siguiere realizar  un seguimiento  virtual  al mes a los eventos de asistencia técnica y Capacitaciones  efectuados  para medir el impacto generado  con  estas actividades , y  a su vez, sean registrados  por cada GTT  como logro obtenido  para cada  Indicador.</t>
  </si>
  <si>
    <t>1. Resultados Alcanzados a la fecha: Para el primer trimestre de 2023 se realizaron 21 visitas. El POA anual para esta disciplina es de 150 visitas y hasta el momento se han ejecutado 21 visitas para un porcentaje total de cumplimiento de 14%.
2. Inconvenientes presentados: El proceso de contratación de funcionarios bacteriólogos e ingenieros biomédicos incidió en la visitas que se podían programar en el mes de enero y febrero. Adicionalmente, la no disponibilidad de tiquetes aéreos y la no aprobación de solicitudes de comisión afectó la ejecución de visitas en los meses de marzo y febrero, respectivamente, que obligó a la reprogramación de visitas para otros meses (segundo trimestre).
3. Acciones de Mejora si aplican: Para el segundo trimestre se programaron 20 visitas de bancos de sangre y PFR por mes con el fin de incrementar la ejecución de visitas de esta disciplina.</t>
  </si>
  <si>
    <t>1. Resultados alcanzados: Para la disciplina de Bancos de Sangre se ha establecido una meta POA anual de 110 visitas. En el cuarto trimestre de 2023 se realizaron 11 visitas con un acumulado total de 116 visitas que se refleja en un cumplimiento del 105%
2. Inconvenientes presentados: El aumento en solicitudes de visita extraordinarias que debían atenderse conllevó a que se ejecutaran más visitas de las pactadas como meta POA.
3. Acciones de Mejora si aplican: Se continúa con la programación en bloque del cuarto trimestre junto con las otras disciplinas ME-DI-COS con el fin de maximizar los apoyos entre los Grupos de Trabajo Territorial y poder cumplir las metas planteadas.</t>
  </si>
  <si>
    <t>1. Resultados Alcanzados a la fecha: Para el primer trimestre de 2023 se realizaron 143 visitas. El POA anual para esta disciplina es de 675 visitas y hasta el momento se han ejecutado 143 visitas para un porcentaje total de cumplimiento de 90.5%.
2. Inconvenientes presentados: La demora en el proceso de contratación de los profesionales afectó la cantidad de visitas que se podían ejecutar en el mes de enero, principalmente. La no disponibilidad de tiquetes aéreos y la no aprobación de solicitudes de comisión afectó la ejecución de visitas del GTT CO2 que fue el único que no logró ejecutar el 100% de sus visitas. Adicionalmente, el GTTCO2 informó que iba a esperar a recibir más visitas en el departamento de Boyacá, en la que se programó una visita en el municipio de Sogamoso en el primer trimestre, con el fin de maximizar la eficiencia del desplazamiento y programación de funcionarios.
3. Acciones de Mejora si aplican: Para el segundo trimestre se continuará apoyando al GTT CO2 desde la Dirección de Operaciones Sanitarias y además, se programaron apoyos desde otros GTT para realizar visitas programadas en el GTT CO2.</t>
  </si>
  <si>
    <t>1. Resultados alcanzados: Para la disciplina de Cosméticos, Aseo, Plaguicidas y Productos de Higiene Doméstica se ha establecido una meta POA anual de 675 visitas. En el cuarto trimestre de 2023 se realizaron 101 visitas con un acumulado total de 678 visitas que se refleja en un avance del 100.4%
2. Inconvenientes presentados: La demora en la entrega de la programación extraordinaria de visitas por parte de la Dirección Misional dificulta la programación de los funcionarios para que ejecuten las visitas.
3. Acciones de Mejora si aplican: Se continúa con la programación en bloque del cuarto trimestre junto con las otras disciplinas ME-DI-COS con el fin de maximizar los apoyos entre los Grupos de Trabajo Territorial y poder cumplir las metas planteadas. Se enviaron correos a la Dirección Misional solicitando el envío de visitas con el fin de cumplir la meta POA proyectada para la disciplina.</t>
  </si>
  <si>
    <t>1.Resultados Alcanzados a la fecha:  Las visitas de inspección vigilancia y control en la disciplina de Dispositivos Médicos para el año 2023 cuenta con una meta de 675 visitas, a lo cual durante el I ​Trimestre presentó una ejecución de 125 visitas atendidas de enero a marzo del 2023 con un porcentaje de cumplimiento de 18.51 %. Teniendo en cuenta que lo esperado para este trimestre corresponde a un 25% de ejecución se puede evidenciar que el 7% faltante obedece a que no se recibió la cantidad esperada de visitas de dispositivos médicos por parte de la dirección misional, anudado a la falta de personal para atender las visitas de la disciplina de ME-DI-COS en los Gtt, ya que la llegada del personal contratado se presentó en lo corrido del mes de febrero. 
2. Inconvenientes presentados: La capacidad Operativa que realiza visitas en esta disciplina se encuentra disminuida en los Grupo de Trabajo Territorial, ya que no cuentan con profesionales de planta con los perfiles requeridos para atender este tipo de visitas, es de aclarar que la contratación de personal para atender las visitas de las   disciplinas de dispositivos médicos, medicamentos, cosméticos y bancos de sangre es compartido entre todas las disciplinas antes mencionadas los cuales dieron inicio a su contrato en el mes de febrero, mes en el que se contó con personal para la ejecución de las visitas del primer trimestre, anudado a lo anterior se presentaron inconvenientes en la ejecución de los apoyos para la atención de las visitas por falta de disponibilidad presupuestal para los tiquetes aéreos requeridos para el desplazamiento del personal que atendería las visitas. De igual forma la cantidad de visitas de dispositivos médicos esperada por parte de la dirección misional no fue suficiente para cumplir el 25% de la meta proyectada para el año 2023. 
3. Acciones de Mejora si aplican:Garantizar la contratación oportuna de profesionales con perfiles requeridos para lograr el cumplimiento de la meta POA propuesta.Para lograr el cumplimiento de metas, es necesario que la misional remita las planificaciones concordantes con el avance porcentual anual y los respectivos antecedentes, como también la solución oportuna a las solicitudes de información o ajustes requeridas para atender los objetivos planteados en las visitas.</t>
  </si>
  <si>
    <t>1.Resultados Alcanzados a la fecha: Las visitas de inspección vigilancia y control en la disciplina de Dispositivos Médicos para el año 2023 cuenta con una meta de 675 visitas, a lo cual incluyendo las visitas del IV Trimestre presentó una ejecución total de 709 visitas atendidas de enero a diciembre del 2023 con un porcentaje de cumplimiento de 105%.   De acuerdo con lo anterior se puede evidenciar que se logró alcanzar los resultados esperados. 
2. Inconvenientes presentados: La capacidad Operativa que realiza visitas en esta disciplina se encuentra disminuida en los Grupo de Trabajo Territorial, ya que no cuentan con profesionales de planta con los perfiles específicos, es de aclarar que la contratación de personal para atender las visitas de las   disciplinas de dispositivos médicos, también ejecutan visitas de medicamentos, cosméticos y bancos de sangre , personal que es compartido entre todas las disciplinas antes mencionadas los cuales dieron inicio a su contrato en el mes de febrero, mes en el que se contó con personal para la ejecución de las visitas del primer trimestre, anudado a lo anterior se presentaron inconvenientes en la ejecución de los apoyos para la atención de las visitas por falta de disponibilidad presupuestal para los tiquetes aéreos requeridos para el desplazamiento del personal de apoyo que atendería las visitas, lo cual atrasa la programación.  
De igual forma la cantidad de visitas de dispositivos médicos remitida por parte de la dirección misional siempre se encontró por debajo de lo esperado por operaciones sanitarias, dificultando la proyección de las visitas que serían atendidas, sin embargo, en el último trimestre la dirección misional remitió más de lo requerido sobrepasando la meta establecida para el año 2023.
3. Acciones de Mejora si aplican:   Garantizar la contratación oportuna de profesionales con perfiles requeridos para lograr el cumplimiento de la meta POA propuesta, así como el transporte de personal y muestras garantizando los recursos requeridos para la ejecución de las actividades de IVC. Para lograr el cumplimiento de metas, es necesario que la misional remita las planificaciones concordantes con el avance porcentual anual y los respectivos antecedentes, como también la solución oportuna a las solicitudes de información o ajustes requeridas para atender los objetivos planteados en las visitas.</t>
  </si>
  <si>
    <t>1. Resultados Alcanzados a la fecha: La meta POA de visitas IVC, propuesta para el año 2023 es 675 visitas. En el primer trimestre se ejecutaron 90 visitas por Mapa de riesgo y 25 visitas por demanda para un total de 115 visitas realizadas, equivalente al 17.03 % de la meta anual POA.
2. Inconvenientes presentados: No se cumple la meta para el trimestre presentando un déficit del 8 %, dado que se presentaron inconvenientes en la ejecución del POA así: El ingreso de los profesionales contratistas inicia a mediados del mes de febrero lo que genera retraso en la ejecución, no se realiza contratación de profesionales con el perfil de Químico Farmacéutico para el GTT CO2; No autorizan comisiones de apoyo en la segunda quincena de febrero y restricción de comisiones en marzo dado que no hay disponibilidad de presupuesto para tiquetes aéreos. Indican realizar cancelación de comisiones y solo tramitar las comisiones de prioridad esto impacta la ejecución del POA en los GTT Orinoquía, CO2, OCC2. Quedaron pendiente la ejecución de 21 visitas.
3. Acciones de Mejora si aplican: Realizar la contratación de personal idóneo (perfil Químico Farmacéutico), priorizando al GTT CO2 en el cual recae el 60% de la programación de la disciplina; Garantizar la disponibilidad de tiquetes aéreos y la autorización de comisiones para dar cumplimiento al POA; Garantizar transporte de muestras para atender las visitas donde se requiere realizar muestreo.</t>
  </si>
  <si>
    <t>1. Resultados Alcanzados a la fecha: La meta POA concertada para el año 2023 fue de 675 visitas IVC, a partir del mes de septiembre el talento humano con perfil Químico farmacéutico inicia apoyo a la contingencia de expedición de registros sanitarios y trámites asociados de medicamentos, por lo cual se hace necesario solicitar ajuste de meta POA; se aprobó el ajuste y queda establecido como nueva meta POA 530 visitas de IVC. Al finalizar el año se ejecutaron 412 visitas por Mapa de riesgo y 144 visitas por demanda, para un total de 556 visitas realizadas, que corresponden al 104.9 % de la meta POA anual.  El excedente ejecutado corresponde a visitas extraordinarias de prioridad alta ejecutadas durante el último trimestre.
2. Inconvenientes presentados: · El ingreso de los profesionales contratistas inicia a mediados del mes de febrero lo que genera retraso en la ejecución, no se realiza contratación de profesionales con el perfil de Químico Farmacéutico para el GTT CO2.
· A partir del mes de septiembre, los profesionales químicos farmacéuticos son asignados al apoyo de la contingencia de registros sanitarios de la DMPB, lo que afecta la capacidad operativa de la Dirección de Operaciones Sanitarias, para atender visitas de la disciplina de medicamentos.
· El contrato de transporte terrestre para funcionarios no fue continuo durante la vigencia 2023, lo que impacta la ejecución de visitas que requieren movilización a zonas de difícil acceso o con riesgo público, donde se requiere el uso de vehículo Invima.
· El contrato de renovación de tiquetes aéreos no fue continuo, por lo que no autorizan comisiones de apoyo en la segunda quincena de febrero y restricción de comisiones, esto impacta la ejecución del POA.
3. Acciones de Mejora si aplican:· Se debe garantizar la contratación de profesionales idóneos (perfil Químico Farmacéutico), requerido para ejecutar las metas propuestas.
· Garantizar la contratación del transporte terrestre para la movilización de funcionarios. 
· Garantizar la disponibilidad de tiquetes aéreos y la autorización de comisiones para dar cumplimiento al POA.</t>
  </si>
  <si>
    <t>1. Resultados Alcanzados a la fecha: En el primer trimestre se generaron un total de 2816 visitas de IVC, superando en 322 las metas propuestas para el trimestre. 1772 (69%) visitas atendiendo el plan de visitas y 1043 (31%) fueron visitas extraordinarias. 1168 (48%)a más de 75 km y 1648 (52%) a menos de 75 km. De las 2815 visitas se realizaron 1774 visitas con concepto que equivalen al 63%
2. Inconvenientes presentados: La falta del contrato de transporte de muestras que imposibilitan adelantar esta actividad y generan un retrazo marcado en la actividad
3. Acciones de mejora si aplican: La principal acción de mejora es la formalización de los diferentes contratos requeridos para el cumplimiento de la misionalidad del Instituto en la disciplina de Alimentos</t>
  </si>
  <si>
    <t xml:space="preserve">1. Resultados alcanzados: En el cuarto trimestre se generaron un total de 2415 visitas de IVC, de estas 2415 visitas, 1600 que equivalen al 66% fueron atendiendo el plan de visitas del cuarto trimestre y 815 que equivale al 34% fueron realizadas atendiendo la1 demanda. 1815 visitas que equivalen al 75% generaron concepto sanitario y 600 visitas que equivalen al 25% fueron diligencias. Con estas cifras la Dirección de Operaciones superó la meta propuesta para el año 2023 la cual se había establecido en 10000 visitas de IVC, toda vez que se logró un total de 10977  visitas superando en 9.8% la meta propuesta. De igual manera se establece que durante el año 2023 se generaron un total de  7780 visitas que equivalen al 70.8%, con concepto sanitario, las cuales aportan a la sanidad alimentaria del país; superando en 10% el promedio histórico de visitas con concepto de los últimos tres años.
2. Inconvenientes presentados: Los inconvenientes presentados en este periodo se relacionan con la premura con la cual se debieron atender los planes de muestreo los cuales generaron que los funcionarios adscritos a la disciplina de alimentos en los Grupos de Trabajo Territorial desplazaran sus esfuerzos a la realización de la toma de muestras.
3. Acciones de Mejora si aplican: No aplica </t>
  </si>
  <si>
    <t>1. Resultados Alcanzados a la fecha: Con referencia al avance acumulado para el primer trimestre del 2023, en cuanto a Visitas de Inspección Vigilancia y Control (IVC) en Plantas de Beneficio Animal se alcanzó el 15% de logro de la meta de anual 2023 de 600 visitas de IVC en PBA, con un total de 90 visitas de IVC realizadas en PBA. En relación con el primer trimestre enviaron 99 visitas por plan de visitas para el primer trimestre y se ejecutaron un total de 90 incluyendo visitas extraordinarias, lo que refleja un 90,90% de cumplimiento.    
2. Inconvenientes presentados: Durante este trimestre se han presentado solicitudes de algunos establecimientos que todavía no cuentan con Autorización Sanitaria para que les realicemos Asistencias Técnicas y estaban incluidas dentro del plan de visitas, las cuales no se han podido realizar. A a raíz de la modificación que se están planteando el ministerio de salud relacionada con la modificación del Decreto 1500 de 2007, las plantas están solicitando que no se les realice visita.
3. Acciones de Mejora si aplican: Se están prestando las Asistencias Técnicas en las plantas que han realizado las solicitudes desde los diferentes Grupos de Trabajo Territorial para revisar como están y puedan dar cumplimiento en la visita de Autorización Sanitaria. El ministerio de salud surtió la consulta pública de la modificación del Decreto 1500 de 2007 estamos en espera la publicación.</t>
  </si>
  <si>
    <t xml:space="preserve">1. Resultados Alcanzados a la fecha:  Con referencia al avance acumulado para el primer, segundo, tercer y cuarto trimestre, en cuanto a Visitas de Inspección Vigilancia y Control (IVC) en Plantas de Beneficio Animal se alcanzó el 121% de logro de la meta de anual 2023 de 600 visitas de IVC en PBA, con un total de 727 visitas de IVC realizadas en PBA en los cuatro trimestres del año. En relación con el cuarto trimestre enviaron 197 visitas por plan para este trimestre y se ejecutaron un total de 224 incluyendo visitas extraordinarias, lo que refleja un 113% de cumplimiento de la meta del cuarto trimestre teniendo en cuenta que por trimestre se deben ejecutar 150 visitas.      
2. Inconvenientes presentados: Durante este trimestre se han presentado solicitudes de algunos establecimientos que todavía no cuentan con Autorización Sanitaria para que les realicemos Asistencias Técnicas que estaban incluidas dentro del plan de visitas, las cuales no se han podido realizar. En algunos casos tuvimos inconvenientes para las comisiones de servicio por disminución en el presupuesto.  
3.  Acciones de Mejora si aplican: Se están prestando las Asistencias Técnicas en las plantas que han realizado las solicitudes desde los diferentes Grupos de Trabajo Territorial para revisar como están y puedan dar cumplimiento en la visita de Autorización Sanitaria.  </t>
  </si>
  <si>
    <t xml:space="preserve"> 1. Resultados alcanzados a la fecha: En el primer trimestre del 2023 las importaciones y exportaciones aprobadas y negadas de alimentos y bebidas correspondieron a un total de 16.123 CIS, con una disminución del 3,5% correspondientes a 589 CIS, con respecto al primer trimestre del 2022 con 16.712 CIS y una caída del 17.3% referente el trimestre anterior (octubre – diciembre de 2022), el que se expidieron 19.502 CIS. se debe tener en cuenta que históricamente el cuarto trimestre del año es en el que se recibe el mayor volumen de trámites.  
2. Inconvenientes presentados:Deficiencia de recursos humanos en algunos PAPF como Cartagena, que aun cuando en el transcurso del 2023 han mostrado una disminución cercana al 20% con respecto al 2022, con un 45,5% del total de tramites a nivel nacional del grupo de control en PAPF, todo lo anterior ha ocasionado que se deba asignar un número más alto de tramites al personal disponible en este puerto a pesar del apoyo que se puede realizar desde la agenda nacional y de las estrategias implementadas desde la Dirección de Operaciones Sanitarias 
El aplicativo sivicos sigue ocasionado dificultades en su funcionamiento, lo que muchas veces hace que las demoras en las entregas de los CIS se prolonguen en algunos casos.  
Durante las dos últimas semanas del trimestre el grupo ha presentado dificultades en los desplazamientos a los sitios de inspección dado la problemática que se viene presentando por la ausencia del contrato de transporte, lo cual afecta la operación en los tiempos de oportunidad en el servicio.    
Teniendo en cuenta la cantidad de trámites que se pueden asignar por funcionario, las situaciones administrativas que limitan la capacidad operativa, se ha estimado una necesidad de recursos adicional entre el 40% y el 50% de funcionarios actuales para atender los trámites en los tiempos y horarios solicitados tanto interna como externamente. 
 3. Acciones de mejora si aplican: Continuar con la gestión de recursos desde la Coordinación de PAPF que permitan responder a las necesidades del Grupo, a través de la Dirección de Operaciones Sanitarias y Talento Humano. 
Gestión permanente con la Oficina de Tecnologías de la Información para el suministro de equipos, conectividad, mantenimiento y la mejora de aplicativos requeridos para la operación, de quien se ha recibido apoyo permanente, dentro de las posibilidades tecnológicas y de recursos que poseen </t>
  </si>
  <si>
    <t>1. Resultados alcanzados a la fecha: En el cuarto trimestre del 2023, los Certificados de Inspección Sanitaria emitidos por importaciones y exportaciones aprobadas y negadas de alimentos y bebidas por parte del grupo de control en puertos, aeropuertos y pasos de frontera, sumaron un total de 18.575 CIS, con un  incremento de 2028 CIS, equivalentes al 12.2% en comparación con los 16.548 CIS emitidos durante el tercer trimestre de 2023 y una disminución de 926 CIS, equivalente al 4.8%, en relación con los 19.502 CIS emitidos en el cuarto trimestre del 2022. El acumulado anual al finalizar el cuarto trimestre de 2023 es de 67.036 CIS emitidos, con 7.210 CIS menos sobre los 74.247 CIS emitidos durante el 2022, representando una disminución cercana al 10.7%.  
Durante el cuarto trimestre de 2023 se perfilaron como inspecciones exhaustivas 12.464 trámites y 6.112 documentales que corresponden al 67.1% y 32.9% respectivamente, del total de 18.576 CIS emitidos, de los cuales se emitieron oportunamente 17.431 es decir dentro de los dos días establecidos en el procedimiento, equivalentes al 93.8% de índice de oportunidad, que está por debajo del objetivo que debe ser superior al 95%. También el resultado muestra una disminución de la oportunidad del 2,8 % con respecto al tercer trimestre del 2023, donde se alcanzó el 96,66%.  En contraste, se logró en este periodo un incremento del 1,2% con respecto al cuarto trimestre del 2022, donde se logró el 92,6%.
2. Dificultades o problemas de brecha: Se identificaron los siguientes aspectos que obedecen a causas internas y externas:
a)	En relación con la disminución del 4.8% en la cantidad de CIS emitidos durante el cuarto trimestre de 2023 respecto al mismo trimestre de 2022, que en el acumulado anual de 2023 representa a su vez una disminución del 10.7% con respecto al 2022, ya que la solicitud de inspecciones es a demanda y obedece a las fluctuaciones propias del mercado de importaciones y exportaciones, impactado por factores económicos internacionales y locales no controlables por parte de la Entidad. Dado lo anterior, en el mes de septiembre se solicitó un ajuste en la meta POA del año 2023 de 75.000 a 65.000 CIS expedidos por el grupo de control en puertos, aeropuertos y pasos fronterizos.
b)	Inconvenientes tecnológicos que impactan negativamente en el cumplimiento de la oportunidad ofrecida para resolver los trámites en los tiempos en que la Entidad se ha comprometido, causando sobrecarga y estrés laboral en los funcionarios:
•	Inestabilidad en la conectividad y en el funcionamiento del aplicativo Sivicos evidenciada en la lentitud e intermitencia del funcionamiento los aplicativos de Microsoft y Sivicos de puertos, aeropuertos y pasos fronterizos
•	Equipos de cómputo obsoletos y sin mantenimiento adecuado, con dificultades en el funcionamiento y en la velocidad, lo cual se refleja en paradas constantes y permanentes durante períodos largos.
c)	Por errores atribuibles a los usuarios que originan requerimientos, los cuales incrementan el tiempo para verificar el subsane, calculado aproximadamente en un 28%, impactando la eficiencia de los procesos y se convierte en el factor que impacta negativamente los tiempos de oportunidad en la emisión del CIS.  
d)	Con las limitaciones actuales en cantidad de trámites a asignar por funcionario, vacaciones, situaciones administrativas, y la semana de turnos de compensación de finde año, se ha estimado una necesidad de recursos adicional entre el 40% y el 50% de funcionarios actuales para atender los trámites en los tiempos y horarios previstos, resultado coherente con el estudio de tiempos realizado por la Oficina de Apoyo Administrativo de la Dirección de Operaciones Sanitarias, entregado en el mes de junio de 2023.
3. Plan de acción para la mejora: a)	Se continuará brindando apoyo a los puertos de Cartagena, Buenaventura y Bogotá según disponibilidad de funcionarios de otros PAPF en la verificación. Estos tres PAPF, realizaron en el periodo el 82%, del total a nivel nacional donde Aeropuerto Bogotá se ha venido posicionando e incrementando la cantidad de trámites mensuales.
b)	Continuar desde la Coordinación de PAPF con la gestión de recursos a través de la Dirección de Operaciones Sanitarias y Talento Humano suministrando personal a los puertos de Buenaventura, Cartagena y Aeropuerto Bogotá.
c)	Continuar con la gestión permanente con la Oficina de Tecnologías de la Información para el suministro de equipos, conectividad, mantenimiento y la mejora de aplicativos requeridos para la operación, incluyendo el grupo de apoyo a través de Team denominado, Soporte de Sivicos, el cual se considera indispensable como parte del objetivo de disminuir los tiempos de reporte de fallas desde PAPF y de respuesta por parte de OTI. Sin embargo, a pesar de haber mejorado en algo los tiempos de respuesta ante fallas presentadas por el aplicativo y la conectividad, aún las pérdidas de tiempo siguen siendo considerables.
d)	Con el objetivo de mejorar el desempeño y unificar criterios en el Grupo de Control en Puertos, Aeropuertos y pasos de frontera, se implementó la creación de la estrategia de conformación e implementación de Mesas Técnicas y de Calidad, integrando a todos los funcionarios del Grupo de control en PAPF, de tal manera que se dinamice el compartir conocimientos y experiencias. Se evaluará permanentemente el impacto de esta estrategia.
e)	Con el apoyo de los referentes de calidad (nacional y locales) se vienen realizando diferentes estrategias y actividades como la revisión de procedimientos y análisis de desempeño en verificación documental, con el objetivo de continuar con la unificación de criterios y mejorar el desempeño de los procesos realizados.
f)	Capacitación permanente a los usuarios, con el fin de disminuir la cantidad de errores en la radicación y solicitud de trámites, para disminuir del 28% los reprocesos.</t>
  </si>
  <si>
    <t>1. Resultados Alcanzados a la fecha: Durante el I trimestre se cumplió con lo programado mediante cronograma alcanzando un 28% de la meta total del año, realizando 736 autorizaciones para estudios de importación (VUCE) discriminados por meses de la siguiente manera: enero 222, febrero 182 y marzo 332.
2. Inconvenientes presentados: No se evidenciaron inconvenientes por cuanto se cumplió con lo programado.        
3. Acciones de Mejora si aplican: No aplica.</t>
  </si>
  <si>
    <t>1. Resultados Alcanzados a la fecha: Durante el 4 trimestre se cumplió con lo programado mediante cronograma alcanzando un 34% de la meta total del año para el trimestre (100% en ejecución total porcentual hasta el cuarto trimestre), realizando 905 autorizaciones para estudios de importación (VUCE) discriminados por meses de la siguiente manera: octubre 267, noviembre 324  y diciembre 314.
2. Inconvenientes presentados: No se evidenciaron inconvenientes por cuanto se cumplió con lo programado.        
3. Acciones de Mejora si aplican: No aplica.</t>
  </si>
  <si>
    <t>1. Resultados Alcanzados a la fecha: En el primer trimestre no se cuenta con resultados de realización de visitas de verificación IN SITU de reactivos objeto de importación realizadas, debido a que la programación se hace a demanda de las solicitudes de visto bueno, por lo que durante estos meses se hizo la revisión de dichas solicitudes y se procedió con el proceso logístico de programación de comisiones que iniciaran el próximo mes.
2. Inconvenientes presentados: Durante el primer trimestre el grupo se encargó de recopilar y analizar la información de los meses anteriores a fin de contar con el insumo necesario para hacer la programación de dichas visitas, por lo que se estableció iniciar la ejecución de la actividad a partir del mes de abril.
3. Acciones de Mejora: A fin de lograr la meta anual programada, en el mes de abril se iniciarán las visitas de verificación inicialmente con 4 programadas a los establecimientos Molecular Engineering Sas, Cahoz Inversiones S A S, Pontificia Universidad Javeriana Y GlaxoSmithKline Colombia S A.</t>
  </si>
  <si>
    <t xml:space="preserve">1. Resultados Alcanzados a la fecha: En el cuarto trimestre se realizaron 04 visitas de verificación IN SITU de reactivos objeto de importación, cumpliendo con un porcentaje de ejecución del 100% del total de la meta programada para la presente vigencia.
2. Inconvenientes presentados: No se evidenciaron inconvenientes por cuanto se cumplió con lo programado.   
3. Acciones de Mejora: No aplica.
 </t>
  </si>
  <si>
    <t>1. Resultados Alcanzados a la fecha: La Meta POA del programa DMC es 70 muestras para 2023, durante el primer trimestre del año 2023 no se realiza muestreo y el cumplimiento de la meta POA es 0% al finalizar el primer trimestre.
2. Inconvenientes presentados:La DMPB no ha remitido plan de muestreo; No hay contrato de transporte de muestras; 
3. Acciones de Mejora si aplican: La DMPB debe garantizar la remisión del plan de muestras para el año 2023; La DIROS debe garantizar la puesta en marcha del contrato de transporte para iniciar el muestreo; Realizar ajuste de meta del 28% (disminuir 20 muestras), quedando 50 muestras a ejecutar en los meses mayo a octubre.</t>
  </si>
  <si>
    <t>1. Resultados Alcanzados a la fecha: Durante el IV Trimestre de 2023 se avanzó en la toma de las muestras a la calidad en medicamentos, logrando de esta manera el cumplimiento óptimo de la meta 2023 planteada para esta actividad.   
2. Inconvenientes presentados: Se focalizaron especialmente en aspectos logísticos tales como recogida de las muestras con horas desfasadas con respecto a lo planeado y en algunas ocasiones envío erróneos a dependencias; y en la parte administrativa se relacionaron con errores en la información de los sitios de toma de muestras.   
3. Acciones de Mejora si aplican: Aunque el cumplimiento de la meta fue óptimo, es deseable mejorar los inconvenientes logísticos mencionados y actualizar de maneja continua la información de los establecimientos.</t>
  </si>
  <si>
    <t xml:space="preserve">1. Resultados Alcanzados a la fecha: No se han realizado Tomas de muestras de Dispositivos Médicos toda vez que no se ha dado inicio al programa de demuestra de calidad de dispositivos médicos, de acuerdo a lo conversado con la Dirección misional de Dispositivos Médicos este programa daría inicio en el mes de abril, mientras se tenga disponibilidad de contratos de transporte de personal y de muestras. 
2. Inconvenientes presentados: De acuerdo a lo informado por la dirección misional de Dispositivos Médicos de no realizar tomas de muestras en el primer trimestre, no se recibió programación de visitas por parte de la dirección misional con este objetivo. 
3. Acciones de Mejora si aplican:  Garantizar el contrato de transporte de muestras desde el mes de febrero hasta noviembre; Mejorar la planificación que remite la misional evitando la perdida de recursos por visitas fallidas; Distribuir la meta en 10 meses de vigencia, que permita realizar ajustes de la meta proporcionalmente a los meses donde no existan recursos para ejecutar muestreo.  </t>
  </si>
  <si>
    <t>1. Resultados Alcanzados a la fecha: Durante el IV Trimestre de 2023 se avanzó en la toma del 92% de las muestras a la calidad en dispositivos médicos, logrando de esta manera el cumplimiento óptimo de la meta 2023 planteada para esta actividad.   
2. Inconvenientes presentados: Se relacionaron especialmente con aspectos logísticos como la inoportunidad en la recogida de las muestras y  en algunas ocasiones envío erróneos a dependencias; y en la parte administrativa se relacionaron  con errores en la información de los sitios de toma de muestras.   
3. Acciones de Mejora si aplican: Aunque el cumplimiento de la meta fue óptimo, es deseable  mejorar los inconvenientes logísticos mencionados.</t>
  </si>
  <si>
    <t>1. Resultados Alcanzados a la fecha: La programación de demuestra la calidad está para el tercer trimestre por lo que aun no tiene análisis.
2. Inconvenientes presentados: N/A
3. Acciones de Mejora si aplican: N/A</t>
  </si>
  <si>
    <t>1. Resultados Alcanzados a la fecha: Durante el III Trimestre de 2023 se avanzó el 100% de esta acción institucional
2. Inconvenientes presentados: No aplica
3. Acciones de Mejora si aplican: No aplica</t>
  </si>
  <si>
    <t>1. Resultados Alcanzados a la fecha: Durante el primer trimestre del año en curso no se realizaron actividades de muestreo de las diferentes acciones institucionales en el Plan Operativo Anual de la Dirección de Operaciones Sanitarias.
2. Inconvenientes presentados: Por información proporcionada por la Dirección de Alimentos y Bebidas, no se cuenta a la fecha con el contrato de transporte de muestras, por consiguiente, la Dirección de Operaciones Sanitarias a la fecha no ha recibido la totalidad de los cronogramas de muestreo, insumos, ni aval para la ejecución de esta acción.
3. Acciones de Mejora si aplican: Propender a nivel central por la planificación de metas POA y cronogramas de muestreo para ejecución de los GTT de acuerdo a las condiciones contractuales del transporte, insumos y laboratorios tercerizados en el año de ejecución.</t>
  </si>
  <si>
    <t xml:space="preserve">1. Resultados alcanzados: Para el muestreo establecido por la Dirección de Alimentos y Bebidas se confirma que en el último trimestre se adelantaron un total de 718  muestras de las 990 muestras que se adelantaron en el año 2023, lo cual equivale a un 73% de las muestras tomadas en el año. 
2. Inconvenientes presentados: Los inconvenientes presentados en este periodo de tiempo relacionados con el muestreo tuvieron que ver con los contratos a laboratorios tercerizados y con los contratos para la adquisición de materiales requeridos para la toma de muestras las cuales en el primer caso se finiquitaron a mediados del mes de noviembre y en el segundo item no pudieron ser resueltos lo que conllevo a una disminución de las muestras a tomar.
3. Acciones de Mejora si aplican: Se requiere que los contratos de insumos, transporte de muestras y laboratorios tercerizados se firmen desde los primeros meses del año, lo que permitirá realizar la actividad de mejor manera y en los tiempos establecidos por la Dirección de Alimentos y Bebidas </t>
  </si>
  <si>
    <t xml:space="preserve">1. Resultados alcanzados: Para el muestreo establecido por la Dirección de Alimentos y Bebidas se confirma que en el último trimestre se adelantaron un total de 3006 muestras de las 5553 muestras que se adelantaron en el año 2023, lo cual equivale a un 54% de las muestras tomadas en el año.
2. Inconvenientes presentados: Los inconvenientes presentados en este periodo de tiempo relacionados con el muestreo tuvieron que ver con los contratos a laboratorios tercerizados y con los contratos para la adquisición de materiales requeridos para la toma de muestras las cuales en el primer caso se finiquitaron a mediados del mes de noviembre y en el segundo item no pudieron ser resueltos lo que conllevo a una disminución de las muestras a tomar.
3. Acciones de Mejora si aplican: Se requiere que los contratos de insumos, transporte de muestras y laboratorios tercerizados se firmen desde los primeros meses del año, lo que permitirá realizar la actividad de mejor manera y en los tiempos establecidos por la Dirección de Alimentos y Bebidas </t>
  </si>
  <si>
    <t xml:space="preserve">1. Resultados Alcanzados a la fecha: Se han realizado en este trimestre 9929 días  de inspección permanente en PBA  por los GTT  frente a la meta POA de 38600 dias de inspección se  presenta un cumplimiento del 26 %.  En  distribución por sedes los GTT han realizado hasta el momento  CC1 (742); CC2 (1193); CO1 (1568); CO2 (1841); CO3 (763); EJE (1029); GAN( 293); OCC1 (1060); OCC2 (745); ORI (695) dias de Inspección permanente  en PBA.
2. Inconvenientes presentados: En el cumplimiento de los días de Inspección permanente en Plantas de Beneficio Animal (PBA), el avance de esta meta está asociada al mejoramiento de la cobertura de Inspección en Plantas de Beneficio (Lineamiento 42) el cual se basa en la ejecución de inspección permanente de acuerdo con un porcentaje de días de inspección mensual asignado a PBA de acuerdo con el riesgo. 
Esto quiere decir que se busca aumentar la cobertura de inspección en PBA de autoconsumo que antes no tenían inspección permanente y que con la autorización sanitaria otorgada por el decreto 1500 de 2007, entrarían a ser objeto del sistema de inspección vigilancia y control, estos frigoríficos en su mayoría quedan retirados de las sedes de los GTT y  de las grandes ciudades con  de difícil acceso tanto en vías como en transporte. 
Estas actividades se realizan a través de comisiones que necesitan transporte Invima y por la situación de terminación del contrato de transporte con el Instituto no se han atendido en su mayoría ocasionando  la reprogramación de esta inspección.   
3. Acciones de Mejora si aplican: Como la variable de transporte no depende de la Dirección de operaciones  no aplican acciones de Mejora </t>
  </si>
  <si>
    <t xml:space="preserve">1. Resultados Alcanzados a la fecha: Con referencia al avance acumulado para el primer, segundo, tercer y cuarto trimestre, en cuanto a Inspección permanente (IPP) en Plantas de Beneficio Animal se alcanzó el 111% de logro de la meta de anual 2023 de 38600 días de inspección permanente en PBA, con un total de 42.823 días de inspección permanente realizadas en PBA. En relación con el cuarto trimestre se realizaron 10586 días de inspección para este trimestre, lo que refleja un cumplimiento de la meta POA programada para el año 2023.       
2. Inconvenientes presentados: Durante este trimestre se presentó inconvenientes de carácter presupuestal para atender la inspección permanente   programada en PBA de autoconsumo a distancias  mayores a 75 Km, debido   a que debían ejecutarse   por comisión de servicios y algunas PBA tuvieron que ser reprogramadas. 
3.  Acciones de Mejora si aplican: Para las plantas de beneficio que se reprogramaron la inspección permanente (IPP) se   autorizó por parte de la Directora de Operaciones la modalidad virtual (IPV) a estas PBA acordes con las solicitudes desde los diferentes Grupos de Trabajo Territorial para  dar cumplimiento a la inspección programada.  </t>
  </si>
  <si>
    <t xml:space="preserve">1. Resultados alcanzados a la Fecha:  Es necesario aclarar que la meta POA que se utilizó como valor de referencia fue de 500 el cual fue ajustado de 1500 a 500 eventos.
Para este trimestre  el cumplimiento de esta meta  es de 38  días de inspección virtual  que representan un avance del  3%   con respecto a la meta de 500 días Programados para este año 2023. Distribuidos  de la siguiente manera por GTT .
2. Inconvenientes Presentados: Están relacionados  con el procedimiento de Inspección permanente, y/o periódica en PBA en plantas de desposte y desprese  IVC-INS-PR005  el cual menciona que para ejecutarse  debe tener viabilización por parte de la Directora de operaciones sanitarias y los GTT  en su mayoría no solicitan este aval.
3. Acciones de  Mejora: durante la modificación  del procedimiento se contempla  socializaciones de    proyecta reuniones </t>
  </si>
  <si>
    <t xml:space="preserve">1. Resultados Alcanzados a la fecha: Con referencia al avance acumulado para el primer, segundo, tercer y cuarto trimestre, en cuanto a Inspección permanente (IPV) en Plantas de Beneficio Animal se alcanzó el 279 % de logro de la meta de anual 2023 de 500 días de inspección permanente Virtual en PBA, con un total de 1389 días de inspección permanente virtual realizadas en PBA. En relación con el cuarto trimestre se realizaron 745 días de inspección para este cuarto trimestre, lo que refleja un cumplimiento de la meta POA programada para el año 2023.       
2. Inconvenientes presentados: Durante este trimestre el principal inconveniente presentado es la no solicitud del Aval del Director de Operaciones Sanitarias por parte de los GTT de acuerdo al procedimiento de inspección en PBA     IVC-INS-PR005. 
3.  Acciones de Mejora si aplican: Para Esta actividad se programaron reuniones con los   coordinadores de los GTT por parte de la Dirección de Operaciones sanitarias y el envío de correos en donde se les informo el procedimiento y causales para solicitud del aval de la Inspección permanente virtual  </t>
  </si>
  <si>
    <t>1. Resultados Alcanzados a la fecha:Rta: En el primer trimestre del año 2023, de enero - marzo, se realizaron 1.692 actividades de inspección, vigilancia y control a productos competencia del Instituto que ingresaron al país o al resto del territorio nacional bajo la modalidad de importación de tráfico postal y envíos urgentes o mensajería expresa, por los Aeropuertos Internacionales de El Dorado - Luis Carlos Galán Sarmiento y Alfonso Bonilla Aragón, avanzando en el cumplimiento de meta del Plan Operativo Anual (POA) en un 22%. Se aplicaron 1.641 medidas de seguridad y se realizaron 38 levantamientos de medidas de seguridad.
2. Inconvenientes presentados: Ninguno
3. Acciones de Mejora si aplican: No aplica.</t>
  </si>
  <si>
    <t>1. Resultados Alcanzados a la fecha: En el cuarto trimestre del año 2023, de octubre a diciembre, se reportaron 1.130 actividades de inspección, vigilancia y control a productos competencia del Instituto importados bajo la modalidad de importación de tráfico postal y envíos urgentes, por los Aeropuertos Internacionales de El Dorado - Luis Carlos Galán Sarmiento y Alfonso Bonilla Aragón, cumpliendo la meta del Plan Operativo Anual (POA) en un 108%. Se aplicaron 1.103 medidas de seguridad y se realizaron 24 levantamientos de medidas de seguridad.
2. Inconvenientes presentados: En el cuarto trimestre del año 2023, de octubre a diciembre, se disminuyeron las actividades de inspección, vigilancia y control en el Aeropuerto Internacional El Dorado debido a la actividades administrativas.
3. Acciones de Mejora si aplican: No aplica.</t>
  </si>
  <si>
    <t xml:space="preserve">1. Resultados Alcanzados a la fecha: Para el cierre del primer trimestre se cuenta con una ejecución de Certificados de Registro Presupuestal del 26% correspondiente a $6.324.999.930, de los recursos del presupuesto de inversión apropiado a la Dirección de Operaciones Sanitarias para la vigencia 2023.  Las actividades que se llevaron a cabo con los recursos son las relacionadas a continuación: 
*El compromiso por concepto de vigencias futuras para el contrato 661 de 2022, por valor de 4.252.571.962, con una vigencia de tres meses. 
 *la contratación de personal profesional para apoyar las actividades misionales de la Dirección de Operaciones Sanitarias a nivel nacional 
* El reconocimiento de viáticos a la funcionarios y contratistas para el desarrollo de las actividades Inspección Vigilancia y Control. 
* el reconocimiento de GMF  
* El reconocimiento de los valores por concepto de ARL para los contratistas con riesgo 5 
2. Inconvenientes presentados:  Se presentaron retrasos en el inicio de la contratación por cambios administrativos en la Dirección de Operaciones Sanitarias;  Incumplimiento en la presentación de documentos por parte de contratistas, por lo cual se presentaron atrasos de acuerdo a la programación inicial;  Conforme a las Directrices de Presidencia el personal de profesional que apoya las actividades misionales de la entidad no pudo ser contratado por el tiempo planeado por la Dirección, lo que genera al corto plazo carga administrativa para llevar a cabo adiciones y prorrogas y nueva contratación; esto conlleva a que los tiempos de inspección se vean afectados a nivel nacional 
3. Acciones de Mejora:   Para no ver afectada la contratación de personal, los tiempos de inspección a Nivel nacional y con ello las metas establecidas el grupo de apoyo Operativo trabajó de manera organizada para llevar a cabo las adiciones y prorrogas de los contratos. </t>
  </si>
  <si>
    <t xml:space="preserve">1. Resultados Alcanzados a la fecha: Para el cierre del tercer trimestre se cuenta con una ejecución de Certificados de Registro Presupuestal del 42.15% correspondiente a $$10.573.397.252 de los recursos del presupuesto de inversión apropiado a la Dirección de Operaciones Sanitarias para la vigencia 2023. Las actividades que se llevaron a cabo con los recursos son las relacionadas a continuación:   
*El compromiso por concepto de vigencias futuras para el contrato 661 de 2022, por valor de 4.252.571.962, con una vigencia de tres meses.   
 *la contratación de personal profesional para apoyar las actividades misionales de la Dirección de Operaciones Sanitarias a nivel nacional   
* El reconocimiento de viáticos a la funcionarios y contratistas para el desarrollo de las actividades Inspección Vigilancia y Control.   
* El reconocimiento de GMF    
* El reconocimiento de los valores por concepto de ARL para los contratistas con riesgo 5   
* Reconocimiento de gastos de transporte a funcionarios por contingencia, para realizar el desplazamiento a lugares de inspección a nivel nacional  
* Se realizó la adición y prorroga de los contratos que culminaban en el mes de abril y mayo   
* Se realizó el reembolso de cajas menores a nivel nacional para cubrir las necesidades presentadas 
* Se realizaron los pagos mensuales por concepto de honorarios a los contratistas  
* Se adjudicó el contrato de transporte, almacenamiento y destrucción con un presupuesto de la Dirección de operaciones Sanitarias de 5.810.676.932. 
2. Inconvenientes presentados:
- Se presentaron retrasos en el inicio de la contratación por cambios administrativos en la Dirección de Operaciones Sanitarias.   
- Incumplimiento en la presentación de documentos por parte de contratistas, por lo cual se presentaron atrasos de acuerdo con la programación inicial.    
- Conforme a las Directrices de Presidencia el personal de profesional que apoya las actividades misionales de la entidad no pudo ser contratado por el tiempo planeado por la Dirección, lo que genera al corto plazo carga administrativa para llevar a cabo adiciones y prorrogas y nueva contratación; esto conlleva a que los tiempos de inspección se vean afectados a nivel nacional   
- Como resultado Desierto del proceso de licitación pública con el cual se buscaba llevar a cabo la prestación del servicio de transporte, almacenamiento y destrucción se generan traumatismos debido que se debió tomar medias de contingencia para asumir los desplazamientos del personal que lleva a cabo las actividades de Inspección, Vigilancia y Control.  
3. Acciones de Mejora:
- Para no ver afectada la contratación de personal, los tiempos de inspección a Nivel nacional y con ello las metas establecidas el grupo de apoyo Operativo trabajó de manera organizada para llevar a cabo las adiciones y prorrogas de los contratos.  
- Se implemento el reconocimiento del transporte o desplazamiento al personal encargado de llevar a cabo las actividades de inspección a nivel Nacional, mediante cuentas de cobro.   </t>
  </si>
  <si>
    <t xml:space="preserve">1. Resultados Alcanzados a la fecha: Frente a los recursos obligados para el cierre del primer trimestre se cuenta con una ejecución del 14% correspondiente a $3.436.848.877,71, del presupuesto de inversión apropiado a la Dirección de Operaciones Sanitarias para la vigencia 2023. Las actividades que se llevaron a cabo con estos recursos son las relacionadas a continuación: 
*Pago por concepto de prestación de los servicios contratados de transporte, almacenamiento y destrucción del contrato 661 de 2022. 
 *Pago a los contratistas que con fecha de corte apoyaron las actividades misionales de la Dirección de Operaciones Sanitarias a nivel nacional 
* Pago por el reconocimiento de viáticos a la funcionarios y contratistas para el desarrollo de las actividades Inspección Vigilancia y Control. 
* Pago por el reconocimiento de GMF  
* Pago por el reconocimiento de los valores por concepto de ARL para los contratistas con riesgo 5 
 2. Inconvenientes presentados:  Para el desarrollo de las actividades de obligación no se presentaron inconvenientes  
3. Acciones de Mejora: Debido a que se presentaron inconvenientes no se proyectaron acciones de mejora. </t>
  </si>
  <si>
    <t xml:space="preserve">1. Resultados Alcanzados a la fecha: Frente a los recursos obligados para el cierre del primer trimestre se cuenta con una ejecución del 28.71% correspondiente a $7,200,001,641.96 del presupuesto de inversión apropiado a la Dirección de Operaciones Sanitarias para la vigencia 2023.   
Las actividades que se llevaron a cabo con estos recursos son las relacionadas a continuación:   
*Pago por concepto de prestación de los servicios contratados de transporte, almacenamiento y destrucción del contrato 661 de 2022.   
 *Pago a los contratistas que con fecha de corte apoyaron las actividades misionales de la Dirección de Operaciones Sanitarias a nivel nacional   
* Pago por el reconocimiento de viáticos a la funcionarios y contratistas para el desarrollo de las actividades Inspección Vigilancia y Control.   
* Pago por el reconocimiento de GMF    
* Pago por el reconocimiento de los valores por concepto de ARL para los contratistas con riesgo 5   
*Pago por concepto de reembolso de caja menor a nivel nacional  
*Pago por concepto de transporte a funcionarios por contingencia, para realizar el desplazamiento a lugares de inspección a nivel nacional  
 2. Inconvenientes presentados: Para el desarrollo de las actividades de obligación no se presentaron inconvenientes   
3. Acciones de Mejora: Debido a que se presentaron inconvenientes no se proyectaron acciones de mejora </t>
  </si>
  <si>
    <t>Indicador SPI</t>
  </si>
  <si>
    <t>Formula de los Indicadores</t>
  </si>
  <si>
    <t xml:space="preserve">Programado Total </t>
  </si>
  <si>
    <t xml:space="preserve">
Nacional
 &gt; 75 Km
</t>
  </si>
  <si>
    <t>Otros
&lt; 75 Km</t>
  </si>
  <si>
    <t>Ejecución 
 &gt; 75 Km</t>
  </si>
  <si>
    <t xml:space="preserve">Ejecución
&lt; 75 Km </t>
  </si>
  <si>
    <t>Ejecución total</t>
  </si>
  <si>
    <t>Fuente de financiación (proyecto de inversión)</t>
  </si>
  <si>
    <t>Fuente de financiación (Actividad SUIFP)</t>
  </si>
  <si>
    <t>Asistencias técnica en Inspección, Vigilancia y Control realizadas</t>
  </si>
  <si>
    <t>Productos de comunicación difundidos</t>
  </si>
  <si>
    <t>visitas realizadas</t>
  </si>
  <si>
    <t xml:space="preserve">Informes de los resultados obtenidos en la vigilancia sanitaria 
</t>
  </si>
  <si>
    <t xml:space="preserve"> Inspectores capacitados</t>
  </si>
  <si>
    <t>Documentos técnicos publicados y/o
socializados</t>
  </si>
  <si>
    <t>Análisis realizados</t>
  </si>
  <si>
    <t>certificaciones expedidas</t>
  </si>
  <si>
    <t>Actas de evaluaciones técnico-
científicas realizadas</t>
  </si>
  <si>
    <t>registros sanitarios expedidos</t>
  </si>
  <si>
    <t>Tramites asociados a Registros</t>
  </si>
  <si>
    <t>Registros sanitarios expedidos</t>
  </si>
  <si>
    <t>Total  tramites asociados y  Registros sanitarios expedidos</t>
  </si>
  <si>
    <t>5  Implementar una comunicación estrategica  entre los actores que intervienen en el funcionamiento del modelo de IVC</t>
  </si>
  <si>
    <t>1 Fortalecer la inspección, vigilancia y control de los productos competencia del Invima</t>
  </si>
  <si>
    <t>4. Garantizar el acceso y la  transparencia de la información competencia de la entidad, a través  de la implementación de acciones enfocadas a mejorar los servicios ciudadanos digitales, la seguridad de la información y la arquitectura empresarial, con el fin de contribuir con la transformación digital pública y el acercamiento al ciudadano.</t>
  </si>
  <si>
    <t>7  Mejorar los estándares de calidad de la entidad</t>
  </si>
  <si>
    <t xml:space="preserve">11 Implementar acciones de transparencia, participación ciudadana y rendición de cuentas para evitar la materialización de cualquier posible acto de corrupción </t>
  </si>
  <si>
    <t>8 Fortalecer la gestión de los procesos administrativos y de apoyo de la Entidad</t>
  </si>
  <si>
    <t>10 Fortalecer la generación de conocimiento producto de las acciones misionales que sirva de insumo para la toma de decisiones de los actores internos y externos de la institución</t>
  </si>
  <si>
    <t xml:space="preserve">9 Implementar acciones para el desarrollo de las aptitudes, habilidades y capacidades de los servidores públicos de la institución. </t>
  </si>
  <si>
    <t>12 Fortalecer la presencia del Invima como actor clave en las acciones   para el control de la ilegalidad del país</t>
  </si>
  <si>
    <t>11 Implementar acciones de transparencia, participación ciudadana y rendición de cuentas para evitar la materialización de cualquier posible acto de corrupción</t>
  </si>
  <si>
    <t>6 Optimizar trámites y servicios mediante soluciones informáticas modernas</t>
  </si>
  <si>
    <t>4 Mejorar  el desarrollo y mantenimiento de la seguridad sanitaria del país</t>
  </si>
  <si>
    <t>2 Establecer acciones orientadas a la diplomacia sanitaria y al fortalecimiento de capacidades institucionales a traves de la gestión de la cooperación internacional</t>
  </si>
  <si>
    <t>3  Fomentar el desarrollo economico del país, garantizando la protección de la salud pública.</t>
  </si>
  <si>
    <t>Proyecto IVC</t>
  </si>
  <si>
    <t>Evaluaciones tecnico-cientificas realizadas</t>
  </si>
  <si>
    <t>Etiquetas de fila</t>
  </si>
  <si>
    <t>Suma de Ejecución total</t>
  </si>
  <si>
    <t>Realizar Asistencia técnica a entes descentralizados y otros Actoresde los productos y establecimientos competencia de nuestra Dirección</t>
  </si>
  <si>
    <t>Realizar capacitación a entes descentralizados y otros Actoresde los productos y establecimientos competencia de nuestra Dirección</t>
  </si>
  <si>
    <t>Realizar Visita de verificación de requerimientos a bancos de tejidos y medula osea,  Bancos de semen, óvulos y embriones -.</t>
  </si>
  <si>
    <t xml:space="preserve">Realizar Visita de verificación de requisitos para Bancos de semen, óvulos y embriones - </t>
  </si>
  <si>
    <t>Documentos técnicos socializados</t>
  </si>
  <si>
    <t>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t>
  </si>
  <si>
    <t>Realizar tramites de modificaciones automáticas</t>
  </si>
  <si>
    <t>(en blanco)</t>
  </si>
  <si>
    <t xml:space="preserve">Realizar Inspección, Vigilancia y Control a establecimientos de competencia de la Dirección Bancos de Tejido y Medula Osea, Bancos de Medicina Reproductiva </t>
  </si>
  <si>
    <t>Total general</t>
  </si>
  <si>
    <t xml:space="preserve">1. Resultados Alcanzados a la fecha: Frente a los recursos obligados para el cierre del último trimestre del 2023 se cuenta con una ejecución del 69% correspondiente a $17,267,136,942 del presupuesto de inversión apropiado a la Dirección de Operaciones Sanitarias para la vigencia 2023.   
Las actividades que se llevaron a cabo con estos recursos son las relacionadas a continuación:   
*Pago por concepto de prestación de los servicios contratados de transporte, almacenamiento y destrucción del contrato 661 de 2022.   
 *Pago a los contratistas que con fecha de corte apoyaron las actividades misionales de la Dirección de Operaciones Sanitarias a nivel nacional   
* Pago por el reconocimiento de viáticos a la funcionarios y contratistas para el desarrollo de las actividades Inspección Vigilancia y Control.   
* Pago por el reconocimiento de GMF    
* Pago por el reconocimiento de los valores por concepto de ARL para los contratistas con riesgo 5   
*Pago por concepto de reembolso de caja menor a nivel nacional  
*Pago por concepto de transporte a funcionarios por contingencia, para realizar el desplazamiento a lugares de inspección a nivel nacional  
 2. Inconvenientes presentados: Para el desarrollo de las actividades de obligación no se presentaron inconvenientes 
3. Acciones de Mejora:  Debido a que se presentaron inconvenientes no se proyectaron acciones de mejora  </t>
  </si>
  <si>
    <t>1. Resultados Alcanzados a la fecha: Para el cierre del cuarto trimestre se cuenta con una ejecución de Certificados de Registro Presupuestal del 70% correspondiente a $17,540,185,891 de los recursos del presupuesto de inversión apropiado a la Dirección de Operaciones Sanitarias para la vigencia 2023.   
Las actividades que se llevaron a cabo con los recursos son las relacionadas a continuación:   
*El compromiso por concepto de vigencias futuras para el contrato 661 de 2022, por valor de 4.252.571.962, con una vigencia de tres meses.   
 *la contratación de personal profesional para apoyar las actividades misionales de la Dirección de Operaciones Sanitarias a nivel nacional   
* El reconocimiento de viáticos a la funcionarios y contratistas para el desarrollo de las actividades Inspección Vigilancia y Control.   
* El reconocimiento de GMF    
* El reconocimiento de los valores por concepto de ARL para los contratistas con riesgo 5   
* Reconocimiento de gastos de transporte a funcionarios por contingencia, para realizar el desplazamiento a lugares de inspección a nivel nacional  
* Se realizó la adición y prorroga de los contratos que culminaban en el mes de abril y mayo   
* Se realizó el reembolso de cajas menores a nivel nacional para cubrir las necesidades presentadas 
* Se realizaron los pagos mensuales por concepto de honorarios a los contratistas  
* Se adjudicó el contrato de transporte, almacenamiento y destrucción con un presupuesto de la Dirección de operaciones Sanitarias de 5.810.676.932. 
*Se realizó la adición y prorroga al contrato 1090 de 2023 $573.539.147
*se Adelantó el trámite de vigencia futura para el contrato que se adjudicó en diciembre, por valor de 207,663,267.78.
2. Inconvenientes presentados:    
- Se presentaron retrasos en el inicio de la contratación por cambios administrativos en la Dirección de Operaciones Sanitarias.   
- Incumplimiento en la presentación de documentos por parte de contratistas, por lo cual se presentaron atrasos de acuerdo con la programación inicial.    
- Conforme a las Directrices de Presidencia el personal de profesional que apoya las actividades misionales de la entidad no pudo ser contratado por el tiempo planeado por la Dirección, lo que genera al corto plazo carga administrativa para llevar a cabo adiciones y prorrogas y nueva contratación; esto conlleva a que los tiempos de inspección se vean afectados a nivel nacional   
- Como resultado Desierto del proceso de licitación pública con el cual se buscaba llevar a cabo la prestación del servicio de transporte, almacenamiento y destrucción se generan traumatismos debido que se debió tomar medias de contingencia para asumir los desplazamientos del personal que lleva a cabo las actividades de Inspección, Vigilancia y Control.  
3. Acciones de Mejora:   
- Para no ver afectada la contratación de personal, los tiempos de inspección a Nivel nacional y con ello las metas establecidas el grupo de apoyo Operativo trabajó de manera organizada para llevar a cabo las adiciones y prorrogas de los contratos.  
- Se implemento el reconocimiento del transporte o desplazamiento al personal encargado de llevar a cabo las actividades de inspección a nivel Nacional, mediante cuentas de cobro.   
- Así mismo se modificaron los valores a las cajas menores de los grupo de trabajo territorial, para reconocer de una manera mas expedita los recursos de los funcionarios.</t>
  </si>
  <si>
    <t>1. Con corte a diciembre 31 de 2023, se comprometieron $1.831.310.706 correspondiente al 96% del presupuesto total apropiado para la presente vigencia. Este presupuesto se encuentra asociado a la suscripción de los contratos de prestación de servicios de personas naturales, la realización de comisiones nacionales para atender las visitas de certificación e IVC, así como la realización de las salas especializadas de disposiitivos médicos.
2. Una dificultad durante la vigencia fue la forma en la que se causaron las comisiones en las debidas actividades internas, dado que en algunas oportunidades encontramos en el archivo de ejecución presupuestal comisiones de otras direcciones misionales. Al consultar a la OAP nos indicó que era un inconveniente del aplicativo SIIF Nacion.
3. Para la vigencia 2024, la DDMOT llevará un control interno de la ejecución presupuestal.</t>
  </si>
  <si>
    <t>1. Con corte a diciembre 31 de 2023, se comprometieron $1.741.930.410 correspondiente al 91% del presupuesto total apropiado para la presente vigencia. Este presupuesto se encuentra asociado a la suscripción de los contratos de prestación de servicios de personas naturales, la realización de comisiones nacionales para atender las visitas de certificación e IVC, así como la realización de las salas especializadas de disposiitivos médicos.
2. Una dificultad durante la vigencia fue la forma en la que se causaron las comisiones en las debidas actividades internas, dado que en algunas oportunidades encontramos en el archivo de ejecución presupuestal comisiones de otras direcciones misionales. Al consultar a la OAP nos indicó que era un inconveniente del aplicativo SIIF Nacion.
3. Para la vigencia 2024, la DDMOT llevará un control interno de la ejecución presupuestal.</t>
  </si>
  <si>
    <t>Pendiente de reporte</t>
  </si>
  <si>
    <t>1. Resultados Alcanzados a la fecha: 
Se pueden ver documentados los riesgos de seguridad de la información identificados para algunos procesos del sistema integrado de gestión, se han venido realizando actividaddes de mitigacion de riesgos detectados en el análisis de vulnerabilidades de la vigencia 2022, dentro de las actividades de sensibilización se han incluído temas de identificación de riesgos de seguridad de la información. 
Encuanto a los eventos e incidentes de seguridad de la información, han sido contenidos y resueltos, los que requirieron informar a CSIRT gobierno fueron informados y se han venido tomando las acciones necesarias para su identificaicón, contención y remediación
2. Inconvenientes presentados: 
Flata de personal que apoye los temas de seguridad informática ha hecho que las remediaciones técnicas se hayan asumido por la oficial de seguridad de la información. Esto genera un retraso en las actividades administrativas y de generación de documentación.
3. Acciones de Mejora si aplican: 
Se plantea al equipo de soporte tecnológico la necesidad de contratar el personal que falta para poder coordinar con ellos las actividades necesarias para el acompañamiento en la mitigación y configuración de controles de seguridad informática que ayudan a mitigar los riesgos que la entidad tieen identificados.</t>
  </si>
  <si>
    <t>1. Resultados Alcanzados a la fecha: 
Se han realizado sesiones  de sensibilizacion apoyanod el plan de cambio de cultura en temas de seguridad de la información. Se han identificado las leyes, los decretos y la regulación en materia de seguridad de la información y protección de datos personales, se ha diligenciado el formato de autoevaluación del MPSI (Modelo de Seguridad y Privacidad de la Información), Se ha realizado el autodiagnóstico en materia de protección de datos personales.
2. Inconvenientes presentados:
Se evidencia la falta de personal para apoyar algunas actividades, no se ha peermitido socializar las necesidades de seguridad de la información a la dirección
3. Acciones de Mejora si aplican:
Se plantea como plan de acción de mejor generar alianzas con la Oficina Asesora de Planeación y la Oficina Asesora de Tecnología parapoder llevar adelante las actividades de implementación y seguimiento al plan de acción.</t>
  </si>
  <si>
    <t>1. Resultados Alcanzados a la fecha
a) Se solició la liberacion de recursos de inversión, para realizar una contratacion de menor cuantía para realizar una minicampaña de educación sanitaria.
b) Se suscribe el contrato No. 1153 el 28 de septiembre del 202, entre el Instituto Nacional de Vigilancia de Medicamentos y Alimentos – INVIMA y GRUPO VECTOR SOCIEDAD POR ACCIONES SIMPLIFICADA, con el objeto contractual de PRESTAR LOS SERVICIOS DE PRE-PRODUCCIÓN, PRODUCCIÓN, POS-PRODUCCIÓN Y EMISIÓN DE VIDEOCLIPS DE EDUCACIÓN SANITARIA DIRIGIDOS A LOS DIFERENTES GRUPOS DE INTERÉS PARA PREVENCIÓN DEL RIESGO DE SALUD DE LOS CONSUMIDORES DE PRODUCTOS VIGILADOS POR EL INVIMA. Por un tiempo estimado de dos meses, con fecha de finalización del 28 de noviembre de 2023, por un valor de Treinta y un Millones novecientos ochenta y tres mil novecientos treinta y seis Pesos con noventa centavos M/CTE. 
2. Inconvenientes presentados
Actual mente se encuentra en tremite de revisisón de estudios previos el contrato de monitoreo de medios. 
3. Acciones de Mejora si aplican
Realizar el proceso contractual de monitoreo de medios solopara el grupo de comunicaciones durante la vigencia 2024.</t>
  </si>
  <si>
    <t>1. Resultados alcanzados a la fecha:
Para el tercer trimestre se ejecutaron 4 de 26 temas programados del Plan de formación y capacitación PIFC, arrojando un % de ejcución del 35%. Las  actividades que más se destacan, son:
*Desarollo de la capacitación presencial Dispositivos Médicos.
*Entrenamiento en la Norma NTC-ISO 2859-1: 2002 para Tipos de Muestreos en Dispositivos Médicos, Biología Molecular, Detección, Identificación y Caracterización Molecular de Patógenos de Microorganismos en Alimentos y PFGE, Secuenciación de Genoma completo en Microorganismos Patógenos, por medio del contrato interadministrativo con la Universidad de Antioquia,la cual conto con la participación de 53 servidores públicos. 
2. Inconvenientes presentados:
N/A
3. Acciones de Mejora: 
Gestionar talento humano para el área de capacitaciones, como apoyo a la gestión.</t>
  </si>
  <si>
    <t>1. Resultados alcanzados a la fecha:
Para el trimestre IV se ejecutaron 22 de 26 temas programados del Plan de formación y capacitación PIFC,que representa una  ejecución del 85%. Teniendo en cuenta, el avance en el trimestre anterior, se dio cumplimiento al 100% de ejecución del Plan de Capacitación para la vigencia 2023.
A continuación se enlistan los temas programados y ejecutados:                                                                                                                                                  Entrenamiento para Inspectores/Auditores en Validación, Monitoreo y Verificación del Plan HACCP (Análisis de Peligros y Puntos Críticos de Control) en establecimientos de alimentos.
Investigación Clínica con Dispositivos Médicos y Reactivos de Diagnóstico In vitro.
Entrenamiento en ISO 2859-10:2013 inspección y muestreo para inspección por atributos
Metodología para validación y verificación microbiológica de POES
Entrenamiento en inocuidad, calidad, rotulado y procesamiento de alimentos y bebidas
Capacitación en Microbiología y criterios microbiológicos aplicados en carnes y productos cárnicos comestibles, verificación planes de muestreo, técnicas analíticas y planes de reducción de patógenos.
Diplomado en Toxicología alimentaria aplicada a residuos de medicamentos veterinarios, plaguicidas y contaminantes
Materiales de Empaque, Envasado, Rotulado y Vida Útil de los Alimentos
Plantas de Beneficio Animal
Curso de orientación al usuario y al ciudadano
Gestión del Conocimiento e Innovación
Curso en Pedagogía Para profesionales No Licenciados
Formación gerencial 4.0
Curso en Habilidades Blandas
Curso Lenguaje de Señas Colombianas
Detección, Identificación y caracterización molecular de patógenos de interés en salud pública, microorganismos en alimentos, PFGE, Secuenciación de genoma completo
Entrenamiento en Metrología, validación y/o verificación de métodos analíticos y estimación de incertidumbre
Entrenamiento teórico En Limpieza, Sanitización De Áreas Y Esterilización De Material En Laboratorios De Microbiología
Entrenamiento en Espectrometría de masas con enfoque en las tecnologías MS acopladas a cromatografía (LC, GC) aplicada a análisis de alimentos y productos farmacéuticos
Entrenamiento En ISO 13528 Métodos Estadísticos Para Su Uso En Pruebas De Aptitud Por Comparación Entre Laboratorios.
Formación Sindical
Capacitación fitoterapeutico
Redacción y argumentación de textos jurídicos
Capacitación en sistema de gestión de calidad y de treinta (30) auditores en ISO 37001
Curso de Inglés Básico
Curso de Inglés Intermedio
2. Inconvenientes presentados:
No aplica 
3. Acciones de Mejora: 
No aplica</t>
  </si>
  <si>
    <t>1. Resultados Alcanzados a la fecha:
Para el I trimestre el indicador arrojo un 0% de ejecución, sin embargo se gestionaron las siguientes activIdades, para su cumplimiento:
* Consolidación y aprobación de 390 solicitudes de capacitación, de las cuales 294 pertenecen al área misional en temas como: Dispositivos Medicos, Entrenamiento en la Norma NTC-ISO 2859-1: 2002 para Tipos de Muestreos en Dispositivos Médicos, Biología Molecular, Detección, Identificación y Caracterización Molecular de Patógenos de Microorganismos en Alimentos y PFGE, Secuenciación de Genoma completo en Microorganismos Patógenos, Manejo de Técnicas de Biología Molecular para el Control de Calidad de Vacunas, Liberación de Lote de Vacunas Bacterianas y Virales, Entrenamiento en Limpieza, Sanitización de Áreas y Esterilización de Material en Laboratorios de Microbiología Farmacéutica, Alimentos y de Productos Biológicos: Actualización en Procesos, Control y Normatividad, Actualización Normativa Rotulado y Etiquetado de Alimentos, Entrenamiento en  ISO 13528 Métodos Estadísticos para su uso en Pruebas de Aptitud por Comparación entre Laboratorios, entre otros y 94 a las áreas de apoyo como: Mejorar Trabajo en Equipo y manejo de estrés, Comunicación Efectiva y Asertiva, Resolución de Conflictos Interpersonales, Estrategias de Motivación a los Colaboradores, Prevención del Estrés Laboral, Ingles, Ética del Servidor Público, Ofimática, Excel, Técnicas para la Redacción de Textos y Actos Administrativos, Gramática y Redacción.   
De acuerdo a estas necesidades se elaboró el Plan institucional Formación y Capacitación por Competencias 2023, aprobado mediante Resolución 2023003510 del 31 de enero de 2023.
Así mismo, se elaboraron 26 fichas técnicas, para dar cumplimiento al desarrollo de los temas del Plan de formación y capacitación PIFC en temas como: Entrenamiento para Inspectores /Auditores en validación, Monitoreo y Verificación del Plan HACCP (Análisis de Peligros y Puntos Críticos de Control) en establecimientos de alimentos, Entrenamiento en ISO 2859-10:2013 inspección y muestreo para inspección por atributos, Entrenamiento en inocuidad, calidad, rotulado y procesamiento de alimentos y bebidas, Diplomado en Toxicología alimentaria aplicada a residuos de medicamentos veterinarios, plaguicidas y contaminantes y diplomado en pedagogía para profesionales no Licenciados entre otras. 
* Se realizaron dos mesas de trabajo con las Direcciones Misionales y con los Sindicatos, donde se recibieron las necesidades de formación, a partir de esto, se solicitaron dofertas a las diferentes universidades como la Universidad Nacional y Universidad de Antioquia, por medio del aplicativo SECOP II. Así mismo, dos reuniones de trabajo con el Grupo de Gestión Contractual y con las universidades proponentes, donde se socializaron los temas que la Entidad necesita para el desarrollo de su Plan de Capacitación.
2. Inconvenientes presentados:
Debido a los altos costos que resultaron del análisis del sector, se hizo necesario optar por gestionar un contrato interadministrativo con una universidad que pueda satisfacer las necesidades específicas de la Entidad, ajustado al presupuesto asignado.
3. Acciones de Mejora: 
Adelantar el proceso de elaboración de estudios previos para radicar el proceso contractual antes del mes de mayo de 2023. (falta especificar fecha)</t>
  </si>
  <si>
    <t>1. Resultados Alcanzados a la fecha:
Para el III trimestre el indicador arrojo una ejecución del 30%, debido a que en el mes de agosto se dio inicio al contrato 690 de 2023, el cual desarrollo los cursos de inglés básico e inglés intermedio destinados para toda la entidad en las áreas de apoyo y misionales, por lo que, conto con una participación de 60 servidores públicos, así:
*Ingles Básico: 40 servidores públicos.
*Ingles Intermedio: 20 servidores públicos. 
2. Inconvenientes presentados:
Demora en las Inscripciones a los cursos y desistimiento del curso por parte de los servidores públicos del INVIMA.
3. Acciones de Mejora: 
Incluir en las metas operativas de las Dependencias, el compromiso de asistencia a estas capacitaciones, para aumentar el cantidad de servidores públicos en las inscripciones y asistencia.</t>
  </si>
  <si>
    <t>1. Resultados alcanzados a la fecha:
Para el trimestre VI  se capacitarón 140 de 200 servidores publicos, que representa una ejecución del 70%. Teniendo en cuenta el avance en el trimestre anterior, se dio cumplimiento al 100% de lo proyectado.
A continuación se detalla, curso o tema y numero de servidores capacitados:
Curso de orientación al usuario y al ciudadano: 87 Servidores Públicos
Formación gerencial 4.0: 13 Servidores Públicos
Curso en Habilidades Blandas:40 Servidores Públicos
2. Inconvenientes presentados:
No aplica.
3. Acciones de Mejora: 
No aplica.</t>
  </si>
  <si>
    <t>1. Resultados Alcanzados a la fecha:
Para el I trimestre el indicador arrojo un 0% de ejecución, sin embargo se gestionaron las siguientes activdades, para su cumplimiento:
* Durante este trimestre se realizaron los estudios previos y las fichas técnicas para formación de 490 inspectores de las áreas de misionales, en temas como: Entrenamiento para Inspectores/Auditores en Validación, Monitoreo y Verificación del Plan HACCP (Análisis de Peligros y Puntos Críticos de Control) en establecimientos de alimentos, Investigación Clínica con Dispositivos Médicos y Reactivos de Diagnóstico In vitro, Entrenamiento en ISO 2859-10:2013 inspección y muestreo para inspección por atributos, Metodología para validación y verificación microbiológica de POES, Entrenamiento en inocuidad, calidad, rotulado y procesamiento de alimentos y bebidas. Capacitación en Microbiología y criterios microbiológicos aplicados en carnes y productos cárnicos comestibles, verificación planes de muestreo, técnicas analíticas y planes de reducción de patógenos, Diplomado en Toxicología alimentaria aplicada a residuos de medicamentos veterinarios, plaguicidas y contaminantes, Materiales de Empaque, Envasado, Rotulado y Vida Útil de los Alimentos, Plantas de Beneficio Animal; para actualizar y fortalecer los conocimientos  y las competencias de la Entidad que manifestaron estas necesidades de formación.
2. Inconvenientes presentados:
Debido a los altos costos que resultaron del análisis del sector, se hizo necesario optar por gestionar un contrato interadministrativo con una universidad que pueda satisfacer las necesidades especificas de la Entidad, ajustado al presupuesto asignado.
3. Acciones de Mejora: 
Adelantar el proceso de elaboración de estudios previos para radicar el proceso contractual antes del 31 de mayo de 2023.</t>
  </si>
  <si>
    <t>1. Resultados Alcanzados a la fecha:
Para el III trimestre el indicador arrojo una ejecución del 10%, debido a que en el mes de septiembre se dio inicio a los cursos de Detección, Identificación y Caracterización Molecular de Patógenos de Microorganismos en Alimentos y PFGE, Secuenciación de Genoma completo e  Investigación Clínica con Dispositivos Médicos y Reactivos de Diagnóstico In vitro.para las areas misionales de la Oficina de Laboratorios y Dispositivos medicos en septiembre los cursos de Detección, Identificación y Caracterización Molecular de Patógenos de Microorganismos en Alimentos y PFGE, Secuenciación de Genoma completo e  Investigación Clínica con Dispositivos Médicos y Reactivos de Diagnóstico In vitro.para las areas misionales de la Oficina de Laboratorios y Dispositivos medicos correspondientemente, por lo que, se conto con una participación de 47 inspectores del Invima.
2. Inconvenientes presentados:
Demora en las Inscripciones a los cursos y desistimiento del curso por parte de los inspectores del INVIMA.
3. Acciones de Mejora: 
Incluir en las metas operativas de las Dependencias, el compromiso de asistencia a estas capacitaciones, para aumentar el cantidad de inspectores en las inscripciones y asistencia.</t>
  </si>
  <si>
    <t>1. Resultados alcanzados a la fecha:
Para el trimestre VI se capacitaron 479 de 490 funcionarios de las areas misionales proyectados, que representa una ejcución del 98%.  Teniendo en cuenta el avance en el trimestre anterior, se dio cumplimiento en un 107%  de lo proyectado:
A continuación se detalla entrenamientos por temas y número de servidores entrenados:                                                                                                       
-Entrenamiento para Inspectores/Auditores en Validación, Monitoreo y Verificación del Plan HACCP (Análisis de Peligros y Puntos:  Críticos de Control) en establecimientos de alimentos 59 Servidores Públicos,
-Metodología para validación y verificación microbiológica de POES: 67 Servidores Públicos,
-Entrenamiento en inocuidad, calidad, rotulado y procesamiento de alimentos y bebidas: 74 Servidores Públicos.
-Curso en Toxicología alimentaria aplicada a residuos de medicamentos veterinarios, plaguicidas y contaminantes: 21 Servidores Públicos,
-Materiales de Empaque, Envasado, Rotulado y Vida Útil de los Alimentos:155 servidores publicos.
-Plantas de Beneficio Animal: 29 Servidores Públicos,
-Entrenamiento en Metrología, validación y/o verificación de métodos analíticos y estimación de incertidumbre: 25 Servidores Públicos,
-Entrenamiento teórico En Limpieza, Sanitización De Áreas Y Esterilización De Material En Laboratorios De Microbiología: 14 Servidores Públicos,
-Entrenamiento en Espectrometría de masas con enfoque en las tecnologías MS acopladas a cromatografía (LC, GC) aplicada a análisis de alimentos y productos farmacéuticos: 14 Servidores Públicos,
-Entrenamiento En ISO 13528 Métodos Estadísticos Para Su Uso En Pruebas De Aptitud Por Comparación Entre Laboratorios.
-Capacitación fitoterapeutico: 21 Servidores Públicos,
2. Inconvenientes presentados:
No aplica.
3. Acciones de Mejora: 
No aplica</t>
  </si>
  <si>
    <t>1. Resultados alcanzados a la fecha:
Para el I trimestre el indicador arrojo un 0% de ejecución, sin embargo se gestionaron las siguientes activdades, para su cumplimiento:
* Durante este trimestre se realizó el estudio previo y las fichas tecnicas para formación de 10 temas relacionados con las áreas misionales en: 
Entrenamiento para Inspectores/Auditores en Validación, Monitoreo y Verificación del Plan HACCP (Análisis de Peligros y Puntos Críticos de Control) en establecimientos de alimentos, Investigación Clínica con Dispositivos Médicos y Reactivos de Diagnóstico In vitro, Entrenamiento en ISO 2859-10:2013 inspección y muestreo para inspección por atributos, Metodología para validación y verificación microbiológica de POES, Entrenamiento en inocuidad, calidad, rotulado y procesamiento de alimentos y bebidas. 
Capacitación en Microbiología y criterios microbiológicos aplicados en carnes y productos cárnicos comestibles, verificación planes de muestreo, técnicas analíticas y planes de reducción de patógenos, Diplomado en Toxicología alimentaria aplicada a residuos de medicamentos veterinarios, plaguicidas y contaminantes, 
Materiales de Empaque, Envasado, Rotulado y Vida Útil de los Alimentos, Plantas de Beneficio Animal, Detección, Identificación y caracterización molecular de patógenos de interés en salud pública, microorganismos en alimentos, PFGE, Secuenciación de genoma completo, Entrenamiento en Metrología, validación y/o verificación de métodos analíticos y estimación de incertidumbre, Entrenamiento teórico en limpieza, Sanitización de Áreas y Esterilización de Material en Laboratorios de Microbiología; con el fin de actualizar y fortalecer los conocimientos  y las competencias de los inspectores de las áreas misionales que solicitaron este tipo de capacitación.
2. Inconvenientes presentados:
Debido a los altos costos que resultaron del análisis del sector, se hizo necesario optar por gestionar un contrato interadministrativo con una universidad que pueda satisfacer las necesidades especificas de la Entidad, ajustado al presupuesto asignado.
3. Acciones de Mejora: 
Adelantar el proceso de elaboración de estudios previos para radicar el proceso contractual antes del 31 de mayo de 2023.</t>
  </si>
  <si>
    <t>1. Resultados Alcanzados a la fecha:
Para el III trimestre se realizaron 2 entrenamientos, los cuales arrojaron una ejecución del 20%, debido a que en el mes de agosto se dio inicio al contrato 690 de 2023, el cual desarrollo los cursos de inglés básico e inglés intermedio destinados para toda la entidad en las áreas de apoyo y misionales.
2. Inconvenientes presentados:
Demora en las Inscripciones a los cursos y desistimiento del curso por parte de los servidores públicos del INVIMA.
3. Acciones de Mejora: 
Incluir dentro de las metas operativas de las Dependencias, la asistencia a las capacitaciones, para aumentar el compromiso en la inscripción y aistencia.</t>
  </si>
  <si>
    <t>1. Resultados alcanzados a la fecha: 
Para el trimestre IV se ejecutaron 8 de 10 entrenamientos programados en el marco del Plan de formación y capacitación PIFC, que representa una ejcución del 80%.  Teniendo en cuenta el avance en el trimestre anterior, se dio cumplimiento al 100%  del Plan de Capacitación para la vigencia 2023.
A continuación se enlistan los temas de entrenamientos realizados:                                                                                                                                                                                                                                               -Entrenamiento para Inspectores/Auditores en Validación, Monitoreo y Verificación del Plan HACCP (Análisis de Peligros y Puntos Críticos de Control) en establecimientos de alimentos.
-Entrenamiento en ISO 2859-10:2013 inspección y muestreo para inspección por atributos
-Entrenamiento en inocuidad, calidad, rotulado y procesamiento de alimentos y bebidas
-Entrenamiento en Metrología, validación y/o verificación de métodos analíticos y estimación de incertidumbre
-Entrenamiento teórico En Limpieza, Sanitización De Áreas Y Esterilización De Material En Laboratorios De Microbiología
-Entrenamiento en Espectrometría de masas con enfoque en las tecnologías MS acopladas a cromatografía (LC, GC) aplicada a análisis de alimentos y productos farmacéuticos
-Entrenamiento En ISO 13528 Métodos Estadísticos Para Su Uso En Pruebas De Aptitud Por Comparación Entre Laboratorios.
-Capacitación fitoterapeutico
2. Inconvenientes presentados:
No aplica
3. Acciones de Mejora: 
No aplica</t>
  </si>
  <si>
    <t>1. Resultados Alcanzados a la fecha:
Se realizó para el primer trimestre la gestión y aprobación ante la Comisión de Personal e ICETEX 18 solicitudes realizadas por los servidores públicos del Invima, así:
* Pregrado:  4 servidores públicos, en las siguientes carreras 
Administración de Empresas - Virtual, 2 en Derecho y Quimica.
*  Especialización:10 servidores públicos, en las siguientes carreras:
2 en Gobierno y Gerencia Pública, 2 en Gestión Pública, 1 en Sistemas de Calidad e Inocuidad en Alimentos, 1 en Administración Pública, 1 en Derecho Probatorio, 1 en Gestión de Proyectos, 1 en Gestión Ambiental (virtual) y 1 en Calidad e Inocuidad en Alimentos (Virtual).
*  Maestria: 4 servidores públicos, en las siguientes carreras:
Epidemiologia, Administración, Derecho y Sistemas Integrados de Gestión.
2. Inconvenientes presentados: 
Ninguno
3. Acciones de Mejora si aplican:
N/A</t>
  </si>
  <si>
    <t xml:space="preserve">
1. Resultados Alcanzados a la fecha:
Se realizó para el tercer trimestre la gestión y aprobación ante la Comisión de Personal e ICETEX, tres (3) solicitudes realizadas por los servidores públicos del Invima, con un porcentaje de ejecución del 5%, así:
* Pregrado: 1 servidor público, en la carrera de Ingeniería Ambiental  y en la modalidad Virtual.
* Especialización:1 servidor público, en la Especialidad "Especialización en Gestión Humana  y en la modalidad Virtual.
* Maestría: 1 servidor público, en la carrera en Biotecnología y en la modalidad Virtual
2. Inconvenientes presentados: 
NA
3. Acciones de Mejora: 
NA</t>
  </si>
  <si>
    <t>1. Resultados Alcanzados a la fecha: 
En el primer trimestre del presente año, se ejecutaron 16 actividades de las 91 programadas para el desarrollo 2023, con un porcentaje de ejecución del 18%, de estas actividades se destacaron:
*Realización del diagnóstico de necesidades por medio de la encuesta Calidad de Vida, dirigida a los servidores públicos del Invima, para proponer y realizar el módelo de Conciliación y el Plan de Incentivos 2023 (esta encuesta se desarrollo el 11 de enero, hasta el 18 de enero de 2023) con una participación de 687 servidores públicos, contra 1171 servidores del Instituto), dentro de las respuestas e interpretación, se destaco la importancia de avanzar en las estrategias o programas que vinculen a las familias, ya que casi el 70% de los servidores publicos tiene hijos. 
* Se desarrollo 1 mesa de trabajo con la Caja de Compensación Familiar "Compensar" como apoyo para ejecutar incentivos propuestos, para ejecución en el transcurso del año 2023.
* Se publicó la Circular 100-004-23 "Descanso compensado de semana santa" para determinar el dia de la familia a disfrutar, por parte de los servidores publicos. 
*Se ejecutaron actividades deportivas (4 Canchas de entrenamiento de futbol para Entrenamientos personalizados, a servidores públicos en codición de salud).
* Se realizó taller de Salud Mental via teams, con la participacion de 46 servidores publicos. 
* Se realizó publicación por Systempluss de la pieza de comunición "Equidad de Género".
*Se realizó publicación de cumpleaños del mes de enero, febrero y marzo.
*Se realizó la primera caminata a la Quebrada la vieja, con la participacion de 20 servidores.
*Se realizó acompañamiento a 6 grupos territoriales de Barranquilla, Bucaramanga, Nariño, Neiva, Villavicencio, Monteria, en los cuales se trataron temas de integración y desarrollo de algunas actividades, con una participación aproximada de 48 servidores pÚblicos.
2. Inconvenientes presentados
No aplica
3. Acciones de Mejora si aplican
No aplica</t>
  </si>
  <si>
    <t>Durante el segundo trimestre del presente año, se ejecutaron 23 actividades de las 34 programadas en el trimestre y de acuerdo a las 91 actividades programadas en el año, dentro de estas actividades se destacaron:  
*Elaboración del Plan de Incentivos 2023
* Aprobación del Plan de Incentivos 
* Socialización Plan de Incentivos 2023.
*Desarrollo del Contrato de Bienestar 634 de 2023 - Caja de Compensar Familiar Compensar.
* Planeación para la entrega de las Boletas de Cine.
* Publicación de piezas Día de la Madre y Día del Padre.
* Ejecución de Gimnasio personalizados virtuales con condición de salud  (25 servidores).
* Entrenamientos para equipo de mujeres y hombres, inscripción a torneos futbol 5 mujeres y futbol 8 hombres
* Caminatas para intervención de clima a lugares ecológicos de Bogotá
* Video del día del servidor público y de la Directora general por medio de correo electrónico a todos los servidores y rifa de premio por oficina en Bogotá.
*Socialización de pieza de celebración de cumpleaños abril
*Socialización de pieza de celebración de cumpleaños mayo
*Socialización de pieza de celebración de cumpleaños junio
*Compensación de medio día por programa  Invima en bici , abril
*Compensación de medio día por programa  Invima en bici , mayo
*Compensación de medio día por programa  Invima en bici , junio
*Acompañamiento a territoriales Cali, 
*Acompañamiento a territoriales Armenia,
*Acompañamiento a territoriales Bucaramanga, 
*Acompañamiento a territoriales Medellin, 
*Acompañamiento a territoriales Villavicencio,
*Acompañamiento a territoriales Monteria 
*Acompañamiento a territoriales Neiva. 
2. Inconvenientes presentados
No aplica
3. Acciones de Mejora si aplican
No aplica</t>
  </si>
  <si>
    <t>1. Resultados Alcanzados a la fecha: 
En el tercer trimestre del presente año, se ejecutaron 22 actividades de las 26 programadas en el trimestre y de acuerdo a las 91 programadas en el año, se presento un porcentaje de ejecución del 24%, de estas actividades se destacaron:
* Turismo en familia: se sortearon 40 bonos dobles a lagosol 2 noches 3 días, se dieron 10 bonos de lagosol a las mejores decoraciones de amor y amistad.                                                      
*Entrenamientos virtuales personalizados: se están ejecutando 23 planes con personas con condición de salud.                                                                                                                                              * Gimnasio Smartfit: se sortearon 89 cupos de Smartfit black.                                                                    * Futbol: se desarrolló el campeonato futbol 5 para mujeres con acompañamiento de entrenador en tres de los partidos de primera fase.                                                                                                       *Se tuvo 7 canchas de futbol 8 masculino y femenino con acompañamiento de entrenador en 6 de ellos.                                                                                                                                                                        * Acompañamiento del entrenador futbol 5.                                                                                                    * Carrera de mujer: 23 cupos se sortearon.                                                                                      *Carrera allianza se sortearon 20 cupos.                                                                                       *Caminata: se desarrolló una caminata a la quebrada la vieja para el grupo de laboratorios 28 personas participaron.                                                                                                                                   *Día del servidor público: actividad grupal en cada oficina en las sedes de Bogotá sorteando boletas de cine.                                                                                                                                                     * Dia del amor y la amistad: se realizó concurso de decoración por oficinas a nivel Nacional.                                                                                                                                                                            * Mes de la equidad de género: elaboración del protocolo de prevención de violencia de genero.                                                                                                                                              *Cumpleaños: elaboración de piezas personalizadas, elaboración de piezas de celebración en los meses de Julio, agosto y septiembre.                                                                                                              * Elaboración de piezas conmemorativas de profesiones.                                                                            * Seguimiento y actividades sobre Riesgo Psicosocial.                                                                 *Seguimiento a las cajas de compensación de los territoriales.                                                                  * Realizar el instructivo para mejor empleado y equipo de trabajo, se socializa a todos los servidores del Invima.                                                                                                                                    *Se realizar 4 mesas técnicas con la caja de compensación compensar y el equipo de Bienestar social.                                                                                                                                                                     * Publicación inscripción para los cursos de técnica Vocal y Guitarra.
2. Inconvenientes presentados
No aplica
3. Acciones de Mejora si aplican
No aplica</t>
  </si>
  <si>
    <t>1. Resultados Alcanzados a la fecha: 
En el trimestre VI  se ejecutaron 30 actividades de las 30 programadas en el periodo y de las 91 programadas para 2023; las 30 acitividades representan una ejecución del 33%. Teniendo en cuenta el avance en los trimestres anteriores, se dio cumplimiento al 100% de lo programado.
A continuación se enlistan las actividades desarroladas:
* Turismo en familia: se sortearon 15 pasadias para los territoriales-GTT Y PAPF                                                      
* Vacaciones recreativas: Se realizaron las vacaciones recreativas en la ciudad de Bogotá con visita durante tres dias a diferentes lugares: Faunaticos, Cine, Bioparque la Reserva y SkyZone con la participación de 96 niños. Asi mismo se sortearon bonos dobles para Happycity y alimentación en los GTTS Y PAPF. 
Entrenamientos virtuales personalizados: se ejecutaron un total de 43 planes con personas con condición de salud.                                                                                                                                              * Gimnasio Smartfit: Se dio continuidad a los cupos que tenian fecha de finalización hasta el mes de diciembre de acuerdo a su fecha de activación.                                                                    
* Futbol: se desarrollo el campeonato de la función publica que contó con la participación de hombres y mujeres en equipo mixto de futbol 8.                                                                            
*Prepensionados: Se llevo a cabo el programa de prepensionados Colorin Colorado este Cuento ha Comenzado con la participación de 20 servidores, de manera virtual en cuatro modulos de acción.                                                                                   
*Concurso cuentos niños: Se realizó el concurso de cuento y dibujo en el mes de octubre con los hijos de los funcionarios.                                                                                 
*Caminata: se desarrolló una caminata a la quebrada la vieja para el grupo de Gestión Documental 28 personas participaron.                                                                                                                                   *Torneo de bolos: se llevo a cabo el torneo de bolos en la ciudad de Bogotá con la participación de 18 equipos, en este torneo se tuvo la premiación de los tres primeross lugares, en la sede de compensar..                                                                                                                                                     *Carrera Allianz 15k: El 22 de octubre se realizo la carrera Allianz 10, 15 y 21k Con la particiación de 20 servidores.  
*actividades sobre Riesgo Psicosocial: Desde el mes de octubre se está realizando la aplicación de la bateria de Riesgo Psicosocial en las diferentes sedes a nivel nacional.                                                                                                                                                                         
* Concurso de disfraces Bogotá: se realizó concurso de disfraces con los servidores en celebracioón de Hallowen.                                                                                                                                   
*Cumpleaños: elaboración de piezas personalizadas durante cada mes, elaboración de piezas de celebración en los meses de octubre, noviembre y diciembre, celebración torta.                                                                                                              
* Elaboración de piezas conmemorativas de profesiones.                                                                                                                                             
*Seguimiento a las cajas de compensación de los territoriales.                                                                  
* Se realizo el evento de Reinducción y Cierre de Gestión 2023 en cada ciudad durante los meses de noviembre y diciembe, incluyendo la logistica para el desarrollo en cada ciudad de acuerdo a la cantidad de servidores.  
*Se realizaron 6 mesas técnicas con la caja de compensación compensar y el equipo de Bienestar social para el respectivo seguimiento del contrato 634 de 2023.                                                                                                                                                                     
* Media jornada segundo semestre: en el ultimo trimestre 45 grupos u oficinas de la entidad tomaron su respectiva jornada ludica del segundo semestre de 2023.
*se realizo la entrega del incentivo  a mejor empleado de cada nivel(Asistencial,Tecnico,Profesional y mejor equipo de trabajo).
*Se realizaron encuentros sincronicos con mas familia para acompañar el proceso de mantenieminto de efr.
*Efr: Se realizo el pago para el uso del sello efr expedido por la fundación más familia.
2. Inconvenientes presentados
No aplica
3. Acciones de Mejora 
No aplica</t>
  </si>
  <si>
    <t>1. Resultados Alcanzados a la fecha: 
Durante el primer semestre se ejecutaron 4 (25%) actividades de formación a costo cero, frente a las programadas (16):
* Curso Lenguaje Incluyente y accesible - 24 participantes
* Curso sistema de control interno basado en el MECI- 41 participantes.
*  Curso prevención y atención de victimas de violencia contra la mujer y discriminación -  84 participantes.
* Curso apropiación de los valores del código de Integridad - 53 Participantes.       
2. Inconvenientes presentados:
No se presentaron inconvenientes 
3. Acciones de Mejora: 
Ninguna</t>
  </si>
  <si>
    <t>1. Resultados alcanzados a la fecha: 
Durante el primer semestre se ejecutaron 12 (75%) actividades de formación a costo cero, frente a las actividades programadas (16) al comienzo de año.
A contunuación se detallan los temas de formación y número de servidores formados: 
* Etica en lo publico: 127 servidores públicos
* Discapacidad intelectual intelectual y del trabajo: 14 servidores públicos
* Formación en estructura del estado colombiano: 338 servidores públicos
* Curso virtual en servicio al ciudadano: 46 servidores públicos
* Curso lenguaje claro: 30 servidores públicos
* Curso contratación estatal: 64 servidores públicos
* Curso ética en lo público: 49 servidores públicos
* Servidor público 4.0: 44 servidores públicos
* Apropiacion codigo de integridad: 123 servidores públicos
* Curso introducción a big data: 53 servidores públicos
* Curso introducción a los derechos humanos: 22 servidores públicos
* El servidor público como pilar de un buen gobierno: 40 servidores públicos
2. Inconvenientes presentados:
N/A
3. Acciones de Mejora: 
N/A</t>
  </si>
  <si>
    <t>1. Resultados alcanzados a la fecha:
En cumplimiento al desarrollo de las actividades para el primer semestre de 2023, se programaron tres (3) actividades para el año, de las cuales se ejecutaron dos (2) en el primer semestre, con un cumplimiento del 67%, relacionadas asi:
* Elaboración y Aprobación del documento Plan Anual de Vacantes y previsión de recursos: aprobado en el mes de Enero de 2023. 
* Identificación y Provisión de vacantes: Se identificaron 158 vacantes al iniciar el año; entre las que se especifican: 4 de denominación Asesor, 17 de Asistencial, 102 Profesional y 35 Técnicos; sin embargo a corte 30 de junio de 2023 se evidenciaron 133 vacantes, así: 2 Asesor, 10 Asistencial, 90 Profesional y 31 Técnico, teniendo presente que así mismo se aceptaron 22 renuncias lo cual altero esta cantidad de vacantes provistas. 
Así mismo, para el segundo semestre quedó pendiente la siguiente actividad: 
*Identificación de nuevas vacantes y previción de recursos para asignación presupuestal de vacantes
2. Inconvenientes presentados:
No aplica.
3. Acciones de Mejora: 
No aplica.</t>
  </si>
  <si>
    <t>1. Resultados Alcanzados a la fecha: 
Para el segundo semestre de 2023, se dió continuidad al desarrollo de las tres (3) actividades programadas a comienzo del año, con la ejecución de la actividad faltante, se obtuvo un porcentaje de cumplimiento del 100% , relacionadas asi:
*Identificación de nuevas vacantes y previción de recursos para asignación presupuestal de vacantes: 
Desde el mes de Julio se continuo con el proceso de provisión de vacantes, con la Convocatoria 02 de 2023 para provisión mediante Encargo, adicional a esto durante el semestre se realizaron nombramientos provisionales a 30 de junio de 2023, pasando de 133  a 137 a 30 de diciembre de 2023, así mismo, se aceptaron 37 renuncias y 4 vacancias temporales, lo cual altera la cantidad de vacantes provistas.
2. Inconvenientes presentados: No aplica 
3. Acciones de Mejora: No aplica</t>
  </si>
  <si>
    <t>1. Resultados Alcanzados a la fecha: 
Durante el  primer semestre se elaboró el autodiagnóstico de Talento Humano, en el que se ejecutaron 72 actividades de las 77 planeadas durante la vigencia, quedando 5 actividades por ejecutar, con un porcentaje de cumplimiento del 94%, dentro de estos temas se destacaron: 
Tema- Conocimiento normativo y del enterno: 
*Actualización del Plan Estrategico de Talento Humano 2023.
 *Lineamientos institucionales aplicables al proceso de Talento Humano de la entidad, enfocado en la planeación estratégica de Talento Humano.
Tema - Gestión de la información:
*Actualización del Manual de Funciones y Competencias del Instituto, corte 2023.
*Fortalecimiento del mecanismo digital que identificar a las personas en situación de discapacidad, de pre pensión, cabezas de familia, pertenecientes a grupos étnicos o con fuero sindical; así como generar reportes inmediatos y confiables entre otras. 
Tema: Provisión del empleo:
* Cubrimiento de las vacantes, por medio de listados de vacantes 
Tema:Administración del Talento Humano 
* Cumplimiento e implementación de la Reoli horarios flexibles 
Tema: Gestión de la información:
*Se cuentan con estadisticas de analisis de retiro
Tema: Gestión del Conocimiento: 
*Desarrollo e implementación de los Lineamientos y la Politica de Talento Humano de Gestión del Conocimiento y la Innovación. 
2. Inconvenientes presentados: 
No aplica.
3. Acciones de Mejora: 
Ejecución de las actividades pendientes durante el segundo semestre del año.</t>
  </si>
  <si>
    <t>1. Resultados Alcanzados a la fecha: 
Para el segundo semestre de 2023 se revisó el autodiagnóstico de Talento Humano, con un porcentaje de cumplimiento del 3,90%, ejecutando 3 actividades de las 5 faltantes del primer semestre. Las actividades que no se cumplieron son: 
* Cumplimiento del Decreto 2011 de 2017 relacionado con el porcentaje de vinculación de personas con discapacidad en la planta de empleos de la entidad.
*Contar con la trazabilidad electrónica o física de la historia laboral de cada servidor.
Las actividades ejecutadas son: 
*Cumplimiento de los artículos 4 y 6 de la Ley 2214 de 2022 y el Decreto 2365 de 2019 relacionados con el porcentaje de vinculación de jóvenes entre los 18 y 28 años en la entidad.
*Implementar mecanismos para evaluar y desarrollar competencias directivas y gerenciales como liderazgo, planeación, toma de decisiones, dirección y desarrollo de personal y conocimiento del entorno, entre otros.
*Desarrollar procesos de reclutamiento que garanticen una amplia concurrencia de candidatos idóneos para el acceso a los empleos gerenciales (o directivos).
De acuerdo con lo anterior, para la vigencia 2023 se ejecutaron 75/77 actividades programadas, obteniendo un % de cumplimiento del 97,40%
2. Inconvenientes presentados: 
No aplica.
3. Acciones de Mejora: 
No aplica.</t>
  </si>
  <si>
    <t>1. Resultados Alcanzados a la fecha:
Las actividades ejecutadas durante el primer semestre fueron 3/7 programadas, dando un cumplimiento del 42,86%, descriminadas así:
Actividades Programadas:                                                                                                                                                                                                  1. Publicar para concurso mejor equipo y empleado.                                                                                               2. Convocar para concurso por grupos.                                                                                                                         3. Recolectar información.                                                                                                                                                       4. Selección final mejor equipo y empleado.
5. Realización del plan de incentivos propuesta, resolución e instructivo 2023.
6. Realización de contrato con compensar para incentivo mejor empleado 2023.
7. Presentación de incentivos mejor equipo y empleados 2023 ante el comité de personal el día 30 de junio, donde fue aprobado ante el comité.            
Actividades Ejecutadas: 
1. Realización del plan de incentivos propuesta, resolución e instructivo 2023.
2. Realización de contrato con compensar para incentivo mejor empleado 2023.
3. Presentación de incentivos mejor equipo y empleados 2023 ante el comité de personal el día 30 de junio, donde fue aprobado ante el comité.                                                      
2. Inconvenientes presentados
No aplica
3. Acciones de Mejora si aplican
No aplica</t>
  </si>
  <si>
    <t xml:space="preserve">1. Resultados Alcanzados a la fecha:
Las actividades ejecutadas durante el semestre II fueron 4 de 7programadas, que representa una ejecución del 57,14%. eniendo en cuenta el avance en el semestre I, se dio cumplimiento al 100%  de lo programado.
Las actividades desarrolladas en este periodo se detallan a continuación:
Actividades Programadas:                                                                                                                                                                               
1. Publicar para concurso mejor equipo y empleado.                                                                                               
2. Convocar para concurso por grupos.                                                                                                                                                                                                                                                                         
3. Selección final mejor equipo y empleado.
4. Realización del plan de incentivos propuesta, resolución e instructivo 2023.
5. Realización de contrato con compensar para incentivo mejor empleado 2023.
6. Presentación de incentivos mejor equipo y empleados 2023 ante el comité de personal el día 30 de junio, donde fue aprobado ante el comité. 
Actividades Ejecutadas: 
1. Se realizó la publicación del concurso a mejor equipo y empleado.
2. Se realizo la convocatoria de a mejor equipo de trabajo a todos los servidores.                                                                                                                                                                                                                                                                                                                                                         
3, Se realizó la selección final mejor equipo y empleado.
2. Inconvenientes presentados
No aplica
3. Acciones </t>
  </si>
  <si>
    <t>1. Resultados Alcanzados a la fecha:
Las actividades ejecutadas durante el primer semestre fueron 389/791 programadas, dando un cumplimiento del 49,18%, resaltando que se han desarrollado 72 capacitaciones a nivel nacional con una participación de 2.626 servidores, en temas como planes de emergencia y matrices de peligros a nivel Nacional.
El eje de las actividades realizadas por el área SST, se enmarca en la promoción de la salud, prevención de la enfermedad y la accidentalidad, las cuales tienen un cubrimiento a nivel nacional para todos los colaboradores de la entidad, sin importar su tipo de vinculación. 
2. Inconvenientes presentados:
Reprogramación de la aplicación de la batería de riesgo psicosocial en la entidad a nivel nacional para el segundo semestre de esta vigencia.
3. Acciones de Mejora (si aplican)
Se continuará con la gestión y ejecución de las diferentes actividades contempladas en el plan de trabajo SST, enmarcadas en la promoción de la salud, prevención de la enfermedad y accidentalidad para esta vigencia en coordinación con los grupos de trabajo territorial.</t>
  </si>
  <si>
    <t xml:space="preserve">1. Resultados Alcanzados a la fecha:
En el segundo semestre de la vigenvia 2023, se ejecutaron 528 actividades y el total de actividades ejecutadas durante esta vigencia en la entidad a nivel nacional fue de 930/946, dando un cumplimiento de actividades del 98,31%. Es de resaltar que se desarrollaron 205 capacitaciones a nivel nacional, donde se abordaron diferentes de capacitaciones para la SST, contando con una participación de 6786 servidores. 
El principal objetivo con la realización de estas actividades, es fomentar la promoción de la salud, prevención de la enfermedad y la accidentalidad, las cuales, tienen un cubrimiento a nivel nacional para todos los colaboradores de la entidad, sin importar su tipo de vinculación. 
2. Inconvenientes presentados:
Reprogramación en la aplicación de la batería de riesgo psicosocial en 12 lugares de trabajo, esto a casusa de las diferentes dinámicas que se presentaron en esas áreas, las cuales no permitieron la realización de esta actividad para esta vigencia, por otro lado, también se realizo la reprogramación de 4 capacitaciones, ye que las áreas donde se iba a realizar la actividad no tenían un espacio disponible. 
3. Acciones de Mejora:
Evitar una sobrecarga de actividades en términos generales, ya que esto conlleva a la reprogramación de las mismas por las diferentes sedes y finalmente se corre el riesgo de la no realización de las mismas. </t>
  </si>
  <si>
    <t>1. Resultados Alcanzados a la fecha: 
Para este periodo, se realizó el reporte y solicitud de bloqueo de 3.047 URL, lo equivalente al 68% de la ejecución, principalmente relacionadas con SUPLEMENTOS DIETARIOS, POTENCIALIZADORES SEXUALES Y MEDICAMENTOS DE SÍNTESIS QUÍMICA Y BIOLÓGICOS, así:
* 640 sitios web,  
* 526 redes Sociales, segregadas así: 343 de Facebook, 161 de Instagram, 16 de YouTube, 4 en Twitter y 2 en Tiktok.  
* 1.881 publicaciones en Plataformas de comercio electrónico como: Mercado Libre (1.684), Linio (176), Amazon (14), OLX (6) y Rappi (1)
Esta cantidad de URL se debe a tres (3) casos atípicos (comunicaciones internas) recepcionadas para verificación en fuentes abiertas de más de 165 productos que presentaban incumplimientos en publicidad y/o fraudulencia; las cuales principalmente se relacionan con SUPLEMENTOS DIETARIOS y POTENCIALIZADORES SEXUALES.
2. Inconvenientes presentados: No se presentaron inconvenientes.
3. Acciones de Mejora: Solicitar ampliación de la meta para la presente vigencia mediante control de cambios, debido al alto porcentaje de ejecución obtenida en este reporte.</t>
  </si>
  <si>
    <t>1. Resultados Alcanzados a la fecha: 
De acuerdo con la nueva meta, para este periodo, se realizó el reporte y solicitud de bloqueo de 2.102 URL, de los siguientes productos: 
•Suplementos dietarios 1010
•Bebidas alcohólicas y embriagantes 194
•Alimentos para usos nutricionales especiales (suplementos alimenticios) 189
•Bebidas energizantes	145
•Medicamentos fitoterapéuticos 143
•Potencializadores sexuales 85
•Medicamentos biológicos 82
•Medicamentos homeopáticos	 73
•Dispositivos médicos 63
•Cosméticos 53
•Alimentos y bebidas 41
•Cosméticos con cannabis 11
•Alimentos a base de cannabis 9
•Cannabis medicinal 4
Esta cantidad equivale al 23% de la ejecución y un 57% de la meta anual, discriminados así:
* 364 sitios web,  
* 809 redes Sociales, segregadas así: 490 de Facebook, 290 de Instagram, 15 en Tiktok, 10 de YouTube y 4 en Twitter. 
* 929 publicaciones en Plataformas de comercio electrónico como: Mercado Libre 884, Linio 38, Amazon 5 y Rappi 2.
2. Inconvenientes presentados: No se presentaron inconvenientes.
3. Acciones de Mejora: No aplica</t>
  </si>
  <si>
    <t>1. Resultados Alcanzados a la fecha: 
Para este periodo, se realizó el reporte y solicitud de bloqueo de 4,130 URL, de los siguientes productos: 
*Alimentos compuestos y platos preparados listos para consumo 	5
*Alimentos para usos nutricionales especiales (suplementos alimenticios)	157
*Bebidas energizantes	10
*Cosméticos	71
*Cosméticos con cannabis	5
*Dispositivos médicos	49
*Dispositivos médicos - ayuda bucal	4
*Dispositivos médicos - salud visual y ocular	32
*Medicamentos biológicos	141
*Medicamentos de síntesis química	875
*Medicamentos fitoterapéuticos	13
*Medicamentos homeopáticos	40
*Potencializadores sexuales	133
*Productos absorbentes de higiene personal	13
*Sal, hierbas aromáticas, especias, condimentos, vinagre, sopas, salsas, ensaladas, productos proteínicos diferentes proteínas de soya: concentrados, texturizados, aislados	17
*Suplementos dietarios	2565
Esta cantidad equivale al 80% de la ejecución de la meta anual, discriminados así:
* 360 sitios web,  
* 2.452 redes Sociales, desegregadas así: 1847 de Facebook, 576 de Instagram, 16 en Tiktok, 6 de YouTube, 4 Linkedin y 3 en Twitter. 
* 1318 publicaciones en Plataformas de comercio electrónico como: Mercado Libre 1258, Linio 54, Amazon 2 y Rappi 4.
2. Inconvenientes presentados: Sobre ejecución en la proyección de meta anual.
3. Acciones de Mejora: Solicitar ampliación de la meta para la presente vigencia mediante control de cambios, debido al alto porcentaje de ejecución obtenida en este reporte.</t>
  </si>
  <si>
    <t>1. Resultados Alcanzados a la fecha: 
Para este periodo, se realizó el reporte y solicitud de bloqueo de 7.009 URL, de los siguientes productos: 
•Suplementos dietarios 4962
•Medicamentos biológicos 483
•Suplementos alimenticios 393
•Medicamentos de síntesis química 239
•Productos absorbentes de higiene personal 227
•Cosméticos 185
•Potencializadores sexuales 157
•Medicamentos homeopáticos 125
•Medicamentos fitoterapéuticos 77
•Medicamentos vitales no disponibles 66
•Confitería 58
•Cosméticos con cannabis 15
•Sal, hierbas aromáticas, especias, condimentos, vinagre, sopas, salsas, ensaladas, productos proteínicos diferentes proteínas de soya: concentrados, texturizados, aislados 10
•Bebidas alcohólicas y embriagantes 4
•Cannabis medicinal 4
•Dispositivos médicos 2
•Bebidas energizantes 1
•Dispositivos médicos - salud visual y ocular 1
Esta cantidad equivale al 52% de la ejecución de la meta anual, discriminados así:
* 876 sitios web,  
* 1.412 redes Sociales, desagregadas así: 655 de Facebook, 732 de Instagram, 22 en Tiktok, 3 de YouTube.
* 4.721 publicaciones en Plataformas de comercio electrónico como: Mercado Libre 4.258, Linio 158, Amazon 299 y Rappi 6.
2. Inconvenientes presentados: No se presentaron inconvenientes
3. Acciones de Mejora: No aplica</t>
  </si>
  <si>
    <t xml:space="preserve">1) Resultados Alcanzados a la fecha: Durante el segundo trimestre del 2023 se gestionaron  4043 trámites de registros sanitarios, ordenados en las respectivas carpetas, equivalentes a un 31 % de la meta anual.   
2) Inconvenientes presentados:  
Dificultades en la búsqueda e integración de los archivos en la Sede Alterna de Montevideo, debido a la falta de espacio que se tiene. 
                                                                                                                                                                                  3) Acciones de mejora: Realizar retroalimentación al personal en clasificar, unificar, almacenar e identificar los trámites de Registros Sanitarios y trámites asociados que se encuentran en la bodega del Archivo de Gestión Misional de la sede alterna de Montevideo y realizar un seguimiento cada 15 días de la gestión realizada en el proceso. </t>
  </si>
  <si>
    <t>1) Resultados Alcanzados a la fecha: Durante el tercer trimestre del 2023 se realizaron  4174 trámites de registros sanitarios, así:
*Julio: 1345
*Agosto: 1447
*Septiembre: 1382
Así mismo, cada trámite fue ordenado en la carpeta respectiva y se obtuvo un equivalentes del 32 % de la meta anual.   
2) Inconvenientes presentados:  N/A 
3) Acciones de mejora: N/A</t>
  </si>
  <si>
    <t>1) Resultados Alcanzados a la fecha: Durante el Cuarto trimestre del 2023 se realizaron  2918 trámites de registros sanitarios, así:
* Octubre:  1489
* Noviembre: 715
* Diciembre:  714
Así mismo, cada trámite fue ordenado en la carpeta respectiva de evidencias y se obtuvo un equivalente del 22 % de la meta anual, conllevando a un % de cumplimiento del 100% para la vigencia 2023.
2) Inconvenientes presentados:  N/A 
3) Acciones de mejora: N/A</t>
  </si>
  <si>
    <t xml:space="preserve">1) Resultados Alcanzados a la fecha: Durante el primer trimestre se realizó el inventario documental de 21 cajas equivalentes a un 23% de la meta anual.                                                                                                                        2) Inconvenientes presentados: No se cuenta con el espacio suficiente para realizar los procesos técnicos de organización e identificación de los documentos simples y expedientes; debido a que no hay espacio en estantería y por ende se están ubicando las cajas en el suelo que fueron trasladadas de la sede de Fontibón para el Archivo Central, lo que dificulta la  búsqueda  de los documentos que se encuentren en estos espacios.                                                                                                                                                                                      3) Acciones de mejora:  Seleccionar los expedientes que ya cumplieron su tiempo de retención y cuya disposición final en la Tabla de Retención Documental - TRD es eliminación, para proceder con la supresión y liberación de espacio, para facilitar la búsqueda y recuperación de la información. </t>
  </si>
  <si>
    <t xml:space="preserve">1) Resultados Alcanzados a la fecha: Durante el segundo trimestre se realizó el inventario documental de 23 cajas equivalentes a un 26% de la meta anual.
2) Inconvenientes Presentados: No se cuenta con el espacio suficiente para realizar los procesos técnicos de organización e identificación de los documentos simples y expedientes; debido a que no hay espacio en estantería y por ende se están ubicando las cajas en el suelo que fueron trasladadas de la sede de Fontibón para el Archivo Central, lo que dificulta la  búsqueda  de los documentos.              
3) Acciones de mejora:  Seleccionar los expedientes que ya cumplieron su tiempo de retención y cuya disposición final en la Tabla de Retención Documental - TRD es eliminación, para proceder con la supresión y liberación de espacio, para facilitar la búsqueda y recuperación de la información. </t>
  </si>
  <si>
    <t>1) Resultados Alcanzados a la fecha: Durante el tercer  trimestre se realizó el inventario documental de 24 cajas, así:
*Julio: 8 - De la caja 62 a la 69.
*Agosto: 7 - De la caja 1 a la caja 7.
*Septiembre: 9 - De la caja 8 a la 16.
Lo que equivale a un 27% de ejecución de la meta anual.   
2) Inconvenientes Presentados: N/A      
3) Acciones de mejora:  N/A</t>
  </si>
  <si>
    <t>1) Resultados Alcanzados a la fecha: Durante el cuarto  trimestre se realizó el inventario documental de 22 cajas, así:
*Octubre: 7 - De la caja 17 a la 23 -  Inventario Puerto de Cartagena.
*Noviembre: 9 - De la caja 1 a la caja 9 - Inventario Puerto Leticia.
*Diciembre: 6 - De la caja 10 a la 15 - Inventario Puerto Leticia. 
Así mismo, cada trámite fue ordenado en la carpeta respectiva de evidencias y se obtuvo un equivalente del 24 % de la meta anual, conllevando a un % de cumplimiento del 100% para la vigencia 2023.
2) Inconvenientes Presentados: N/A      
3) Acciones de mejora:  N/A</t>
  </si>
  <si>
    <t xml:space="preserve">1)  RESULTADOS ALCANZADOS A LA FECHA : Se resporta los siguientes avances de acuerdo a los programas y proyectos del Plan Institucional de Archivos -Pinar:
Actualización de Procesos y Procedimientos de la Gestión Documental: 4% 
Proyecto Sistema Integrado de Conservación : 1,78
Programa de Fortalecimiento de la Cultura Archivistica: 0,18%
Programa de implementación y Aplicación de Tablas de Retención Documental: 0,25%
Proyecto de Levantamiento y de los Inventarios Documentales en el archivo central y Gestión del Invima : 0,5%
Instrumentos Archivisticos : 4,37%
Total de Avance : 11,08%
 2)  INCONVENIENTES PRESENTADOS : Las personas que cumplen con los requisitos solicitados por el Grupo de Gestión Documental y Correspondencia  no conocen bien los lineamientos del Grupo de Gestión Contractual y sus documentos son devueltos y terminan abandonando el proceso de contratación. 
3) ACCIONES DE MEJORAN QUE SE APLICAN : Volver a seleccionar personas que cumplan con el perfil para reiniciar el proceso de contratación.    </t>
  </si>
  <si>
    <t xml:space="preserve">1)  RESULTADOS ALCANZADOS A LA FECHA : Se reportan los siguientes avances de acuerdo a los programas y proyectos del Plan Institucional de Archivos -Pinar:
*Actualización de Procesos y Procedimientos de la Gestión Documental: 5% de avance en el segundo trimestre. 
*Proyecto Sistema Integrado de Conservación : 7, 81 de avance en el segundo trimestre. 
*Programa de Fortalecimiento de la Cultura Archivistica: 1,4% de avance en el segundo trimestre. 
*Programa de implementación y Aplicación de Tablas de Retención Documental: 2,3% de avance en el segundo trimestre. 
*Proyecto de Levantamiento y de los Inventarios Documentales en el archivo central y Gestión del Invima : 1,67%  de avance en el segundo trimestre. 
*Instrumentos Archivisticos : 0,70% de avance en el segundo trimestre. 
Total de Avance : 18,88%
 2)  INCONVENIENTES PRESENTADOS : Debido a las dificultades que se han generado en la contratación de personal técnico, técnologico y profesional por demoras en el proceso y por intermitencias de la Plataforma Sigeg y Secop II, se ve afectado la ejecución de actividades del Plan Institucional de Archivos PINAR. 
3) ACCIONES DE MEJORAN QUE SE APLICAN : Generar mesas de seguimiento al cumplimiento de las tareas programadas para cada uno de los programas y proyectos descritos en el Plan Institucional de Archivos- PINAR. </t>
  </si>
  <si>
    <t xml:space="preserve">1)  RESULTADOS ALCANZADOS A LA FECHA: Para el III trimestre se reportan los siguientes avances de acuerdo a los programas y proyectos del Plan Institucional de Archivos -Pinar:
*Actualización de Procesos y Procedimientos de la Gestión Documental: 4.25% de avance.
*Proyecto Sistema Integrado de Conservación : 13,25 de avance.
*Programa de Fortalecimiento de la Cultura Archivistica: 1,25% de avance.
*Programa de implementación y Aplicación de Tablas de Retención Documental: 0 % de avance.
*Proyecto de Levantamiento y de los Inventarios Documentales en el archivo central y Gestión del Invima : 3,53% de avance.
*Instrumentos Archivisticos : 1% de avance.
Total de Avance : 22,92%
 2)  INCONVENIENTES PRESENTADOS: Las personas que cumplen con los requisitos solicitados por el Grupo de Gestión Documental y Correspondencia  no conocen bien los lineamientos del Grupo de Gestión Contractual y sus documentos son devueltos, por lo que, terminan abandonando el proceso de contratación. 
3) ACCIONES DE MEJORAN QUE SE APLICAN: Volver a seleccionar personas que cumplan con el perfil para reiniciar el proceso de contratación. </t>
  </si>
  <si>
    <t xml:space="preserve">1)  RESULTADOS ALCANZADOS A LA FECHA: Para el IV trimestre se reportan los siguientes avances de acuerdo a los programas y proyectos del Plan Institucional de Archivos -Pinar:
*Actualización de Procesos y Procedimientos de la Gestión Documental: 19,75% de avance.
*Proyecto Sistema Integrado de Conservación : 22,66 de avance.
*Programa de Fortalecimiento de la Cultura Archivistica: 1,92 % de avance.
*Programa de implementación y Aplicación de Tablas de Retención Documental: 2,45 % de avance.
*Proyecto de Levantamiento y de los Inventarios Documentales en el archivo central y Gestión del Invima : 4,66% de avance.
*Instrumentos Archivisticos : 0,90% de avance.
Así mismo, cada trámite fue ordenado en la carpeta respectiva de evidencias y se obtuvo un equivalente del 52,34 % de la meta anual, conllevando a un % de cumplimiento del 105,14 % para la vigencia 2023.
 2)  INCONVENIENTES PRESENTADOS: Las personas que cumplen con los requisitos solicitados por el Grupo de Gestión Documental y Correspondencia  no conocen bien los lineamientos del Grupo de Gestión Contractual y sus documentos son devueltos, por lo que, terminan abandonando el proceso de contratación. 
Se presenta un avance de dos actividades pero no se culmina con el cumplimiento al 100% de efectividad por temas de traslados de la documentación, por tal razón no se realizó el seguimiento a las actividades de Sanamiento ambiental y Prevención y atención a desatres. 
3) ACCIONES DE MEJORAN QUE SE APLICAN: Volver a seleccionar personas que cumplan con el perfil para reiniciar el proceso de contratación. </t>
  </si>
  <si>
    <t xml:space="preserve">1.Resultados Alcanzados a la fecha: Las solicitudes del  primer trimestre con corte al 31 de marzo de 2023 corresponden al 100%, de los cuales (1050) mil cincuenta son  solicitudes cargadas en el SECOP II sobre  (1050) mil cincuenta que es el número de solicitudes recibidas, asi las cosas el cargue en la plataforma transaccional SECOP II, son las tramitadas por las áreas técnicas para la revisión y aprobación por parte del Grupo de  Gestión Contractual. 
2. Inconvenientes presentados: Las constantes modificaciones para cada proceso por: clasificadores, el objeto,la fecha de inicio,  duración modalidad y valor por parte del área técnica, afectando lo planeado para la vigencia actual. 
3. Acciones de Mejora: desde el Grupo de Gestión Contractual se realizarán  mesas de trabajo para sensilizabilizar a las áreas técnicas para no afectar la planeación que se tenia destinada desde el inicio de la contratación de la actual vigencia. .  </t>
  </si>
  <si>
    <t xml:space="preserve">1.Resultados Alcanzados a la fecha: Durante el segundo trimestre del año el porcentaje de cumplimiento de las solicitudes cargadas en SECOP II corresponden al 100%, resultado de (244) doscientos cuarenta y cuatro solicitudes cargadas en el SECOP II.
El cargue en la plataforma transaccional son las tramitadas por las áreas técnicas para la revisión y aprobación por parte del Grupo de  Gestión Contractual. 
2. Inconvenientes presentados: Las constantes modificaciones para cada proceso por: clasificadores, el objeto, la fecha de inicio,  duración modalidad y valor por parte del área técnica, afectando lo planeado para  el segundo trimestre de la vigencia actual. 
3. Acciones de Mejora: Desde el Grupo de Gestión Contractual se realizarán  mesas de trabajo para sensilizabilizar a las áreas técnicas para no afectar la planeación que se tenia destinada desde el inicio de la contratación de la actual vigencia. </t>
  </si>
  <si>
    <t xml:space="preserve">1.Resultados Alcanzados a la fecha: Las solicitudes del tercer trimestre con corte al 30 de septiembre de 2023 corresponden al 100%, donde (644) seiscientos cuarenta y cuatro solicitudes fueron cargadas en el SECOP II sobre (644) seiscientos cuarenta y cuatro solicitudes recibidas, por lo que el cargue de solicitudes en la plataforma transaccional SECOP II, son las tramitadas por las áreas técnicas para la revisión y aprobación por parte del Grupo de  Gestión Contractual. 
2. Inconvenientes presentados: Las constantes modificaciones para cada proceso por: clasificadores, el objeto contractual, la fecha de inicio,  duración modalidad y valor por parte del área técnica, ha afectado lo planeado para el tercer trimestre de la vigencia actual. 
3. Acciones de Mejora: Desde el Grupo de Gestión Contractual se realizarán  mesas de trabajo para sensilizabilizar a las áreas técnicas para no afectar la planeación que se tenia destinada desde el inicio de la contratación de la actual vigencia. </t>
  </si>
  <si>
    <t xml:space="preserve">1.Resultados Alcanzados a la fecha: Las solicitudes del cuarto trimestre con corte al 31 de diciembre de 2023 corresponden al 100%, donde (347) trescientos cuarenta y siete solicitudes fueron cargadas en el SECOP II sobre (347) trescientos cuarenta y siete solicitudes recibidas, por lo que el cargue de estas en la plataforma transaccional SECOP II, son las tramitadas por las áreas técnicas para la revisión y aprobación por parte del Grupo de  Gestión Contractual. 
2. Inconvenientes presentados: Las constantes modificaciones para cada proceso por: clasificadores, el objeto contractual, la fecha de inicio,  duración, modalidad y valor por parte del área técnica, ha afectado lo planeado para el último trimestre de la vigencia actual. 
3. Acciones de Mejora: Desde el Grupo de Gestión Contractual se realizarán  mesas de trabajo y cómites de coordinadores y  directivos  para sensilizabilizar a las áreas técnicas para no afectar la planeación  que se tenia destinada desde el inicio de la contratación de la actual vigencia 2023. </t>
  </si>
  <si>
    <t>1.Resultados Alcanzados a la fecha: Las obligaciones del primer trimestre corresponden al 18% de la apropiación de gastos de funcionamiento para el 2023, estas obligaciones  incluyen nómina de los 3 meses, el reconocimiento de 2 meses para contratistas, gastos asociados a tracto sucesivos y el reconocimeitno de pago de víaticos, y transporte asi como reconocimiento de gastos reembolsables de caja menor. 
2.Inconvenientes presentados: La contratación de personas naturales se inicio en el mes de ferero por lo cual afecta el resultado de la ejecución para el trimestre. 
3. Acciones de Mejora: No Aplica</t>
  </si>
  <si>
    <t>1.Resultados Alcanzados a la fecha: Las obligaciones del primer semestre corresponden al 23% de la apropiación asignada por ley de gastos de funcionamiento para el 2023, estas obligaciones  incluyen nómina para 6 meses, el retroactivo de ley del reconocimiento de 4 meses para contratistas, los gastos asociados a tracto sucesivo, el reconocimiento de gastos reembolsables de caja menor, la contratación de necesidades vinculadas al funcionamiento de la entidad y el reconocimiento de pago de víaticos y transporte.
2. Inconvenientes presentados: No aplica. 
3. Acciones de Mejora: No Aplica</t>
  </si>
  <si>
    <t>1.Resultados Alcanzados a la fecha: Las obligaciones del tercer trimestre corresponden al 26% y en lo corrido del año se ha ejecutado el 68% de la apropiación asignada por decreto de gastos de funcionamiento, estas obligaciones incluyen nómina para 9 meses, el reconocimiento de  8 meses de pago para contratistas, gastos asociados a tracto sucesivos, contratación de necesidades vinculadas al funcionamiento de la entidad, el reconocimiento de pago de viáticos y transporte y el reconocimiento de gastos reembolsables de caja menor. 
2.Inconvenientes presentados: No aplica. 
3. Acciones de Mejora: No Aplica</t>
  </si>
  <si>
    <t>1.Resultados Alcanzados a la fecha: Las obligaciones del cuarto trimestre corresponden al 31% y en lo corrido del año se ha ejecutado el 99% de la apropiación asignada por decreto de gastos de funcionamiento para la vigencia 2023. Las obligaciones incluyen: 
*Nómina para 9 meses.
*Reconocimiento de 8 meses de pago para contratistas.
*Gastos asociados a tracto sucesivos. *Contratación de necesidades vinculadas al funcionamiento de la entidad.
*Reconocimiento de pago de viáticos y transporte. *Reconocimiento de gastos reembolsables de caja menor. 
De acuerdo con lo anterior, se puede decir que se cumple con la meta establecida en la vigencia 2023.
2.Inconvenientes presentados: No aplica. 
3.Acciones de Mejora: No Aplica.</t>
  </si>
  <si>
    <t>1.Resultados Alcanzados a la fecha: Para el primer semestre de la vigencia 2023 el avance es del 59%, correspondiente a la imputación de ingresos de trámites radicados en el aplicativo de Registros Sanitarios con documento equivalente a factura. 
La información de la facturación generada del mes de enero a junio corresponde a lo generado en el aplicativo de registros sanitarios y el cruce realizado con el Recaudo enviado por Davivienda, así como lo tramitado por los usuarios a traves de la VUCE. 
2.Inconvenientes presentados: No Aplica 
3. Acciones de Mejora: No Aplica</t>
  </si>
  <si>
    <t>1.Resultados Alcanzados a la fecha: Para el tercer trimestre de la vigencia 2023 el avance de ejecución es del 34% y para lo corrido del año un 66%, lo cual corresponde a la imputación de ingresos de trámites radicados en el aplicativo de Registros Sanitarios con documento equivalente a factura. 
La información de la facturación generada del mes de enero a septiembre corresponde al lo generado en el aplicativo de registros sanitarios y el cruce realizado con el Recaudo enviado por Davivienda, asi como lo tramitado por los usuarios a traves de la VUCE. 
2.Inconvenientes presentados: No Aplica 
3. Acciones de Mejora: No Aplica</t>
  </si>
  <si>
    <t>1.Resultados Alcanzados a la fecha: Para el cuarto trimestre de la vigencia 2023 el avance es de 31% y en lo corrido del año un 125% superando la meta establecida para esta vigencia en el aforo asignado por decreto;  esto corresponde a la imputación de ingresos de trámites radicados en el aplicativo de Registros Sanitarios con documento equivalente a factura. 
La información de la facturación generada del mes de enero a septiembre corresponde al lo generado en el aplicativo de registros sanitarios y el cruce realizado con el Recaudo enviado por Davivienda, asi como lo tramitado por los usuarios a través de la VUCE. 
2.Inconvenientes presentados: No Aplica.
3.Acciones de Mejora: No Aplica</t>
  </si>
  <si>
    <t>1. Resultados Alcanzados a la fecha:  
Durante este periodo se atendieron 199 tramites por parte del GURI -CIIIP, lo cual es un equivalente al 76% de los trámites recibidos (261), teniendo así, un incremento del 26%:
*Petición 58
*Denuncia comercio electrónico 57
*Consulta CIIIP 42
*Operativo mixto 19
*Denuncia 12
*Invitación 9
*Acompañamiento 2
2. Inconvenientes presentados: Se presento Indisponibilidad y fallas de la plataforma Sesuite durante finales de agosto y principios de septiembre, lo que conllevo a acumulación de tramites. 
3. Acciones de Mejora: Como acción de mejora se tramitarán las denuncias por el correo electrónico institucional del grupo para no generar acumulación de estas.</t>
  </si>
  <si>
    <t>1. Resultados Alcanzados a la fecha:  
Durante este periodo se atendieron 271 tramites por parte del GURI -CIIIP, lo cual es un equivalente al 95% de los trámites recibidos (285), discriminados así: 
*Petición 98
*Denuncia comercio electrónico 81
*Denuncia	42
*Consulta CIIIP 25
*Operativo interinstitucional 21
*Acompañamiento 9
*Invitación	8
*Operativo propio 1
2. Inconvenientes presentados: No aplica
3. Acciones de Mejora: No aplica</t>
  </si>
  <si>
    <t>1. Resultados Alcanzados a la fecha: 
Durante el II trimestre, se realizó la atención de 1203 casos en la mesa de ayuda de los cuales se cerraron 1117, con un % de cumplimiento del 92,85%.
Con corte a junio 30 se encuentran pendientes 86 casos, que corresponden a la contratación de adecuaciones y suministro de mobiliario.
2. Inconvenientes presentados: 
Recursos humanos, materiales y herramientas insuficientes para atender diferentes solicitudes recepcionadas por medio de la mesa de ayuda referentes a infraestructura.
3. Acciones de Mejora si aplican: 
Gestionar la contratación de personal, recursos y adquisición herramientas, para garantizar los mantenimientos correspondientes y dar respuesta de manera oportuna a la atención de las solicitudes pendientes y nuevas.</t>
  </si>
  <si>
    <t>1. Resultados Alcanzados a la fecha:
Durante el III trimestre del año 2023, se realizó la atención de 1410 casos en la mesa de ayuda, de los cuales se cerraron 1330, con un % de cumplimiento del 94,33%.
Así mismo, con corte a septiembre 30 se encuentran pendientes 80 casos, que corresponden a la contratación de adecuaciones y suministro de mobiliario.
2. Inconvenientes presentados: 
Recursos humanos, materiales y herramientas insuficientes para atender diferentes solicitudes recepcionadas por medio de la mesa de ayuda referentes a infraestructura.
3. Acciones de Mejora si aplican:
Gestionar la contratación de personal, recursos y adquisición herramientas, para garantizar los mantenimientos correspondientes y dar respuesta de manera oportuna a la atencion de las solicitudes pendientes y nuevas.</t>
  </si>
  <si>
    <t>1. Resultados Alcanzados a la fecha:
Durante el IV trimestre del año 2023, se realizó la atención de 1138 casos en la mesa de ayuda, de los cuales se cerraron 1082, con un % de cumplimiento del 95,08%.
Así mismo, con corte a diciembre 31 se encuentran pendientes 56 casos, que corresponden a la contratación de adecuaciones y suministro de mobiliario.
2. Inconvenientes presentados: 
Recursos humanos, materiales y herramientas insuficientes para atender diferentes solicitudes recepcionadas por medio de la mesa de ayuda referentes a infraestructura.
3. Acciones de Mejora si aplican:
Gestionar la contratación de personal, recursos y adquisición herramientas, para garantizar los mantenimientos correspondientes y dar respuesta de manera oportuna a la atencion de las solicitudes pendientes y nuevas.</t>
  </si>
  <si>
    <t>1. Resultados Alcanzados a la fecha:
Durante el tercer trimestre del año, se gestionaron procesos de contratación (compromiso) por valor de  $4.340.443.463,23 (RP) correspondientes al 39,91% del presupuesto apropiado a la Secretaría General para la vigencia. 
2. Inconvenientes presentados: 
*Demoras por cambios de los contratistas los cuales no cumplian con los requisitos exigidos.
*Los contratistas se demoraron en la actualización de documentos por no cumplir con todos los elementos necesarios.
*Cambios en algunos acapites del estudio previo.
3. Acciones de Mejora si aplican: 
*Revisar los procesos de contratación que no se adelantarán por los tiempos de ejecución y gestionar la redistribución de los recursos oportunamente.
*Realizar seguimiento a los procesos de contratación durante el II semestre del año garantizando su ejecución, para el cumplimiento de los objetivos estratégicos de la Entidad.</t>
  </si>
  <si>
    <t>1. Resultados Alcanzados a la fecha:
Durante el tercer trimestre del año, se gestionaron procesos de contratación por valor de  $1.006.982.127,82  (Obligación),correspondientes al 9,26% del presupuesto apropiado a la Secretaría General para la vigencia. 
2. Inconvenientes presentados: 
*Demoras por cambios de los contratistas los cuales no cumplian con los requisitos exigidos.
*Los contratistas se demoraron en la actualización de documentos por no cumplir con todos los elementos necesarios.
*Cambios en algunos acapites del estudio previo.
3. Acciones de Mejora si aplican: 
Gestionar los pagos dentro de los tiempos establecidos en la Entidad,  para la adecuada ejecución de presupuesto.</t>
  </si>
  <si>
    <t>1. Resultados Alcanzados a la fecha:
Durante el cuarto trimestre del año, se gestionaron procesos de contratación por valor de  $ 3.365.162.253,56 (Obligación),correspondientes al 33% del presupuesto apropiado a la Secretaría General para la vigencia. 
2. Inconvenientes presentados: 
1. Se liberan recursos de Contratos de prestación de servicios profesionales relacionados con la adecuación y dotación de las sedes del Invima.
2. No se realiza el Proceso de contratación dotación y adecuación de sedes del Invima a nivel Nacional.(650 millones aprox)  (En el 2023 se desarrollo el proceso contractual que quedo suspendido contrato 800 de 2022 contrato de obra el cual culminó en julio de 2023 con los seguimientos a la calidad de la obra hasta diciembre del mismo año)
3. En el 2023, el contrato 800 de 2022 (REALIZAR LA OBRA PÚBLICA PARA LA ADECUACIÓN DE LA INFRAESTRUCTURA FÍSICA DE LOS LABORATORIOS Y SEDES ADMINISTRATIVAS DEL INVIMA A NIVEL NACIONAL)  desarrollo el proceso contractual de suspensión, finalizando en julio de 2023 con los seguimientos a la calidad de la obra hasta diciembre del mismo año.
4.  Realizar la adquisición e instalación de equipos de aire acondicionado para las oficinas, laboratorios y sedes del Invima a nivel nacional. (El proceso fue radicado desde el mes de abril de 2023, con cambios en personal responsable en GGC, actualizaciones de cotizaciones, errores en la publicación en secop (sobre económico) lo que llevo a que el proceso una vez publicado se declarado desierto 6/12/23.
5. Adquisición e instalación de mobiliario requerido para las diferentes dependencias del Invima a nivel nacional (en la construcción del análisis del mercado y conforme a los tiempos de entrega de elementos se consideró prudente no ejecutar pues se ponia en riesgo la ejecución 300 millones aprox).
6, Producto de la justificación presentada por la entidad el Ministerio de Hacienda y Crédito Público Mediante radicado 2-2023-056559 del 26 de octubre de 2023, aprobó la vigencia futura para el desarrollo del proceso de consultoría por un valor de $1.325.280.676.
Que con lo anterior el INVIMA adelantó el proceso de consultoría CM 003 de 2023, el cual fue publicado a través de la plataforma SECOP II https://community.secop.gov.co/Public/Tendering/ContractNoticeManagement/Index?currentLanguage=es-CO&amp;Page=login&amp;Country=CO&amp;SkinName=CCE, del cual se presentaron observaciones las cuales fueron resueltas por parte del área técnica.
De otro lado, atendiendo los cambios normativos en cuanto a los usos de suelos en los diferentes departamentos y municipios en conjunto con el área contractual y con la finalidad de tener la certeza y la tranquilad de los usos permitidos, por tratarse de un parque empresarial el cual por destinación es una terminal de carga se solicitaron conceptos a la Secretaría de Planeación de Funza y a la Curaduría Urbana.
La Secretaría de Planeación de Funza el día 08 de noviembre de 2023 emitió el concepto 202360000178011, mediante el que nos indica los usos de suelo autorizados en la zona, sin embargo no resolvió de fondo el requerimiento planteado por la entidad; de otro lado, con el fin de aclarar los usos de suelo permitidos, la Curaduría Urbana de Funza emitió concepto el día 20 de noviembre, señalando que conforme a la clasificación de uso de suelo el lote, es catalogado de uso empresarial de riesgo medio.
Una vez emitidos y con la finalidad de contar con el concepto claro de la autoridad de planeación se solicitó aclaración del concepto, razón por la que en fecha 15 de diciembre la secretaría de planeación de Funza emitió concepto definitivo, donde queda claro que de acuerdo con los usos de suelo autorizados es posible desarrollar el proyecto y la construcción de los laboratorios. Adicionalmente, una vez se adelanten y se ejecuten los estudios y diseños, el INVIMA contará con los documentos o elementos necesarios para continuar con el proceso de obra e interventoría de la construcción de los laboratorios, teniendo el esquema de costos del proyecto, el análisis técnico en campo y jurídico sobre factores legales y ambientales que deben observarse para el desarrollo cabal de los procesos contractuales.
Es importarte reiterar, que los conceptos emitidos por la autoridad competente eran necesarios para que determinar la viabilidad técnica del desarrollo del proyecto de inversión, permitiendo que el Invima y el futuro consultor cuenten con un insumo básico que les permita partir de un punto claro y con objetivos específicos donde jurídicamente el lote es óptimo para la construcción de los laboratorios y el cumplimiento de las metas institucionales.
Expuesto todo esto, y con base en el análisis técnico y del sector conforme al principio de planeación se evidenció que no era posible continuar con la apertura del proceso contractual, en razón a que en la primera etapa denominada por el área técnica como cronograma y esquema básico no le era posible al futuro contratista ejecutar las actividades fijadas en el estudio previo y el pliego de condiciones encaminados a la entrega de productos en los plazos estipulados. De otro lado, por los tiempos de desarrollo del proceso contractual, podría constituirse un riesgo de declaratoria de desierto o inducir en error o en un futuro incumplimiento al contratista.
3. Acciones de Mejora si aplican: 
*Gestionar  los procesos de contratación oportunamente, para no presentar retrasos en los tiempos de ejecución. Solicitar la redistribución de los recursos oportunamente en a vigencia.</t>
  </si>
  <si>
    <t>1. Resultados Alcanzados a la fecha:
Seguimiento POAI: Durante el primer trimestre de la presente vigencia, se elaboró, consolido y desarrollo la Matriz de seguimiento y control del formato POAI para la vigencia 2023, donde se puede encontrar la ejecución del presupuesto de Inversión del Invima a nivel de proyecto, Dependencia, actividad Suifp, producto SIIF y más detallado a nivel de actividad interna y desagregado por Dependencia por valor total asigando de 100 mil millones de pesos por recursos propios.
Se evidencia una ejecución favorable del 41.33% en términos de expedición de certificados de Disponibilidad presupuestal (CDP), del 23.15% en términos de Compromisos (CRP) y del 7,4% en Obligaciones. Las dependencias con mejor desempeño en la ejecución de recursos de Inversion asignados fueron: La direccion General, la Dirección de Dispositivos Médicos y otras Tecnologías, Dirección de Responsabilidad Sanitaria, Oficina Asesora de Planeación,  Oficina de Atención al Ciudadano, la Oficina de Tecnologias de la Informacion, Direccion de Operaciones Sanitarias, entre otras.
2. Inconvenientes presentados
De acuerdo con el decreto 444 del 29 de marzo de 2023 en materia de austeridad del Gasto, Circular Conjunta 01 de 2023 del Departamento Administrativo de la Función Pública y la circular conjunta No. 100-005 2022, donde se dan lineamientos del plan de formalización del empleo público en equidad - vigencia 2023 y que ademas restringio la contratacion de servcios personales solo a 4 meses,  incidió en el aejcuion de recursos al expedir cdp y crp solo por este tiempo.
3. Acciones de Mejora si aplican.
Dentro del proceso mejoramiento continuo se revisará y analizará la información reportada en el matriz de seguimiento POAI vigencia 2023, para identificar mejoras al Archivo y mitigarlas en futuros reportes, en cuaanto ala ejcucion se revisara d emanera individual por dependencia y se tomaran alertas tempranas para ejcutar los recursos en los tiempos establecidos.
1. Seguimiento POA - Resultados alcanzados a la fecha: Se realizó la consolidación de los reportes de los meses de Enero, Febrero y Marzo de la vigencia 2023, se realizó la consolidación de los controles de cambios solicitados para el primer trimestre (12 solicitudes realizadas por Dirección General, Secretaría General, Oficina Asesora de Planeación y Dirección de Operaciones Sanitarias), se realiza comunicación de la aprobación de los mismos, así mismo se realiza la revisión de los análisis de las acciones y se envía retroalimentación.
2. Inconvenientes presentados: Durante el primer trimestre no se presentaron inconvenientes en el seguimiento del Plan Operativo Anual - POA
3. Acciones de mejora: No Aplica</t>
  </si>
  <si>
    <t>1. Resultados Alcanzados a la fecha:
Seguimiento POAI: Durante el segundo trimestre de la presente vigencia, Se evidencia una ejecución favorable del 60.53% en términos de expedición de certificados de Disponibilidad presupuestal (CDP) correspondiente a la suma de $60.530 millones, en cuanto a Compromisos (CRP) la ejecución es del 36,58% indicando que la entidad ha perfeccionado contratos por valor $36.582 millones y del 20,93% en términos de Obligaciones. en cuanto al nivel de ejecución por dependencia las de mejor desempeño fueron: La dirección General, la Dirección de Dispositivos Médicos y otras Tecnologías, Dirección de Responsabilidad Sanitaria, Oficina Asesora de Planeación, Oficina de Atención al Ciudadano, la Oficina de Tecnologías de la Información, Dirección de Operaciones Sanitarias, entre otras.
2. Inconvenientes presentados
Dada la dinámica de ejecución de los distintos procesos contractuales a cargo del presupuesto de Inversión para lo corrido de la Vigencia, presenta un leve rezago en términos de compromisos dado principalmente a la desaceleración de la contratación de prestación de servicios a causa de las directrices impartidas en la Circular Conjunta 01 de 2023 del Departamento Administrativo de la Función Pública y la circular conjunta No. 100-005 2022, donde se dan lineamientos del plan de formalización del empleo público en equidad - vigencia 2023 y que restringió la contratación de servicios personales solo a 4 meses lo cual se espera recupere su senda de ejecución para el segundo semestre de la vigencia.
3. Acciones de Mejora si aplican.
Dentro del proceso mejoramiento continuo se revisará y analizará la información reportada en el matriz de seguimiento POAI vigencia 2023, para identificar mejoras al Archivo y mitigarlas en futuros reportes, en cuanto a la ejecución la entidad realizo una reorientación del gasto identificando recursos para ser redistribuidos a las dependencias que presentaron nuevas necesidades, lo cual derivo en la actualización de ficha de varios proyectos de inversión los cuales encuentran en trámite de actualización y registro para poder contar con dichos recursos y así mejorar el Nivel de ejecución en el presupuesto de inversión en lo que resta de la vigencia.
1. Seguimiento POA - Resultados alcanzados a la fecha: Se realizó la consolidación de los reportes de los meses de Abril, Mayo y Junio de la vigencia 2023, se realizó la consolidación de los controles de cambios solicitados para el segundo trimestre (31 solicitudes realizadas por Secretaría General, Dirección de Cosméticos, Aseo, Plaguicidas y Productos de Higiene Doméstica, Dirección de Responsabilidad Sanitaria, Oficina Asesora Jurídica, Oficina de Laboratorios y Control de Calidad, y Dirección de Operaciones Sanitarias), se realiza el análisis correspondiente y se aceptan 21 solicitudes correspondientes a modificaciones de nombre del indicador, descripción y/o aumento de meta, las 10 solicitudes restantes corresponden a modificaciones relacionadas con la disminución de meta, las cuales no fueron aprobadas y serán deliberadas en comité tripartita, de igual manera se realizó la retroalimentación correspondiente y se comunicó la aprobación de los controles de cambios.
2. Inconvenientes presentados: Durante el primer trimestre no se presentaron inconvenientes en el seguimiento del Plan Operativo Anual - POA
3. Acciones de mejora: No Aplica</t>
  </si>
  <si>
    <t xml:space="preserve">1. Resultados Alcanzados a la fecha:
Seguimiento POAI: Durante el Tercer trimestre de la presente vigencia, Se evidencia una ejecución favorable del 75,5% en términos de expedición de certificados de Disponibilidad presupuestal (CDP) correspondiente a la suma de $72,889 millones, en cuanto a Certificados de Registro Presupuestal (CRP) la ejecución es del 36,58% indicando que la entidad ha perfeccionado contratos por valor $59.637 millones y del 34,11% en términos de Obligaciones. en cuanto al nivel de ejecución por dependencia las dependencias con mejor desempeño fueron: La dirección General, la Oficina Asesora de Planeacion, Oficina de Laboratorios y Control de Calidad, Dirección de Dispositivos Médicos y otras Tecnologías, Oficina Asesora de Planeación, Oficina de Atención al Ciudadano, Direccion de Medicamentos, Dirección de Operaciones Sanitarias, entre otras.
2. Inconvenientes presentados
Para lo corrido de la Vigencia se presenta un resago en la ejecucion, medido en términos de compromisos, esto se dio principalmente a la declaratoria decierta de varios procesos contractuales de prestación de servicios profesionales y otros procesos de Licitacion publica, se espera recuperar el nivel de ejecución lo que resta del segundo semestre de la vigencia.
3. Acciones de Mejora si aplican.
Dentro del proceso de actualizacion y mejora al archivo de segumiento POAI, se esta revisando constantemente el seguimiento a la matriz POAI, junto con el Reporte del SIIF nacion, para identificar mejoras en el archivo y mitigarlas en futuros reportes, en cuanto a la ejecución la entidad viene realizando acciones de reorientacion del gasto identificando recursos para ser redistribuidos a otras dependencias que presentaron nuevas necesidades, lo cual se espera derive en in mejor Nivel de ejecución en el presupuesto de inversión para lo que resta de la vigencia.
1. Seguimiento POA - Resultados alcanzados a la fecha: Se realizó la consolidación de los reportes de los meses de Julio, Agosto y Septiembre de la vigencia 2023, se realizó la consolidación de los controles de cambios solicitados para el tercer trimestre (31 solicitudes realizadas por Secretaría General, Dirección de Cosméticos, Aseo, Plaguicidas y Productos de Higiene Doméstica, Oficina de Laboratorios y Control de Calidad, y Dirección de Operaciones Sanitarias), se realiza el análisis correspondiente y se aceptan todas las solicitudes, de igual manera se realizó la retroalimentación correspondiente y se comunicó la aprobación de los controles de cambios.
2. Inconvenientes presentados: Durante el primer trimestre no se presentaron inconvenientes en el seguimiento del Plan Operativo Anual - POA
3. Acciones de mejora: No Aplica
</t>
  </si>
  <si>
    <t xml:space="preserve">1. Resultados Alcanzados a la fecha 4to trimestre 2024
La Oficina Asesora de Planeación en el 4to trimestre 2023, realizó apoyo en la gestión del plan anual de adquisiciones de acuerdo a la recepción, consolidación, análisis y presentación de las solicitudes remitidas por las dependencias, para la aprobación ante el Comité de Gestión y Desempeño Institucional -CGD de la entidad, fortaleciendo la gestión institucional y los procesos contractuales, en tal sentido fueron gestionados  958 solicitudes, de las cuales se atendió el 100%, distribuidas en las siguientes conceptos:
Solicitudes 324:
Actualización de Códigos UNSPSC y Objeto: 29
Actualización de Fechas y valor: 39
Solicitud de Eliminación: 134
Solicitud de Inclusión: 122
Ejecución del Trimestre 100% de lo recibido
Además de las solicitudes de modificaciones al Plan anual de Adquisidores, se apoyó en inclusión de solicitudes para las presentaciones, los siguientes temas expuestos por las dependencias a cargo, para que se aprobaran y/o informar dentro de los comités.
• Oficina Asesora de Planeación: Resultados FURAG
 Vigencia 2022
• Oficina Asesora Jurídica: Informe Avance Implementación Nuevo Proceso de Gestión Disciplinaria
• Secretaría General - Grupo Gestión Documental: Acciones Gestión Archivística Invima
2. Inconvenientes presentados: No se presentaron inconvenientes 
3. Acciones de Mejora si aplican: No aplica
1. Resultados Alcanzados en la vigencia 2023
La Oficina Asesora de Planeación en la vigencia 2023, realizó apoyo en la gestión de modificaciones al plan anual de adquisiciones, con apoyo en la recepción, consolidación, análisis y presentación de las solicitudes remitidas por las dependencias, para la aprobación ante el Comité de Gestión y Desempeño Institucional -CGD de la entidad, fortaleciendo la gestión institucional y los procesos contractuales, en tal sentido fueron gestionados 2,578 solicitudes, de las cuales se atendió el 100%, distribuidas en las siguientes conceptos:
Solicitudes 2578
Actualización de Códigos UNSPSC y Objeto: 1166
Actualización de Fechas y valor: 848
Solicitud de Eliminación: 218
Solicitud de Inclusión: 316
Ejecución del Trimestre 100% de lo recibido
Además de las solicitudes de modificaciones al Plan anual de Adquisidores, se apoyó en inclusión de solicitudes para las presentaciones, los siguientes temas expuestos por las dependencias a cargo, para que se aprobaran y/o informar dentro de los comités.
* Sensibilización Derechos de Petición. Oficina de Atención al Ciudadano
*  Enajenación a título gratuito, bienes aprobados para baja- Grupo de Gestión Administrativa
*  Presentación de Modificación de Planes de Acción – Grupo de Gestión Documental y Correspondencia de la secretaria general por hallazgos de la Contraloría General de la Republica
• Oficina Asesora de Planeación: Resultados FURAG
 Vigencia 2022
• Oficina Asesora Jurídica: Informe Avance Implementación Nuevo Proceso de Gestión Disciplinaria
• Secretaría General - Grupo Gestión Documental: Acciones Gestión Archivística Invima
2. Inconvenientes presentados: No se presentaron inconvenientes 
3. Acciones de Mejora si aplican: No aplica
</t>
  </si>
  <si>
    <t>1. Resultados alcanzados a la fecha: Durante el segundo trimestre del año se realizaron en total 10 actividades de sensibilización en temas ambientales que representan un 33%, a continuación, se detallan los temas tratados: 
Abril
• Charla sobre Hábitat, espacio público y movilidad (27 de abril de 2023) presentada por la Secretaría Distrital de Ambiente.
• Pieza informativa sobre el Día Internacional de La Tierra (21/04/2023)
Mayo
• Pieza informativa sobre el Día Mundial del Reciclaje (17 de mayo de 2023)
• Charla sobre Separación y manejo de residuos sólidos (24 de mayo de 2023)
• Pieza informativa sobre el Top de las Oficinas o Grupos que redujeron el consumo de papel, agua y energía - 1er. Trim. 2023 (31 de mayo de 2023)
Junio
• Pieza informativa sobre el Día Mundial del Medio Ambiente (5 de junio de 2023)
• Charla Programas posconsumo y estrategias voluntarias de entrega de residuos peligrosos (14 de junio de 2023) presentada por la Secretaría Distrital de Ambiente.
• Recorrido al Parque Ecológico Distrital de Humedal Santa María del Lago (24 de junio de 2023)
• Boletín Ambientémonos con Calidad No. 35, articulo “Humedales: guardianes de la biodiversidad en Colombia” (29 de junio de 2023)
• Piezas informativas sobre Buenas prácticas para el Uso Eficiente de Recursos (Papel, Agua, Energía y Residuos) (30 de junio de 2023).
A nivel general se ha cumplido con el 47% de las actividades planeadas.
2. Inconvenientes presentados: No aplica para este trimestre.
3. Acciones de Mejora si aplican: No aplican para este trimestre.</t>
  </si>
  <si>
    <t>1. Durante el tercer trimestre, se publicó el Boletín Opinión Jurídica edición No. 106 de agosto de 2023 que socializó los siguientes artículos: 1.Sancionada Ley 2316 de 2023 "Por la cual se crea el tipo penal de lesiones personales con sustancias modelantes invasivas e inyectables no permitidas -Biopolímeros. 2. Circular 15 de 2023 - Nuevas medidas para el seguimiento del comportamiento del mercado de dispositivos médicos. 3. Resolución 2349 de 2023 “Restricción de los ingredientes nonilfenol (NP) y etoxilados de nonilfenol (NPE) en los productos de higiene doméstica”, en atención a la recomendación del Grupo de Expertos Gubernamentales para la Armonización de Legislaciones
Sanitarias. 
2. Ninguno
3. N/A</t>
  </si>
  <si>
    <t>No aplica, Acción Semestral</t>
  </si>
  <si>
    <t>1. Durante el primer trimestre, la Oficina Asesora Jurídica realizó la divulgación de la siguiente información: 1. El 15 de marzo de 2023, se socializó la Pieza grafica "Novedades Disciplinarias - Grupo de Control Disciplinario Interno" mediante correo institucional Systemplus Mesa de Servicios &lt;systemplus@invima.gov.co&gt;, que presentó la siguiente información: a. El Grupo de Control Disciplinario Interno cambió su denominación a Grupo de Instrucción Disciplinaria, en cumplimiento al Código General Disciplinario Ley 1952 de 2019 y ahora acorde a sus competencias adelanta la etapa de instrucción del proceso disciplinario. b. El Grupo de Instrucción Disciplinaria ahora está adscrito a la Oficina Asesora Jurídica. c. Nuevo correo electrónico gid@invima.gov.co. d. extensión: 1108. e. La etapa de juzgamiento disciplinario está a cargo de la Secretaría General. f. sgjuzgamientodisciplinario@invima.gov.co. 2. El 16 de marzo de 2023, se socializó el evento "Sensibilización sobre Normatividad Sanitaria en Zonas Francas" en la red social institucional Twitter, realizado el 14 de marzo de 2023, por funcionarios de la Oficina Asesora Jurídica y de la Dirección de Operaciones Sanitarias, en la Zona Franca Intexzona, contando con la activa participación de funcionarios del Fondo Nacional de Estupefacientes, donde se abordaron temas relacionados con las competencias de inspección, vigilancia y control en aeropuertos, pasos fronterizos y zonas francas, y se precisaron  aspectos de actividades de importación de sustancias controladas, fiscalización de la importación y exportación de productos fabricados de derivados del cannabis.
2. Ninguno
3. N/A</t>
  </si>
  <si>
    <t>1. Durante el segundo trimestre, la Oficina Asesora Jurídica realizó la divulgación de la siguiente información: 
1. El 20 de abril de 2023, se socializó en la red social institucional Yammer el evento "Sensibilización sobre Normatividad Sanitaria en Zonas Francas", realizado el pasado 30 de marzo de 2023, por funcionarios de la Oficina Asesora Jurídica y de la Dirección de Operaciones Sanitarias, contando con la activa participación de funcionarios del Fondo Nacional de Estupefacientes, donde se abordaron temas relacionados con las competencias de inspección, vigilancia y control en aeropuertos, pasos fronterizos y zonas francas, y se precisaron aspectos de actividades de importación de sustancias controladas, fiscalización de la importación y exportación de productos fabricados de derivados del cannabis. 2. El 9 de mayo de 2023, se socializó en la red social institucional Yammer el evento “Jornada de capacitación sobre los Procesos Administrativos Sancionatorios”, realizado el pasado 8 de mayo, donde la Oficina Asesora Jurídica, realizó acompañamiento a la Dirección de Responsabilidad Sanitaria y a la Dirección de Alimentos y Bebidas durante la Jornada realizada en la Biblioteca Regional de Zipaquirá, socializando el proceso de cobro coactivo y su desarrollo, en el marco del Subproyecto de fortalecimiento en acciones de Inspección, Vigilancia y Control - IVC, vigencia 2023, en el cual participaron abogados en representación de las Entidades Territoriales de Salud (ETS) de los Departamentos de Boyacá y Cundinamarca. 3. El 24 de mayo de 2023, se socializó en la red social institucional Yammer, el evento “Proceso Administrativo Sancionatorio en Entidades Territoriales de Salud (ETS)", realizado durante los días 18 y 19 de mayo de 2023 en la Secretaría Departamental de Salud en la ciudad de Popayán, brindando acompañamiento a la Dirección de Responsabilidad Sanitaria, socializando el proceso de cobro persuasivo y coactivo que se lleva a cabo en la Entidad. 4. El día 26 Junio de 2023, se socializó en la red social institucional Yammer, el evento “Capacitación virtual sobre medidas sanitarias de seguridad, proceso administrativo sancionatorio y proceso de cobro coactivo”, que se estaba realizando, precedido por la Dirección de Alimentos y Bebidas, la Dirección de Responsabilidad Sanitaria y la Oficina Asesora Jurídica dirigido a las Entidades Territoriales de Salud a nivel nacional.
2. Ninguno
3. N/A</t>
  </si>
  <si>
    <t>Durante el tercer trimestre, la Oficina Asesora Jurídica realizó la divulgación de la siguiente información: 1. El 26 de julio de 2023, realizó la divulgación del concepto 1107-109-2023 de junio del presente año, derivado de la Segunda Mesa de Unificación de Criterios Jurídicos 2023 sobre “Gestión de las PQRDS”, con el propósito de orientar de forma clara y concreta a las diferentes dependencias y grupos internos de trabajo sobre el manejo adecuado de las peticiones; el aludido concepto, constituye una guía temática de permanente consulta por funcionarios y colaboradores del Invima, que describe y orienta, con especial claridad, los parámetros aplicables a la gestión de las peticiones que presenta la ciudadanía en general. 2. El 23 de agosto de 2023, socializó en la red social institucional Yammer, el evento “Socialización sobre Registros Sanitarios, Proceso Administrativo Sancionatorio y Cobro Persuasivo y Coactivo a microempresarios de Sogamoso y municipios aledaños”, precedido por la Dirección de Responsabilidad Sanitaria, la Dirección de Alimentos y Bebidas y la Oficina Asesora Jurídica dirigido a Microempresarios de Sogamoso y municipios aledaños. 3. El 28 de septiembre de 2023, socializó en la red social institucional Yammer, el evento "Socialización - capacitación sobre Medidas de Seguridad Sanitaria, procesos sancionatorios y cobro coactivo a los abogados de las entidades territoriales de salud de los departamentos, distritos y municipios categoría especial 1, 2 y 3 de los departamentos de Antioquia, Chocó y aledaños", precedido por la Dirección de Responsabilidad Sanitaria, la Dirección de Alimentos y Bebidas y la Oficina Asesora Jurídica.
2. Ninguno
3. N/A</t>
  </si>
  <si>
    <t>1. Durante el cuarto trimestre, la Oficina Asesora Jurídica realizó la divulgación de la siguiente información: 1. El 18 de octubre de 2023, socializó en la red social institucional Yammer, el evento "Capacitación para impulsar el desarrollo empresarial en Boyacá" cuyo objetivo tuvo el de socializar a microempresarios del departamento de Boyacá temas relacionados con Registros Sanitarios en alimentos y bebidas - Ley de emprendimiento - proceso sancionatorio y cobro coactivo y persuasivo, en la ciudad de Tunja (Boyacá). Evento precedido por la Dirección de Responsabilidad Sanitaria, la Dirección de Alimentos y Bebidas y la Oficina Asesora Jurídica y organizado con el apoyo de la Cámara de Comercio de Tunja. 2. El 28 de diciembre de 2023, socializó mediante el correo institucional Systemplus Mesa de Servicios &lt;systemplus@invima.gov.co&gt;, el documento "Lineamientos Técnicos Fortalecimiento legal de IVC 2023" que tuvo como finalidad hacer un breve análisis del marco Constitucional y legal de las facultades de Inspección, Vigilancia y Control en el instituto y entidades territoriales de salud, en aras de identificar las debilidades y vacíos externos e internos, en el marco de desarrollo e implementación del proyecto “Fortalecimiento legal de IVC 2023” de la Oficina Asesora Jurídica.
2. Ninguno
3. N/A</t>
  </si>
  <si>
    <t>1. Resultados Alcanzados a la fecha:                                         
 Enero.  Se presentaron siete (7) Informes de Ley:
(1) Informe Evaluación Independiente al Sistema de Control Interno II semestre 2022;
(1) Informe Gestión Contractual SIRECI reporte mes de Diciembre 2022; 
(1) Informe de Obras Civiles Inconclusas reporte mes de Diciembre 2022; 
(1) Informe seguimiento al PAAC III cuatrimestre 2022; 
(1) Informe de Delitos contra la Administración Pública SIRECI II Semestre 2022; 
(1) Informe Plan de Mejoramiento suscrito con la CGR II semestre 2022;
(1) Informe Ordenes Perentorias Archivo General de la Nación reporte mes Diciembre 2022.
Con relación a los informes del Ley reportados en el mes de enero de 2023 no se identificaron Oportunidades de Mejora ni  No Conformidades.
Febrero. Se elaboran diecinueve (19) informes de ley:                 
(1) Evaluación Control Interno Contable; 
(1) Informe Gestión contractual SIRECI; 
(15)  Informes de Evaluación de desempeño por dependencias;
(1)  Informe Obras Civiles Inconclusa;                                                                            
(1) Acciones de Repetición- SIRECI
Con relación a los informes del Ley reportados en el mes de febrero de 2023 no se identificaron Oportunidades de Mejora ni  No Conformidades.
Marzo.  Se presentan nueve (9) informes de ley: 
(1) Rendición de la Cuenta - CGR;
(1) Informe de seguimiento al Plan de Manejo Archivístico Nov_Dic_2022_y_Ene_2023; 
(1) Informe Ordenes Perentorias Archivo General de la Nación reporte mes Enero_Febrero_2023.
(1) Informe Derechos de Auditor_Vigencia_2022; 
(1)  Informe de Gestión Contractual SIRECI; 
(1) Informe EKOGUI_II_Semestre_2022; 
(1) Informe_de_Plan_Estratégico_Sectorial_II_Semestre_2022; 
(1) Informe Obras Civiles Inconclusas. 
(1) Informe Ordenes Perentorias Archivo General de la Nación reporte mes Enero, Febrero 2023.
Con relación a los informes del Ley reportados en el mes de marzo de 2023 no se identificaron Oportunidades de Mejora ni  No Conformidades.
Auditorias al Sistema de Control Interno
Enero: 1 Auditoria al Sistema Control Interno
Auditoria Tramites Asociados y Procedimiento Registro Sanitario Nuevo o Renovación con Estudio Previo Código ASS-RSA-PR001. Correo electrónico 16 de enero de 2023.
Con relación a esta auditoria se identificaron seis (6) Oportunidades de Mejora de las cuales se acogieron 2, asi mismo se identificaron  4 No Conformidades que fue socializado al interior de cada area misional y fue enviada el acta de socialización a la Oficina de Control Interno.
Febrero: 1 Informe final de Auditoría realizada a las modificaciones y ajustes a los POAs,
vigencia 2022 (Controles de cambios). Radicado 20233000897 de Fecha: 06/02/2023 
Para esta auditoria se identifcaron 2 Oportunidades de Mejora las cuales fueron acogidas, no se presentaron No Conformidades, el informe de auditoria fue socializado al interor del Grupo el 16/02/2023.
2.  Inconvenientes presentados: 
No se presentan inconvenientes. 
3. Acciones de Mejora si aplican
N/A</t>
  </si>
  <si>
    <t>1_Resultados Alcanzados a la fecha:                                         
 Abril.  Se presentaron tres (3) Informes de Ley:
 (1) Informe Gestión Contractual SIRECI; 
 (1) Informe de Obras Civiles Inconclusas; 
 (1) Informe Ordenes Perentorias Archivo General de la Nación reporte mes marzo 2023. 
Con relación a los informes del Ley reportados en el mes de abril de 2023 no se identificaron Oportunidades de Mejora ni No Conformidades.
Mayo. Se elaboran cinco (5) informes de ley:                 
(1) Informe Gestión contractual SIRECI reportado el mes de abril 
(1)  Informe Obras Civiles Inconclusas.   Reportado el mes de abril 
(1) Plan Anticorrupción y Atención al Ciudadano (Primer seguimiento enero-abril 2022) 
(1) Informe Ordenes Perentorias Archivo General de la Nación reporte mes abril 2023.
(1) Informe de seguimiento al Plan de Manejo Archivístico Feb_Mar_y_Abril_2023. 
Con relación a los informes del Ley reportados en el mes de mayo de 2023 no se identificaron Oportunidades de Mejora ni No Conformidades.
Junio.  Se presentan cuatro (4) informes de ley: 
(1)  Informe de Gestión Contractual SIRECI. 
(1) Informe Obras Civiles Inconclusas SIRECI.    
(1) Informe Austeridad del Gasto IV trimestre de 2022 radicado 20233005638
(1) Informe Ordenes Perentorias Archivo General de la Nación reporte mes mayo 2023.
Con relación a los informes del Ley reportados en el mes de junio de 2023 no se identificaron Oportunidades de Mejora ni No Conformidades.
Auditorias al Sistema de Control Interno.
Abril: 1 Auditoria
1_Informe final de Auditoria de los Contratos interadministrativos suscritos por el INVIMA con la empresa INFOTIC con Radicado 20233003934 de fecha 24 de abril 2023.
Con relación a esta auditoria se identificaron doce (12) Oportunidades de Mejora, así mismo se identificó 1 No Conformidad. 
Mayo: No se radicaron
2_ Inconvenientes presentados: 
No se presentan inconvenientes. 
3_Acciones de Mejora si aplican
N/A</t>
  </si>
  <si>
    <t>1_Resultados Alcanzados a la fecha:                                         
INFORMES DE LEY
Julio:  Se presentaron ocho (8) Informes de Ley:
(1) Informe Gestión Contractual SIRECI mes de junio;
(1) Informe de Obras Civiles Inconclusas mes de junio; 
(1) Informe de Delitos contra la administración pública SIRECI I semestre de 2023; 
(1) Informe acción de repetición I semestre de 2023;
(1) Informe Plan de Mejoramiento suscrito con la CGR I semestre de 2023;
(1) Informe Evaluación Independiente al Sistema de Control Interno I semestre de 2023;
(1) Informe Reporte FURAG II Vigencia 2022_Oficina de Control Interno Aplicativo de la Función Pública.
(1) Ordenes Perentorias correspondiente al mes de Junio de 2023.
Con relación a los informes del Ley reportados en el mes de Julio de 2023 no se identificaron Oportunidades de Mejora ni No Conformidades.
Agosto:  Se elaboran siete (7) informes de ley:                 
(1) Informe Gestión contractual SIRECI correspondiente al mes de julio 2023.
(1) Informe Obras Civiles Inconclusas correspondiente al mes de julio de 2023.   
(1) Austeridad del Gasto correspondiente al I trimestre de 2023.
(1) Informe de PQRDS vigencia 2022.
(1) Informe de ordenes perentorias correspondiente al mes de julio de 2023.
(1) Reporte Índice de Transparencia y Acceso a la Información ITA vigencia 2023 de la Procuraduría General de la Nación.
(1) Informe seguimiento Plan de Mejoramiento Archivístico correspondiente al trimestre de mayo, junio y julio de 2023 enviado al Archivo General de la Nación. 
Con relación a los informes del Ley reportados en el mes de agosto de 2023 se identificaron:
En el Informe de PQRDS Oportunidades de Mejora tres (3) y No Conformidades dos (2).
En el Informe de Austeridad del Gasto Oportunidades de Mejora Tres (3).
Septiembre:  Se presentan siete (7) informes de ley: 
(1) Informe de Gestión Contractual SIRECI reporte mes agosto
(1) Informe Obras Civiles Inconclusas SIRECI reporte mes de agosto
(1) Austeridad del Gasto correspondiente al II trimestre de 2023 con radicado 20233011211.
(1) Informe Plan Estratégico Sectorial correspondiente al I semestre de 2023. 
(1)  Plan Anticorrupción y Atención al Ciudadano (Segundo seguimiento mayo-agosto 2023).                                                                       
(1) Ekogui Correspondiente al I Semestre de 2023.
(1) Ordenes Perentorias Archivo General de la Nación correspondiente al mes de Agosto de 2023. 
Con relación a los informes del Ley reportados en el mes de septiembre de 2023 se identificaron:
En el Informe de Austeridad del Gasto II trimestre de 2023, Oportunidades de Mejora una (1).
AUDITORIAS AL SISTEMA DE CONTROL INTERNO
Julio: Se radico el informe final de la auditoria sala especializadas de la comisión revisora de la Dirección de Medicamentos y Productos Biológicos con radicado Nro. 20233007099 del 12/07/2023. 
Con relación a esta auditoria se identificaron veintidós (22) Oportunidades de Mejora, así mismo se identificó seis (6) No Conformidad.  
Agosto: Se radico el informe final de la auditoria a Salas Especializadas de la Comisión Revisora de la Dirección de Dispositivos Médicos y Otras Tecnologías con radicados 20233009460 y 20233009283.
Con relación a esta auditoria se identificaron doce (12) Oportunidades de Mejora, así mismo se identificó dos (2) No Conformidad.  
Septiembre: Se radico el informe final de la auditoria Salas Especializadas de la Comisión Revisora de la Dirección de Alimentos y Bebidas con radicados 202330111223 y 20233011072
Con relación a esta auditoria se identificaron cinco (5) Oportunidades de Mejora, así mismo se identificó dos (2) No Conformidad.
Total de la actividad en el mes de septiembre 2023: 8
2_ Inconvenientes presentados: 
No se presentan inconvenientes.
3_Acciones de Mejora si aplican
N/A</t>
  </si>
  <si>
    <t>1_Resultados Alcanzados a la fecha:                                         
INFORMES DE LEY
Octubre.  Se presentaron tres (3) Informes de Ley:
(1) Informe Gestión Contractual SIRECI; 
(1) Informe de Obras Civiles Inconclusas; 
(1) Austeridad del Gasto correspondiente al III trimestre de 2023, radicado 20233014079 de fecha 30/10/2023.
Con relación a los informes del Ley reportados en el mes de octubre de 2023 se identificó una (1) Oportunidad de Mejora, no hubo No Conformidades.
Noviembre. Se elaboraron dos (2) informes de ley:                 
(1) Informe Gestión contractual SIRECI.
(1)  Informe Obras Civiles Inconclusas. 
Con relación a los informes del Ley reportados en el mes de noviembre de 2023 no se identificaron Oportunidades de Mejora ni No Conformidades.
Diciembre. Se elaboraron  treinta y cinco (35) Informes de Ley:
(1)  Informe de Gestión Contractual SIRECI.
(1) Informe Obras Civiles Inconclusas.    
(1) DIRECCIONAMIENTO ESTRATÉGICO, FORMULACIÓN Y SEGUIMIENTO DE PLANES OPERATIVOS, GESTIÓN DE RELACIONAMIENTO INTERNACIONAL y GESTIÓN DE COMUNICACIONES (4 Procesos)
(1) ATENCIÓN DE SOLICITUDES Y TRÁMITES, ATENCIÓN DE PQRDS y NOTIFICACIÓN (3 Procesos)
(1) INSPECCIÓN 
(1) VIGILANCIA y ARTICULACIÓN Y COORDINACIÓN INTERSECTORIAL (2 Procesos)
(1) CONTROL SANITARIO
(1) CONTROL DE CALIDAD DE PRODUCTOS
(1) EDUCACIÓN SANITARIA Y ASISTENCIA TÉCNICA
(1) GESTIÓN DE BIENES Y SERVICIOS ADMINISTRATIVOS
(1) GESTIÓN DOCUMENTAL Y CORRESPONDENCIA
(1) GESTIÓN CONTRACTUAL
(1) SELECCIÓN Y VINCULACIÓN, DESARROLLO DE PERSONAL, SEGURIDAD Y SALUD EN EL TRABAJO y ADMINISTRACIÓN DEL TALENTO HUMANO (4 Procesos)
(1) ASESORÍA EN TEMAS JURÍDICOS, GESTIÓN DEL PROCESO ADMINISTRATIVO DE COBRO COACTIVO, GESTIÓN DE PROCESOS JUDICIALES Y EXTRAJUDICIALES y ARMONIZACIÓN Y CONVERGENCIA NORMATIVA (4 Procesos )
(1) GESTIÓN DEL PRESUPUESTO, GESTIÓN CONTABLE y GESTIÓN DE TESORERÍA (3 Procesos)
(1) PLANEACIÓN DEL SISTEMA DE GESTIÓN INTEGRADO y GESTIÓN DEL MEJORAMIENTO CONTINUO (2 Procesos)
(1) AUDITORÍAS INTERNAS y SEGUIMIENTO A LA GESTIÓN INSTITUCIONAL (2 Procesos)
(1) Informe Ley de Cuotas
(1) Informe SIGEP II
Con relación a los informes del Ley reportados en el mes de diciembre de 2023 no se identificaron Oportunidades de Mejora ni No Conformidades.
AUDITORIAS AL SISTEMA DE CONTROL INTERNO
Octubre: 
Se radico el informe final de la auditoria de Verificar la ejecución del procedimiento GJR-ACC-PR001-PROCEDIMIENTO COBRO PERSUASIVO Y COACTIVO, frente a la aplicación de los títulos de depósitos judiciales a la obligación y el procedimiento GFP-GTE-PR005 RECAUDO E INGRESO DE TÍTULOS JUDICIALES con radicado Nro. 20233013564 del 24/10/2023. 
Con relación a esta auditoria se identificaron nueve (9) Oportunidades de Mejora, así mismo se identificó dos (2) No Conformidad.  
Noviembre: Se radicaron un (1) Informe auditoría Interna al Sistema Control Interno
(1) Auditoria AUDITORIAS Y CERTIFICACIONES DE LA DIRECCIÓN DE COSMÉTICOS, ASEO, PLAGUICIDAS Y PRODUCTOS DE HIGIENE DOMÉSTICA con radicado Nro. 20233016396 del 27/11/2023
Con relación a esta auditoria se identificaron ocho (8) Oportunidades de Mejora, así mismo se no identificó No Conformidad. 
Diciembre: No se radico.
2_ Inconvenientes presentados: 
No se presentaron inconvenientes
3_Acciones de Mejora si aplican
N/A</t>
  </si>
  <si>
    <t xml:space="preserve">
1. Resultados Alcanzados a la fecha
Enero: N/A
Febrero: Se dio respuesta al Derecho de Petición con radicado de entrada 20231009489 recibida por medio de correo electrónico de fecha 13/02/2023 y enviado por correo electrónico de fecha 13/02/2023, destinatario ODA. 
Marzo: Se recibió el Derecho de Petición con radicado 20231079298 de fecha 28/03/2023 y se da traslado el 30/03/2023 por medio del aplicativo Sesuite a la Dirección de Medicamentos y Productos Biológicos para que den respuesta al peticionario por competencia.
2. Inconvenientes presentados
N/A
3. Acciones de Mejora si aplican
N/A</t>
  </si>
  <si>
    <t>1_Resultados Alcanzados a la fecha
Abril: Se recibió el derecho de petición con radicado 20231082895 de fecha 31/03/2023 y se da traslado el 03/04/2023 por medio del aplicativo Sesuite a la Dirección de Medicamentos y Productos Biológicos para que den respuesta al peticionario por competencia.
Mayo:  Se dio respuesta al derecho de petición con radicado de entrada 20231107907 y radicado de salida número 20232022244 de fecha 10/05/2023 al peticionario GCfarma. Con REF. Respuesta a derecho de petición relacionado con notificación no recibida con caso RF-260913- 284286.
Junio: No se radico ninguna respuesta de PQRDS
2_Inconvenientes presentados
No se presentaron inconvenientes
3_Acciones de Mejora si aplican
N/A</t>
  </si>
  <si>
    <t>1_Resultados Alcanzados a la fecha
Julio:  Se recibió el Derecho de Petición de OlarteMoure Radicado 20231197274 el 26 de julio de 2023, este fue redireccionado a la Dirección de Medicamentos Productos de Higiene el 28/07/2023 por ser de su competencia y dar respuesta al peticionario.
Agosto:  Se recibió el Derecho de Petición de Yasser Bonilla Rad 20231226520 el 24 de agosto de 2023, este fue redireccionado a la Dirección de Alimentos y Bebidas el 24/08/2023 por ser de su competencia y dar respuesta al peticionario.
Septiembre: No se dio respuesta a PQRDS en el mes de septiembre de 2023. 
2_Inconvenientes presentados
No se presentaron inconvenientes
3_Acciones de Mejora si aplican
N/A</t>
  </si>
  <si>
    <t>1.Resultados Alcanzados a la fecha
Enero: Se presentó un (1) Informe de seguimiento del Plan Anticorrupción y Atención al Ciudadano y a la matriz de riesgos de corrupción correspondiente al III cuatrimestre de 2022.
Febrero: N/A
Marzo: N/A
2. Inconvenientes presentados
No se presentaron inconvenientes
3. Acciones de Mejora si aplican
N/A</t>
  </si>
  <si>
    <t>1_Resultados Alcanzados a la fecha
Abril: N/A
Mayo: Se elaboró un (1) Informe de seguimiento del Plan Anticorrupción y Atención al Ciudadano y la matriz de riesgos de corrupción correspondiente al I cuatrimestre de 2022, con un avance del 66%, con relación a los riesgos de corrupción y de acuerdo con las personas entrevistadas responsable de cada proceso, no se ha materializado ningún riesgo de corrupción en el periodo evaluado. 
Junio:  N/A        
2_Inconvenientes presentados
No se presentaron incovenientes
3._Acciones de Mejora si aplican
N/A</t>
  </si>
  <si>
    <t>1_Resultados Alcanzados a la fecha
Julio: N/A
Agosto: N/A
Septiembre: Se elaboró un (1) Informe de seguimiento del Plan Anticorrupción y Atención al Ciudadano y la matriz de riesgos de corrupción correspondiente al II cuatrimestre de 2023 (mayo-agosto). Se observa un cumplimiento del 56% en el periodo del seguimiento.
Seguimiento a los riesgos de corrupción del Plan Anticorrupción y Atención al Ciudadano II cuatrimestre de 2023. De acuerdo con las personas entrevistadas responsable de cada proceso, no se ha materializado ningún riesgo de corrupción en el periodo evaluado de mayo a agosto de 2023. Se observa evidencias de la ejecución de los controles.
2_Inconvenientes presentados
No se presentaron
3._Acciones de Mejora si aplican
N/A</t>
  </si>
  <si>
    <t>1_Resultados Alcanzados a la fecha
Octubre: N/A
Noviembre: N/A
Diciembre: N/A
2_Inconvenientes presentados
N/A
3._Acciones de Mejora si aplican
N/A</t>
  </si>
  <si>
    <t>1. Resultados Alcanzados a la fecha
ENERO: Se recibieron un total de 1290 solicitudes y se atendieron 1118, correspondiente a un porcentaje de 87%.
FEBRERO: Se recibieron un total de 1608 solicitudes y se atendieron 1404, correspondiente a un porcentaje de 87% 
MARZO: Se recibieron un total de 1351 solicitudes y se atendieron 1208, correspondiente a un porcentaje de 89% 
2. Inconvenientes alcanzados a la fecha: N/A
3. Acciones de Mejora: N/A</t>
  </si>
  <si>
    <t>1. Resultados Alcanzados a la fecha
ABRIL: Se recibieron un total de 1171 así:
REGISTROS SANITARIOS 	285
GESTIÓN DE USUARIOS 183
CORRESPONDENCIA 106
PORTAL WEB INVIMA 87
Otros: 510
Se atendieron 1040 en total, correspondiente a un porcentaje de 89%.
MAYO: Se recibieron un total de 1527 así:
REGISTROS SANITARIO 	403
GESTIÓN DE USUARIOS 313
CORRESPONDENCIA 131
PORTAL WEB INVIMA 129
Otros: 551
Se atendieron 1417 en total, correspondiente a un porcentaje de 93%.
JUNIO: Se recibieron un total de 1480 así:
GESTIÓN DE USUARIOS 382
REGISTROS SANITARIO 	296
CORRESPONDENCIA 131
PORTAL WEB INVIMA 120
Otros: 549
Se atendieron 1354 en total, correspondiente a un porcentaje de 91%.
2. Inconvenientes alcanzados a la fecha: N/A
3. Acciones de Mejora: N/A</t>
  </si>
  <si>
    <t>1. Resultados alcanzados a la fecha:
JULIO: Se recibieron un total de 1504 así:
REGISTROS SANITARIOS 	395
GESTIÓN DE USUARIOS 303
PORTAL WEB INVIMA 147
CORRESPONDENCIA 111
Otros: 548
Se atendieron 1368 en total, correspondiente a un porcentaje de 91%.
AGOSTO: Se recibieron un total de 1603 así:
GESTIÓN DE USUARIOS 455
REGISTROS SANITARIOS 316
PORTAL WEB INVIMA 137
CORRESPONDENCIA 126
Otros: 569
Se atendieron 1482 en total, correspondiente a un porcentaje de 91%.
SEPTIEMBRE: Se recibieron un total de 1399 así:
REGISTROS SANITARIOS 282
GESTIÓN DE USUARIOS 281
CORRESPONDENCIA 130
PORTAL WEB EXTERNOS 112
Otros: 346
Se atendieron 1151 en total, correspondiente a un porcentaje de 82%.
2. Inconvenientes alcanzados a la fecha: N/A
3. Acciones de Mejora: N/A</t>
  </si>
  <si>
    <t>1. Resultados alcanzados a la fecha:
OCTUBRE: Se recibieron un total de 1501 así:
GESTIÓN DE USUARIOS 316
REGISTROS SANITARIOS: 281
PORTAL WEB INVIMA 143
CORRESPONDENCIA 138
Otros: 623
Se atendieron 1420 en total, correspondiente a un porcentaje de 95%.
NOVIEMBRE: Se recibieron un total de 1322 así:
REGISTROS SANITARIOS: 352
GESTIÓN DE USUARIOS 188
PORTAL WEB INVIMA 140
ASISTENCIA A SOFTWARE 104
Otros: 538
Se atendieron 1215 en total, correspondiente a un porcentaje de 92%
DICIEMBRE: Se recibieron un total de 1322 así:
REGISTROS SANITARIOS: 313
GESTIÓN DE USUARIOS 246
PORTAL WEB INVIMA 114
CORRESPONDECIA 78
Otros: 571
Se atendieron 1142 en total, correspondiente a un porcentaje de 95%
2. Inconvenientes alcanzados a la fecha: N/A
3. Acciones de Mejora: N/A</t>
  </si>
  <si>
    <t>1. Resultados Alcanzados a la fecha
2. Inconvenientes presentados:
3. Acciones de Mejora si aplican:
Se espera en el segundo semestre realizar la adquisición del licenciamiento faltante.</t>
  </si>
  <si>
    <t>1. Resultados Alcanzados a la fecha
2. Inconvenientes presentados:
En el primer semestre no se realizó compras de equipos, sin embargo se esta verificando por parte de la jefatura de la OTI, la consecución de más recursos financieros para poder ampliar la cobertura de equipos.
3. Acciones de Mejora si aplican:</t>
  </si>
  <si>
    <t>1. Resultados Alcanzados a la fecha
Usuarios del sistema IVC atendidos: para el mes de:
ENERO: se atendió un total de 1.910  usuarios, asi:
* ANEXAR AL EXPEDIENTE 624
* CVL AUTOMATICA 264
* SOLICITUD DE CORRECCION RESOLUCION 198
* OTROS 824
FEBRERO: se atendió un total de 7.026  usuarios, asi:
* AGOTAMIENTO DE ETIQUETAS 1.988
* REGISTRO SANITARIO NUEVO	 717
* ANEXAR AL EXPEDIENTE 644
* REGISTRO SANITARIO NUEVO ALIMENTOS - RSA  592
* OTROS 3.085
MARZO: se atendió un total de 7252  usuarios, asi:
* REGISTRO SANITARIO NUEVO	1.112
* ANEXAR AL EXPEDIENTE	987
* REGISTRO SANITARIO NUEVO ALIMENTOS - RSA	909
* CAMBIO NSO	654
* OTROS 3.590</t>
  </si>
  <si>
    <t xml:space="preserve">1. Resultados Alcanzados a la fecha
Usuarios del sistema IVC atendidos: para el mes de:
ABRIL: Se atendió un total de 4.492  usuarios, asi:
* REGISTRO SANITARIO NUEVO 715
* ANEXAR AL EXPEDIENTE 654
* CAMBIO NSO 477
* MODIFICACION TECNICA DE ALIMENTOS	361
* OTROS 2.285
MAYO: Se atendió un total de 6.060  usuarios, asi:
* REGISTRO SANITARIO NUEVO 961
* ANEXAR AL EXPEDIENTE 746
* CAMBIO NSO 650
* MODIFICACION TECNICA DE ALIMENTOS 506
* OTROS 3197
JUNIO: Se atendió un total de 5.146  usuarios, asi:
* CAMBIO NSO 682
* ANEXAR AL EXPEDIENTE 631
* REGISTRO SANITARIO NUEVO 618
* MODIFICACION TECNICA DE ALIMENTOS 490
* OTROS 2725
2. Inconvenientes alcanzados a la fecha: N/A
3. Acciones de Mejora: N/A
</t>
  </si>
  <si>
    <t>1. Resultados Alcanzados a la fecha
Usuarios del sistema IVC atendidos: para el mes de: 
JULIO: Se atendió un total de 5.679  usuarios, asi:
* REGISTRO SANITARIO NUEVO 892
* ANEXAR AL EXPEDIENTE 651
* CAMBIO NSO 635
* MODIFICACION TECNICA DE ALIMENTOS	441
* OTROS 2.721
AGOSTO: Se atendió un total de 5.679  usuarios, asi:
* REGISTRO SANITARIO NUEVO 843
* ANEXAR AL EXPEDIENTE 789
* CAMBIO NSO 705
* MODIFICACION TECNICA DE ALIMENTOS	477
* OTROS 2.865
SEPTIEMBRE: Se atendió un total de 5.784  usuarios, asi:
* REGISTRO SANITARIO NUEVO 923
* ANEXAR AL EXPEDIENTE 797
* CAMBIO NSO 765
* MODIFICACION TECNICA DE ALIMENTOS	: 556
* OTROS 2.743
2. Inconvenientes alcanzados a la fecha: N/A
3. Acciones de Mejora: N/A</t>
  </si>
  <si>
    <t>1. Resultados Alcanzados a la fecha
Usuarios del sistema IVC atendidos: para el mes de: 
OCTUBRE: Se atendió un total de 5.636  usuarios, asi:
* REGISTRO SANITARIO NUEVO 878
* CAMBIO NSO 719
* ANEXAR AL EXPEDIENTE 673
* MODIFICACION TECNICA DE ALIMENTOS	 577
* OTROS 2.789
NOVIEMBRE: Se atendió un total de 4.912  usuarios, asi:
* REGISTRO SANITARIO NUEVO 825
* CAMBIO NSO 690
* ANEXAR AL EXPEDIENTE 561
* MODIFICACION TECNICA DE ALIMENTOS	 482
* OTROS 2.354
DICIEMBRE: Se atendió un total de 4.800  usuarios, asi:
* REGISTRO SANITARIO NUEVO 787
* CAMBIO NSO 709
* MODIFICACION TECNICA DE ALIMENTOS	 460
* ANEXAR AL EXPEDIENTE 340
* OTROS 2.504
2. Inconvenientes alcanzados a la fecha: N/A
3. Acciones de Mejora: N/A</t>
  </si>
  <si>
    <t>1. Resultados Alcanzados a la fecha: En el primer trimestre de la presente vigencia, se realizaron dos (2) capacitaciones de manera virtual: 
1. Al laboratorio de la planta AVIDESA, cuyo tema fue la explicación a la aplicacion y segumiento a los estandares de calidad los cuales deben dar cumplimiento de acuerdo a la REsolución 1619, la cual fue llevada en el mes de enero. 
2. La segunda capacitación fue realizada en el mes de marzo dirigida a los laboratorios de salud pública departamentales, en donde se establecieron los lineamientos para el reporte en la plataforma EpiInfo y otros temas de interes, cuya importancia radica en generar información importante para la elaboración de los informes epidemiológicos elaborados por el Grupo de Red de Laboratorios.
2. Inconvenientes presentados:  N.A.
3. Acciones de Mejora si aplican: N.A.</t>
  </si>
  <si>
    <t>1. Resultados Alcanzados a la fecha: En lo corrido del año 2023 se han realizado un total de nueve (9) capacitaciones, que se listan a continuación:
- Primer Trimestre:
1. Capacitación realizada a FENAVI, cuyo tema fue la explicación a la aplicación y seguimiento a los estándares de calidad los cuales deben dar cumplimiento de acuerdo a la Resolución 1619, la cual fue llevada en el mes de enero. 
2. La segunda capacitación fue realizada en el mes de marzo dirigida a los laboratorios de salud pública departamentales, en donde se establecieron los lineamientos para el reporte en la plataforma EpiInfo y otros temas de interés, cuya importancia radica en generar información importante para la elaboración de los informes de análisis de muestra de alimentos elaborados por el Grupo de Red de Laboratorios.
- Segundo Trimestre:
Las capacitaciones-entrenamientos realizados durante el segundo trimestre del año se enfocaron en el fortalecimiento de la competencia técnica del personal de los LDSP en los temas requeridos:
- Análisis de Bebidas alcohólicas, para los LDSP de Risaralda, Huila, Boyacá, Santander y Córdoba.
- Determinación de Sulfitos: para los LDSP de: Bogotá, Cundinamarca, Nariño, Caquetá, Boyacá y Antioquia.
- Tercer Trimestre: 
 -  Se realizó una capacitación, llamada Resolución 1407 de 2022, nuevas metodologías analíticas, este fue dirigida a los Laboratorios de Salud Pública y la cual fue realizada de manera virtual en el mes de Julio.
2. Inconvenientes presentados: Infraestructura limitada para la programación de  capacitaciones / entrenamientos con una mayor cantidad de participantes.
3. Acciones de Mejora si aplican: Programación de varias sesiones para  dictar las capacitaciones/ entrenamientos, para los temas de análisis de Bebidas alcohólicas y determinación de sulfitos se programó una sesión por mes en el Laboratorio Fisicoquímico de Alimentos y Bebidas.</t>
  </si>
  <si>
    <t>1. Resultados Alcanzados a la fecha: En lo corrido del año 2023 se realizaron un total de diez (10) capacitaciones, que se listan a continuación:
- Primer Trimestre:
1. Capacitación realizada a FENAVI, cuyo tema fue la explicación a la aplicación y seguimiento a los estándares de calidad los cuales deben dar cumplimiento de acuerdo a la Resolución 1619, la cual fue llevada en el mes de enero. 
2. La segunda capacitación fue realizada en el mes de marzo dirigida a los laboratorios de salud pública departamentales, en donde se establecieron los lineamientos para el reporte en la plataforma EpiInfo, cuya importancia radica en generar información importante para la elaboración de los informes de análisis de muestra de alimentos elaborados por el Grupo de Red de Laboratorios.
- Segundo Trimestre:
Las capacitaciones-entrenamientos realizados durante el segundo trimestre del año se enfocaron en el fortalecimiento de la competencia técnica del personal de los LDSP en los temas requeridos:
1- Análisis de Bebidas alcohólicas, para los LDSP de Risaralda, Huila, Boyacá, Santander y Córdoba.
2. Determinación de Sulfitos: para los LDSP de: Bogotá, Cundinamarca, Nariño, Caquetá, Boyacá y Antioquia.
- Tercer Trimestre: 
1. Se realizó una capacitación, llamada Resolución 1407 de 2022, nuevas metodologías analíticas, este fue dirigida a los Laboratorios de Salud Pública y la cual fue realizada de manera virtual en el mes de Julio.
- Cuarto Trimestre: 
1. Se realizó el décimo tercer (13er) TALLER PARA EL FORTALECIMIENTO TÉCNICO CIENTÍFICO DE LA RED NACIONAL 
DE LABORATORIOS “ESTANDARES DE CALIDAD... CAMINO A LA ACREDITACION”, dirigido a los 33 Laboratorios de Salud Pública, con el fin propender de los analisis que realizan los LSP con el fin dar cumplimiento al Decreto 2323 de 2006 que se encuentra compilado Decreto 780 de 2016
2. Inconvenientes presentados: De manera general la principal dificultad presentada durante la vigencia 2023 es la Infraestructura limitada para la programación de  capacitaciones / entrenamientos con una mayor cantidad de participantes.
3. Acciones de Mejora si aplican: Programación de varias sesiones para  dictar las capacitaciones/ entrenamientos, para los temas de análisis de Bebidas alcohólicas y determinación de sulfitos se programó una sesión por mes en el Laboratorio Fisicoquímico de Alimentos y Bebidas.</t>
  </si>
  <si>
    <t>1. Resultados Alcanzados a la fecha:  Durante la vigencia 2023 se realizaron ocho (8) Asistencia tecnicas durante los meses de febero y marzo, cuyo objetivo fue la revisión y seguimiento de los estandares de calidad de los laboratorios en cumplimiento de la Resolución 1619 de 2015 de las siguientes plantas:
1. Laboratorio de Microbiología de Seatech.
2. Laboratorio  Fisicoquímico de Seatech.
3. Laboratorio de Microbiología de Gralco.
4. Laboratorio Fisicoquímico de Gralco.
5. Laboratorio de Microbiología de Antillana
6. Laboratorio Fisicoquímico de  Antillana.
7. Laboratorio Físicoquímico de Naturmega.
8. Laboratorio de Microbiología  de  Piscícola New York.  
2. Inconvenientes presentados:  N.A.
3. Acciones de Mejora si aplican: N.A.</t>
  </si>
  <si>
    <t>1. Resultados Alcanzados a la fecha:  Durante lo corrido de la vigencia 2023 se realizaron 19 Asistencia tecnicas, cuyo objetivo fue la revisión y seguimiento de los estandares de calidad de los laboratorios en cumplimiento de la Resolución 1619 de 2015 de las siguientes plantas y LSPD:
1. Laboratorio de Microbiología de Seatech.
2. Laboratorio  Fisicoquímico de Seatech.
3. Laboratorio de Microbiología de Gralco.
4. Laboratorio Fisicoquímico de Gralco.
5. Laboratorio de Microbiología de Antillana
6. Laboratorio Fisicoquímico de  Antillana.
7. Laboratorio Físicoquímico de Naturmega.
8. Laboratorio de Microbiología  de  Piscícola New York.
9. Laboratorio Fisicoquímico de Alpina 
10. Laboratorio de Microbiología de Alpina
11. Laboratorio de Fisicoquímico Proexcar
12. Laboratorio de Microbiología Proexcar
13. Laboratorio de SAlud pública de Atlantico: área de Fisicoquímico de Alimentos
14. Laboratorio De Salud Pública de Atlantico: área de Microbiología de Alimentos
15. LAboratorio de Salud Pública de la Guajira - Virtual
16. LAboratorio de Salud Pública de La Guajira - Presencial
17. Laboratorio de SAlud Pública  del Norte de santander: área Fisicoquímico de Alimentos
18. Laboratorio de Salud Pública del Norte de Santander: área de Microbiología de Alimentos
19. Laboratorio Microbiología de Avidesa.
2. Inconvenientes presentados:  N.A.
3. Acciones de Mejora si aplican: N.A.</t>
  </si>
  <si>
    <t>1. Resultados Alcanzados a la fecha:  Durante lo corrido de la vigencia 2023 se realizaron 20 Asistencia técnicas, cuyo objetivo fue la revisión y seguimiento de los estándares de calidad de los laboratorios en cumplimiento de la Resolución 1619 de 2015 de las siguientes plantas y LSPD:
1. Laboratorio de Microbiología de Seatech.
2. Laboratorio  Fisicoquímico de Seatech.
3. Laboratorio de Microbiología de Gralco.
4. Laboratorio Fisicoquímico de Gralco.
5. Laboratorio de Microbiología de Antillana
6. Laboratorio Fisicoquímico de  Antillana.
7. Laboratorio Fisicoquímico de Naturmega.
8. Laboratorio de Microbiología  de  Piscícola New York.
9. Laboratorio Fisicoquímico de Alpina 
10. Laboratorio de Microbiología de Alpina
11. Laboratorio de Fisicoquímico Proexcar
12. Laboratorio de Microbiología Proexcar
13. Laboratorio de Salud pública de Atlántico: área de Fisicoquímico de Alimentos
14. Laboratorio De Salud Pública de Atlántico: área de Microbiología de Alimentos
15. Laboratorio de Salud Pública de la Guajira - Virtual
16. Laboratorio de Salud Pública de La Guajira - Presencial
17. Laboratorio de Salud Pública  del Norte de Santander: área Fisicoquímico de Alimentos
18. Laboratorio de Salud Pública del Norte de Santander: área de Microbiología de Alimentos
19. Laboratorio Microbiología de Avidesa.
20.  Laboratorio  de  la planta  de  Gaseosas Leticia
2. Inconvenientes presentados:  N.A.
3. Acciones de Mejora si aplican: N.A.</t>
  </si>
  <si>
    <t>1. Resultados alcanzados a la fecha: Durante el primer trimestre de la vigencia 2023 se analizaron 787 muestras de los planes y programas de la Dirección de Alimentos de leche cruda, productos de la pesca, bovinos, y muestras procedentes de las ETS para dirimir concepto y de apoyo a entidades judiciales en análisis de bebidas alcohólicas.
2. Inconvenientes presentados:  La principal dificultad presentada durante los tres primeros meses del año fueron los daños de los equipos LC-MS/MS 6430, LC-MS/MS 8050, ORBITRAP, los cuales afectan la determinación de antibioticos, plaguicidas, nitrofuranos, fenicoles, CMP y betagonistas, dado que aunque se han intervenido los equipos por parte de los proveedores, la falta de UPS de respaldo cuando hay fallos de luz, ha impactado su funcionamiento habitual.
A lo anterior se suma el retiro de personal especializado del laboratorio fisicoquímico de alimentos y bebidas (un profesional grado 20, un profesional grado 16 y un contratista) en el  área de residuos, impactando los tiempos de respuesta y una vez llegan nuevos analistas se deben iniciar los ciclos de capacitación y entrenamiento contemplados en el Sistema de Gestión de los Laboratorios.
3. Acciones de Mejora si aplican. En relación a los equipos que se encuentran fuera de servicio se ha realizado la gestión con los proveedores para la realización del mantenimiento correctivo. Adicionalmente se llevó a cabo la gestión  para la contratación de personal e iniciar el entrenamiento correspondiente.  Se envió correo al área administrativa para gestionar el mantenimiento y adquisición de UPS.</t>
  </si>
  <si>
    <t>1. Resultados alcanzados a la fecha: En lo corrido de la presente vigencia se han analizado   1699 muestras, lo que corresponden a 28252 ensayos.  Las muestras corresponden principalmente a los planes de la Dirección de Alimentos y Bebidas (leche cruda, productos de la pesca, bovinos); además de muestras procedentes de las ETS para dirimir concepto y de apoyo a entidades judiciales en análisis de bebidas alcohólicas.
2. Inconvenientes presentados:   La principal dificultad presentada durante el tercer trimestre del año es el resago en los planes de muestreo debido a la falta de transporte de muestras. Adicionalmente, para el mes de septiembre se presentó el daño  en el compresor del aire acondicionado de HPLC 1 por lo cual se ve afectado el funcionamiento de los equipos Q-TOF, 6430, HPLC 1, HPLC 2, HPLC 3, HPLC 4, HPLC 5 y HPLC 6 empleados en los planes de antihelminticos, micotoxinas, residuos de antibioticos, cocaina e histamina. 
3. Acciones de Mejora si aplican.  se solicito al Grupo de Gestión Administrativa realizar una adición del contrato 960 de 2023 para incluir el compresor del aire acondicionado del área HPLC 1.</t>
  </si>
  <si>
    <t>1. Resultados alcanzados a la fecha: Durante la vigencia 2023 el LFQAB analizó 3117 muestras, lo que corresponde a 64524 ensayos.  Las muestras obedencen principalmente a los planes de la Dirección de Alimentos y Bebidas (leche cruda, productos de la pesca, bovinos); además de muestras procedentes de las ETS para dirimir concepto y de apoyo a entidades judiciales en análisis de bebidas alcohólicas.
2. Inconvenientes presentados:   La principal dificultad presentada a lo largo de la vigencia 2023 fue el rezago en los planes de muestreo debido a la falta de transporte de muestras, cuyo contrato fue adjudicado hasta el mes de septiembre, ocasionando así  desbordamiento de la capacidad de respuesta a lo largo de la cadena de valor del laboratorio (desde la recepción de muestras hasta la emisión de informes de resultados), ya que de las 4035 muestras recibidas se recibieron 3216 en el último trimestre del año, lo que equivale al 80%. 
Adicionalmente, la productividad del laboratorio se vio afectada por los daños de los equipos LC-MS/MS 6430, LC-MS/MS 8050, ORBITRAP, así como el aire acondicionado del área analítica HPLC 1, por lo cual se vio afectado el funcionamientos de los equipos que se encontraban dentro de ella sin que se tuviese un contrato que amparase la intervención oportuna y eficiente los referidos equipos.
Por otra parte, el laboratorio se vio afectado por a alta rotación de personal que ha sido nombrado mediante encargos dado que se posesian, capacitan y en la dinamica operacional del laboratorio no cumple con los objetivos planteados para los grados por lo que presentan sus renuncias a los encargos.
3. Acciones de Mejora si aplican.   A lo largo de la vigencia se realizaron varias reuniones tripartitas para realizar el seguimiento al proceso de contratación de transporte de muestras, así como  reajuste de los programas de muestreo de las Direcciones Misionales. En relación a los daños contingentes de los equipos se realizó la gestión necesaria para que se llevaran a cabo los mantenimientos correctivos correspondientes.</t>
  </si>
  <si>
    <t xml:space="preserve">1. Resultados Alcanzados a la fecha Para el primer trimestre se han analizado 509 muestras (enero 81 ; febrero 155  ; marzo 273  )  provenientes de:  ETA, seguimiento a rechazados por patogenos,  dirimir concepto, serotipificaciones y confirmaciones, resistencia antimicrobiana, asi como muestras de caracterización de patógenos . 
2. Inconvenientes presentados La mayor dificultad presentada  esta relacionada con la falta del contrato de transporte de muestras por parte de las direcciones misionales; esta situación ha impactado la ejecución de la vigencia futura realizada al  contrato 701 suscrito con el INS, la cual  se realizó a fin de  no interrumpir  los análisis de muestras provenientes de los planes  durante el primer trimestre del año 2023.   
3. Acciones de Mejora si aplican  Se priorizaron actividades tales como valoracion de medios de cultivo y se inlcuyeron avances en validaciones y estandarizaciones. </t>
  </si>
  <si>
    <t>1.  Resultados Alcanzados a la fecha: Durante el año 2023 el Grupo de Laboratorio de Microbiología de Alimentos y Bebidas ha realizado el análisis 1050  muestras que equivalen a la ejecución de 2241 ensayos; dichas muestras son  provenientes de solicitudes a demanada como , ETA, seguimiento a rechazados por patogenos, serotipificaciones ., Resistencia antimicrobiana, asi como muestras de caracterizacion de patogenos. 
2.  Inconvenientes presentados:  La mayor dificultad presentada  es que no contó con el  contrato de transporte  de muestras sino hasta el mes de septiembre,  lo cual  impactó  la programacion de cronogramas  y la planificacion analitica que se vera  reflejada en  la disminucion de los analisis proyectados.
3. Plan de accion para la mejora: Se continuaron con las reunones tripartitas para el reajuste de los programas de muestreo de las Direcciones Misionales.</t>
  </si>
  <si>
    <t>1.  Resultados Alcanzados a la fecha: Durante el año 2023 el Grupo de Laboratorio de Microbiología de Alimentos y Bebidas realizó el análisis 1921  muestras que equivalen a la ejecución de 5595 ensayos; dichas muestras son  provenientes de solicitudes a demanda como , ETA, seguimiento a rechazados por patógenos, serotipificaciones, resistencia antimicrobiana, así como muestras de caracterización de patógenos y planes de la DAB.
2.  Inconvenientes presentados:  La mayor dificultad presentada  es que no se contó con el  contrato de transporte  de muestras sino hasta el mes de septiembre,  lo cual  impactó  la programación de cronogramas  y la planificación analítica
3. Plan de acción para la mejora: A lo largo de la vigencia se realizaron varias reuniones tripartitas para realizar el seguimiento al proceso de contratación de transporte de muestras, así como  reajuste de los programas de muestreo de las Direcciones Misionales</t>
  </si>
  <si>
    <t>1. Resultados Alcanzados a la fecha: En lo corrido de la vigencia 2023 se han emitido 30 informes de resultados de las muestras de los planes de muestreo de la Dirección de Alimentos y Bebidas de la vigencia 2022  que fueron radicadas en el mes de diciembre y de solicitudes de clientes externos.
2. Inconvenientes presentados: La principal dificultad presentada en el laboratorio de OGM, es la falta del contrato de muestras para la presente vigencia.
3. Acciones de Mejora si aplican: Se esta trabajando  en una línea de muestreo con la DAB para garantizar el flujo de muestras durante todos los meses, de tal forma que no se acumulen para final de año.</t>
  </si>
  <si>
    <t>1. Resultados Alcanzados a la fecha: A lo largo del año 2023 el LOGM ha analizado 225 muestras que corresponde al 56% del avance de la meta establecida para la vigencia, lo que equivale a la evaluación de 1307 parametros.
2. Inconvenientes presentados: La principal dificultad presentada en el laboratorio de OGM, ha sido la falta del transporte de muestras.
3. Acciones de Mejora si aplican:  Junto con el Grupo de Riesgos Químico de la DAB se planteó la mejora de los muestreos, enfocandolo en la verificación de los ingredientes o componentes de acuerdo al etiquetado.</t>
  </si>
  <si>
    <t>1. Resultados Alcanzados a la fecha: A lo largo del año 2023 el LOGM analizó 443, lo que equivale a la evaluación de 2760 parámetros. El laboratorio ejecutó el análisis de 43 muestras adicionales a la meta planteada, lo cual fue ocasionado por el aumento inusitado en las solicitudes realizadas por la Dirección Misional.
2. Inconvenientes presentados: La principal dificultad presentada en el laboratorio de OGM, ha sido la falta del transporte de muestras.
3. Acciones de Mejora si aplican:  Junto con el Grupo de Riesgos Químico de la DAB se planteó la mejora de los muestreos, enfocándolo en la verificación de los ingredientes o componentes de acuerdo al etiquetado.</t>
  </si>
  <si>
    <t>1. Resultados Alcanzados a la fecha:  Durante el primer trimestre del 2023 el LMBPFOT ha analizado un total de 94 muestras que representa un 19% de ejecución,  las cuales corresponden al análisis de muestras por demanda ingresadas para liberacion de Lote, aguas y medicamentos del ministerio de salud, además de  muestras del programa de Demuestra la calidad de Medicamentos que llegaron a finales de 2022.
2. Inconevenientes presentados: En el primer trimestre, las direcciones misionales de Dispositivos médicos, medicamentos y de cosméticos, informaron que el proceso de planes de muestreo se estima inicie a principios del mes de Junio, por lo que se podría ver afectado el cumplimiento de la meta establecida para el presente indicador, además de la operatividad  del laboratorio dado que el pico del muestreo se estima para el segundo semestre del año y el laboratorio se vería afectado por el desbordamiento de la capacidad analítica.
3. Acciones de Mejora si aplica:  Se están organizando reuniones y mesas de trabajo con las direcciones misionales con el fin de conocer el proceso del contrato de transporte muestras y  así organizar los planes de muestreo.</t>
  </si>
  <si>
    <t xml:space="preserve">1. Resultados alcanzados a la fecha: Durante el primer, segundo y tercer trimestre del 2023 el LMBPFOT ha analizado un total de 249 muestras (797 ensayos) que corresponde a un 83% de ejecución, durante este trimestre se ha realizado el analisis de muestras por demanda ingresadas para liberacion de Lote, medicamentos del ministerio de salud y aguas, cosmeticos y pruebas intralaboratorio e interlaboratorio  y se realizo la emision de informes de las muestras, de igual manera se han atendido las solicitudes de análisis de los diferentes clientes internos.
2.  Inconvenientes presentados: La principal dificultad presentada a lo largo de la presente vigencia es el no contar con el  contrato de transporte  de muestras,  lo cual  impacta  la programación de cronogramas  y la planificación analítica, lo que podría conllevar al desbordamiento de la capacidad analítica del laboratorio en el último trimestre del año.
3. Acciones de Mejora (Si aplica):  Se continuaron con las reunones tripartitas para el reajuste de los programas de muestreo de las Direcciones Misionales.
</t>
  </si>
  <si>
    <t xml:space="preserve">1. Resultados alcanzados a la fecha: Durante la vigencia 2023 el LMBPFOT analizó un total de 404 muestras que corresponde a un 135% de ejecución, las cuales corresponden a solicitudes realizadas por demanda: para liberación de Lote, alertas sanitarias y realizadas por el MSPS; así como las solicitudes pertenecientes a los planes de muestreo de las direcciones misionales.
2.  Inconvenientes presentados: La principal dificultad presentada a lo largo de la presente vigencia fue el de no contar con el  contrato de transporte  de muestras  a partir del primer trimestre del año,  lo cual impactó  la planificación  y al desbordamiento de la capacidad analítica del laboratorio
3. Acciones de Mejora (Si aplica):  A lo largo de la vigencia se realizaron varias reuniones tripartitas para realizar el seguimiento al proceso de contratación de transporte de muestras, así como  reajuste de los programas de muestreo de las Direcciones Misionales
</t>
  </si>
  <si>
    <t>1. Resultados alcanzados a la fecha: Durante el primer trimestre del 2023 el LFQPFOT ha analizado 115 muestras que corresponde a un 18% de ejecución: En este primer trimestre  se ha realizado el analisis de muestras de los programas Misionales DMC de Medicamentos y Cosméticos, allegadas a finales del año 2022,  productos  para liberacion de Lote y medicamentos del ministerio de salud. 
Adicionalmente, se realizó acompañamiento a la Dirección de Operaciones sanitarias de un profesional del laboratorio a un visita, por un resultado fuera de especificaciones en FASE II.
2. Inconvenientes presentados :    En el primer trimestre, las direcciones misionales de medicamentos y de cosméticos, informaron que el proceso de planes de muestreo se estima inicie a principios del mes de Junio, por lo que se podría ver afectado el cumplimiento de la meta establecida para el presente indicador, además de la operatividad  del laboratorio dado que el pico del muestras se estima para el segundo semestre del año y el laboratorio se vería afectado por el desbordamiento de la capacidad analítica.
3. Acciones de mejora: se están organizando reuniones y mesas de trabajo con las direcciones misionales con el fin de conocer el proceso del contrato de transporte muestras y  así organizar los planes de muestreo.</t>
  </si>
  <si>
    <t>1. Resultados alcanzados a la fecha: Durante el tercer trimestre del 2023 el LFQPFOT ha analizado 92 muestras, para un total de 314 muestras que equivalen 1718 ensayos y que corresponde a una ejecucuión del 83%.
En este tercer trimestre  se ha realizado el análisis de muestras de los programas Misionales de Medicamentos y  Cosméticos,  productos  para liberacion de Lote, medicamentos provenientes del Ministerio de Salud.
2. Inconvenientes presentados : La principal dificultad presentada a lo largo de la presente vigencia es el no haber contado  con el  contrato de transporte  de muestras desde el primer trimestre del año ,  lo cual  impacta  la programacion de cronogramas  y la planificación analítica, lo que podría conllevar al desbordamiento de la capacidad analítica del laboratorio en el último trimestre del año, ya que se adjudicó el contrato en el mes de septiembre
3. Acciones de mejora: Se desarollaron reuniones  con las direcciones misionales con el fin de conocer el muestreo e indagar por el proceso del contrato de transporte.</t>
  </si>
  <si>
    <t>1. Resultados alcanzados a la fecha: durante el 2023 el LFQPFOT analizó un total de 528 muestras que corresponden principalmente a la programa Demuestra la Calidad de Medicamentos, además de liberación de Lote, alertas sanitarias y solicitudes realizadas por el MSPS. La muestras analizadas corresponden a 2200 ensayos. 
2. Inconvenientes presentados : La principal dificultad presentada a lo largo de la vigencia 2023 es el no haber contado  con el  contrato de transporte  de muestras desde el primer trimestre del año ,  lo cual  impactó  la programación de cronogramas  y la planificación analítica, lo que conllevó al desbordamiento de la capacidad analítica del laboratorio en el último trimestre del año. 
Adicionalmente, no en todas las ocasiones la Dirección de Medicamentos y Productos Biológicos envio las metodologías exactas para la realización del análisis correspondiente a las muestras Fase II del programa demuestra la calidad.
3. Acciones de mejora: A lo largo de la vigencia se realizaron varias reuniones tripartitas para realizar el seguimiento al proceso de contratación de transporte de muestras, así como  reajuste de los programas de muestreo de las Direcciones Misionales; y se enviaron correos al a dirección solicitando las metodologías para los análisis correspondientes.</t>
  </si>
  <si>
    <t>1. Resultados Alcanzados a la fecha: Durante el primer trimestre se realizó el análisis de muestras de condones y de guantes con el fin de verificar el funcionamiento de los equipos de ensayo, dado el segundo ataque cibernetico del que fue victima el Invima.
2. Inconvenientes presentados: Aun no se cuenta con el servicio de Transporte de Muestras lo que genera reprogramación de la distribución de Muestras a recibir por el Programa Demuestra la calidad de Dispositivos Médicos, el se tiene estimado empezará apartir del mes de Junio.
3. Acciones de Mejora si aplican:  en caso de ser necesario se organizaran reuniones y mesas de trabajo con las direcciones misionales con el fin de conocer el proceso del contrato de transporte muestras.</t>
  </si>
  <si>
    <t xml:space="preserve">1. Resultados Alcanzados a la fecha: Durante el tercer trimestre no se recibieron muestras dado que el proceso de transporte quedo desierto, sin embargo se inicio nuevamente el proceso, por lo cual el muestreo iniciara en el mes de octubre.
2. Inconvenientes presentados: la principal dificultad presentada a lo largo de la presente vigencia es el no contrar con el  contrato de transporte  de muestras,  lo cual  impacta  la productividad del laboratorio.
3. Acciones de Mejora si aplican: Se realiza seguimeinto de los conogramas de los planes de muestreo, con el fin de realizar su reporgramación de acuerdo a las necesidades de la Dirección de Dispositivos Médicos así como la cpacidad del Grupo de Laboratorio.  </t>
  </si>
  <si>
    <t>1. Resultados Alcanzados a la fecha: Durante la vigencia 2023 se analizaron 75 muestras  que corresponden a dispositivos médicos como condones, guantes, entre otros. 
2. Inconvenientes presentados: la principal dificultad presentada en la vigencia  fue el  no contar con el  contrato de transporte  de muestras,  lo cual  impacta  la productividad del laboratorio.
3. Acciones de Mejora si aplican:  A lo largo de la vigencia se realizaron varias reuniones tripartitas para realizar el seguimiento al proceso de contratación de transporte de muestras, así como  reajuste de los programas de muestreo de la dirección Misional.</t>
  </si>
  <si>
    <t>1. Resultados Alcanzados a la fecha: Se han emitido 179 conceptos de liberación de lote equivalentes al 30% de acuerdo con lo programado para el año 2023.
Para las vacunas se han liberado 121 lotes (11.151.628 dosis), los cuales corresponden a dosis administradas por el Programa de Inmunización Ampliada (PAI) y comercializadores privados. Para los hemoderivados se han liberado 58 lotes que corresponden a 215.943 unidades para pacientes que presentan patología asociada con hemostasia.
2. Inconvenientes presentados: El reporte por parte del Grupo de Gestion Documental y correspondencia de los trámites de liberación de lote sometidos por los fabricantes y/o distribuidores de productos biológicos se realizaba una vez a la semana, lo cual impactaba la respuesta en oportunidad por parte del laboratorio de los tramites autorizados por via simplificada o rápida, las importaciones adicionales y/o liberacion documental.
3. Acciones de Mejora si aplican: Se solicitó al Grupo de Gestion Documental y correspondencia y a la Oficina de Atención al ciudadano el envio de los trámites de liberación de lote diariamente, lo cual permitiría la asignación al analista de manera oportuna.</t>
  </si>
  <si>
    <t xml:space="preserve">1. Resultados Alcanzados a la fecha: Se han emitido 466 conceptos de liberación de lote  (761 ensayos) equivalentes al 78% analizados de acuerdo con lo programado para el año 2023, lo cual representa resultados satisfactorios en el desarrollo analítico de las muestras en el laboratorio.
Para las vacunas se han liberado 270 lotes (25.397.460 dosis), los cuales corresponden a dosis administradas por Programa de Inmunización Ampliada (PAI) y comercializadores/importadores privados. Para los hemoderivados se han liberado 194 lotes que corresponden a 558.404 unidades para pacientes que presentan patología asociada con hemostasia; y para los sueros se han liberado 2 lotes (19.554 dosis)
2. Inconvenientes presentados: Algunos fabricantes y/o distribuidores de productos biológicos, no allegan la traducción de los documentos al idioma castellano, ni el apostille, dando cumplimiento a la Mesa de Unificación de Criterios (MUCs), lo cual retrasa la liberación de algunos biológicos. 
3. Acciones de Mejora si aplican: Revisión oportuna por el Laboratorio, del protocolo resumido de producción allegado por los fabricantes y/o distribuidores, con el fin de realizar la solicitud del cumplimiento de los requisitos en caso que aplique. </t>
  </si>
  <si>
    <t>1. Resultados Alcanzados a la fecha: En el año 2023  se emitieron 606 conceptos de liberación, que  equivalen a 948 análisis. La liberación de lote de los productos biológicos se presentaron de la siguiente manera: vacunas se liberaron 344 lotes que corresponden a 32.039.383 dosis, los cuales corresponden a dosis administradas por Programa de Inmunización Ampliada (PAI) y comercializadores privados;  hemoderivados se liberaron 260 lotes que comprenden  828.273 unidades para pacientes que presentan patología asociada con hemostasia; y sueros se liberaron dos (2) lotes que corresponde a 19.554 dosis
2. Inconvenientes presentados: Ninguno 
3. Acciones de mejora: No aplica</t>
  </si>
  <si>
    <t>1. Resultados Alcanzados a la fecha: A la fecha se han emitido 9 conceptos de calidad para productos excentos de liberación de lote, lo que corresponde a un 13% de la meta programada para este año.  Estos productos corresponden a vitales no disponibles.
2. Inconvenientes presentados: Dado que la emergencia sanitaria finalizó se ha visto disminuida la importación de las vacunas contra la Covid 19, por lo que los fabricantes y/o distribuidores de la vacuna Contra la Covid 19 no han sometido a evaluación dicho biológico   para la presente vigencia.
3. Acciones de Mejora si aplican: Se solicitó a la VUCE (Ventana Unica de Comercio Exterior) nos allegaran las bases de datos con intencion de importación de la vacuna contra la Covid 19 que ingresarón a Colombia entre el 2do semestre del 2022 y primer semestre de este año, para realizar el respectivo seguimiento. Así mismo, se consultó con cada fabricante y/o distribuidor de la vacuna Contra la Covid 19, la llegada al país de nuevos lotes y los sometimientos respectivos ante lo cual informaron que desde la vigencia anterior no allegaban biológicos.</t>
  </si>
  <si>
    <t>1. Resultados Alcanzados a la fecha: A la fecha se han emitido 62 conceptos de calidad para productos excentos de liberación de lote, lo que corresponde a un 89% de la meta programada para este año.  Estos productos corresponden a vitales no disponibles.
2. Inconvenientes presentados: La meta se propuso teniendo en cuenta los conceptos emitidos para la vacuna contra la Covid-19 debido a la emergencia sanitaria decretada por el gobierno, en el año anterior. Dado que la emergencia sanitaria finalizó, ha disminuido el número de lotes importados al país por parte de los fabricantes y/o importadores, por tal motivo el número de conceptos ha disminuído notoriamente. Adicionalmente, los importadores están sometiendo los productos biológicos contra la Covid-19 para la obtención de Registro Sanitario, por lo tanto hasta que no tengan Registro Sanitario no pueden someter a liberación de lote dichos productos.
3. Acciones de Mejora si aplican: Se han realizado seguimientos a los fabricantes y/o distribuidores de  las vacunas contra la Covid para verificar que en realidad no hayan importado lotes de estos biológicos.</t>
  </si>
  <si>
    <t>1. Resultados Alcanzados a la fecha: Durante el 2023 se emitieron 73 Conceptos de calidad para los productos exentos de liberación de lote, equivalentes al 102% cumpliendo lo programado para esta vigencia.
2. Inconvenientes presentados: La meta se propuso teniendo en cuenta los conceptos emitidos para la vacuna contra la Covid-19 debido a la emergencia sanitaria decretada por el gobierno, en el año anterior. Dado que la emergencia sanitaria finalizó, disminuyó el número de lotes importados al país por parte de los fabricantes y/o importadores, por tal motivo el número de conceptos emitidos bajo. Adicionalmente, los importadores están sometiendo los productos biológicos contra la Covid-19 para la obtención de Registro Sanitario, por lo tanto hasta que no tengan Registro Sanitario no pueden someter a liberación de lote dichos productos.
3. Acciones de Mejora si aplican:  Se realizaron seguimientos a los fabricantes y/o distribuidores de  las vacunas contra la COVID para verificar que en realidad no hayan importado lotes de estos biológicos.</t>
  </si>
  <si>
    <t>1. Resultados Alcanzados a la fecha: durante el primer trimestre del año se ha adelantado la etapa precontractual para la adquisición de los ensayos de aptitud, a marzo 31 el estudio previo se enontraba a la espera para presentación ante el comité de contratación.  Se espera que en el mes de abril  este  sea aprobado para continuar el proceso  subsiguiente y se  adjudiquen los grupos correspondientes
2. Inconvenientes presentados: N.A.
3. Acciones de Mejora si aplican: N.A.</t>
  </si>
  <si>
    <t>1. Resultados Alcanzados a la fecha: Durante el tercer de trimestre del año se realizó la gestión de dos (2) ensayos, los cuales se listan a continuación:
- Determinación de grado alcholometrico  y metanol en bebidas alcohólicas, el cual fue aplicado a 6 LSPD: Cundinamarca, Santander, Córdoba , Arauca, Huila ,  Boyacá y al LNR Invima 
- Análisis de parámetros Microbiológicos en Matriz de carne en polvo, aplicado a 14 LSPD: Cesar
Norte de Santander, Vichada, Bogotá, Bolívar, Antioquia, Casanare, Putumayo, Tolima, Córdoba, Arauca, Boyacá, San Andrés, Chocó y al LNR Invima 
2. Inconvenientes presentados: N.A.
3. Acciones de Mejora si aplican: N.A.</t>
  </si>
  <si>
    <t>1. Resultados Alcanzados a la fecha: En el tercer trimestre del año se realizó la gestión de dos (2) ensayos, los cuales se listan a continuación:
- Determinación de grado alcholometrico  y metanol en bebidas alcohólicas, el cual fue aplicado a 6 LSPD: Cundinamarca, Santander, Córdoba , Arauca, Huila ,  Boyacá y al LNR Invima 
- Análisis de parámetros Microbiológicos en Matriz de carne en polvo, aplicado a 14 LSPD: Cesar
Norte de Santander, Vichada, Bogotá, Bolívar, Antioquia, Casanare, Putumayo, Tolima, Córdoba, Arauca, Boyacá, San Andrés, Chocó y al LNR Invima 
2. Inconvenientes presentados: N.A.
3. Acciones de Mejora si aplican: N.A.</t>
  </si>
  <si>
    <t>1. Resultados Alcanzados a la fecha: En los meses de enero y marzo el Grupo de Laboratorio Fisicoquímico de Alimentos y Bebidas participó en dos ensayos de aptitud: Determinación de aflatoxinas en Maíz y Determinación Nitrógeno en Matriz Carnica, cuyos ítems fueron allegados en el último bimestre del año 2022.
Adicionalmente, se  ha adelantado la etapa precontractual para la adquisición de los ensayos de aptitud, a marzo 31 el estudio previo se enontraba a la espera para presentación ante el comité de contratación.  Se espera que en el mes de abril  este  sea aprobado para continuar el proceso  subsiguiente y se  adjudiquen los grupos correspondientes.
2. Inconvenientes presentados: N.A.
3. Acciones de Mejora si aplican: N.A.</t>
  </si>
  <si>
    <t>1. Resultados Alcanzados a la fecha: En lo corrido del año 2023, los Grupos de Laboratorio han participado en 25 Ensayos de Aptitud, en donde se han evaluado diferentes ensayos entre los cuales podemos encontrar:
- PAra el LFQAB:  Determinación de aflatoxinas en Maíz y Determinación Nitrógeno en Matriz Carnica, Determinación de hierro, determinación de plaghuicidas, determinación de grado alcholimetrico y metanol.
- Para el LMBPFOT: se participo en la ronda para la prueba de limite microbiano en matriz medicamentos en donde se evaluan parametros Hongos y lecadura. P. aeruginosa y C. albicans.
-Para el LFQPFOT: se participo en la determinación de pH, en la cuantificación de principios activos por UV y HPLC, Humedad por KArl Ficher e Identificación por Infrarrojo.
2. Inconvenientes presentados: El Grupo deL Laboratorio Fisicoquímico de Alimentos y Bebidas presenta la dificultad de que el aire acondicionado del área de HPLC 1 se encuentra fuera de serivicio, lo que no permite el mantenimiento de las condiciones de temperatura necesarias para el optimo funcionaminto de los equipos que allí se encuentran, por lo que no se ha poido realizar los análisis de para la participación en los ensayos de aptitud para la determinación de histamina, antibioticos y sulfonamidas. 
Por otra parte, la declaratoria de desierto de uno de los grupos para la adquisición de ensayos de aptitud y pruebas interlaboratorio, afectó la participación de los Grupos de Laboratorio de Microbiología y Fisicoquímico de Productos Farmacéuticos y OTras Técnologías en las rondas requeridas.
3. Acciones de Mejora si aplican: El Grupo de Laboratorio fisicoquímico de Alimentos y Bebidas solicitpo al Grupo de Gestión Admisnitrativa hiciera una adición del contrato 960 de 2023 para incluir el compresor del aire acondicionado de HPLC 1.</t>
  </si>
  <si>
    <t>1. Resultados Alcanzados a la fecha: En el 2023, los Grupos de Laboratorio participaron en 48 Ensayos de Aptitud o pruebas interlaboratorio, en donde se han evaluado diferentes ensayos entre los cuales podemos encontrar:
- Para el LFQAB:  Determinación de aflatoxinas en Maíz y Determinación Nitrógeno en Matriz Cárnica, Determinación de hierro, determinación de plaguicidas, determinación de grado alcholimetrico y metanol.
- Para el LMBPFOT: se participo en la ronda para la prueba de limite microbiano en matriz medicamentos en donde se evalúan parámetros Hongos y levadura. P. aeruginosa y C. albicans; y prueba de esterilidad
-Para el LFQPFOT: se participo en la determinación de pH, en la cuantificación de principios activos por UV y HPLC, Humedad por KArl Ficher e Identificación por Infrarrojo.
- Para el LMBAB: se participo en varias rondas en las cuales se evaluaron ensayos como la detección de Salmonella spp, detección de Cronobacter spp., recuentos de mohos y levaduras, recuento de mesófilos, entre otros.  
- Para el LFMDMOT: se participo entre pruebas interlaboratorios en donde se evaluaron los dispositivos médicos: Condones, Jeringas y Guante
2. Inconvenientes presentados: Durante el tercer trimestre del 2023 el Grupo del Laboratorio Fisicoquímico de Alimentos y Bebidas se  presentó el daño del aire acondicionado del área de HPLC 1, lo que no permite el mantenimiento de las condiciones de temperatura necesarias para el optimo funcionamiento de los equipos que allí se encuentran, por lo que no se pudo realizar los análisis para la participación en los ensayos de aptitud para la determinación de histamina, antibióticos y sulfonamidas. 
Por otra parte, la declaratoria de desierto de uno de los grupos para la adquisición de ensayos de aptitud y pruebas interlaboratorio, afectó la participación de los Grupos de Laboratorio de Microbiología y Fisicoquímico de Productos Farmacéuticos y Otras Tecnologías en las rondas requeridas.
3. Acciones de Mejora si aplican: El Grupo de Laboratorio fisicoquímico de Alimentos y Bebidas gestionó el mantenimiento correcto del aire acondicionada del área de HPLC 1.</t>
  </si>
  <si>
    <t>1. Resultados Alcanzados a la fecha: en lo corrido de la presente vigencia los grupos de laboratorio de la OLCC han estandarizado cuatro (4) metodologias o métodos, distribuidos de la siguiente manera:
- Fisicoquímico de Alimentos y Bebidas: Análisis de Verde Malaquita, Cristal Violeta y sus Leuco - metabolitos por HPLC/QTOF.
- Organismo Genéticamente Modificados: Método de Detección de eventos no autorizados en formato tetraplex.
- Físco mécanico de Dispositivos Médicos y Otras Técnologías: Resistencia a la ténsión de la suturas quirúrgicas y Sujeción de aguja en la sutura quirúrgica. 
2. Inconvenientes presentados: N.A.
3. Acciones de Mejora si aplican: N.A.</t>
  </si>
  <si>
    <t>1. Resultados Alcanzados a la fecha: en lo corrido de la presente vigencia los grupos de laboratorio de la OLCC han estandarizado nuevo (9) metodologías o métodos, distribuidos de la siguiente manera:
- Fisicoquímico de Alimentos y Bebidas: Análisis de Verde Malaquita, Cristal Violeta y sus Leuco - metabolitos por HPLC/QTOF, Determinación de Cocaína en alimentos, Determinación de Nitrógeno en Alimentos, Determinación de Metanol, Determinación de Humedad en Panela y Determinación de aflatoxinas en productos que contienen coca
- Organismo Genéticamente Modificados: Método de Detección de eventos no autorizados en formato tetraplex.
- Físco mécanico de Dispositivos Médicos y Otras Técnologías: Resistencia a la ténsión de la suturas quirúrgicas, Sujeción de aguja en la sutura quirúrgica y Resistencia a la tensión de los cateteres.
2. Inconvenientes presentados: N.A.
3. Acciones de Mejora si aplican: N.A.</t>
  </si>
  <si>
    <t>1. Resultados Alcanzados a la fecha: en lo corrido de la presente vigencia los grupos de laboratorio de la OLCC han estandarizado 11 metodologías o métodos, distribuidos de la siguiente manera:
- Fisicoquímico de Alimentos y Bebidas: Análisis de Verde Malaquita, Cristal Violeta y sus Leuco - metabolitos por HPLC/QTOF, Determinación de Cocaína en alimentos, Determinación de Nitrógeno en Alimentos, Determinación de Metanol, Determinación de Humedad en Panela, Determinación de aflatoxinas en productos que contienen coca y Determinación de Formol
- Organismo Genéticamente Modificados: Método de Detección de eventos no autorizados en formato tetraplex.
- Físico mecánico de Dispositivos Médicos y Otras Tecnologías: Resistencia a la tensión de la suturas quirúrgicas, Sujeción de aguja en la sutura quirúrgica y Resistencia a la tensión de los catéteres.
2. Inconvenientes presentados: N.A.
3. Acciones de Mejora si aplican: N.A.</t>
  </si>
  <si>
    <t>1. Resultados Alcanzados a la fecha: en lo corrido de la presente vigencia los grupos de laboratorio de la OLCC han validado o verificado nueve (9) metodologias o métodos, distribuidos de la siguiente manera:
- Fisicoquímico de Alimentos y Bebidas: Determinación de Densidad,  Grasa en leche Líquida y Determinación de antibióticos en tejido bovino por LC-MS/MS.
- Microbiología de Alimentos y Bebidas:  Cronobacter Sakazakii: ISO 22964 2017 - Método horizontal para la detección de Cronobacter spp,  Staphylococcus coagulasa postiva. Norma  ISO 6888-1/ 2021 Método con Agar RPF y  Enterobacterias ISO 21528-1:2017 con adendo medio OF/glucosa.
- Organismo Genéticamente Modificados: Método de Detección de eventos no autorizados en formato tetraplex.
- Fisicoquímico de Productos Farmacéuticos y Otras Tecnologías:  Método USP Partículas inyectables Capítulo 788 y Determinación de agua pr el Método de  KARL FISCHER Coulometrico en Medicamentos. 
2. Inconvenientes presentados: N.A.
3. Acciones de Mejora si aplican: N.A.</t>
  </si>
  <si>
    <t>1. Resultados Alcanzados a la fecha: en lo corrido de la presente vigencia los grupos de laboratorio de la OLCC han validado o verificado 24 metodologias o métodos, distribuidos de la siguiente manera:
- Fisicoquímico de Alimentos y Bebidas: Determinación de Densidad,  Grasa en leche Líquida, Determinación de antibióticos en tejido bovino por LC-MS/MS,  Validación de indice crioscopico en leche liquida, validación de ceniza en leche en polvo,  validación de zearalenona en maíz, Determinación de Plaguicidas de manera cuantitativa y Screening en Leche (Reglamento 808/ 2021 UE), Determinación en Cachama, Retrospectiva de Metales, Determinación Ivermectina, determinación conservantes.
- Microbiología de Alimentos y Bebidas:  Cronobacter Sakazakii: ISO 22964 2017 - Método horizontal para la detección de Cronobacter spp,  Staphylococcus coagulasa postiva. Norma  ISO 6888-1/ 2021 Método con Agar RPF y  Enterobacterias ISO 21528-1:2017 con adendo medio OF/glucosa.
- Organismo Genéticamente Modificados: Método de Detección de eventos no autorizados en formato tetraplex.
- Fisicoquímico de Productos Farmacéuticos y Otras Tecnologías:  Método USP Partículas inyectables Capítulo 788,  Determinación de agua por el Método de  KARL FISCHER Coulometrico en Medicamentos, Identificación de prednisolona, prednisona, dexametasona, naproxeno, meloxicam, diclofenaco sódico e ibuprofeno en matrices adicionales de formas farmacéuticas sólidas por HPLC." y "Identificación de Betametasona en Formas Solidas de Suplementos Dietarios y Productos Fitoterapéuticos por HPLC
- Físico-mecánico de Dispositivos Medicos y OTras Tecnologías: Resitencia a la tensión de sutura quirúrgicas, sujeción de aguja en las suturas quirurgicas y resistencia a la tensión de los cateteres. 
2. Inconvenientes presentados: N.A.
3. Acciones de Mejora si aplican: N.A.</t>
  </si>
  <si>
    <t>1. Resultados Alcanzados a la fecha: en lo corrido de la presente vigencia los grupos de laboratorio de la OLCC han validado o verificado 24 metodologías o métodos, distribuidos de la siguiente manera:
- Fisicoquímico de Alimentos y Bebidas: Determinación de Densidad,  Grasa en leche Líquida, Determinación de antibióticos en tejido bovino por LC-MS/MS,  Validación de índice crioscópico en leche liquida, validación de ceniza en leche en polvo,  validación de zearalenona en maíz, Determinación de Plaguicidas de manera cuantitativa y Screening en Leche (Reglamento 808/ 2021 UE), Determinación en Cachama, Retrospectiva de Metales, Determinación Ivermectina, determinación conservantes.
- Microbiología de Alimentos y Bebidas:  Cronobacter Sakazakii: ISO 22964 2017 - Método horizontal para la detección de Cronobacter spp,  Staphylococcus coagulasa positiva. Norma  ISO 6888-1/ 2021 Método con Agar RPF y  Enterobacterias ISO 21528-1:2017 con adendo medio OF/glucosa.
- Organismo Genéticamente Modificados: Método de Detección de eventos no autorizados en formato tetraplex.
- Fisicoquímico de Productos Farmacéuticos y Otras Tecnologías:  Método USP Partículas inyectables Capítulo 788,  Determinación de agua por el Método de  KARL FISCHER Coulometrico en Medicamentos, Identificación de prednisolona, prednisona, dexametasona, naproxeno, meloxicam, diclofenaco sódico e ibuprofeno en matrices adicionales de formas farmacéuticas sólidas por HPLC." y "Identificación de Betametasona en Formas Solidas de Suplementos Dietarios y Productos Fitoterapéuticos por HPLC
- Físico-mecánico de Dispositivos Médicos y OTras Tecnologías: Resistencia a la tensión de sutura quirúrgicas, sujeción de aguja en las suturas quirúrgicas y resistencia a la tensión de los catéteres. 
2. Inconvenientes presentados: N.A.
3. Acciones de Mejora si aplican: N.A.</t>
  </si>
  <si>
    <t>1. Resultados Alcanzados a la fecha: Los informes epidemiológicos y los informes de gestión resultado de los reportes de analisis de los 33 LDSP,  se compilan  desde el mes de octubre hasta diciembre y fueron enviados durante el mes de enero de 2023.
2. Inconvenientes presentados: N.A.
3. Acciones de Mejora si aplican: N.A.</t>
  </si>
  <si>
    <t>1. Resultados Alcanzados a la fecha: Los informes de análisis de muestra de alimentos  de los reportes de analisis de los 33 LDSP.
2. Inconvenientes presentados: N.A.
3. Acciones de Mejora si aplican: N.A.</t>
  </si>
  <si>
    <t>1. Resultados Alcanzados a la fecha: Los informes de análisis de muestra de alimentos  de los reportes de análisis de los 33 LDSP,  se compilan  desde el mes de julio  hasta septiembre y fueron enviados durante el mes de octubre de 2023.
2. Inconvenientes presentados: N.A.
3. Acciones de Mejora si aplican: N.A.</t>
  </si>
  <si>
    <t>1. Resultados Alcanzados a la fecha: durante el primer trimestre del 2023 se adelantó la etapa precontractual para el Seguimeinto de la Acreditación de los Laboratorios con el Organismo Nacional de Acreditación de colombia y se suscribio el respectivo contrato para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Para la auditoria interna, se realizó la solicitud de cotizaciones a varios proveedores de este servicio y se elaboró el estudio previo el cual se encuentra pendiente para su radicación en la herramienta establecida por la Oficina de Gestión Contractual.
2. Inconvenientes presentados: N.A.
3. Acciones de Mejora si aplican: N.A.</t>
  </si>
  <si>
    <t>1. Resultados Alcanzados a la fecha: en el mes de mayo  se atendió la evaluación de seguimiento del Organismo Nacional de Acreditación de Colombia y en septiembre se atendió la evaluación de ampliación de alcacne para el Grupo de LAboratorio de OGM
En cuanto a la auditoria interna se entregó el Estudio Previo, se realizó la publicación del proceso de concurso de meritos CM002 de 2023 y se realizó la evaluación de ofertas.
2. Inconvenientes presentados: No se presentaron inconvenientes en este trimestre. 
3. Acciones de Mejora si aplican:  No aplica</t>
  </si>
  <si>
    <t>1. Resultados Alcanzados a la fecha: Durante el año 2023, se atendieron dos (2) evaluaciones realizadas por el Organismo Nacional de Acreditación de Colombia  - ONAC (en el mes de mayo  se atendió la evaluación de seguimiento y en el mes de septiembre se atendió la evaluación de ampliación del alcance del Laboratorio de Organismo  Genéticamente Modificados) y una (1) Auditoria Interna (noviembre) por ente externo; en esta última se revisaron las nuevas metodologías que serán objeto de ampliación de alcance de acreditación para la vigencia 2024. 
2. Inconvenientes presentados: La principal dificultad presentada durante la vigencia 2023, fue el retraso presentado en la revisión del estudio previo para la contratación de la evaluación de seguimiento y ampliación de alcance de la acreditación con el Organismo Nacional de Acreditación  de Colombia - ONAC por parte de la Oficina de Gestión Contractual, lo que nos impidió cumplir los tiempos establecidos en las Reglas del Servicio  para la presentación de la información requerida para la ampliación del alcance, por lo que se genero una sobre ejecución del indicador ya que fue necesario dividir la evaluación de seguimiento y ampliación del alcance en dos auditoria diferentes. 
3. Acciones de Mejora si aplican:  Se realizó seguimiento a la etapa precontractual, con el fin de que no se presentaran retrasos en su revisión y aprobación.</t>
  </si>
  <si>
    <t>1. Resultados Alcanzados a la fecha: De los $ 13.785.266.691 pesos apropiados para la Oficina de Laboratorios y Control de Calidad vigencia 2023, destinados para el proyecto de inversión de Fortalecimiento de la Inspección, Vigilancia y Control de los productos competencia del Invima a nivel Nacional con corte a 31 de marzo, se tienen treinta y tres (33) procesos con CDP expedido adelantados en la vigencia 2023, lo que corresponde a $996.411.035,96 y tres (3) contratos (No 627, 701 y 709 de 2022) con vigencia futura cuyo valor es $591.689.752,00. Por lo anterior el valor total de CDP vigencia 2023 seria de $1.588.100.787,96 que corresponde al 11.5% respecto a la apropiación presupuestal.
Sumado a lo anterior, para la fecha del reporte dos (2) procesos fueron declarados desiertos según la respectiva resolución publicada en la plataforma SECOP II. De igual forma a la fecha se encuentran adjudicados 28 contratos por un valor total de $ 594.638.468,00 de los cuales 27 corresponden a prestación de servicios profesionales y uno (1) a contratación con persona jurídica. 
 2. Inconvenientes presentados: Cambios de directrices en los plazos de ejecución de contratos de prestación de servicios profesionales y de apoyo a la gestión que generaron muchos reprocesos en revisión, revisión y aprobación.
Debido a la fluctuación del dólar se ha presentado inconvenientes con la vigencia de las cotizaciones dado que las empresas establecen plazos muy cortos (incluso días) lo que genera retrasos al solicitar frecuentemente la actualización de dicho documento.
Retrasos en la revisión y aprobación del análisis del sector de los estudios previos por observaciones frente a las diferencias de precios cotizados por las diferentes empresas, lo cual implica remitir correos solicitando explicación a dicha situación y esperar la respuesta por parte de las empresas.
3.  Plan de acción para la mejora: Canal de comunicación directo con el abogado para realizar los ajustes en los estudios previos en el menor tiempo posible.
Mesas de trabajo con el personal del grupo de gestión contractual para revisión de estudios previos, unificación de lineamiento y se ha explicado desde el área técnica los inconvenientes con las cotizaciones.</t>
  </si>
  <si>
    <t>1.	Resultados Alcanzados a la fecha: De los $13.785.266.691 asignados a la Oficina de Laboratorios y Control de Calidad para el año 2023, destinados al proyecto de Fortalecimiento de la Inspección, Vigilancia y Control de los productos bajo la competencia del INVIMA a nivel nacional, hasta el 30 de septiembre, se ha avanzado en ciento un (101) procesos con CDP expedido, lo que representa un monto de $13.266.825.323,21, equivalente al 96,2% de la asignación presupuestal; de estos ciento un (101) procesos, tres (3) procesos fueron declarados desiertos mediante las respectivas resoluciones publicadas en la plataforma SECOP II, y trece (13) procesos se encuentran en proceso de publicación y/o ya han sido publicados, y están en la fase de adjudicación.
De estos procesos con CDP expedido, se han generado 95 contratos por un valor comprometido de $7.566.849.741,04, que corresponde al 54,89% del presupuesto asignado.
Estos 95 contratos se pueden desglosar de la siguiente manera:
•	Cuarenta y dos (42) contratos con personas naturales, cuyo monto asciende a $1.055.411.163. De estos, 27 contratos corresponden a la primera contratación, con sus adiciones que suman $771.518.062. Veintiséis (26) de estos contratos han sido finalizados, uno (1) se encuentra en ejecución y quince (15) son de segunda contratación por un total de $283.893.101 y están en proceso de ejecución.
•	Cincuenta y tres (53) contratos abarcan diversas categorías, como adquisición de equipos, intervenciones metrológicas, suministros, entre otros, y representan un monto de $6.511.438.578,04. De estos, diez (10) contratos han sido finalizados y cuarenta y tres (43) están en proceso de ejecución.
2.	Inconvenientes presentados:  La preparación de la solicitud para los proveedores por precios artificialmente bajos en las subastas y la revisión de las respuestas proporcionadas por los proveedores han tomado más tiempo del previsto, lo que ha causado retrasos en la generación de los contratos.
La recepción de un elevado número de propuestas para un proceso ha resultado en la extensión de los tiempos de las audiencias de apertura de sobres económicos, ya que la evaluación de tal cantidad de propuestas demanda una mayor cantidad de tiempo por parte de los profesionales involucrados, lo que a su vez provoca retrasos en el proceso de adjudicación.
3.	Plan de acción para la mejora: Fomentar el respaldo de profesionales con una amplia experiencia en procesos contractuales para llevar a cabo la elaboración de estudios previos, la definición de requisitos técnicos, la evaluación de propuestas, la preparación de solicitudes con precios artificialmente bajos y la revisión de respuestas. Además, contemplar la implementación de planes de contingencia con personal diferente al designado originalmente como comité evaluador, con el fin de brindar soporte en casos en los que se reciban un gran número de propuestas. El objetivo es garantizar el cumplimiento de los plazos y evitar posponer las audiencias de apertura de sobres.</t>
  </si>
  <si>
    <t>1.	Resultados Alcanzados a la fecha: De los $13.785.266.691 asignados para la Oficina de Laboratorios y Control de Calidad durante la vigencia 2023, destinados al proyecto de inversión para el Fortalecimiento de la Inspección Vigilancia y Control de productos bajo la competencia del Invima a nivel Nacional, se adjudicaron un total de ciento cuarenta y un (141) contratos, sumando un valor global de $11.797.267.109,34. Este monto representa el 85,6% del presupuesto asignado al mencionado proyecto hasta el 31 de diciembre de 2023.
Dentro de estos contratos, veintisiete (27) se asignaron en el marco de la primera contratación de prestación de servicios profesionales, incluyendo sus respectivas adiciones, alcanzando un valor de $785.506.024,00. Asimismo, veinte (20) contratos se realizaron en el contexto de la segunda contratación de prestación de servicios profesionales, sumando un total de $335.778.732,69.
La mayoría de los contratos, noventa y cuatro (94) en total, se formalizaron con personas jurídicas para abordar diversas necesidades, con un monto global de $10.675.982.352,65, considerando las adiciones realizadas. Es relevante señalar que seis (6) procesos de contratación fueron declarados desiertos, representando un valor de $742.200.399,21.
2.	Inconvenientes presentados: Los tiempos de revisión se extendieron más de lo previsto por parte del Grupo de Gestión Contractual, esta demora generó ciertas complicaciones, especialmente en los casos donde los procesos fueron declarados desiertos, dado que limitaban la posibilidad de reabrir el proceso.
Ajustes y/o observaciones por parte de Grupo de Gestión Contractual luego de haber sido aprobados los procesos por el abogado que acompaña el proceso y se han radicado los expedientes físicos, lo cual retrasa los trámites, toda vez que entre la radicación en físicos de los expedientes y la solicitud de ajustes adicionales pueden transcurrir alrededor de 8 días.
3.	Plan de acción para la mejora: Mantener una comunicación transparente con todas las partes involucradas durante la revisión, informando sobre los plazos y cualquier cambio que se requiera de manera oportuna.
Establecer plazos claros y realistas para cada etapa del proceso de revisión, considerando la complejidad y la magnitud de cada trámite.</t>
  </si>
  <si>
    <t>1. Resultados Alcanzados a la fecha:
Se realizan dos (2) jornadas de orientación personalizada:
1- Modalidad Atención Virtual a través de la herramienta Teams así:
*Abril: 215 Usuarios atendidos
*Mayo: 298 Usuarios atendidos
*Junio: 279 Usuarios atendidos
Total de usuarios atendidos virtualmente:792
2- Modalidad atención presencial sede Bogotá D.C. - Oficina de Atención al Ciudadano así:
*Abril: 723 Usuarios atendidos
*Mayo: 914 Usuarios atendidos
*Junio: 940 Usuarios atendidos
Total de usuarios atendidos presencialmente: 2.577
&gt;Total de usuarios atendidos para actividad de orientación en el segundo trimestre 2023: 3.369</t>
  </si>
  <si>
    <t xml:space="preserve">1. Resultados Alcanzados a la fecha:
Con corte a 31 de marzo, la ejecución en términos de compromiso presupuestal del presupuesto de inversión, obedece a la suscripción de 6 contratos de prestación de servicios profesionales, cuyo objeto consiste en: “Prestar los servicios profesionales para brindar apoyo a las pequeñas y medianas empresas en los trámites concernientes a la expedición, renovación y modificación de registros sanitarios para los productos objeto de competencia de la Entidad”, por un valor de $69.392.915,05  </t>
  </si>
  <si>
    <t>1. Resultados Alcanzados a la fecha
Por medio de intercambios técnicos y científicos se fortalece la capacidad técnica del Instituto en: 
Marzo
I. Micotoxinas: Este entrenamiento desarrollado del 20 de febrero al 03 de marzo, proporcionó asistencia técnica al Instituto en el ámbito de los controles de micotoxinas mediante la formación práctica en técnicas analíticas en laboratorios acreditados por la Unión Europea. Tuvo desarrollo de los temas de introducción a las micotoxinas, legislación comunitaria e internacional y controles oficiales; y la mitigación de micotoxinas. se benefició un funcionario de la Oficina de Laboratorios de Control de Calidad del Instituto.
2. Inconvenientes presentados 
N/A
3. Acciones de Mejora si aplican
N/A</t>
  </si>
  <si>
    <t>1. Resultados Alcanzados a la fecha
Abril
I. BTSF Argentina: Del 24 al 28 de abril, en Buenos Aires – Argentina participaron 02 funcionarios en modalidad presencial, del entrenamiento con el Better Training for Safer Food  - BTSF, normas aplicables comercialización de nuevos alimentos y tradicionales” para la Unión Europea, para los países y funcionarios que verifican el cumplimiento del ingreso de este tipo de productos a países de la Unión Europea.
Mayo
II. Fundamentos de la Disolución: Entrenamiento realizado por la USP el 23 de mayo. Participarón 3 funcionarios en modalidad virtual.
Junio
III. Fundamentos de la GC: Entrenamiento en cromatografía de gases realizado por la USP el 21 y 22 de Junio. Participarón 3 funcionarios en modlidad virtual. 
IV. Seminario Cadena de Frio - USAPEEC: Asistencia al Seminario Técnico de Calidad, Empaque e Impacto de la Cadena de Frío de Aves, organizado por la USA Poultry &amp; Egg Export Council (USAPEEC) y el Departamento de Agricultura de los Estados Unidos (USDA), los cuales se realizaron en las ciudades de Cartagena, Barranquilla y Buenaventura los días 26, 27 y 29 de junio, respectivamente. Participarón 6 funcionarios en modalidad presencial.
V. Bioterapeuticos OPS: El 2º Entrenamiento de evaluación de Productos Bioterapéuticos (PBT) y Productos Bioterapéuticos Similares (PBS)” y  El 15º Entrenamiento anual en Evaluación de Calidad del Equipo de Precalificación de Medicamentos: (PQT/MED) a realizarse el 5, 8 y 9 de Junio. donde se beneficiarón 14 funcionarios de la Direccion de Medicamentos y productos Biologicos.  en modalidad virtual.
2. Inconvenientes presentados
N/A
3. Acciones de Mejora si aplican
N/A</t>
  </si>
  <si>
    <t>1. Resultados Alcanzados a la fecha
Julio
I. Correlación in vivo in vitro: Entrenamiento realizado por la USP del  17 al  27 de julio. Participaron 2 funcionarios en modalidad virtual. 
2. Inconvenientes presentados
En cuanto a los Intercambios tecnicos y cientificos que ofertan nuestros Stake Holders con todos los gastos cubiertos  y que apoyan al fortalecimoiento de la capacidad tecnica del instituto, el Inconveninete para que Invima se beneficie de estas oportunidades radica en  la negacion de las comisiones por parte del Ministerio de Salud y Proteccion Social en este trimestre dejamos de beneficiarnos de  intercambios tecncios y Cientifocos con todos los gastos cuertos asi: 
1.Taller Teórico-Práctico en “Metodologías y Estandarización Fenotípicas y Genotípicas Aplicadas a Patógenos Resistentes de Importancia en Animales de Abasto y Alimentos”. en la Ciudad de México, México DF. 
3. Acciones de Mejora si aplican
N/A</t>
  </si>
  <si>
    <t>1. Resultados Alcanzados a la fecha
Octubre
I. Validación de métodos de disolución: Entrenamiento realizado por la USP del 02 al  05 de octubre. Participaron 2 funcionarios en modalidad virtual. 
Noviembre
II. Formación sobre “Técnicas de investigación en los controles oficiales para disuadir de posibles fraudes a lo largo de la cadena agroalimentaria y en el comercio electrónico” en el marco de la iniciativa Better Training for Safer Food (BTSF).  En este curso se beneficiaron 07 funcionarios de la Dirección de Alimentos y Bebidas, formación realizada en la ciudad de Bogotá para los días del 30 de octubre al 02 de noviembre de 2023.
III. Implementación y Fortalecimiento de Programas de Optimización de Uso de Antimicrobianos (PROA). Organizado por la OPS/OMS  con el   propósito de proveer las herramientas necesarias para la programación, ejecución y monitoreo de las actividades implementadas para optimizar el uso de los antimicrobianos, a líderes, gestores y profesionales de la salud involucrados con los PROA. Participaron 7 funcionarios en modalidad virtual, del 7 de agosto al 25 de noviembre.
Diciembre
IV. Taller redacción de artículos científicos:  el enfoque es la redacción de artículos científicos para dos números especiales de CIM en la Revista Panamericana de la Salud. Se realizó en Bogotá, del 5 al 7 de diciembre del 2023 y que su objetivo es fortalecer las capacidades nacionales para la redacción de artículos científicos para la publicación de dos números especiales de CIM de la Revista Panamericana de Salud Pública. Se beneficiaron 3 funcionarios.
V. Capacitación virtual sobre Tecnovigilancia en Argentina: Capacitación virtual sobre Tecnovigilancia en Argentina y uso del nuevo sistema ARGOS. Desarrollada el 14 de diciembre de 2023, participaron 2 funcionarios.    
2. Inconvenientes presentados: 
En cuanto a los Intercambios técnicos y científicos que ofertan nuestros Stake Holders con todos los gastos cubiertos  y que apoyan al fortalecimiento de la capacidad técnica del instituto, el Inconveniente para que Invima se beneficie de estas oportunidades radica en  la falta de respuesta, respuestas inoportunas o negación de las comisiones por parte del Ministerio de Salud y Protección Social en este trimestre dejamos de beneficiarnos de  intercambios técnicos y Científicos con todos los gastos cubiertos así: 
_Programa de Visitantes Internacionales -Embajada de Estados Unidos: Se había programado desde el año 2022, surtiendo todas las etapas, pero encontrando que nunca hubo respuesta de parte del Ministerio de Salud sobre la autorización de salida del país.
_BTSF: Seminario sobre resistencia Antimicrobiana: Desafortunadamente la autorización por parte de Presidencia de Colombia llego el viernes 17 de noviembre, por lo cual estuvimos por fuera de los tiempos requeridos en el proceso de logística, de esta manera procedimos a desistir de la participación.
_CoE Workshop Universidad de Kobe Corea del Sur sobre Fusión de química, manufactura y control (CMC) y buenas prácticas de manufactura (BPM) Desarrollo CMC: No fue posible la participación del Invima, ya que las áreas requeridas, no postularon a tiempo a la oficina de Talento Humano, los funcionarios candidatos de acuerdo con el perfil requerido.
3. Acciones de Mejora si aplican
N/A</t>
  </si>
  <si>
    <t>1. Resultados Alcanzados a la fecha
1.Estados Unidos FDA: A través de acciones de cooperación bilateral entre Invima y FDA, se han priorizado temas que apoyan el trabajo que viene adelantando el Invima frente al proceso de rediseño institucional dirigiendo sus esfuerzos a fortalecer la vigilancia en el mercado en materia de dispositivos médicos y medicamentos.  En este sentido se adelantaron acciones de cooperación bilateral así:  
 Intercambio de experiencias frente a los diferentes tipos de dispositivos médicos y la forma en que opera la vigilancia en el mercado, con la finalidad de identificar buenas prácticas y herramientas para el manejo de alertas sanitarias en este tipo de productos.  
Transferencia de conocimiento frente a la experiencia de la FDA en la definición de la reglamentación en Buenas Prácticas de Manufactura de Dispositivos Médicos. Revisión de estándares internacionales como la norma ISO 13485 “Sistema de gestión de la calidad para dispositivos médicos”. 
Fortalecer el talento humano de Invima en temas como las buenas prácticas internacionales en el marco del programa de e auditoria única de Dispositivos Médicos - MDSAP.  
Trabajo conjunto en la búsqueda de soluciones a los diferentes retos de la regulación, y de esta forma, fortalecer la capacidad reguladora de la autoridad, a través de la identificación de mejores prácticas, principios y estándares en el proceso regulatorio.   
Conocer de manera de referencia las actualizaciones del sistema de nomenclatura de dispositivos médicos utilizado en Estados Unidos que apoyo el proceso que se está adelantando a nivel nacional para la estandarización y codificación de dispositivos médicos. 
Así mismo la FDA apoyo a Invima con intercambio de información de referencia en temas como regulación, aprobación e inspección de medicamentas genéricos, Ensayos clínicos, ácido hialurónico. Se clasifican de acuerdo a la intención de uso y el mecanismo de acción del producto y el abordaje en el docket, uso de “Real World Evidence” para decisiones regulatorias, bioequivalencia. 
Por otro lado la FDA adelanto webinarios sobre temas de interés para el Instituto, así: 
ciberseguridad en el ecosistema de los servicios de salud, espacio que facilitó el intercambio de información entre profesionales del cuidado de la salud, reguladores y fabricantes de dispositivos médicos para presentar un panorama general de las vulnerabilidades en ciberseguridad que presentan un riesgo a la salud y discutir las recomendaciones y guías que permitan identificar y atender dichos riesgos (24 de febrero). 
Seminario enfoque estadístico para establecer bioequivalencia (14 de marzo). 
Seminario virtual sobre estudios de bioequivalencia (20 de abril) 
Foro sobre medicamentos genéricos (12 y 13 de abril) 
Seminario virtual sobre estabilidad de dispositivos médicos (1 de junio). 
Seminario virtual sobre la Implementación de las Buenas Prácticas Regulatorias en América (15 de junio). 
Taller en materia de desarrollo y evaluación de medicamentos genéricos (13 y 14 de septiembre) 
Seminario virtual sobre la Implementación de las Buenas Prácticas Regulatorias – Impacto Regulatorio y Efectividad (14 de noviembre). 
2. Estados Unidos USAID : En el 2023 finalizo el proyecto de Convergencia Regulatoria de Dispositivos Médicos Fase 2 COVID-19 (MDRC), que tenía por objetivo desarrollar la capacidad de los países participantes en materia de normas y procedimientos de evaluación de la conformidad relacionados con un dispositivo médico; 2) eliminar las barreras técnicas de los países al comercio de dispositivos médicos; 3) incrementar el acceso de los pacientes a los EPP y otras tecnologías médicas de alta calidad necesarios para responder y recuperarse del COVID-19 y futuras crisis sanitarias mundiales;  en este sentido el proyecto apoyó tanto al Ministerio de Salud como a INVIMA, en la fase de planeación y ejecución de los análisis de impacto normativo, construcción del árbol de problemas y objetivos para las evaluación expost de la actualización del régimen de registros sanitarios de dispositivos médicos y reactivos de diagnóstico in vitro, específicamente para Buenas Prácticas de Manufactura (MDSAP), Investigación Clínica, Evaluación Ex Post Decreto 4725 y 3770 y Autorización de Uso de emergencia. Así mismo se llevó a cabo capacitación personalizada a los organismos centrales de coordinación regulatoria, sobre buenas prácticas regulatorias (BPR) intersectoriales y normalización internacional necesaria para la convergencia regulatoria en el sector de dispositivos médicos, como resultado de la cooperación se proporcionó una referencia internacional transparente, convergente, predecible y ágil para que los dispositivos médicos sean recibidos a través y dentro de las fronteras en los puntos de atención en tiempos de crisis sanitaria.
3.Cuba: La Autoridad Sanitaria de Cuba (CECMED) y la Dirección de Dispositivos Médicos del INVIMA apoyaron al fortalecimiento de capacidades de la región de las américas a través de webinars académicos virtuales conjuntos en materia de dispositivos médicos beneficiando a 33 países de la región de las américas. Las temáticas a abordar fueron: Reúso, reprocesamiento y remanufactura de dispositivos médicos, Definiciones para los dispositivos médicos personalizados y vías regulatorias IMDRF, requisitos para la Clasificación por Riesgo de los dispositivos médicos, y los dispositivos médicos de diagnóstico in vitro, principios esenciales de seguridad y desempeño de los dispositivos médicos y los dispositivos médicos de diagnóstico in vitro, principios de etiquetado de los dispositivos médicos y los dispositivos médicos de diagnóstico in vitro, especificaciones técnicas comunes de dispositivos médicos de diagnóstico in vitro, principios de la clasificación de los dispositivos médicos de diagnóstico in vitro. este trabajo conjunto responde a la política de reindustrialización del gobierno nacional encaminada profundizar la integración con América Latina y el Caribe y a incrementar la capacidad de producción de dispositivos en cumplimiento del plan nacional de desarrollo. 
Por otro lado esta el  Proyecto de Convergencia Regulatoria con 6 ARNr:  Con la participación de la Autoridades Reguladoras sanitarias de Colombia, Argentina, Brasil, Chile, Cuba y México, el 15 y 16 de junio se desarrolló el Encuentro de Bogotá, un espacio en el que los representantes de estas entidades dialogaron sobre los desafíos para lograr la convergencia regulatoria en la región y la necesidad de promover estrategias que garanticen el acceso a medicamentos y dispositivos médicos, promuevan la creación de espacios de integración y cooperación internacional en Latinoamérica y el Caribe, en este sentido se acordó en avanzar para conformar mesas de trabajo que permitan la identificación de prioridades para la construcción de la confianza regulatoria así como trabajar en forma conjunta en la creación de la Escuela Regional de Regulación Sanitaria, que permita apoyar el fortalecimiento científico técnico de capacidades de las Autoridades Reguladoras Nacionales y en las que Invima participará activamente con los cursos de Dispositivos médicos.
4. Argentina:  Proyecto de Convergencia Regulatoria con 6 ARNr:  Con la participación de la Autoridades Reguladoras sanitarias de Colombia, Argentina, Brasil, Chile, Cuba y México, el 15 y 16 de junio se desarrolló el Encuentro de Bogotá, un espacio en el que los representantes de estas entidades dialogaron sobre los desafíos para lograr la convergencia regulatoria en la región y la necesidad de promover estrategias que garanticen el acceso a medicamentos y dispositivos médicos, promuevan la creación de espacios de integración y cooperación internacional en Latinoamérica y el Caribe, en este sentido se acordó en avanzar para conformar mesas de trabajo que permitan la identificación de prioridades para la construcción de la confianza regulatoria así como trabajar en forma conjunta en la creación de la Escuela Regional de Regulación Sanitaria, que permita apoyar el fortalecimiento científico técnico de capacidades de las Autoridades Reguladoras Nacionales y en las que Invima participará activamente con los cursos de Dispositivos médicos. Así mismo, se inicio el proceso de intercambio de actas de Inspección de BPM para la toma de decisiones. Se recibieron 2 actas de inspección que fueron evaluadas por el Grupo Técnico de la Dirección de Medicamentos y una sesión virtual de aclaración de dudas sobre los informes con ANMAT.
5. Brasil  Proyecto de Convergencia Regulatoria con 6 ARNr:  Con la participación de la Autoridades Reguladoras sanitarias de Colombia, Argentina, Brasil, Chile, Cuba y México, el 15 y 16 de junio se desarrolló el Encuentro de Bogotá, un espacio en el que los representantes de estas entidades dialogaron sobre los desafíos para lograr la convergencia regulatoria en la región y la necesidad de promover estrategias que garanticen el acceso a medicamentos y dispositivos médicos, promuevan la creación de espacios de integración y cooperación internacional en Latinoamérica y el Caribe, en este sentido se acordó en avanzar para conformar mesas de trabajo que permitan la identificación de prioridades para la construcción de la confianza regulatoria así como trabajar en forma conjunta en la creación de la Escuela Regional de Regulación Sanitaria, que permita apoyar el fortalecimiento científico técnico de capacidades de las Autoridades Reguladoras Nacionales y en las que Invima participará activamente con los cursos de Dispositivos médicos. Así mismo, se inicio el proceso de intercambio de actas de Inspección de BPM para la toma de decisiones. Se recibieron 4 actas de inspección que fueron evaluadas por el Grupo Técnico de la Dirección de Medicamentos.
6. Chile  Proyecto de Convergencia Regulatoria con 6 ARNr:  Con la participación de la Autoridades Reguladoras sanitarias de Colombia, Argentina, Brasil, Chile, Cuba y México, el 15 y 16 de junio se desarrolló el Encuentro de Bogotá, un espacio en el que los representantes de estas entidades dialogaron sobre los desafíos para lograr la convergencia regulatoria en la región y la necesidad de promover estrategias que garanticen el acceso a medicamentos y dispositivos médicos, promuevan la creación de espacios de integración y cooperación internacional en Latinoamérica y el Caribe, en este sentido se acordó en avanzar para conformar mesas de trabajo que permitan la identificación de prioridades para la construcción de la confianza regulatoria así como trabajar en forma conjunta en la creación de la Escuela Regional de Regulación Sanitaria, que permita apoyar el fortalecimiento científico técnico de capacidades de las Autoridades Reguladoras Nacionales y en las que Invima participará activamente con los cursos de Dispositivos médicos. Así mismo en el marco del Acuerdo de Alianza del Pacifico se realizó en interncambio de actas de inspección y se llearón acabo sesiones sobre la inspección realizada por Invima al Laboratorio Sanderson. 
7.Dinamarca: En el marco del Memorando de Entendimiento suscrito en el año 2021, los días 10, 11 y 12 de octubre de 2023 se llevó a cabo un ciclo de sesiones virtuales de intercambio técnico entre la Agencia Veterinaria y de Alimentos de Dinamarca - DVFA y el Instituto Nacional de Vigilancia de Medicamentos y Alimentos sobre temas de Inspección basada en riesgo, registro y control posterior a establecimientos, proceso de admisibilidad sanitaria, control a importaciones y mejora de la eficacia del control oficial con la aplicación en los establecimientos y supervisión de las autoridades locales competentes.
8. OPS: en el marco del proyecto de “Fortalecimiento de las capacidades de respuesta ante emergencias pandémicas, entre las que se encuentra el fortalecimiento de la capacidad de análisis de Laboratorios de Control de Calidad (LCC) de Equipos de Protección Personal (EPP) por parte de Autoridades Reguladoras Nacionales (ARN) en la Región”. el Invima específicamente los Laboratorios Físico-mecánico de Dispositivos Médicos y otras tecnologías y Microbiológico de Productos Farmacéuticos y otras tecnologías fue escogido para ejercer el rol de hub subregional para control de calidad de EPP, apoyando eventualmente a otros países de la Región, por lo que en el transcurso del 2023 se recibió la donación de los diferentes equipos y requerimientos técnicos para el control de calidad de los dispositivos de protección personal se espera que en el 2024 se ponga en marcha el análisis de estos tipos de productos, apoyando a la región de sur América en calidad de hub Regional.
GBT: el Invima viene adelantando un proceso de autoevaluación asistida con el propósito de identificar el estado actual de desarrollo e implementación de los indicadores y subindicadores contenidos en la herramienta Global de Evaluación (GBT), de acuerdo a las recomendaciones de la Organización Mundial de la Salud para el fortalecimiento de los Organismos Reguladores. este este sentido en el mes de diciembre la OPS facilito la herramienta digital para ser instalada y utilizada por el personal de Invima con el fin de continuar con el proceso de manejo y apropiación de la herramienta para una futura certificación con OMS.
RAM: En el marco de proyecto Una Sola Salud, vinculado al programa nacional de resistencia Antimicrobiana el Invima continúa trabajando en la lucha contra la resistencia antimicrobiana participando activamente en la agenda nacional como la mesa de gobernanza, así como las actividades propuestas por OPS en la Semana Mundial de Concientización sobre la Resistencia a los Antimicrobianos (RAM) realizada en noviembre de este año. El Instituto ha reforzado las pruebas de RAM en los patógenos bacterianos de importancia en inocuidad alimentaria integrando esta actividad en los microorganismos aislados en los análisis de laboratorio, así como el plan de vigilancia epidemiológica desde la dirección de alimentos.  
9.USP: Reunión presencial, realizada el 11 de mayo de 2023 en la que se hizo una presentación del trabajo que realiza la USP en América Latina, el Programa de Acceso Preferencial a recursos de USP y los temas de cooperación durante el 2023 para el desarrollo de un plan de trabajo que apoye las necesidades de Invima. 
El trabajo con la USP nos ha permitido acceder a la USP virtual y en español y el acceso gratuitito a los siguientes cursos, donde en total se han beneficiado 10 funcionarios: 
a. Fundamentos de la Disolución: 3 cupos 
b. Fundamentos de la GC (cromatografía de gases): 3 cupos 
c. Correlación In Vivo - In Vitro: 2 cupos 
d. Validación de métodos de disolución: 2 cupos 
Acceso durante seis meses a 15 puestos para consulta de la Edición en español de la USP-NF en línea que fueron asignadas a la Oficina de Laboratorios y Control de Calidad.
El 13 de octubre se suscribió una carta de acuerdo para acceder a los recursos USP de forma preferencial que finaliza el 30 de septiembre de 2024. 
La USP otorgó 180 licencias para usuarios del Invima entre la Dirección de Medicamentos y Productos Biológicos y la Oficina de Laboratorios de Control de Calidad (138 y 42 respectivamente). 
El Invima participó de la celebración de la sesión del Capítulo Regional de Latino América de la Convención de USP, realizada el 26 de octubre con el tema de vigilancia posterior, con la intervención virtual de la funcionaria Carmen Julia Sotelo. 
10. ONUDI: En el marco del proyecto de cooperación “Programa de calidad para la cadena de químicos” que se adelantó del 2019 al 2023 y en el que Invima fue beneficiario de asistencia técnica, capacitación, acompañamiento a través de consultorías de expertos internacionales, apoyo en infraestructura y equipos, y desarrollo de publicaciones técnicas, por un aproximado de recursos de cooperación de 196.563 euros. 
5 programas de formación para funcionarios 
5 consultorías de expertos internacionales 
3 consultorías con expertos nacionales 
1 desarrollo y producción de servicios web 
Adquisición de infraestructura tecnológica  
Desarrollo Análisis de Impacto Normativo (AIN) Decreto 677 de 1995 
Durante 2023, los resultados en el marco de este proyecto fueron:  
Se recibió el Diagnóstico con recomendaciones para la adopción del formato Common Technical Document (CTD) requerido internacionalmente para la solicitud de registro sanitario de medicamentos, e identificado en el AIN del Decreto 677 como un mecanismo para la mejora en trámites. 
Se emitieron 3 guías técnicas para la industria farmacéutica que buscan facilitar el entendimiento de los informes 37 y 45 de la OMS en materia de Buenas Prácticas de Manufactura: Validación de procesos de limpieza, validación de sistemas de apoyo crítico y validación del proceso de llenado aséptico.  
Desarrollo y Producción de servicios web necesarios para la interoperabilidad entre SIVICOS 3.0 y la Ventanilla Única de Comercio Exterior (VUCE), para facilitar los trámites de importación y exportación de los productos vigilados y autorizados por el Invima. 
Adquisición de infraestructura tecnológica Hyperconvergente, priorizada para reforzar la seguridad de los sistemas de información del Instituto. 
Para el 2024, se espera una nueva fase de este proyecto orientada a la cadena de valor de productos fitoterapéuticos.
11.BID: Mediante cooperación se está realizando el proyecto con la Oficina de Tecnologías de la Información, cuyo objeto es: “Desarrollar la Fase dos de la nueva plataforma de trámites del INVIMA de los procesos de registros sanitarios y auditorias, de forma que permita su interoperabilidad con la VUI Transaccional”. Este proyecto tiene como fecha final el 31 de enero de 2024. 
Este proyecto con el MINCIT busca cumplir tres actividades: 
Fase de desarrollo Decreto 334 de 2022: Esta actividad inició el 10 de julio de 2023, con la aprobación por parte de Danaida Sandoval como representante de la Dirección de Medicamentos y Productos Biológicos - DMPB del cronograma de trabajo el cual tenía como fecha fin el 29 de septiembre de 2023, sin embargo, por la dificultad de conexión del grupo de trabajo debido a los diferentes viajes este cronograma se tuvo que actualizar, la nueva fecha fin quedó para el 21 de noviembre de 2023, esta actualización se dio el 31 de agosto de 2023.  Este desarrollo en principio debe realizar: Realizar actualizaciones al manual tarifario, Desarrollo de funcionalidades en los trámites de Renovación de Registro Sanitario Automática, Modificación Automática Legal, Modificación Automática Técnica, así como la Fase de desarrollo Decreto 335 de 2022, Nuevos trámites para la verificación de requerimientos pendientes en el marco de la “certificación” / “renovación” o “ampliación” y para la Dirección de Alimentos el procedimiento de habilitación de Fabricas desarrollado en una aplicación.
Así mismo, este proyecto benefició a la Dirección de Cosméticos con la contratación de 2 consultores para la implementación de la Decisión 833 de 2018, que atendieron 3640 trámites así: 2402 solicitudes de cambio de NSO y 1238 Renovaciones de Código de NSO.
12. UNODC: En el 2023, como parte de las actividades desarrolladas en el marco del programa global de contenedores (CCP), participo un funcionario en la Reunión Regional del Programa Global de Control de Contenedores para América Latina y el Caribe la cual se desarrolló del 13 al 16 de marzo de 2023 en la ciudad de Montevideo, República Oriental del Uruguay. De igual forma otro funcionario participo en visita de Estudio a las Terminales Portuarios de Amberes (Bélgica) y Rotterdam (Países Bajos), como parte de las actividades de entrenamiento desarrolladas en el marco del Programa del equipo del CCP, el cual se llevó a cabo entre el 03 y el 10 de junio del 2023. Para el memorando de entendimiento suscrito que implementa la Dirección de Alimentos como apoyo técnico, se acompañó a las organizaciones y entidades que misionalmente les corresponde adelantar acciones que involucran alimentos y bebidas, coadyuvando para el cumplimiento de requisitos sanitarios por parte de los beneficiarios de los diferentes proyectos. Además, se logró acercar más al usuario a la formalidad mediante los ejercicios de capacitación y acompañamiento técnico y conseguir una mayor armonía entre las diferentes instituciones con misionalidades diferentes, lo que redunda en mayores posibilidades de éxito de los diferentes proyectos. 
13. MEXICO: Participación de Invima en la semana contra riesgos sanitarios llevada acabo en Acapulco en abril de 2023 y en la que se firmo la Declaraciópn de Acapulco que busca impulsar la inicativa de la agencia latinoamericana y del Caribe de medicamentos y dispositivos médicos, fase uno para cumplir con el mandato de soberania sanitaria. Asi mismo se avanzop en el  Proyecto de Convergencia Regulatoria que unio a las  6 ARNr:  Con la participación de la Autoridades Reguladoras sanitarias de Colombia, Argentina, Brasil, Chile, Cuba y México, el 15 y 16 de junio se desarrolló el Encuentro de Bogotá, un espacio en el que los representantes de estas entidades dialogaron sobre los desafíos para lograr la convergencia regulatoria en la región y la necesidad de promover estrategias que garanticen el acceso a medicamentos y dispositivos médicos, promuevan la creación de espacios de integración y cooperación internacional en Latinoamérica y el Caribe, en este sentido se acordó en avanzar para conformar mesas de trabajo que permitan la identificación de prioridades para la construcción de la confianza regulatoria así como trabajar en forma conjunta en la creación de la Escuela Regional de Regulación Sanitaria, que permita apoyar el fortalecimiento científico técnico de capacidades de las Autoridades Reguladoras Nacionales y en las que Invima participará activamente con los cursos de Dispositivos médicos.
14. ONU MUJERES: Se suscribió un memorando de entendimiento en materia de cooperación para acelerar el empoderamiento económico de las mujeres en el periodo 2022 – 2026, para apoyar desde la parte técnica los proyectos productivos en territorios de paz de los departamentos de Cauca y Nariño, así como el fortalecimiento de capacidades para adoptar la Política de Cero Tolerancia contra la Explotación, Abuso y Acoso Sexual en el Instituto. Se han realizado sensibilizaciones con las áreas involucradas del Invima, el levantamiento del plan de trabajo, así como la autoevaluación para el desarrollo posterior de las actividades que permitan adoptar la política.
15.EL SALVADOR:  El Invima y la Dirección Nacional de Medicamentos renovaron el Memorando de entendimiento el 16 de junio de 2023 con el fin de mantener los lazos de cooperación que permitan avanzar en el fortalecimiento de capacidades de las dos agencias.
Hub Subregional: en el marco del proyecto de “Fortalecimiento de las capacidades de respuesta ante emergencias pandémicas, entre las que se encuentra el fortalecimiento de la capacidad de análisis de Laboratorios de Control de Calidad (LCC) de Equipos de Protección Personal (EPP) por parte de Autoridades Reguladoras Nacionales (ARN) en la Región”. el Invima con sus Laboratorios Físico-mecánico de Dispositivos Médicos y otras tecnologías y Microbiológico de Productos Farmacéuticos y otras tecnologías y los laboratorios de la Dirección Nacional de Medicamentos de El Salvador, fueron seleccionados para ejercer el rol de hub subregional para control de calidad de EPP, apoyando eventualmente a otros países de la Región, en este sentido se vienen adelantando reuniones bilaterales que apoyen el intercambio de conocimientos y experiencias en lo relativo a la operación de los equipos donados por la Organización Panamericana de la Salud - OPS así como los requerimientos técnicos para el control de calidad de los dispositivos de protección personal
16.COLOMBIA MAS COMPETITIVA. En el marco del Proyecto Mecanismo de reformas de políticas de competitividad la Cooperación Suiza y Colombia más Competitiva e Invima se encuentran priorizando acciones de cooperación para ser desarrolladas en la vigencia 2024 enfocadas a fortalecer el sistema de inspección, vigilancia y control sanitario mediante la consolidación de acciones que permitan a la entidad contar con información para la efectiva toma de decisiones, y acompañamiento en tiempo real y oportuno al emprendedor y empresario para proteger la salud pública. con este enfoque se identificaron líneas de trabajo como apoyo al mejoramiento de las funciones reguladoras, asociadas a medicamentos, vacunas, dispositivos médicos y reactivos de diagnóstico para el cumplimiento de la implementación de la herramienta Global de Evaluación GBT de la OMS; así mismo para alimentos se requiere la aplicación de los procedimientos de habilitación de fábricas en el exterior dentro del marco de la transparencia y eficiencia de las actividades del instituto.
2. Inconvenientes presentados: 
3. Acciones de Mejora si aplican
N/A</t>
  </si>
  <si>
    <t>Marzo
I. UNODC Contenedores: Asistencia a la Reunión Regional del Programa Global de Contenedores -CCP para América Latina y el Caribe por parte de un (1) funcionario la Dirección de Operaciones Sanitarias del 2023-03-13 al 2023-03-16, la cual tiene con fin la implementación del Programa Global de Contenedores (CCP) en la región de Centro América, Caribe y Sur América, organizado por UNODC y la Organización Mundial de Aduanas (OMA) en Uruguay, 
De esta representación, no quedaron compromisos para el Invima
II.IMRDF: Invima participa por medio de un (1) funcionario de la Dirección de Dispositivos Médicos  en el Foro Internacional de Reguladores de Dispositivos Médicos IMDRF donde se trabajan estratégicamente la convergencia regulatoria internacional para promover un modelo regulatorio eficiente y efectivo para dispositivos médicos que responda a los desafíos emergentes mientras protege y maximiza la salud y la seguridad pública. (27 al 29 de marzo).
Por parte del Invima quedaron los siguientes compromisos: 
•	Realizar Webinars académicos con Cuba mensualmente
•	Evaluar el interés de Invima en ser miembro afiliado de IMDRF
•	Solicitar una conferencia virtual a los Organismos Notificadores (notify bodies)
2. Inconvenientes presentados 
N/A
3. Acciones de Mejora si aplican
N/A</t>
  </si>
  <si>
    <t>1. Resultados Alcanzados a la fecha
Mayo
I. Seminario internacional de Gestión Coordinada de Fronteras: Asistencia al seminario de Implementación La Gestión Coordinada de Fronteras (GCF) entre los países de América Latina y el Caribe, con el  objetivo de fortalecer nuestra región. Invitación realizada por ANVISA del 2023-05-22 al 2023-05-25. Participó 1 funcionario en modalidad presencial.
Junio
II. IPRP Calidad Y GRUPO DE TRABAJO DE BIOEQUIVALENCIA: Participación presencial en la “Reunión del Grupo de Trabajo de Calidad (QWG) de IPRP, virtual en la Reunión del Grupo de Trabajo de Bioequivalencia para Genéricos (BEWGG) de IPRP y  presencial en el Taller de Partes Interesadas sobre las Actividades de los Grupos de Trabajo de IPRP” que se llevo a cabo los días 30, 31 de mayo y 1 de junio en la ciudad de Estrasburgo, Francia. Participó 1 funcionario en modalidad presencial.
III. ICH: Participación virtual en las reuniones del Grupo de trabajo de expertos de ICH en la revisión de la guía de estabilidad y el Comité Directivo de IPRP, que se desarrollo en Vancouver, Canadá, del 10 al 14 de junio de 2023. Participó 1 funcionario en modalidad virtual.
2. Inconvenientes presentados
N/A
3. Acciones de Mejora si aplican
N/A</t>
  </si>
  <si>
    <t>1. Resultados Alcanzados a la fecha
Julio.
I.Participación en el primer foro internacional - futuro de las tecnologias farmaceitiucas y la regulación andina. Organizado por el ARCSA de Ecuador, en el que Invima, a traves de la Dirección General,  presento la iniciativa de convergencia regulatoria y la necesidad de lograr la integración sanitaria en Ameríca Latina y El caribe. Así mismo, se presento la experiencia en materia de investigación clínica de nuevas técnologias. Sesión adelantada el 14 de julio en formato virtual. 
Agosto.
II. Programa ODA 2023 en el Sector Biofarmacéutico: El director técnico de la Dirección de Medicamentos y Productos Biológicos asistió al Programa ODA 2023 en el Sector Biofarmacéutico, sobre el Fortalecimiento de capacidades para el Sistema de Gestión Regulatoria en el Sector Biofarmacéutico, el cual se llevó a cabo los días 27 de agosto al 02 de septiembre del 2023, en las instalaciones del Ministerio de Seguridad de Alimentos y Medicamentos (MSDF) en Seúl  Corea del Sur y tuvo como objetivo  mejorar la salud pública mundial, desarrollar la industria biofarmacéutica y armonizar las regulaciones internacionales a través de la gestión de un programa de capacitación para los reguladores biofarmacéuticos en Latinoamérica en aras de fortalecer los sistemas regulatorios biofarmacéuticos y las capacidades de gestión de la seguridad.
Septiembre.
III.  Taller sobre productos subestándar y falsificados de la OPS: Una funcionaria del Grupo de Unidad de Reacción Inmediata de la Secretaría General participó como ponente en modalidad virtual en el Taller sobre Productos Médicos de Calidad Subestándar y Falsificados de la OPS, presentando cómo el Instituto procede con la fiscalización, el análisis que se realiza y el monitoreo, se presentaron los proyectos que tiene el Invima con cifras desde que inició este trabajo en el Invima. Esta ponencia tuvo lugar el 6 de septiembre de 2023.
IV. IMDRF: El Invima fue invitado a participar la reunión del Foro Internacional de Reguladores de Dispositivos Médicos, el cual se llevará a cabo del 25 al 27 de septiembre de 2023 en la ciudad de Berlin – Alemania el cual es un grupo voluntario de reguladores de dispositivos médicos de todo el mundo que se han unido para aprovechar el sólido trabajo fundamental del Grupo de Trabajo de Armonización Global de Dispositivos Médicos (GHTF) y que tiene como objetivo acelerar la convergencia y la armonización regulatoria internacional de dispositivos médicos. y en el que el invima participo como ponente exponiendo las principales características del sistema regulatorio a la audiencia de reguladores internacionales. 
2. Inconvenientes presentados
Desafortunadamente el Invima no pudo asistir de manera presencial pues el Ministerio de Salud y Protección Social no otorgó la respectiva autorización para poder llevar a cabo la respectiva comisiín de servicios al exterior y por ende el permiso de salida del pais, en este sentido y ante la difucultad de diferencia horaria, Invima envió la presentacion pregrabada y es así como este escenario se cubrio.
3. Acciones de Mejora si aplican
N/A</t>
  </si>
  <si>
    <t>1. Resultados Alcanzados a la fecha
Octubre
I. Grupo Regional de Farmacovigilancia de la OPS - Participación virtual en las reuniones mensuales del grupo regional de farmacovigilancia de la OPS representados por funcionarios del Grupo de Farmacovigilancia y la Oficina de Asuntos Internacionales, espacio en el que se generó un intercambio de experiencias entre las autoridades regionales de medicamentos de las diferentes alertas y ESAVIS que se presentaron en el transcurso del año. 
II. Grupo Regional de Productos Médicos de Calidad Subestándar y Falsificados - Participación virtual en las reuniones bimensuales del grupo regional de Productos Médicos de Calidad Subestándar y Falsificados de la OPS representados por funcionarios de la Dirección de Medicamentos y Productos Biológicos, el Grupo Unidad de Reacción Inmediata y la Oficina de Asuntos Internacionales, en la que se generó un intercambio de experiencias entre las autoridades regionales de alertas y reportes de medicamentos de calidad subestándar y falsificados no solo a nivel regional, sino también a nivel mundial con reportes que se establecieron desde la OMS.
III. OPS con el Taller Regional de Fortalecimiento de los Ensayos Clínicos para proporcionar evidencias de alta calidad sobre las intervenciones de salud y mejorar la calidad y las coordinaciones en la investigación. Participación presencial de la funcionaria Sindy Pahola Pulgarin en este taller que se llevó a cabo en Brasilia, Brasil los días 4 y 5 de octubre de 2023, cuyo objeto fue identificar, discutir y proponer acciones e iniciativas concretas para diseñar y ejecutar ensayos clínicos científica y éticamente sólidos en la región con miras a fortalecer el ecosistema mundial de ensayos clínicos. 
Noviembre.
IV. Participación en la Duodécima reunión del Mecanismo de Estados Miembros que se llevó a cabo del 15 al 17 de noviembre de 2023 en Ginebra (Suiza) y en la que Invima participó en modalidad virtual.  el Invima en representación de Colombia es el coordinador de la actividad G del plan de trabajo, generando una actualización del desarrollo de los objetivos, los próximos pasos el cual busca cumplir con los siguientes objetivos: 
Abogar por el desarrollo de la capacidad de los Estados miembros para responder a la distribución en línea de productos médicos SF, incluyendo la utilización de las recomendaciones políticas de la guía de Internet del Mecanismo de Estados Miembros.  Desarrollar una hoja de ruta estratégica que promueva la cooperación entre agencias y la colaboración con las partes interesadas pertinentes para responder a la comercialización por internet de productos médicos SF.  
V. Participación en la Reunión presencial del Grupo Especial de Expertos Técnicos sobre Evaluación de Riesgos. Organizada por el Convenio sobre la Diversidad Biológica, el Invima participó de manera virtual con un profesional de la Dirección de Alimentos y Bebidas que fue designado por Colombia como experto para el Grupo Especial de Expertos Técnicos sobre Evaluación de Riesgos (AHTEG),  de acuerdo con la notificación 2023-059, de fecha 24 de julio de 2023 del  Convenio sobre la Diversidad Biológica. La reunión se realizó del 1 al 3 de noviembre de 2023 en Montreal-Canadá.
Diciembre
VI. Reunión de Agencias Nacionales de Referencia Regional:  el 11 y 12 de diciembre Invima participó de manera virtual con el fin de discutir y analizar temas regulatorios de interés general y establecer un plan de trabajo conjunto para apoyar el fortalecimiento de otras Autoridades Regulatorias de la Región. Las agendas se centraron en Renovar los compromisos de las ARNr en el contexto de la nueva Política para el Fortalecimiento de los Sistemas Regulatorios Nacionales de Medicamentos y otras Tecnologías Sanitarias (Resolución CSP30.R12 aprobada en la Conferencia Sanitaria Panamericana en setiembre del 2022), Elaborar un plan de trabajo para atender las brechas en el fortalecimiento de los sistemas regulatorios en las Américas. Explorar una hoja de ruta de transición de las ARNr al estado WLA (WHO Listed Authorities, por sus siglas en inglés). Presentar iniciativas regionales destinadas a fortalecer las competencias regulatorias de los recursos humanos.
VII. Reunión Chicungunya  (virtual): Reunión sobre los avances de las vacunas contra el  “Virus chikungunya", llevada a cabo los días 12 y 13 de diciembre, en donde se realizó el intercambio de conocimientossobre la enfermedad Chikungunya, así mismo  Invima presentó el estado del protocolo de investigación clínica de la vacuna, como una experiencia que permite enriquecer a la región y que otras autoridades puedan utilizar la decisión de invima como parte de sus procesos
2. Inconvenientes presentados
Desafortunadamente el Invima no pudo asistir de manera presencial pues el Ministerio de Salud y Protección Social no otorgó la respectiva autorización para poder llevar a cabo la respectiva comisión de servicios al exterior y por ende el permiso de salida del pais, en este sentido y ante la difucultad de diferencia horaria, Invima asistio virtualmente a las que podia tener esa posibilidad. 
3. Acciones de Mejora si aplican
N/A</t>
  </si>
  <si>
    <t>1. Resultados Alcanzados a la fecha
Enero
I. Ecuador: El 24 de enero se dio intercambio de experiencias con la agencia homóloga de Ecuador – ARCSA -  sobre el manejo de la plataforma de Mercadolibre para atender la suspensión y reporte de publicaciones con productos fraudulentos y el grupo de Unidad de Reacción Inmediata de la Secretaría General.
Marzo
II.PANAMA. Herramienta de Gestión de Riesgo. Presentación a la Direccion Nacional de Farmacia y Drogas de Panamá del modelo IVC-SOA del Invima por parte del Grupo Unidad de Riesgos de la Oficina Asesora de Planeación, el 2023-03-01
Junio
III. La Autoridad Sanitaria de Cuba (CECMED) y la Dirección de Dispositivos Médicos del INVIMA esta  realizando webinars académicos virtuales conjuntos para el fortalecimiento de las capacidades técnicas  de la region de las américas en temas de dispositivos médicos dirigido a Funcionarios de las Agencias sanitarias de la region de las américas 
2. Inconvenientes presentados
N/A
3. Acciones de Mejora si aplican
N/A</t>
  </si>
  <si>
    <t>1. Resultados Alcanzados a la fecha: 
Agosto.
I. Panamá: Vigilancia Postcomercialización. El 14 de agosto se recibió visita de funcionarios de Dirección Nacional de Farmacia y Drogas de Panamá  con el objetivo de compartir experiencias sobre el desarrollo de las actividades de vigilancia post comercialización, en la cual la Dirección de Medicamentos y Productos Biológicos realizó la presentación del programa de muestra la Calidad, el Mapa de Riesgos, Gestión de PQRS y los Retos y Desafíos del grupo de Articulación con Entidades Territoriales de Salud. También se hizo la presentación y  un recorrido por las instalaciones de los laboratorios de Productos Biológicos y Fisicoquímico de Productos Farmacéuticos y Otras Tecnologías del Invima.
Septiembre.
II. Región de las Américas: Webinars académicos conjuntos CECMED-INVIMA para el fortalecimiento de las capacidades técnicas en temas de dispositivos médicos el cual en el mes de Septiembre el Invima desarrolló el taller de Requisitos para el reconocimiento por parte de la autoridad regulatoria de los organismos de evaluación de la conformidad que realizan revisiones regulatorias de los dispositivos médicos”
Octubre
III. Brasil: En el marco del seminario “Misión de Cosméticos” organizado por la Embajada de Brasil en Colombia, el 23 de octubre, el Invima a través de la Dirección de Cosméticos, Aseo, Plaguicidas y Productos de Higiene Doméstica, brindó información referente a "Generalidades sobre el etiquetado de productos cosméticos en Colombia”
IV. Ecuador: En sesión virtual con la autoridad sanitaria de Ecuador ARCSA y el Invima, el 26 de octubre; la Oficina de Laboratorios y Control de Calidad, brindó información sobre el proceso aplicado al Control de Calidad de Vacunas, al Control de Calidad de Hemoderivados y al Control de Calidad de Sueros de Origen Animal, como apoyo para el fortalecimiento de sus capacidades y en virtud del proceso de preparación para la obtención de la certificación regional como Agencia Reguladora (nivel 4). Por su parte, ARCSA intercambio información respecto del proceso de liberación de lotes que implementa en la actualidad
V. La Autoridad Sanitaria de Cuba (CECMED) y la Dirección de Dispositivos Médicos del INVIMA: apoyaron al fortalecimiento de capacidades de la región de las américas a través de webinars académicos virtuales conjuntos en materia de dispositivos médicos beneficiando a 33 países de la región de las américas. Las temáticas a abordar fueron: Reúso, reprocesamiento y remanufactura de dispositivos médicos, Definiciones para los dispositivos médicos personalizados y vías regulatorias IMDRF, requisitos para la Clasificación por Riesgo de los dispositivos médicos, y los dispositivos médicos de diagnóstico in vitro, principios esenciales de seguridad y desempeño de los dispositivos médicos y los dispositivos médicos de diagnóstico in vitro, principios de etiquetado de los dispositivos médicos y los dispositivos médicos de diagnóstico in vitro, especificaciones técnicas comunes de dispositivos médicos de diagnóstico in vitro, principios de la clasificación de los dispositivos médicos de diagnóstico in vitro. este trabajo conjunto responde a la política de reindustrialización del gobierno nacional encaminada profundizar la integración con América Latina y el Caribe y a incrementar la capacidad de producción de dispositivos en cumplimiento del plan nacional de desarrollo.
Noviembre
VI. Con la participación de la Dirección Nacional de Medicamentos - DNM y la Dirección Ambiental del Ministerio de Salud de El Salvador:, se realizó una presentación sobre la legislación y procedimientos que se llevan a cabo para las autorizaciones de comercialización y publicidad con los Alimentos de Propósito Médico Especial - APME en Colombia bajo el liderazgo de la Dirección de Alimentos y Bebidas del Instituto, llevado a cabo bajo la modalidad virtual el 15 de noviembre de 2023, en este se presentó la clasificación de los APME, la documentación que estudia la Sala Especializada de Alimentos y Bebidas; así como el marco legal y el proyecto de norma que se está desarrollando y el rotulado que se aplica para este tipo de productos.
VII. Uruguay: Desde el Invima se brindó a integrantes del Ministerio de Salud Pública de Uruguay, la retroalimentación normativa relacionada con los requisitos para solicitar una Notificación Sanitaria Obligatoria (NSO) para productos cosméticos, habilitación de establecimientos y homologación o equivalencia con otros países de la subregión, registro de productos cosméticos importados, figura de importador paralelo. 
2. Inconvenientes presentados
N/A
3. Acciones de Mejora si aplican
N/A</t>
  </si>
  <si>
    <t>1. Resultados Alcanzados a la fecha 
I. Hoja de coca: En atención al compromiso del Invima y al interés de la Oficina Asesora Jurídica de conocer y evaluar experiencias de actores internacionales relacionadas con la reglamentación de productos elaborados a base de hoja de coca; se gestionó la consulta ante las autoridades reguladoras de Perú DIGESA y DIGEMID y de Bolivia AGEMED. La información obtenida como respuesta por parte de las autoridades fue compartida con la OAJ.
II. Dispositivos Médicos: Referenciación en el tema de Vigilancia de Dispositivos Médicos con registro sanitarios vencidos de Dispositivos Médicos: el objetivo era identificar como las 8  Agencias de Referencia Regional ARNr realizaban la vigilancia la autoridad sanitaria para determinar la trazabilidad del dispositivo médico y a que actor(es) se la solicita así como quien cae la responsabilidad cuando el registro sanitario o autorización de comercialización ya no se encuentra vigente y debe ser  retirado del mercado. en este sentido respondieron a la consulta 3 Agencias, Anvisa, Cofepris y FDA, donde se puede concluir que el titular del registro sanitario es responsable de los requerimientos de calidad, seguridad y funcionalidad en todo el ciclo de vida del producto,  El titular del registro del producto es responsable por el monitoreo de este producto durante toda su vida útil en el mercado. Aunque el registro de este producto ya haya caducado, la responsabilidad sigue siendo del titular. 
2. Inconvenientes presentados
N/A
3. Acciones de Mejora si aplican
N/A</t>
  </si>
  <si>
    <t>1. Resultados Alcanzados a la fecha 
I. Estudios de Biodisponibilidad y Bioequivalencia: Para apoyar un ejercicio de revisión normativa que se adelantó con el Ministerio de Salud y Protección Social y la Dirección de Medicamentos y Productos Biológicos.Desde el Invima se solicitó apoyo para conocer el listado de normas y guías vigentes  de biodisponibilidad y bioequivalencia, que aplican las autoridades sanitarias de referencia de América reconocidas de Nivel IV por la OPS. 
2. Inconvenientes presentados
N/A
3. Acciones de Mejora si aplican
N/A</t>
  </si>
  <si>
    <t>1. Resultados Alcanzados a la fecha 
I. Alimentos para propósito Médico Especial- APME: Dentro de las necesidades de cooperación internacional, la Dirección de Alimentos y Bebidas solicitaron apoyo para conocer las normas, reglamentaciones y procedimientos de otros países sobre las autorizaciones de comercialización, publicidad y rotulados de los Alimentos para Propósito Médico Especial - APME, por lo cual se les envió el documento de referenciación con información de los países de EEUU, Unión Europea, Perú, Argentina, Chile, El Salvador, México y Uruguay. 
II. Investigación Clínica: Normas y guías para el desarrollo de estudios clínicos con medicamentos, dispositivos médicos y fitoterapéuticos que permita adelantar la actualización de la Resolución 2378 de 2008.
III. Normativa relacionada con los productos cosmecéuticos o "borderline"; así como la clasificación de productos para pieles atópicas o con tendencia y para pieles acnéicas o anti acné. La información referenciada corresponde a la autoridad reguladora de Argentina - ANMAT y a COSMED, en la que se obtuvo referencias de la regulación aplicable en la Unión Europea, Estados Unidos, Canadá, Japón y Arabia Saudita. La información obtenida como respuesta fue compartida con la Dirección Misional.
IV. Estudios alternativos de eficacia para productos cosméticos: Con el fin de contribuir con el fortalecimiento del conocimiento de la Dirección de Cosméticos, Aseo Plaguicidas y Productos de Higiene, se compartió referenciación sobre la normatividad y regulación en Estudios alternativos de eficacia para productos cosméticos, con el objeto de reemplazar las pruebas realizadas sobre animales, aplicable por EMA, AEMPS de España, FDA de Estados Unidos y Mercosur. 
V. Normas y procedimientos para la imposición de sanciones de: Medicamentos, Alimentos y Bebidas, Publicidad. Contribuir con el fortalecimiento de conocimiento y la mejora continua para mantener el status sanitario del Instituto, se compartió referenciación sobre Normas y procedimientos para la imposición de sanciones de: Medicamentos, Alimentos y Bebidas, Publicidad. Las autoridades referentes de la información son CECMED, Argentina/ANMAT, Chile/ISP, Brasil/ANVISA, México/COFEPRIS. 
2. Inconvenientes presentados
N/A
3. Acciones de Mejora si aplican
N/A</t>
  </si>
  <si>
    <t>1. Resultados Alcanzados a la fecha
Enero.
I. Apertura del mercado de Cuba para la exportación de carne porcina (11 de enero de 2023).
II. Apertura del mercado de Cuba para la exportación de derivados carnicos de la especie porcina (11 de enero de 2023).
III. Apertura del mercado de Cuba para la exportación de derivados carnicos de la especie aviar (11 de enero de 2023).
Febrero
IV. Hong Kong Carne Bovina - envío de informacion adicional requerida por la autoridad de Hong Kong relacionada con el sistema de inspección oficial y sus programas oficiales con el fin de avanzar en el procesos de admisibilidad para la carne bovina (8 de febrero de 2023)
V. Apertura del mercado de Argelia para la exportacion de carne bovina (28 de febrero de 2023)
Marzo
VI. Argentina - envío de propuestas de modelo de certificado para la exportacion de carne bovina, subproductos para consumo humano y tripas saladas, esto para evaluacion y aprobación de la autoridad de este país (2 de marzo de 2023)
VII. Apertura del mercado de Chile para exportación de mucosa porcina con fines farmaceuticos (8 de marzo de 2023)
VIII. Libano carne aviar - envio de propuesta de modelo de certificado para exportacion de carne aviar para evaluación y aprobacion de la autoridad sanitaria de El Libano (13 de marzo de 2023)
2. Inconvenientes presentados
N/A
3. Acciones de Mejora si aplican
N/A</t>
  </si>
  <si>
    <t>1. Resultados Alcanzados a la fecha
Abril.
Mayo.
I. Brasil Subproductos de origen bovino - Apertura del mercado de Brasil para la exportación de subproductos de origen bovino para uso farmacéutico (2 de mayo de 2023).
II. Cuba Carne Aviar y Derivados Carnios - Confirmación de aceptación de certificado actualizado para exportación de carne aviar y derivados cárnicos de origen aviar (9 de mayo de 2023).
III. Singapur Carne Bovina - Envío de información adicional a la SFA de Singapur para avanzar en la habilitación de 7 establecimientos colombianos para la exportación de carne bovina (15 de mayo de 2023).
Junio.
IV. Chile Carne Bovina y Lácteos - Confirmación de prórroga de las habilitaciones de establecimientos colombianos para exportar a Chile hasta el 31 de diciembre del 2023. (1 de junio de 2023).
V. Egipto Carne Aviar, Lácteos y Carne Bovina - Envío de modelos de certificados sanitarios para la exportación propuestos por Colombia (8 de junio de 2023).
VI. Israel Carne Bovina - Envío cuestionario diligenciado para re-evaluación del sistema de IVC de la carne de Colombia con el propósito de reestablecer la autorización para las exportaciones a Israel (21 de junio de 2023).
VII. Singapur Carne Porcina - Confirmación de la habilitación de un establecimiento adicional (Super Cerdo Paisa) para la exportación de carne porcina a Singapur. (29 de junio de 2023).
2. Inconvenientes presentados
N/A
3. Acciones de Mejora si aplican
N/A</t>
  </si>
  <si>
    <t xml:space="preserve">1. Resultados Alcanzados a la fecha
Julio.
I. EEUU - Carne Bovina. Envio de informacion adicional requerida por el Food Safety and Inspection Service - FSIS de EEUU con el fin de continuar adelante con el proceso de admisibilidad de carne bovina, esto buscando cerrar la etapa de revisión documental y pasar a la etapa de auditoria. Se envia informacion de laboratorio, verificacion oficial de Patógenos, programa de control de residuos químicos e inspección oficial (4 de julio 2023).
II. México - Lácteos de Bufala. Apertura del Mercado de México para la exportación de productos lácteos de origen bufalino. Confirmación de parte de SENASICA SAGARPA (13 de julio de 2023).
III. Kuwait - Carne Bovina. Envío de propuesta de modelo de certificado sanitario para la exportación de carne bovina a Kuwait. Esto para la evaluación y aprobación de la autoridad sanitaria de Kuwait - Autoridad Pública de Alimentación y Nutrición del Estado de Kuwait (14 de julio 2023).
Agosto.
IV. Chile - Tripas saladas de origen porcino. Confirmacion de la aceptación del modelo de certificado para la exportación de tripas saladas de origen porcino por parte del Servicio Agricola y Ganadero de Chile - SAG (10 agosto 2023).
V. Bolivia - Lácteos. Envío de cuestionario diligenciado para avanzar ocn el proceso de admisibilidad para la exportación de lácteos. Se envió al   Servicio Nacional de Sanidad Agropecuaria e Inocuidad Alimentaria -SENASAG de Bolivia (24 agosto 2023).
Septiembre.
VI. China - Carne Bovina.  Revisión, analísis, traducción y envío de protocolo sanitario para la exportación de carne bovina ajustado, en el marco de la gira sanitaría con el propósito de la formalización de este en ocasión de la reunión de las autoridades de Colombia con la autoridad sanitaria de China - GACC General Administration of Customs China (19 septiembre 2023).
VII. El Salvador - Carne Bovina. Confirmación  por parte del Ministerio de Agricultura y Ganadería de El Slavador acerca de la habilitación de 8 establecimientos colombianos para la exportación de carne bovina a El Salvador (20 sept 2023).
2. Inconvenientes presentados
N/A
3. Acciones de Mejora si aplican
N/A
</t>
  </si>
  <si>
    <t xml:space="preserve">1. Resultados Alcanzados a la fecha
Octubre.
I.Unión Europea - Carne Bovina. Envío de información adicional requerida por parte de la DG SANTE, autoridad sanitaria de la Unión Europea para avanzar en el proceso de revisión documental en el marco del proceso de admisibilidad de la carne bovina a la UE. (octubre 9 de 2023).
II. Emiratos Arabes Unidos - Carne Aviar, Carne Porcina y Ovoproductos. Envío a Emiratos Arabes Unidos de tres propuestas de Modelo de Certificado Sanitario para la Exportación de estos productos, esto atendiendo compromiso con el Ministry of Climate Change and Environment - MOCCAE de EAU, para revisión y aprobación por parte de dicha entidad y avanzar así en las etapas posteriores del proceso de asdmisbilidad. (18 de octubre de 2023).
III. Arabia Saudita - Carne Aviar. Envío del cuestionario diligenciado para continuar adelante con el proceso de evaluación para obtener el acceso de carne aviar colombiana a Arabia Saudita. se remite a la Saudi Food and Drug Authority -  SFDA para su revisión. (19 de octubre de 2023).
IV. Vietnam - Carne Porcina. Envío de información adicional a la autoridad sanitaria de Vietnam con el fin de avanzar en el proceso de evaluación documental  en el marco del proceso de admisibilidad para carne porcina. (23 de octubre de 2023).
V. China - Carne Bovina. Firma del protocolo sanitario para la exportación de carne bovina. por parte de Invima firmó el Canciller de Colombia - Alvaro Leyva durante la visita oficial del presidente Gsutavo Petro a China, el protocolo fue elaborado de manera conjunta entre ICA e Invima con la autorida de la Republica popular de China General Administration of Customs China - GAAC. (24 de octubre de 2023).
Noviembre.
VI. Canadá - Carne Bovina. Envío del cuestionario técnico pre-auditoría diligenciado a la autoridad sanitaria de Canada CFIA - Canadian Food Inspection Agency, esto como prerequisito para la auditoría que se desarrollará en Colombia del 1 al 14 de febrero de 2024. (24 de noviembre de 2023). 
Diciembre.
VII. El Salvador - Carne Bovina. Apertura del mercado de El salvador para la exportación de carne bovina - 12 establecimientos habilitados - certificado sanitario para la exportación acordado entre las autoridades de El Salvador y Colombia. (29 de diciembre de 2023).
VIII.Curazao - Carne Bovina, Mexico Lácteos, Chile Lácteos y Carne Bovina, Perú Carne Bovina y Carne Porcina - Gestión y obtención de prorrogas para la exportación de los productos en mención para el año 2024, esto en ocasion del vencimineto de las habilitaciones de los estbalecimientos colombianos en diciembre de 2023. (en su orden: Diciembre 4, Diciembre 6, Diciembre 12, Diciembre29). 
2. Inconvenientes presentados
N/A
3. Acciones de Mejora si aplican
N/A
</t>
  </si>
  <si>
    <t>1. Resultados Alcanzados a la fecha
Febrero
I.Reunión interinstitucional de seguimiento de compromisos del Gabinete Presidencial Colombia - Ecuador Tulcán - Ecuador (21 de febrero de 2023). Participación de ICA, MADR, Mincit, Invima (OAI).
Participantes: 3 funcionarios OAI.
Conclusiones: Se trabajará en priorización de mercados. Se realizará comité MSF bilateral Col-Ecu, fecha por definir. Tema de levantamiento de restricciones por Fiebre Aftosa sigue estando dentro de los temas de interés de Colombia.
Marzo
II. Reuniones interinstitucionales preparatorias para reunion del comité MSF del Acuerdo Comercial suscrito entre Colombia y Estados Unidos (26 enero, 14 febrero, 3 marzo, 7 marzo, 14 marzo, 17 marzo, 21 marzo, 24 marzo de 2023). Participación de Mincit. ICA, MADR, MSP, Invima (DAB OAI).
Participantes: 2 funcionarios OAI – 7 funcionarios DAB.
Conclusiones: Se definió agenda y puntos de interés de Invima. Se definieron posiciones, como se presentaría cada tema y responsables. Temas: Proceso de admisibilidad carne bovina y carne aviar. Procedimientos Decreto 2478. Modificación norma Ácido láctico en leche. Modificación Export library EEUU FSIS. CVL para registro de alimentos. Biotecnología.
III. Reunión con la Dirección de Africa, Asia y Oceania de Cancillería para conversar sobre la viabilidad de llevar a cabo el proceso de admisibilidad de carne bovina a Irán (23 de marzo de 2023). Participacion de Cancilleria e Invima OAI.
Participantes: 2 funcionarios OAI.
Conclusiones: Cancillería ve viable avanzar con el proceso de Irán por las vías diplomáticas. La relación Colombia-Irán en la actualidad permite trabajar en temas MSF.
2. Inconvenientes presentados
3. Acciones de Mejora si aplican</t>
  </si>
  <si>
    <t>1. Resultados Alcanzados a la fecha
Abril
Mayo
I. Reunión interinstitucional revisión mercados para la internacionalización de la carne aviar convocada por DNP e ICA (10 mayo 2023 y 16 de junio 2023) ICA, Invima, MADR, Mincit, DNP, MSP, FENAVI.
Participantes: 2 funcionarios OAI.
Conclusiones: Se revisaron avances de mercados de interés de FENAVI. Se concluyó que se instalaría una mesa técnica para seguimiento de mercados ya que DNP desde el cambio de gobierno tenía en stand by el Grupo Técnico de Trabajo en Asuntos Comerciales Internacionales. Se instó a FENAVI a que se aprovechen los mercados abiertos y a los cuales se puede exportar con CIS genérico. 
II. Reunión Invima, MSP, Embajada de la Republica de Irán en Colombia, Cancillería, Centro Islámico Confesión Islámica Ahlul Bayt (As) Colombia (31 de mayo de 2023).
Participantes Invima: OAI DAB
Conclusiones: Se discute sobre los requisitos y procedimiento para el acceso de la carne bovina a Irán. Se analiza viabilidad de que el proceso avance y se inicien gestiones de admisibilidad. El cónsul de la Republica Islámica de Irán en Colombia se comprometió a entregar datos de contacto para enviar comunicación.
Junio
III. Reunión Coordinación Comités MSF, OTC y Agrícola y Acuerdos Comerciales - Estrategia Conjunta de Aprovechamiento de Países del Medio Oriente. Mincit, MSP, MADR, Procolombia, ICA, Invima (14 de junio 2023 y 21 de junio de 2023).
Participantes Invima: 2 OAI
Conclusiones: Se revisaron todos los mercados priorizados y en aprovechamiento para los diferentes productos y en función de los escenarios planteados, contrastando Vs. los intereses impo de esos países, condiciones y criterios a tener en cuenta para los avances pendientes y para países nuevos. Se definieron tres grandes pilares para trabajar en torno a estos temas: Diplomacia Sanitaria, Inversión y Agregadurías Sanitarias.
2. Inconvenientes presentados
N/A
3. Acciones de Mejora si aplican
N/A</t>
  </si>
  <si>
    <t xml:space="preserve">1. Resultados Alcanzados a la fecha
Julio
I. Reuniones preparatorias para la Gira técnico sanitaria Asia liderada por Procolombia (China, Hong Kong, Indonesia, Malasia). Se realizan reuniones preparatorias interinstitucionales con la participación de Procolombia, Mincit, MADR, Invima, ICA, Cancillería, Embajadas y Consulados de Colombia en China, HK, Indonesia y Malasia, esto par unificar posiciones y preparar los temas de interes que se tratarán con las autoridades competentes de cada uno de esos países con el fin de dinamizar los procesos de admisibilidad sanitaria para la carne bovina colombiana (10 julio, 18 julio, 26 julio, 3 agosto,  8 agosto, 17 agosto, 29 agosto, 14 septiembre).
Participantes: 2 funcionarios OAI.
Conclusiones: China: se buscará formalizaciónh del protocolo sanitario para la exportación de carne bovina. Se buscará la confirmación de fechas de visitas a plantas en Colombia por parte de GACC - General Administration of Customs China / Indonesia: se buscará la confirmación de fechas de visita a establecimientos colombianos / Hong Kong: se buscarán avances en el acuerdo de el certificado sanitario para la exportación, se buscará confirmación de los siguientes pasos en el proceso de admisibilidad / malasia: se buscará dinamizar el proceso de admisibilidad sanitaria considerando la falta de respuesta de la autoridad de Malasia.
Agosto
Septiembre
II. Reuniones seguimiento a procesos de admisibilidad sanitaria para Brasil, Mexico, Chile y Argentina. El Ministerio de Comercio convoca a reuniones para seguimiento a los procesos de ínteres expo de Colombia y analisis de temas impo de estos países y sensibilidades de estos procesos, con participación de Invima, ICA, MADR y MINCIT. (8 y 10 de septiembre 2023)
Participantes: 3 funcionarios OAI.
Conclusiones: Brasil: Procesos en curso carne bovina y lacteos, se debe tener cuidado con sensibilidades en temas impo, Brasil quiere todas las proteinas de origen animal deben surtir procesos ICA Invima. / Argentina: Se revisará listado de priorización, para Invima es importante seguir con carne bovina / Chile: se realizará pronto reunión del comité MSf del Acuerdo Comercial, identificar temas para la agenda / Mexico:prorrogas de lacteos, mercado de lacteos bufalo abierto, habría auditoría en 2024. Sensibilidad de intereses de Mexico en carne de hamburguesa impo. Invima ha indicado en repetidas ocasiones el procedimiento a seguir a México.
III. Reunión con Alpina para seguimiento de procesos de admisibilidad y atención de íntereses de nuevos mercados. Se atiende reunión Alpina para el tema mencionado. (18 septiembre 2023).
Participantes: 3 funcionarios OAI.
Conclusiones: La reunión se llava a cabo considerando que DNP no esta liderando en la actualidad la mesa interinstitucional para admisibilidad de lácteos. Se hace seguimiento a los procesos de admisibilidad sanitaria de Bolivia, Unión Europea, Republica Dominicana, Costa Rica, Panamá, Triangulo Norte (Guatemala, Honduras, El Salvador), Uruguay y Surafrica. 
IV. Comité Técnico de Admisibilidad y Aprovechamiento de Mercados - Carne Aviar. Se realiza la reunión de seguimiento del comité en mención. Participación de Invima, ICA y FENAVI (18 septiembre 2023).
Participantes: 3 funcionarios OAI.
Conclusiones: Se realiza seguimiento y reporte de avances de los procesos de admisibilidad sanitaria, nuevos intereses y países de aprovechamiento: Estados Unidos (vista APHIS a Colombia en Sept 2023), Arabia Saudita, China, Corea del Sur, Cuba, Emiratos Arabes Unidos, Líbano, Omán, Venezuela, Vietnam, Unión Europea, Reino Unido, Japón.
2. Inconvenientes presentados
N/A
3. Acciones de Mejora si aplican
N/A
</t>
  </si>
  <si>
    <t xml:space="preserve">1. Resultados Alcanzados a la fecha
Octubre
I. Reunion articulación procesos de admisibilidad Invima - Ministerio de Comercio (12 de octubre de 2023).
Participantes: Jefe OAI 3 funcionarios OAI.
Conclusiones: Se hace seguimineto a lso diferentes procesos de admisibilidad en curso que involucran las Direcciones de Relaciones Comerciales y de Integración Economica del Ministerio de Comercio. Invima lidera mas de 60 procesos de admisibilidad. se mencionan los temas en curso y proximos pasos a seguir para los procesos de interes del Minsterio de Comercio. Se concluye que se realizaran reuniones y seguimientos periodicos para monitorear el avance de manera articulada sobre los procesos de admisibilidad según las priorizaciones que se han establecido de manera interinstitucional.
Noviembre
II.  Comité Técnico de Admisibilidad y Aprovechamiento de Mercados - Carne Aviar. Se realiza la reunión de seguimiento del comité en mención. Participación de Invima, ICA y FENAVI (18 septiembre 2023).
Participantes: 2 funcionarios OAI.
Conclusiones: Se realiza seguimiento y reporte de avances de los procesos de admisibilidad sanitaria, nuevos intereses y países de aprovechamiento: Estados Unidos (vista APHIS a Colombia en Sept 2023), Arabia Saudita, China, Corea del Sur, Cuba, Emiratos Arabes Unidos, Líbano, Omán, Venezuela, Vietnam, Unión Europea, Reino Unido, Japón y nuevos intereses de FENAVI.
Diciembre
2. Inconvenientes presentados
N/A
3. Acciones de Mejora si aplican
N/A
</t>
  </si>
  <si>
    <t xml:space="preserve">1. Resultados Alcanzados a la fecha
I. Reunión del Grupo de Trabajo de Sanidad Humana de la CAN, celebrada los días 08, 09 y 10 de marzo de 2023
con el objetivo de: a) Culminar con el proceso de modificación de la Decisión 706 “Armonización de legislaciones en materia de productos de higiene doméstica y productos absorbentes de higiene personal”, y b) Revisar la propuesta de armonización de una normativa comunitaria para casos de fuerza mayor (complementario y supeditado a la culminación del literal a)
2. Inconvenientes presentados
Representación que tenia contemplada recursos por parte de la OAI, Ministerio de Comercio definió que la participación de Colombia era virtual
3. Acciones de Mejora si aplican
Se solicitó liberación de recursos
II. Reunión del Grupo de Trabajo de Sanidad Humana de la CAN, celebrada el día 17 de noviembre de 2023
con el objetivo de culminar con el proceso de modificación de la Decisión 706 “Armonización de legislaciones en materia de productos de higiene doméstica y productos absorbentes de higiene personal”.
2. Inconvenientes presentados
Representación que tenia contemplada recursos por parte de la OAI, sesión se adelantó de manera virtual
3. Acciones de Mejora si aplican
Se solicitó liberación de recursos
III. AP Suplementos Alimenticios: Reunión del Grupo de Trabajo para la implementación del Anexo, celebrada el día 25 de octubre de 2023
con el objetivo de iniciar la tercera fase de revisión de ingredientes para la construcción de un listado negativo y restringido de las plantas, extractos de plantas evaluadas con acción terapéutica o farmacológica.
2. Inconvenientes presentados
Representación que tenia contemplada recursos por parte de la OAI, sesión se adelantó de manera virtual
3. Acciones de Mejora si aplican
Se solicitó liberación de recursos
IV. Asociación Latinoamericana de Integración -ALADI, Participación y acompañamiento para la negociación del acuerdo sobre “Eliminación de Obstáculos Técnicos al Comercio de Productos Cosméticos entre los países miembros de la Asociación Latinoamericana de Integración (ALADI), realizada el día 04 de septiembre de 2023.
2. Inconvenientes presentados
Representación que tenia contemplada recursos por parte de la OAI, sesión se adelantó de manera virtual
3. Acciones de Mejora si aplican
Se solicitó liberación de recursos
V. Union Europea - Sub Comité de Medidas Sanitarias y Fitosanitarias del Acuerdo Comercial (7, 8 y 9 de noviembre de 2023). 
Participantes: Colombia: Invima - Funcionarios OAI y DAB; ICA; MADR; MINCIT. UE: DG SANTE; Delegación de UE en Colombia; Representaciones Diplomáticas.
Modalidad: Virtual
Conclusiones: Se atendieron los intereses de la UE en materia MSF, en particular procesos de evaluacion en curso para importacion de alimentos, acuerdo de modelos de certificados armonizados para la importacion de productos de la UE. Presentacion de los temas de interes de Colombia en particular productos compuestos, lacteos, pacto verde, limites maximos de residuos, productos de la pesca y acuicultura, auditorias 2024.
VI. EEUU - Comité de Medidas Sanitarias y Fitosanitarias del Tratado de Lbre Comercio (24 y 25 de abril 2023).
Participantes: Colombia: Invima - Funcionarios OAI y DAB; MSP, MADR; MINCIT; ICA; Procolombia. EEUU: USTR; FSIS; Embajada de EEUU en Colombia.
Modalidad: Virtual.
Conclusiones: Se hace seguimiento a los intereses de Colombia en materia MSF, en particular los procesos de admisibilidad de carne aviar y carne bovina. se atienden los intereses de EEUU en materia MSF impo.
VII. Reino Unido - Comité MSF del Acuerdo Comercial (17 y 18 de julio de 2023).
Particpantes: Colombia: Invima - Funcionarios OAI y DAB; ICA; MADR; MINCIT. Reino Unido: DEFRA; Representación Diplomatica de UK para Colombia.
Modalidad: Virtual.
Conclusiones: Se hizo seguimiento a  temas de interes de Colombia como el nuevo modelo de inspección que implementará en Reino Unido para la inspeccion en puertos. Se atendieron los temas de interes del Reino Unido en materia MSF impo.
VIII. Chile - Reunion Bilteral en materia de Medidas Sanitarias y Fitosanitarias ( 5 de septiembre de 2023).
Participantes: Colombia: Invima - Funcionarios OAI y Funcionarios DAB, ICA; MINCIT. Chile: SAG.
Modalidad: Presencial (Bogotá D.C.)
Conclusiones: Se atienden los intereses de Chile en matería impo, en particular las disposiciones del Decreto 2478 de 2018. Se presentan los intereses de Colombia en materia expo, en particular lo que tiene que ver con carne bovina, lacteos, y otros productos procesados.
IX. Canadá - Comité de Medidas Sanitarias y Fitosanitarias del Tratado de Lbre Comercio (5 de diciembre de 2023).
Participantes: Colombia: Invima - Funcionarios OAI y DAB; ICA; MINCIT. Canadá: CFIA; Ministerio de Comercio de Canadá.
Modalidad: Virtual.
Conclusiones: Se presentan los intereses de Colombia en materia de admisibilidad, en particular el proceso de carne bovina. Se atienden los intereses de Canadá en materia impo MSF.
X. Aruba - Reunion Bilteral en materia de Medidas Sanitarias y Fitosanitarias ( 5 de septiembre de 2023).
Participantes: Colombia: Invima - Funcionarios OAI y DAB; ICA; MINCIT; MADR. Aruba: Autoridades Sanitarias de Aruba; Ministerio de Comercio de Aruba; Representación Diplomatica.
Modalidad: Presencial (Bogotá D.C.)
Conlcusiones: Se presenta el sistema de inspección oficial de la carne de Colombia, esto para avanzar en el proceso para la exportacion de proteinas de origen animal para consumo humano. Se acuerda enviar informacion de parte de Colombia para tener un panorama completo del sistema. se enviarán proyectos de modelo de certificado para la exportación. Aruba analizará la información aportada y entregará un feedback. Aruba esta interesado en importar carne colombiana (Bovina, Aviar y Porcina).
XI. Costa Rica - Comitéde Medidas Sanitarias y Fitosanitarias del Acuerdo Comercial (27 de junio  de 2023).
Participantes: Funcionarios OAI.
Modalidad: Virtual
Conclusiones: Se presentaron los intereses en materia de admisibilidad de Colombia, en particular Carne fresca/congelada de bovino, porcino y pollo con y sin hueso y subproductos. Se atendieron los intereses de Costa Rica en materia impo, en particular proteinas de origen animal.
XII. Republica Dominicana - Reunion Bilteral en materia de Medidas Sanitarias y Fitosanitarias (12 de diciembre de 2023).
Participantes: Funcionarios OAI.
Modalidad: Virtual.
Conclusiones: Se definieron punto s de contacto entre las autoridades sanitarias de Colombia y Republica Dominicana, esta reunión tenía caracter exploratorio y se realizará una próxima reunión en donde cada país preseantará sus iontereses en materia sanitaria y fitosanitaria -MSF.
2. Inconvenientes presentados
N/A
3. Acciones de Mejora si aplican
N/A
</t>
  </si>
  <si>
    <t>1. Resultados Alcanzados a la fecha: Durante el primer trimestre 2023 se realizaron 1,220 actuaciones dentro de los procesos sancionatorios, correspondiente a 267 Autos, 185 comunicaciones, 376 Notificaciones, 108 Constancias de ejecutoria, 191 Resoluciones y 93 avisos por edicto, Obteniendo una ejecución global  en la meta de este indicador del 19% .
2. Inconvenientes presentados: La suscripción del contrato con la firma  472, generó inconvenientes al momento de surtir notificación a personas que no cuentan con autorización de notificación electrónica o no tienen correo electrónico, esta demora se dio por casi tres (3) meses. Igualmente, la suscripción de contratos con profesionales y personas de apoyo no fue surtida de manera uniforme ocasionando disminución de  las actividades a desarrollar en la dependencia, y el tiempo durante el cual no se contó con dicho servicio no pudo ser cubierto totalmente con el profesional de planta. Aunado a lo anterior, en la presente vigencia a  diferencia del año 2022 no se cuenta con: 4 contratistas y 3 funcionarios de planta, lo que indudablemente disminuye la producción de las actuaciones encomendadas a esta Dirección.                                                                   3. Acciones de Mejora si aplican: Se resalta el trabajo del personal de planta que asumió algunas de las tareas del personal faltante, priorizando los temas de acuerdo a los procedimientos y terminos legales, establecidos por las normas.</t>
  </si>
  <si>
    <t xml:space="preserve">1. Resultados Alcanzados a la fecha: Para el primer trimestre 2023 se han recibido por SESUITE 352 actas, de las cuales se ha tramitado un total de 262, correspondiendo al 74,43% de tramite de las actas recibidas, lo que equivale a un 21% de ejecución porcentual en el primer trimestre del presente año.                                                                                                                  2. Inconvenientes presentados:  El inconveniente presentado por parte de la Dirección de Responsabilidad Sanitaria, corresponde a que a la fecha no tenemos carpetas compartidas y se han debido devolver radicados a los diferentes grupos de trabajo territorial para que se remita la información de forma completa por el aplicativo SESUITE.                                                                                                                                              3. Acciones de Mejora si aplican: Se relaciona como acción de mejora adelantar el tramite de las actas remitidas durante el año 2023, por partes de los grupos de trabajo territorial y las direcciones misionales de forma completa a fin de poder adelantar el trabajo represado por la contingencia del ataque cibernético.    </t>
  </si>
  <si>
    <t xml:space="preserve">1. Resultados Alcanzados a la fecha: Durante el primer trimestre se recibieron 17 radicados de Recursos de Reposición tramitados en su totalidad dentro del término legal establecido. De igual manera se recibieron  11 solicitudes de Revocatoria, tramitados en un 100%. Para un total del indicador de 28 radicados de recursos de reposición y revocatorias, tramitados en un 100% 
2. Inconvenientes presentados: No se presentaron.			
3. Acciones de Mejora: No aplica	</t>
  </si>
  <si>
    <t>1. Resultados Alcanzados a la fecha: 1. Resultados Alcanzados a la fecha: Durante el primer trimestre se recibieron 78 PQRDS, respondidas dentro del trimestre y dentro de los términos legales 73, lo que corresponde a un 94% de ejecución en el trimestre y el 24% respecto a la meta anual. Vale la pena aclarar que las 5 solicitudes que quedan pendientes, estan entregadas a los grupos corrrespondientes para su debida respuesta y en tiempo para dar respuesta de manera oportuna.		
2. Inconvenientes presentados: No se presentaron inconvenientes. 
3. Acciones de Mejora si aplican: No aplica</t>
  </si>
  <si>
    <t>1. Resultados Alcanzados a la fecha: Del total de recursos del presupuesto de inversión apropiado para la vigencia 2023, es decir la suma de $231.303.026 y para este indicador el 95% de la apropiación inicial correspondiente a $219.737.874,70, se dió tramite a los contratos de prestación de servicios: 238, 275, 403 y 439, los cuales están respaldados con Número de  CDP 31423, 35523, 50423, 50323 por $ $86.049.042 y Numero de CRP 72023, 85023, 129923, 14452. Para dar cumplimiento a las actividades pedagógicas y de gestión inter institucional con entidades publico privadas capacitaciones, asistencias técnicas etc., en el marco del subproyecto 2023 a cargo de la Dirección de Responsabilidad Sanitaria. 
Para el cierre del periodo objeto de análisis el indicador refleja que el total de los recursos ejecutados del presupuesto de inversión en términos de compromiso presupuestal corresponden a $77.647.527,89 y al 35% de la meta pactada.
2. Inconvenientes presentados: N/A 
3. Acciones de Mejora: N/A</t>
  </si>
  <si>
    <t>1. Resultados Alcanzados a la fecha: Del total de los recursos del presupuesto de inversión apropiado para la vigencia 2023, es decir la suma de $231.303.026 y para este indicador el 95% o sea $219,737,874,70, en el primer trimestre del año se ejecutó en términos de obligación presupuestal la suma de $13,877,928,31, obligación exigible de pago de los contratos de prestación de servicios: Nros. 238, 275, 403; con los respectivos gastos financieros, cumpliendo con las actividades enmarcadas en acciones pedagógicas y de gestión inter institucional con entidades publico privadas capacitaciones, asistencias técnicas ejecutadas satisfactoriamente en el marco de subproyecto de pedagogía y responsabilidad para todos de la DRS, con un avance del 6% respecto a la meta establecida en el año.
2. Inconvenientes presentados: N/A 
3. Acciones de Mejora: N/A</t>
  </si>
  <si>
    <t>1. Resultados Alcanzados a la fecha: En el segundo trimestre se realizaron cinco (5) capacitaciones, dos (2)  a mas de 75 Km así: una  a  Accytec Medellín en abril 28 y otra en Admucaico, Choco. Con relación a las capacitaciones a menos de 75 km tenemos las siguientes tres (3) Gobernación del valle en mayo 16 y mayo 17  y otra en Accytec Bogotá  en junio 23. El porcentaje total de ejecución es de 67% con relación a la meta propuesta para este año. 
2. Inconvenientes presentados: No aplica
3. Acciones de Mejora si aplican: No Aplica</t>
  </si>
  <si>
    <t>1. Resultados Alcanzados a la fecha.  Se realizaron seis (6) visitas de seguimiento de las BP´x y visitas de verificación de Radiofármacos, a los establecimientos: 57 MEDICAL, PRODUCTOS ALIMENTICIOS Y NATURALES PAYN S.A.S, RADIOFARMACIA TRACERLAB, SOLUCIONES MAGISTRALES S.A.S., BIOQUIMICO PHARMA S.A. y LABORATORIO QUIMIFARMA S.A.S en Bogotá
2. Inconvenientes presentados.  Se tuvo prioridad con las visitas aceptadas de  BP´x. 
3. Acciones de Mejora si aplican. Se dará prioridad a estos seguimientos en los siguientes periodos.
Respecto a las actividades de  BPC  1. Resultados Alcanzados a la fecha: Para el segundo trimestre 2023 NO se realizaron visitas de seguimiento a la certificación en BPC.
2. Inconvenientes presentados: Por parte del grupo de Investigación clínica:  Se tuvo prioridad con las visitas de certificación de BPC
3. Acciones de Mejora si aplican. Se dará prioridad a estos seguimientos en los siguientes periodos.</t>
  </si>
  <si>
    <t>En el segundo trimestre del año 2023 se realizaron en total 40 reuniones de las Salas Especializadas de la Dirección de Medicamentos y Productos Biológicos, dentro de las cuales:9 corresponden a sesiones ordinarias y 2 a sesiones extraordinarias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aclaraciones.15  reuniones correspondientes a sesiones ordinarias y 5 a sesiones extraordinarias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3 reuniones correspondientes a sesiones ordinarias y 2 a sesiones extraordinarias de la Sala Especializada de Productos Fitoterapéuticos y Suplementos Dietarios conceptuando: Productos Fitoterapéuticos, Suplementos Dietarios, Recurso de Reposición, Revisiones de Oficio y Consultas / Aclaraciones, 3 reuniones correspondientes a sesiones ordinarias y 1 a sesiones extraordinarias de la Sala Especializada de Medicamentos Homeopáticos concernientes a: Medicamentos Homeopáticos, Revisiones de Oficio, Recursos de Reposición, Derechos de Petición y Aclaraciones Incovenientes: Aunque en el primer trimestre de 2023 se han ejecutado las sesiones ordinarias que se encuentran programadas por cronograma y se han efectuado así mismo sesiones extraordinarias para atender temas priorizados por diferentes razones, aún se presenta el desfase entre las agendas evaluadas y las correspondientes por cronogramaPlan de accion: Con el fin de racionalizar la evaluación de los trámites y considerando que en el transcurso del trimestre se han presentado diferentes fuentes para el agendamiento, tales como las agendas ordinarias según cronograma y derecho al turno, las priorizaciones por desabastecimiento y la bolsa de trámites más antiguos, se ha establecido un mecanismo para separación de agendas y generación de actas  de manera diferenciada según las diferentes bolsas de trámites.</t>
  </si>
  <si>
    <t xml:space="preserve">1. Resultados alcanzados a la fecha: El acumulado para este indicador en el trimestre fue de 117 capacitaciones distribuidas a mayor de 75 Km. 38 capacitaciones ;  a menor de 75 Km. 79 capacitaciones, con respecto a la meta POA de 170 eventos de Capacitaciones, presentamos un avance del 69 % realizados de la siguiente forma por los GTT:  CO1 (9); CO2 (7); CO3 (18); OCC1(13);  OCC2 (13); CC1 (2); CC2(9); ORI (6); Eje Cafetero (10); GAN(14) y PAPF Y VUCE (16). 
2. Inconvenientes presentados: Los inconvenientes presentados  fueron los siguientes : La terminación del contrato de transporte por la entidad afecta los desplazamientos a sitios de menor de 75 Km que no generan comisión; Las solicitudes de capacitaciones por entes externos ( Universidades, Cámaras de comercio instituciones gubernamentales ) se hacen sobre el tiempo y no permiten una programación adecuada por parte de los GTT  de acuerdo a los tiempos establecidos  por Secretaria General  para el recibo  de comisiones a mayor de 75 Km. 
3. Acciones de Mejora: Por parte de la Dirección de Operaciones Sanitarias no existen,  debido a que el transporte y la asignación presupuestal no  depende directamente de esta dirección. </t>
  </si>
  <si>
    <t xml:space="preserve">1. Resultados alcanzados a la fecha: El acumulado para este indicador en el III trimestre fue de 191 capacitaciones distribuidas a mayor de 75 Km. 67 capacitaciones ;  a menor de 75 Km. 124 capacitaciones, con respecto a la meta POA de 170 eventos de Capacitaciones, presentamos un avance del 112 % realizados de la siguiente forma por los GTT:  CO1 (9); CO2 (11); CO3 (27); OCC1(18);  OCC2 (20); CC1 (13); CC2(13); ORI (12); Eje Cafetero (21); GAN(27) y PAPF Y VUCE (20). 
2. Inconvenientes presentados: Los inconvenientes presentados  fueron los siguientes : 
*  El  ajuste de la meta POA  de 100 a 170 eventos descompensó parte de la asignación presupuestal.
*  La terminación del contrato de transporte por la entidad afecta los desplazamientos a sitios de menor de 75 Km que no generan comisión 
* Una vez más se presenta  el inconveniente que  Las solicitudes de capacitaciones por entes externos ( Universidades, Cámaras de comercio instituciones gubernamentales ) se hacen sobre el tiempo y no permiten una programación adecuada por parte de los GTT  de acuerdo a los tiempos establecidos  por Secretaria General  para el recibo  de comisiones a mayor de 75 Km. 
3. Acciones de Mejora: Por parte de la Dirección de Operaciones Sanitarias no existen,  debido a que el transporte y la asignación presupuestal no  depende directamente de esta dirección. </t>
  </si>
  <si>
    <t xml:space="preserve">1. Resultados alcanzados a la Fecha: Se han realizado hasta el mes de Junio 34 asistencias técnicas distribuidas 25 a mayor de 75 Km, y 9 a menor de 75 Km, con respecto a la meta POA de 130 eventos de A.T.  presentamos un cumplimiento del 25 %.  En el acumulado  de eventos se presenta  la siguiente distribución por sedes los GTT  CO1 (4); CO2 (3); CO3 (5); OCC1 (3); OCC2 (7); CC2 (1);  CC1( 1);  Eje Cafetero (3) ; ORI (3); GAN (3); OCC1 (3); OCC2 (8);
2. Inconvenientes presentados: El objetivo de la asistencia técnica de este año 2023 es  brindar  a las PBA herramientas técnicas para afrontar la visita de autorización sanitaria bajo decreto 1500 con éxito, y por la cercanía  con  la programación de esta autorización  sanitaria  por parte de la DAB  no se pudo  realizar la actividad.    
3. Acciones de mejora: Por parte de la Dirección de Operaciones Sanitarias no existen,  debido a que el transporte y la asignación presupuestal no  depende directamente de esta dirección. </t>
  </si>
  <si>
    <t xml:space="preserve">1. Resultados alcanzados a la Fecha: Se han realizado hasta el mes de Septiembre 90 asistencias técnicas distribuidas 72 a mayor de 75 Km, y 18 a menor de 75 Km, con respecto a la meta POA de 130 eventos de A.T.  presentamos un cumplimiento del 68%.  En el acumulado  de eventos se presenta  la siguiente distribución por sedes los GTT  CO1 (17); CO2 (22); CO3 (14); OCC1 (6); OCC2 (9); CC2 (4);  CC1( 4);  Eje Cafetero (4) ; ORI (4); GAN (5).
2. Inconvenientes presentados: Durante este trimestre presentamos inconvenientes con el  transporte  Invima como principal inconveniente  para el  rubro asignado a las Asistencias Técnicas, esto se  debido a la demora en el proceso de contratación por parte del Invima,  para cumplir la  meta programada  de 130  actividades de asistencia técnica , Así mismo es necesario aclarar que la meta POA que se utilizó como valor de referencia fue de 130  el otro inconveniente fue la cercanía a la programación de las autorizaciones sanitarias realizadas por la DAB.  Acorde con el objetivo de la asistencia técnica de este año 2023 de  brindar  a las PBA herramientas técnicas para afrontar la visita de autorización sanitaria bajo decreto 1500 con éxito  
3. Acciones de mejora: Por parte de la Dirección de Operaciones Sanitarias no existen,  debido a que el transporte y la programación de las AS  no  depende directamente de esta dirección. </t>
  </si>
  <si>
    <t xml:space="preserve">1. Resultados alcanzados a la fecha: Para la disciplina de bancos de sangre se ha establecido una meta POA anual de 150 visitas. En el segundo trimestre de 2023 se realizaron 60 visitas con un acumulado entre enero y junio de 81 visitas que se refleja en un avance del 54%
2. Inconvenientes presentados: La no contratación del transporte de funcionarios dificulta la ejecución de visitas en municipios ubicados a menos de 75 km lo que aumenta el tiempo para realizar las visitas. Adicionalmente, la no aprobación de solicitudes de comisión afectó la ejecución de visitas en los meses de abril y junio que obligó a la reprogramación de visitas para otros meses.
3. Acciones de Mejora si aplican: Se realiza la programación en bloque del tercer trimestre junto con las otras disciplinas ME-DI-COS con el fin de maximizar los apoyos entre los Grupos de Trabajo Territorial y poder cumplir las metas planteadas.  </t>
  </si>
  <si>
    <t xml:space="preserve">1. Resultados alcanzados: Para la disciplina de bancos de sangre se ha establecido una meta POA anual de 150 visitas. En el tercer trimestre de 2023 se realizaron 24 visitas con un acumulado entre enero y septiembre de 105 visitas que se refleja en un avance del 70%
2. Inconvenientes presentados: Se acordó con la Dirección Misional la disminución de la meta POA de 150 a 110, nueva meta que no ha sido aprobada por la Oficina de Planeación, teniendo en cuenta que la Dirección de Operaciones Sanitarias cuenta con 7 funcionarios (5 bacteriólogos y 2 ingenieros biomédicos) con estos perfiles en su planta de personal lo que limita la cantidad de visitas a programar. La no disponibilidad de vehículos para transportar a los funcionarios implica que se deba aumentar el tiempo de desplazamiento para cumplir con las visitas ya que los funcionarios quedan sujetos a las rutas y horarios de las empresas públicas de transporte lo que genera que se deban programar menos visitas. La disminución en la oportunidad de realizar dos bancos de sangre en una semana en atención a solicitud de la Dirección Misional.
3. Acciones de Mejora si aplican: Se realiza la programación en bloque del cuarto trimestre junto con las otras disciplinas ME-DI-COS con el fin de maximizar los apoyos entre los Grupos de Trabajo Territorial y poder cumplir las metas planteadas. Se espera la aprobación de la nueva meta por parte de la Oficina Asesora de Planeación. Se está trabajando junto con la Dirección Misional en reestructurar el instrumento de verificación de las actividades de bancos de sangre (acta IVC-INS-FM115) con el fin de mejorar su diligenciamiento durante la visita.
</t>
  </si>
  <si>
    <t>1. Resultados alcanzados a la fecha: Para la disciplina de Cosméticos, Aseo, Plaguicidas y Productos de Higiene Doméstica se ha establecido una meta POA anual de 675 visitas. En el segundo trimestre de 2023 se realizaron 185 visitas con un acumulado entre enero y junio de 328 visitas que se refleja en un avance del 48.6%
2. Inconvenientes presentados: En este trimestre se presentaron dos visitas que requieren la programación previa de un tercero que se encargará de la disposición final de unos cosméticos que incumplen la normativa y las dos empresas indicaron que programaron la recolección para el mes de julio. La no contratación del transporte de funcionarios dificulta la ejecución de visitas en veredas o municipios ubicados a menos de 75 km lo que aumenta el tiempo para realizar las visitas.
3. Acciones de Mejora si aplican: Para el tercer trimestre se continúa apoyando al GTT CO2, que concentra la mayor cantidad de visitas de esta disciplina, desde la Dirección de Operaciones Sanitarias y desde otros GTT para realizar visitas programadas en el GTT CO2</t>
  </si>
  <si>
    <t>1. Resultados alcanzados: Para la disciplina de Cosméticos, Aseo, Plaguicidas y Productos de Higiene Doméstica se ha establecido una meta POA anual de 675 visitas. En el tercer trimestre de 2023 se realizaron 249 visitas con un acumulado entre enero y septiembre de 577 visitas que se refleja en un avance del 85.3%
2. Inconvenientes presentados: La no contratación del transporte de funcionarios dificultó la ejecución de visitas en veredas o municipios ubicados a menos de 75 km lo que aumenta el tiempo para realizar las visitas.
3. Acciones de Mejora si aplican: Se programaron "tomas" de disciplinas MEDICOS en la ciudad de Bogotá en los meses de julio y septiembre con el fin de apoyar la ejecución de visitas en el GTT CO2 que es el que más concentra establecimientos de estas disciplinas. Adicionalmente, se apoyó al GTT Occidente 2 con 3 parejas y al GTT Eje Cafetero con 1 pareja para ejecutar las visitas programadas en su jurisdicción.  Se continúa con la programación en bloque del cuarto trimestre junto con las otras disciplinas ME-DI-COS con el fin de maximizar los apoyos entre los Grupos de Trabajo Territorial y poder cumplir las metas planteadas.</t>
  </si>
  <si>
    <t>1.Resultados Alcanzados a la fecha: Las visitas de inspección vigilancia y control en la disciplina de Dispositivos Médicos para el año 2023 cuenta con una meta de 675 visitas, a lo cual durante el I Trimestre presentó una ejecución de 125 visitas atendidas de enero a marzo del 2023 con un porcentaje de cumplimiento de 18.51 %.  y para el segundo trimestre se ejecutaron 165 visitas atendidas de Abril a Junio con un porcentaje de cumplimiento del 24,5%, teniendo en cuenta que lo esperado para este semestre corresponde a un 50% de ejecución se puede evidenciar que se lleva un cumplimiento del  43 % y  el 7% faltante obedece a que no se recibió la cantidad esperada de visitas oportunamente de dispositivos médicos por parte de la dirección misional durante el primer semestre, anudado a la falta de personal para atender las visitas de la disciplina de ME-DI-COS en los Gtt, ya que la llegada del personal contratado se presentó en lo corrido del mes de febrero, atrasando un mes de posible ejecución de visitas . 
2. Inconvenientes presentados: La capacidad Operativa que realiza visitas en esta disciplina se encuentra disminuida en los Grupo de Trabajo Territorial, ya que no cuentan con profesionales de planta con los perfiles requeridos para atender este tipo de visitas, es de aclarar que la contratación de personal para atender las visitas de las   disciplinas de dispositivos médicos, también ejecutan visitas de medicamentos, cosméticos y bancos de sangre , personal que es compartido entre todas las disciplinas antes mencionadas los cuales dieron inicio a su contrato en el mes de febrero, mes en el que se contó con personal para la ejecución de las visitas del primer trimestre, anudado a lo anterior se presentaron inconvenientes en la ejecución de los apoyos para la atención de las visitas por falta de disponibilidad presupuestal para los tiquetes aéreos requeridos para el desplazamiento del personal de apoyo que atendería las visitas, lo cual atrasa la programación.  De igual forma la cantidad de visitas de dispositivos médicos remitida por parte de la dirección misional no fue suficiente para cumplir el 50% de la meta proyectada para el año 2023.  
3. Acciones de Mejora si aplican: Garantizar la contratación oportuna de profesionales con perfiles requeridos para lograr el cumplimiento de la meta POA propuesta. Para lograr el cumplimiento de metas, es necesario que la misional remita las planificaciones concordantes con el avance porcentual anual y los respectivos antecedentes, como también la solución oportuna a las solicitudes de información o ajustes requeridas para atender los objetivos planteados en las visitas.</t>
  </si>
  <si>
    <t xml:space="preserve">1.Resultados Alcanzados a la fecha: Las visitas de inspección vigilancia y control en la disciplina de Dispositivos Médicos para el año 2023 cuenta con una meta de 675 visitas, a lo cual incluyendo las visitas del III Trimestre presentó una ejecución total de 528 visitas atendidas de enero a septiembre del 2023 con un porcentaje de cumplimiento de 78.22 %.   teniendo en cuenta que lo esperado para este trimestre corresponde a un porcentaje de cumplimiento del 75% de ejecución se puede evidenciar que se ha logro alcanzar los resultados esperados.  
2. Inconvenientes presentados: La capacidad Operativa que realiza visitas en esta disciplina se encuentra disminuida en los Grupo de Trabajo Territorial, ya que no cuentan con profesionales de planta con los perfiles, es de aclarar que la contratación de personal para atender las visitas de las   disciplinas de dispositivos médicos, también ejecutan visitas de medicamentos, cosméticos y bancos de sangre , personal que es compartido entre todas las disciplinas antes mencionadas los cuales dieron inicio a su contrato en el mes de febrero, mes en el que se contó con personal para la ejecución de las visitas del primer trimestre, anudado a lo anterior se presentaron inconvenientes en la ejecución de los apoyos para la atención de las visitas por falta de disponibilidad presupuestal para los tiquetes aéreos requeridos para el desplazamiento del personal de apoyo que atendería las visitas, lo cual atrasa la programación.   
De igual forma la cantidad de visitas de dispositivos médicos remitida por parte de la dirección misional siempre se encontró por debajo de lo esperado por operaciones sanitarias, dificultando la proyección de las visitas que serían atendidas. 
3- Acciones de Mejora si aplican:Garantizar la contratación oportuna de profesionales con perfiles requeridos para lograr el cumplimiento de la meta POA propuesta. Para lograr el cumplimiento de metas, es necesario que la misional remita las planificaciones concordantes con el avance porcentual anual y los respectivos antecedentes, como también la solución oportuna a las solicitudes de información o ajustes requeridas para atender los objetivos planteados en las visitas. </t>
  </si>
  <si>
    <t>1. Resultados Alcanzados a la fecha: La meta POA de visitas IVC, propuesta para el año 2023 es 675 visitas como meta global, distribuida en 605 visitas IVC y 70 visitas con muestreo para el programa DMC. En el segundo trimestre se ejecutaron 143 visitas por Mapa de riesgo y 46 visitas por demanda para un total de 189 visitas realizadas, equivalente al 28 % de la meta trimestral que sumado al 17.1 % de la meta del primer trimestre, da como resultado el 45.1 % de avance total de la meta POA 2023.
2. Inconvenientes presentados: Se incluyó una (1) visita a más de 75 km correspondiente al mes de marzo que fue reportada de manera extemporánea; No se cumple la meta para el semestre presentando un déficit del 4.9 %, dado que se presentaron inconvenientes en la ejecución del POA así: Retraso de la ejecución por inicio tardío de profesionales contratistas a mediados del mes de febrero, no se realizó el proceso de contratación de profesionales con el perfil de Químico Farmacéutico para los GTT CO2 y OCC2, para el cumplimiento de la meta se hace necesario recurrir a comisiones de profesionales con el perfil requerido, sin embargo, no es suficiente para cubrir la necesidad y los GTT no cuenta con la capacidad operativa idónea; No autorizan comisiones de apoyo en la segunda quincena de febrero y restricción de comisiones en marzo dado que no hay disponibilidad de presupuesto para tiquetes aéreos; Indican realizar cancelación de comisiones y solo tramitar las comisiones de prioridad esto impacta la ejecución del POA en los GTT; No hay contrato de transporte terrestre para funcionarios, lo que impacta el 10% de la ejecución para movilización a zonas de difícil acceso o con riesgo público donde se requiere el uso de vehículo Invima; No se permite reducir la meta proporcionalmente a la reducción que se realizará para muestreo y descontar las visitas que se generan por toma de muestra relacionadas con el programa DMC y que corresponden al 10 % de la meta POA global, dado que no se ha realizado la contratación del transporte de muestras.
3. Acciones de Mejora si aplican: Realizar la contratación de personal idóneo (perfil Químico Farmacéutico), priorizando al GTT CO2 en quien recae el 60% de la programación de la disciplina, dando cumplimiento al proceso de contratación de acuerdo a las necesidades que realiza los profesionales técnicos; Garantizar la disponibilidad de tiquetes aéreos y la autorización de comisiones para dar cumplimiento al POA; Garantizar el transporte terrestre para movilizar funcionarios; Garantizar transporte de muestras para atender las visitas donde se requiere realizar muestreo.</t>
  </si>
  <si>
    <t>1, Resultados Alcanzados a la fecha:La meta POA de visitas IVC, propuesta para el año 2023 es 675, se solicita ajuste con reducción de meta POA a 500 visitas.
En el tercer trimestre se ejecutaron 125 visitas por Mapa de riesgo y 28 visitas por demanda para un total de 153 visitas realizadas, equivalente al 122 % para el trimestre, con avance total acumulado de 91.4 % de la meta POA 2023 ajustada a 500 visitas.
2, Inconvenientes presentados:
· En el último mes del trimestre (septiembre), los profesionales químicos farmacéuticos son asignados al apoyo de la contingencia de registros sanitarios de la DMPB, lo que afecta la capacidad operativa de la Dirección de Operaciones Sanitarias.
· Durante el trimestre no hubo contrato de transporte terrestre para funcionarios , lo que impacta la ejecución de visitas ya que se requiere para la movilización a zonas de difícil acceso o con riesgo público donde se requiere el uso de vehículo Invima.
3, Acciones de Mejora si aplican: Como acciones de mejora se propone:
· Aprobación del ajuste de meta POA por disminución de capacidad operativa.
· Garantizar el transporte terrestre para movilizar funcionarios.</t>
  </si>
  <si>
    <t>1. Resultados Alcanzados a la fecha: En el año 2023 se tienen proyectados un total de 10000 visitas de IVC, de los cuales hasta el II Trimestre se tenía programada la ejecución de un total de 5100 visitas de IVC; cifra que no fue alcanzada ya que con corte a 30 de junio se han realizado un total de 5075 visitas, con un faltante de 25 visitas de IVC, que equivalen al 0,25% de la meta proyectada para el año 2023. De estas visitas se realizaron 3158 visitas atendiendo el listado priorizado que equivalen al 62% de las visitas realizadas. De igual manera se realizaron 1917 visitas atendiendo la demanda que equivalen al 38% del total de visitas realizadas hasta el segundo trimestre del año 2023.
Para el segundo trimestre en específico, se generaron un total de 2259 visitas de las 2607 programadas, prersentando un déficit del 13%. De estas se atendieron 1387 visitas atendiendo el listado priorizado que equivale al 61% y 872 visitas atendiendo la demanda que equivale a 39% de las visitas. De igual manera 816 visitas se generaron a más de 75 Km, lo que equivale al 36% y 1443 a menos de 75 Km que equivalen al 64%. Finalmente 1549 visitas generaron concepto y calificación que equivalen al 68,5% de las visitas ejecutadas y 710 atendidas con diligencia que equivalen al 31,4%.
2. Inconvenientes presentados: El principal inconveniente presentado, se relaciona con la falta de transporte tanto para los funcionarios como para todo el tema de muestreos, lo que ha conllevado a una disminución importante de visitas de IVC
3. Acciones de Mejora si aplican: Contratación de transporte a tiempo que permita la realización de visitas de IVC sin contratiempos y de igual manera el inicio de la actividad de muestreo</t>
  </si>
  <si>
    <t>1. Resultados Alcanzados a la fecha: En el tercer trimestre se generaron un total de 3487 visitas de IVC, realizando 955 visitas más a las metas propuestas para el trimestre, superndo en 37% la meta para el trimestre.
2514 que equivale al 74% corresponden a la atención del plan de visitas y 973 que equivalen al 26% se realiazaron atendiendo demanada. 
1122 (40%) a más de 75 km y 2365 (60%) a menos de 75 km. 
Se establece que 2636 visitas (76%), generaromn califición y/o concepto; mientras que 851 (24%) generron la realización de ctas de diligencia.
2. Inconvenientes presentados: 
La falta del contrato de transporte dificulta la realización de las visitas de IVC, pone en riesgo social a los funcionarios y disminuye los tiempos de atención en las empresas.
3. Acciones de mejora si aplican: 
La principal acción de mejora es la formalización de los diferentes contratos requeridos para el cumplimiento de la misionalidad del Instituto en la disciplina de Alimentos, en los tiempos requeridos y durante lapsos de tiempo que permitan el desarrollo de las actividades de manera planificada, oportuna y eficiente</t>
  </si>
  <si>
    <t xml:space="preserve">1. Resultados Alcanzados a la fecha: Con referencia al avance acumulado para el primer y del segundo trimestre, en cuanto a Visitas de Inspección Vigilancia y Control (IVC) en Plantas de Beneficio Animal se alcanzó el 44.6% de logro de la meta de anual 2023 de 600 visitas de IVC en PBA, con un total de 268 visitas de IVC realizadas en PBA en el primer semestre del año. En relación con el segundo trimestre enviaron 135 visitas por plan de visitas para el segundo trimestre y se ejecutaron un total de 178 incluyendo visitas extraordinarias, lo que refleja un 118.6% de cumplimiento de la meta del segundo trimestre teniendo en cuenta que por trimestre se deben ejecutar 150 visitas.     
2. Inconvenientes presentados: Durante este trimestre se han presentado solicitudes de algunos establecimientos que todavía no cuentan con Autorización Sanitaria para que les realicemos Asistencias Técnicas y estaban incluidas dentro del plan de visitas, las cuales no se han podido realizar. A raíz de la modificación que se están planteando el ministerio de salud relacionada con la modificación del Decreto 1500 de 2007, las plantas están solicitando que no se les realice visita. Y también se ha tenido inconvenientes con servicio de transporte del instituto en relación con la contratación de este servicio para el desplazamiento de los funcionarios.  
3. Acciones de Mejora si aplican: Se están prestando las Asistencias Técnicas en las plantas que han realizado las solicitudes desde los diferentes Grupos de Trabajo Territorial para revisar como están y puedan dar cumplimiento en la visita de Autorización Sanitaria. El ministerio de salud surtió una segunda consulta pública de la modificación del Decreto 1500 de 2007 estamos en espera la publicación. Se está realizando nuevamente el proceso de contratación de vehículos. </t>
  </si>
  <si>
    <t>1. Resultados Alcanzados a la fecha: Con referencia al avance acumulado para el primer, segundo y tercer trimestre, en cuanto a Visitas de Inspección Vigilancia y Control (IVC) en Plantas de Beneficio Animal se alcanzó el 83.66% de logro de la meta de anual 2023 de 600 visitas de IVC en PBA, con un total de 501 visitas de IVC realizadas en PBA en los tres trimestres del año. En relación con el tercer trimestre enviaron 182 visitas por plan para el este trimestre y se ejecutaron un total de 233 incluyendo visitas extraordinarias, lo que refleja un 122% de cumplimiento de la meta del tercer trimestre teniendo en cuenta que por trimestre se deben ejecutar 150 visitas.     
2. Inconvenientes presentados: Durante este trimestre se han presentado solicitudes de algunos establecimientos que todavía no cuentan con Autorización Sanitaria para que les realicemos Asistencias Técnicas y estaban incluidas dentro del plan de visitas, las cuales no se han podido realizar. A raíz de la modificación que se están planteando el ministerio de salud relacionada con la modificación del Decreto 1500 de 2007, las plantas están solicitando que no se les realice visita. Y también se ha tenido inconvenientes con servicio de transporte del instituto para funcionarios en los meses de julio y agosto.
3.  Acciones de Mejora si aplican:  Se están prestando las Asistencias Técnicas en las plantas que han realizado las solicitudes desde los diferentes Grupos de Trabajo Territorial para revisar como están y puedan dar cumplimiento en la visita de Autorización Sanitaria. El ministerio de salud surtió una segunda consulta pública de la modificación del Decreto 1500 de 2007 estamos en espera la publicación.</t>
  </si>
  <si>
    <t>1. Resultados Alcanzados a la fecha: En el segundo trimestre del 2023, los Certificados de Inspección Sanitaria emitidos por importaciones y exportaciones aprobadas y negadas de alimentos y bebidas por parte del grupo de control en puertos, aeropuertos y pasos de frontera, sumaron un total de 15.790 CIS, con una disminución de 333 CIS, equivalentes al 2,1% en comparación con los 16.123 CIS emitidos durante el primer trimestre de 2023 y de 2.768 CIS, equivalente al 14,9%, en relación con los 18.558 CIS emitidos en el segundo trimestre del 2022. El acumulado durante el primer semestre de 2023 es de 31.913 CIS emitidos, con 3.357 CIS menos sobre los 35.270 CIS emitidos en el mismo período de 2022, representando una disminución del 9.5%.
Durante el segundo trimestre de 2023 se perfilaron como inspecciones exhaustivas 10.550 trámites y 4.910 documentales que corresponden al 68,9% y 31,1% respectivamente, del total de 15.790 CIS emitidos, de los cuales se emitieron oportunamente 15.692, es decir dentro de los dos días establecidos en el procedimiento, equivalentes al 99,37% de índice de oportunidad, cumpliendo el objetivo al estar por encima del 95%. También el resultado muestra una mejora del 3,84% con respecto al primer trimestre del 2023, donde se alcanzó el 95,53% y del 1,87% con respecto al segundo trimestre del 2022, donde se logró el 97,5%.
2. Inconvenientes presentados: Se identificaron los siguientes aspectos que obedecen a causas internas y externas:
a) La disminución del 9,5% en la cantidad de CIS emitidos en el primer semestre de 2023 con respecto al mismo período del 2022 y del 14,9% en el segundo trimestre, obedece a factores comerciales ajenos al Invima y al Grupo de control en PAPF que impactan en la cantidad de trámites de importación (un descenso del 1,2% en alimentos y bebidas a marzo del 2023 según el DANE) y exportación (con una disminución a marzo de 2023 del 15,6% en cárnicos y el 7,2% en alimentos preparados según el DANE).
b) Inconvenientes tecnológicos:
· Inestabilidad en la conectividad y en el funcionamiento del aplicativo Sivicos.
· Equipos de cómputos obsoletos y sin mantenimiento adecuado, con dificultades en el funcionamiento y en la velocidad, lo cual se refleja en paradas constantes y permanentes durante períodos largos y como consecuencia atrasos en los tiempos de verificación documental, y generación de documentos causando cansancio, sobrecarga laboral y estrés a los funcionarios para el cumplimiento en los tiempos de generación de CIS, con permanentes quejas de los usuarios y presión de los gremios para disminuir los tiempos de respuesta.
c) Por errores atribuibles a los usuarios y tiempo para subsanar requerimientos, se calcula que el reproceso en trámites corresponde aproximadamente a un 25%, impactando la eficiencia de los procesos.
d) Con las limitaciones actuales en cantidad de trámites a asignar por funcionario, vacaciones y situaciones administrativas, se ha estimado una necesidad de recursos adicional entre el 40% y el 50% de funcionarios actuales para atender los trámites en los tiempos y horarios previstos, resultado coherente con el estudio de tiempos realizado por la Oficina de Apoyo Administrativo de la Dirección de Operaciones Sanitarias, entregado en el mes de junio de 2023. En el segundo trimestre de 2023 se acentuó la problemática de ausencia del contrato de transporte, afectando la calidad y oportunidad del servicio.
e) Es de resaltar que, si bien la cantidad de trámites durante el primer semestre de 2023 es menor en 3.357 CIS con respecto al primer semestre de 2022, el cumplimento en el tiempo de entrega mejoró al 99,37%, lo cual indica una mejora sustancial e importante en el desempeño del proceso de emisión de CIS en el Grupo de Control de Puertos, aeropuertos y pasos de frontera.
3. Acciones de Mejora si aplican: a) Se continuará brindando apoyo a los puertos de Cartagena, Buenaventura y Bogotá según disponibilidad de funcionarios de otros PAPF en la verificación. Estos tres PAPF, realizaron en el periodo el 81%, del total a nivel nacional donde Aeropuerto Bogotá se ha venido posicionando e incrementando la cantidad de trámites mensuales.
b) Continuar desde la Coordinación de PAPF con la gestión de recursos a través de la Dirección de Operaciones Sanitarias y Talento Humano suministrando personal a los puertos de Buenaventura, Cartagena y Aeropuerto Bogotá.
c) Continuar con la gestión permanente con la Oficina de Tecnologías de la Información para el suministro de equipos, conectividad, mantenimiento y la mejora de aplicativos requeridos para la operación, incluyendo el grupo de apoyo a través de Team denominado, Soporte de Sivicos, el cual se considera indispensable como parte del objetivo de disminuir los tiempos de reporte de fallas desde PAPF y de respuesta por parte de OTI. Sin embargo, a pesar de haber mejorado en algo los tiempos de respuesta ante fallas presentadas por el aplicativo y la conectividad, aún las pérdidas de tiempo siguen siendo considerables.
d) Se ha implementado la estrategia de capacitación y apoyo a los usuarios a través de reuniones programadas, para tratar diferentes temas técnicos y operativos. En el primer semestre del 2023 se han realizado 10 capacitaciones en los PAPF dirigidas a los usuarios.
e) Con el objetivo de mejorar el desempeño y unificar criterios en el Grupo de Control en Puertos, Aeropuertos y pasos de frontera, se implementó la creación de la estrategia de conformación e implementación de Mesas Técnicas y de Calidad, integrando a todos los funcionarios del Grupo de control en PAPF, de tal manera que se dinamice el compartir conocimientos y experiencias. Se evaluará permanentemente el impacto de esta estrategia.
f) Se viene trabajando en las pruebas finales de Sivicos 3, aplicativo del cual se espera impacte positivamente en la facilitación para la radicación de trámites por parte de los usuarios, mejora en la asignación y trazabilidad de los trámites y mejora en los tiempos de verificación documental y emisión de CIS por parte de los funcionarios.
g) El Indicador de oportunidad del 99,37% obtenido, representa un logro importante en el desempeño del proceso, dejando como conclusión que, en la medida en que se mejoran los recursos, aun persistiendo algunas deficiencias tecnológicas y todavía de recursos, se pueden obtener mejoras en los procesos.</t>
  </si>
  <si>
    <t>1. Resultados Alcanzados a la fecha: En el tercer trimestre del 2023, los Certificados de Inspección Sanitaria emitidos por importaciones y exportaciones aprobadas y negadas de alimentos y bebidas por parte del grupo de control en puertos, aeropuertos y pasos de frontera, sumaron un total de 16.548 CIS, con un incremento de 758 CIS, equivalentes al 4,8% en comparación con los 15.790 CIS emitidos durante el segundo trimestre de 2023 y una disminución de 2.904 CIS, equivalente al 18%, en relación con los 19.452 CIS emitidos en el tercer trimestre del 2022. El acumulado durante el tercer trimestre de 2023 es de 48.461 CIS emitidos, con 6.261 CIS menos sobre los 54.722 CIS emitidos en el mismo período de 2022, representando una disminución cercana al 12%.
Durante el tercer trimestre de 2023 se perfilaron como inspecciones exhaustivas 10.947 trámites y 5.601 documentales que corresponden al 66% y 34% respectivamente, del total de 16.548 CIS emitidos, de los cuales se emitieron oportunamente 15.995, es decir dentro de los dos días establecidos en el procedimiento, equivalentes al 96,6% de índice de oportunidad, cumpliendo el objetivo al estar por encima del 95%. También el resultado muestra una disminución de la oportunidad del 2,7 % con respecto al segundo trimestre del 2023, donde se alcanzó el 99,38%. En contraste, se logró en este periodo un incremento significativo del 3,96% con respecto al tercer trimestre del 2022, donde se logró el 92,64%.
2. Inconvenientes presentados: Se identificaron los siguientes aspectos que obedecen a causas internas y externas:
a) En relación con la disminución del 18% en la cantidad de CIS emitidos durante el tercer trimestre de 2023 respecto al mismo trimestre de 2022, que en el acumulado anual de 2023 representa a su vez una disminución del 12% con respecto al 2022, ya que la solicitud de inspecciones es a demanda y obedece a las fluctuaciones propias del mercado de importaciones y exportaciones, impactado por factores económicos internacionales y locales no controlables, se ha realizado una solicitud de cambio con el objetivo de ajustar la meta POA del año 2023 de CIS expedidos por el grupo de control en puertos, aeropuertos y pasos fronterizos.
b) Inconvenientes tecnológicos:
· Inestabilidad en la conectividad y en el funcionamiento del aplicativo Sivicos.
· Equipos de cómputos obsoletos y sin mantenimiento adecuado, con dificultades en el funcionamiento y en la velocidad, lo cual se refleja en paradas constantes y permanentes durante períodos largos y como consecuencia atrasos en los tiempos de verificación documental, y generación de documentos causando cansancio, sobrecarga laboral y estrés a los funcionarios para el cumplimiento en los tiempos de generación de CIS, con permanentes quejas de los usuarios y presión de los gremios para disminuir los tiempos de respuesta.
c) Por errores atribuibles a los usuarios que originan requerimientos, los cuales incrementan el tiempo para verificar el subsane, calculado aproximadamente en un 27%, impactando la eficiencia de los procesos.
d) Con las limitaciones actuales en cantidad de trámites a asignar por funcionario, vacaciones y situaciones administrativas, se ha estimado una necesidad de recursos adicional entre el 40% y el 50% de funcionarios actuales para atender los trámites en los tiempos y horarios previstos, resultado coherente con el estudio de tiempos realizado por la Oficina de Apoyo Administrativo de la Dirección de Operaciones Sanitarias, entregado en el mes de junio de 2023.
e) Hasta le segunda quincena de septiembre del tercer trimestre de 2023 se continuó con la problemática de ausencia del contrato de transporte, afectando la calidad y oportunidad del servicio.
3. Acciones de Mejora si aplican: a) Se continuará brindando apoyo a los puertos de Cartagena, Buenaventura y Bogotá según disponibilidad de funcionarios de otros PAPF en la verificación. Estos tres PAPF, realizaron en el periodo el 81%, del total a nivel nacional donde Aeropuerto Bogotá se ha venido posicionando e incrementando la cantidad de trámites mensuales.
b) Continuar desde la Coordinación de PAPF con la gestión de recursos a través de la Dirección de Operaciones Sanitarias y Talento Humano suministrando personal a los puertos de Buenaventura, Cartagena y Aeropuerto Bogotá.
c) Continuar con la gestión permanente con la Oficina de Tecnologías de la Información para el suministro de equipos, conectividad, mantenimiento y la mejora de aplicativos requeridos para la operación, incluyendo el grupo de apoyo a través de Team denominado, Soporte de Sivicos, el cual se considera indispensable como parte del objetivo de disminuir los tiempos de reporte de fallas desde PAPF y de respuesta por parte de OTI. Sin embargo, a pesar de haber mejorado en algo los tiempos de respuesta ante fallas presentadas por el aplicativo y la conectividad, aún las pérdidas de tiempo siguen siendo considerables.
d) Con el objetivo de mejorar el desempeño y unificar criterios en el Grupo de Control en Puertos, Aeropuertos y pasos de frontera, se implementó la creación de la estrategia de conformación e implementación de Mesas Técnicas y de Calidad, integrando a todos los funcionarios del Grupo de control en PAPF, de tal manera que se dinamice el compartir conocimientos y experiencias. Se evaluará permanentemente el impacto de esta estrategia.
e) Con el apoyo de los referentes de calidad (nacional y locales) se vienen realizando diferentes estrategias y actividades como la revisión de procedimientos y análisis de desempeño en verificación documental, con el objetivo de continuar con la unificación de criterios y mejorar el desempeño de los procesos realizados.</t>
  </si>
  <si>
    <t>1. Resultados Alcanzados a la fecha: Durante el 2 trimestre se cumplió con lo programado mediante cronograma alcanzando un 29% de la meta total del año para el trimestre (57% en ejecución total porcentual para el primer semestre), realizando 765 autorizaciones para estudios de importación (VUCE) discriminados por meses de la siguiente manera: abril 202, mayo 308 y junio 255.
2. Inconvenientes presentados: No se evidenciaron inconvenientes por cuanto se cumplió con lo programado.        
3. Acciones de Mejora si aplican: No aplica.</t>
  </si>
  <si>
    <t>1. Resultados Alcanzados a la fecha: Durante el 3 trimestre se cumplió con lo programado mediante cronograma alcanzando un 31% de la meta total del año para el trimestre (88% en ejecución total porcentual hasta el tercer trimestre), realizando 829 autorizaciones para estudios de importación (VUCE) discriminados por meses de la siguiente manera: julio 241, agosto 280  y septiembre 308.
2. Inconvenientes presentados: No se evidenciaron inconvenientes por cuanto se cumplió con lo programado.        
3. Acciones de Mejora si aplican: No aplica.</t>
  </si>
  <si>
    <t xml:space="preserve">1. Resultados Alcanzados a la fecha: En el segundo trimestre se realizaron 11 visitas de verificación IN SITU de reactivos objeto de importación, cumpliendo con un porcentaje de ejecución del 55% del total de la meta programada para la presente vigencia.
2. Inconvenientes presentados: No se evidenciaron inconvenientes por cuanto se cumplió con lo programado.   
3. Acciones de Mejora: No aplica.
 </t>
  </si>
  <si>
    <t>1. Resultados Alcanzados a la fecha: En el segundo trimestre se realizaron 06 visitas de verificación IN SITU de reactivos objeto de importación, cumpliendo con un porcentaje de ejecución del 85% del total de la meta programada para la presente vigencia.
2. Inconvenientes presentados: No se evidenciaron inconvenientes por cuanto se cumplió con lo programado.   
3. Acciones de Mejora: No aplica.</t>
  </si>
  <si>
    <t>1. Resultados Alcanzados a la fecha: La Meta POA del programa DMC es 70 visitas con toma de muestras para 2023, que corresponde a 10% de la meta POA global.Durante el primero y segundo trimestre del año 2023 no se realiza muestreo y el cumplimiento de la meta POA es 0% al finalizar el semestre.
2. Inconvenientes presentados:  No hay contrato de transporte de muestras; No se puede iniciar sin contrato de transporte.
3. Acciones de Mejora si aplican: La DMPB debe garantizar la puesta en marcha del contrato de transporte para iniciar el muestreo; Se debe ajustar la meta de visitas con toma de muestras, dado que ya se ha perdido el 50 % del tiempo de ejecución del muestreo y esto tiene un impacto en la meta POA global.</t>
  </si>
  <si>
    <t xml:space="preserve">1. Resultados Alcanzados a la fecha: No se han realizado Tomas de muestras de Medicamentos, toda vez que no se ha dado inicio al programa de demuestra de calidad de medicamentos, este programa dará inicio en el mes de octubre, con disponibilidad de contratos de transporte de personal y de muestras.  
2. Inconvenientes presentados:   
•	El contrato de transporte de muestras dio inicio a mediados del mes de septiembre.  
•	El contrato de transporte de personal dio inicio a mediados de septiembre.  
•	Sin los contratos de transporte de muestras y de personal no fue posible la ejecución del programa de demuestra de la calidad.  
•	Se presentaron retrasos para la asignación de claves de PORTES para la solicitud de transporte desde los GTT, fueron asignados terminando el mes de septiembre. 
•	Terminando el mes de septiembre se dieron los lineamientos completos para toma demuestra la calidad de medicamentos. 
•	Los GTT no contaban con los insumos requeridos para la toma de muestras. 
3. Acciones de Mejora si aplican:    
•	Garantizar el contrato de transporte de muestras hasta noviembre.    
•	Mejorar la planificación que remite la misional evitando la perdida de recursos por visitas fallidas.    
•	Envío de lineamientos para toma de muestras. 
•	Asignación de las claves a los funcionarios encargados de solicitar transporte. 
•	Asignación de insumos para la toma de muestras.  </t>
  </si>
  <si>
    <t xml:space="preserve">1. Resultados Alcanzados a la fecha: No se han realizado Tomas de muestras de Dispositivos Médicos toda vez que no se ha dado inicio al programa de demuestra de calidad de dispositivos médicos, de acuerdo a lo conversado con la Dirección misional de Dispositivos Médicos este programa daría inicio en el mes de Julio, mientras se tenga disponibilidad de contratos de transporte de personal y de muestras.  
2. Inconvenientes presentados: No hay contrato de transporte de muestras; No hay contrato de transporte de personal; Sin los contratos de transporte de muestras y de personal no es posible la ejecución del programa de demuestra de la calidad; Se presento control de cambio para disminuir la meta proporcional a los meses que no se han podido tomar en acuerdo con la dirección misional y laboratorio el cual no fue aprobado.  
3. Acciones de Mejora si aplican: Garantizar el contrato de transporte de muestras desde el mes de febrero hasta noviembre; Mejorar la planificación que remite la misional evitando la perdida de recursos por visitas fallidas; Distribuir la meta en 10 meses de vigencia, que permita realizar ajustes de la meta proporcionalmente a los meses donde no existan recursos para ejecutar muestreo.  </t>
  </si>
  <si>
    <t xml:space="preserve">1. Resultados Alcanzados a la fecha: Se realizaron dos (2) Tomas de muestras de Dispositivos Médicos correspondientes a catéteres, toda vez que se dio inicio al programa de demuestra de calidad de dispositivos médicos, a mediados del mes de septiembre. 
 2. Inconvenientes presentados:   
•	El contrato de transporte de muestras se inició a mediados del mes de septiembre.  
•	El contrato de transporte de personal se inició a mediados del mes de septiembre.  
•	No fue posible el cumplimiento de la ejecución total de la meta del programa de demuestra de la calidad para el mes de septiembre correspondiente a catéteres, toda vez que solo se alcanzaron a muestrear dos de las 18 programadas para catéteres.  
•	El Invima no cuenta con insumos como cajas para la toma de las muestras.  
•	Dos de las visitas realizadas para toma demuestra la calidad catéteres resultaron fallidas por falta de producto a muestrear y por cierre del establecimiento.  
3. Acciones de Mejora si aplican:    
•	La programación de dispositivos médicos catéteres y macrogoteo, quedan para ejecución en el mes de octubre, iniciando con la toma de muestra de catéteres y posteriormente macrogoteo. 
•	Mejorar la planificación que remite la misional evitando la perdida de recursos por visitas fallidas.    
•	Solicitar las cajas para la toma de muestras.   </t>
  </si>
  <si>
    <t>1. Resultados alcanzados a la fecha: Para el programa Demuestra la calidad en Cosméticos e Higiene Doméstica se ha establecido una meta POA anual de 21 muestras. Con la Dirección Misional se estableció que el muestreo se ejecutaría en el tercer trimestre por lo que la ejecución en el segundo trimestre es del 0%. La Dirección de Cosméticos remitió la programación del muestreo en la programación de tercer trimestre para ejecutarse en los GTT: Centro Oriente 1, Eje cafetero y Occidente 2.
2. Inconvenientes presentados: Hasta el momento no se cuenta con contrato de transporte de muestras lo que podría retrasar el inicio del muestreo.
3. Acciones de Mejora si aplican: Garantizar el contrato de transporte de muestras para la fecha estipulada de inicio de muestreo (septiembre).</t>
  </si>
  <si>
    <t xml:space="preserve">1. Resultados Alcanzados a la fecha: Se realizaron (22) Tomas de muestras de Cosméticos correspondientes a cosméticos y productos de higiene doméstica, fue posible dar inicio desde el mes de agosto con transporte 472, a mediados del mes de septiembre se dio inicio con PORTES. 
 2. Inconvenientes presentados:   
•	El contrato de transporte de muestras se inició a mediados del mes de septiembre.  
•	El contrato de transporte de personal se inició a mediados del mes de septiembre.  
•	No fue posible el cumplimiento de la ejecución total de la meta del programa de demuestra de la calidad para el mes de septiembre correspondiente toda vez que se presentaron inconvenientes logísticos con el personal de uno de los GTT. 
•	El Invima no cuenta con insumos como cajas para la toma de las muestras.  
•	Algunas de las muestras a tomar ya habían sido tomadas. 
3. Acciones de Mejora si aplican:    
•	Mejorar la planificación que remite la misional evitando la perdida de recursos por visitas fallidas.    
•	Solicitar las cajas para la toma de muestras. 
•	Durante el mes de octubre, realizar la toma de las dos muestras faltantes para dar por terminada la toma de muestras de cosméticos.   
•	Se realizó cargue inmediato de las muestras en cuadro compartido con el fin de evitar toma de muestras repetidas. </t>
  </si>
  <si>
    <t>1. Resultados Alcanzados a la fecha: En el segundo trimestre del año 2023, no se han realizado tomas de muestras dentro de lo establecido en el Programa de Patógenos
2. Inconvenientes presentados: El principal inconveniente presentado, se relaciona con la falta de transporte de muestras lo que ha imposibilitado el inicio del muestreo
3. Acciones de Mejora si aplican: Contratación de transporte de muestras a tiempo que permita la realización de la actividad durante los doce meses del año.
Generación de los lineamientos y los cronogramas para los muestreos en el mes de enero, de tal manera que las actividades de muestreos puedan realizarse durante todo el año.</t>
  </si>
  <si>
    <t>1. Resultados Alcanzados a la fecha: En el tercer trimestre del año 2023, se dio inicio a la toma de muestras de vigilancia epidemiológica, logrando en dos meses la toma de un total de 7 muestras por parte de los Grupos de Trabajo Territorial y PAPF en el año 2023.
2. Inconvenientes presentados: El principal inconveniente presentado se relaciona con el transporte tanto de personal como de las muestras. El contrato de transporte dio inicio a partir del 19 de septiembre, permitiendo solo desde esa fecha una normalidad en la actividad, disminuyendo el tiempo de desarrollo de la toma de muestras.
3. Acciones de Mejora si aplican: La proyección, alistamiento, firma e inicio de los contratos relacionados con transporte, laboratorios tercerizados, insumos para la toma de muestras, en tiempos establecidos que permitan el desarrollo de la actividad durante los doce meses del año y no solo supeditarla al desarrollo de la misma en un periodo de 4 meses</t>
  </si>
  <si>
    <t>1. Resultados Alcanzados a la fecha: En el segundo trimestre del año 2023, no se han realizado tomas de muestras dentro de lo establecido en el Programa de Riesgos Químicos
2. Inconvenientes presentados: El principal inconveniente presentado, se relaciona con la falta de transporte de muestras lo que ha imposibilitado el inicio del muestreo
3. Acciones de Mejora si aplican: Contratación de transporte de muestras a tiempo que permita la realización de la actividad durante los doce meses del año.
Generación de los lineamientos y los cronogramas para los muestreos en el mes de enero, de tal manera que las actividades de muestreos puedan realizarse durante todo el año.</t>
  </si>
  <si>
    <t>1. Resultados Alcanzados a la fecha: En el tercer trimestre del año 2023, se dio inicio a la toma de muestras de riesgos químicos, logrando en dos meses la toma de un total de 1182 muestras por parte de los Grupos de Trabajo Territorial y PAPF en el año 2023.
2. Inconvenientes presentados: El principal inconveniente presentado se relaciona con el transporte tanto de personal como de las muestras. El contrato de transporte dio inicio a partir del 19 de septiembre, permitiendo solo desde esa fecha una normalidad en la actividad, disminuyendo el tiempo de desarrollo de la toma de muestras.
3. Acciones de Mejora si aplican: La proyección, alistamiento, firma e inicio de los contratos relacionados con transporte, laboratorios tercerizados, insumos para la toma de muestras, en tiempos establecidos que permitan el desarrollo de la actividad durante los doce meses del año y no solo supeditarla al desarrollo de la misma en un periodo de 4 meses</t>
  </si>
  <si>
    <t xml:space="preserve">1. Resultados Alcanzados a la fecha: Se han realizado en este  segundo trimestre 20.943  días  de inspección permanente en PBA  por los GTT  frente a la meta POA de 38.600 días de inspección permanente.   Se  presenta un cumplimiento del 54 %.  en la siguiente distribución por sedes los GTT han realizado hasta el momento  CC1 (1577); CC2 (2560); CO1 (3514); CO2 (3903); CO3 (1537); EJE (2161); GAN( 574); OCC1 (2252); OCC2 (1487); ORI (1378) días de Inspección permanente  en PBA.
2. Inconvenientes presentados: Para este segundo trimestre se presentó problemas en el transporte  debido a que el contrato   finalizó  en el primer trimestre además se afrontó la Ola Invernal en el Sur del País con los respectivos inconvenientes de desplazamiento a las PBA de los GTT  OCC1, OCC2 GAN y a esto se les sumo los paros armados y orden público en el occidente y norte del país que afectó la inspección de las PBA ubicadas en  los GTT CC1, OCC1, OCC2 , CO3 y GAN.  
3. Acciones de Mejora si aplican: Para estas  variables de transporte, orden Público, Ola Invernal que no dependen de la Dirección de operaciones,  no aplican acciones de Mejora, por lo tanto solo se desarrolló un  plan de contingencia que consistía  en la Asignación de inspección virtual a la mayoría de PBA que tuvieran acceso a internet.  </t>
  </si>
  <si>
    <t>1. Resultados Alcanzados a la fecha: A la fecha tenemos un acumulado de 32.237 días de  inspección permanente y un cumplimiento del 84%  de meta POA.  En el tercer trimestre se realizo 11.924 días de inspección  con un  aporte trimestral a la meta de  30.9%  con la siguiente distribución  CC1 (2625); CC2 (3797); CO1 (5269); CO2 (6090); CO3 (2369); EJE (3313); GAN( 890); OCC1 (3563); OCC2 (2207); ORI (2114) días de Inspección permanente  en PBA.
2. Inconvenientes presentados:Para este tercer  trimestre no se contó con  transporte Invima   debido a  inconvenientes en  la contratación,   lo cual ocasionó  los respectivos  problemas en el desplazamiento de los funcionarios  a las PBA  que fueron subsanados    administrativamente  por parte de las coordinaciones,  y  dentro de la parte de orden público  los GTT de CC1 y OCC2 siguieron   presentando inconvenientes en algunas PBA, para lo cual se asumió la inspección virtual.
3. Acciones de Mejora si aplican: Para las variables de transporte y Orden Público no aplican  por que no dependen de la dirección de operaciones sanitarias , razón por la cual se asumió la estrategia de inspección virtual en algunas PBA de los GTT CC1, y OCC2.</t>
  </si>
  <si>
    <t xml:space="preserve">1. Resultados alcanzados a la Fecha:  Es necesario aclarar que la meta POA que se utilizó como valor de referencia fue de 500 el cual fue ajustado de 1500 a 500 eventos. Para este el segundo trimestre  el cumplimiento acumulado de esta meta  es de 363 días de inspección virtual  que representan un avance del 74%   con respecto a la meta de 500 días Programados para este año 2023. Distribuidos  de la siguiente manera por GTT  CC1(46); CC2( 36); CO2 (5);  EC (6); GAN(8); OCC1 (75) y OCC2(182).
2. Inconvenientes Presentados: Durante este transcurso de tiempo se sigue observando que los inconvenientes están relacionados  con el procedimiento de Inspección permanente, y/o periódica en PBA en plantas de desposte y desprese  IVC-INS-PR005  el cual menciona que para ejecutarse  debe tener el visto bueno  por parte de la Directora de operaciones sanitarias y los GTT  en su mayoría no realizan la  solicitud de  este aval.
3. Acciones de  Mejora: Se proyecta la participación del grupo IVC dentro de los comités primarios de los GTT para  retroalimentar y socializar este  procedimiento. </t>
  </si>
  <si>
    <t>1. Resultados alcanzados a la Fecha: El  tercer trimestre  aporto a la meta POA  281 días de inspección virtual    para un acumulado de  644  días de inspección virtual  que representan un avance del 130 %   con respecto a la meta de 500 días Programados para este año 2023. Distribuidos  de la siguiente manera por GTT  CC1(122); CC2( 35); CO1(  9); CO2 (10);  CO3 (0);  EC (6); GAN(14); OCC1 (80), OCC2(376) y ORI (0).
2. Inconvenientes Presentados: No se observaron Inconvenientes para este trimestre
3. Acciones de  Mejora: Para este trimestre no hubo acciones de mejora.</t>
  </si>
  <si>
    <t>1. Resultados Alcanzados a la fecha: En el segundo trimestre del año 2023, de abril - junio, se reportaron 2.368 actividades de inspección, vigilancia y control a productos competencia del Instituto importados bajo la modalidad de importación de tráfico postal y envíos urgentes o mensajería expresa, por los Aeropuertos Internacionales de El Dorado - Luis Carlos Galán Sarmiento y Alfonso Bonilla Aragón, avanzando en el cumplimiento de meta del Plan Operativo Anual (POA) en un 52%. Se aplicaron 2.327 medidas de seguridad y se realizaron 40 levantamientos de medidas de seguridad.
2. Inconvenientes presentados: Se reportaron de manera extemporánea 12 actividades del mes de marzo que se incluyen en el reporte de junio.
3. Acciones de Mejora si aplican:  No aplica.</t>
  </si>
  <si>
    <t>1. Resultados Alcanzados a la fecha:En el tercer trimestre del año 2023, de julio a septiembre, se reportaron 1.290 actividades de inspección, vigilancia y control a productos competencia del Instituto importados bajo la modalidad de importación de tráfico postal y envíos urgentes, por los Aeropuertos Internacionales de El Dorado - Luis Carlos Galán Sarmiento y Alfonso Bonilla Aragón, avanzando en el cumplimiento de meta del Plan Operativo Anual (POA) en un 69%. Se aplicaron 1.253 medidas de seguridad y se realizaron 34 levantamientos de medidas de seguridad.
 2. Inconvenientes presentados: En el tercer trimestre del año 2023, de julio a septiembre, se disminuyeron las actividades de inspección, vigilancia y control en el Aeropuerto Internacional El Dorado debido a la implementación del Plan de contingencia de Inventario y entrega de productos bajo medida de seguridad, teniendo en cuenta que se contaba con 4.656 decomisos almacenados en las bodegas de las empresas de trafico postal y envíos urgentes, por inconvenientes Institucionales en la contratación de disposición final de productos.
 3. Acciones de Mejora si aplican: No aplica.</t>
  </si>
  <si>
    <t xml:space="preserve">Resultados Alcanzados a la fecha:  Para el cierre del segundo trimestre se cuenta con una ejecución de Certificados de Registro Presupuestal del 32.3% correspondiente a $8,108,968,865.19, de los recursos del presupuesto de inversión apropiado a la Dirección de Operaciones Sanitarias para la vigencia 2023.  
Las actividades que se llevaron a cabo con los recursos son las relacionadas a continuación:  
*El compromiso por concepto de vigencias futuras para el contrato 661 de 2022, por valor de 4.252.571.962, con una vigencia de tres meses.  
 *la contratación de personal profesional para apoyar las actividades misionales de la Dirección de Operaciones Sanitarias a nivel nacional  
* El reconocimiento de viáticos a la funcionarios y contratistas para el desarrollo de las actividades Inspección Vigilancia y Control.  
* el reconocimiento de GMF   
* El reconocimiento de los valores por concepto de ARL para los contratistas con riesgo 5  
* Reconocimiento de gastos de transporte a funcionarios por contingencia, para realizar el desplazamiento a lugares de inspección a nivel nacional 
* Se realizó la adición y prorroga de los contratos que culminaban en el mes de abril y mayo  
* Se realizó el reembolso de cajas menores a nivel nacional para cubrir las necesidades presentadas 
2. Inconvenientes presentados:   - Se presentaron retrasos en el inicio de la contratación por cambios administrativos en la Dirección de Operaciones Sanitarias.  
- Incumplimiento en la presentación de documentos por parte de contratistas, por lo cual se presentaron atrasos de acuerdo con la programación inicial.   
- Conforme a las Directrices de Presidencia el personal de profesional que apoya las actividades misionales de la entidad no pudo ser contratado por el tiempo planeado por la Dirección, lo que genera al corto plazo carga administrativa para llevar a cabo adiciones y prorrogas y nueva contratación; esto conlleva a que los tiempos de inspección se vean afectados a nivel nacional  
- Como resultado Desierto del proceso de licitación pública con el cual se buscaba llevar a cabo la prestación del servicio de transporte, almacenamiento y destrucción se generan traumatismos debido que se debió tomar medias de contingencia para asumir los desplazamientos del personal que lleva a cabo las actividades de Inspección, Vigilancia y Control. 
3. Acciones de Mejora:  - Para no ver afectada la contratación de personal, los tiempos de inspección a Nivel nacional y con ello las metas establecidas el grupo de apoyo Operativo trabajó de manera organizada para llevar a cabo las adiciones y prorrogas de los contratos. 
- Se implemento el reconocimiento del transporte o desplazamiento al personal encargado de llevar a cabo las actividades de inspección a nivel Nacional, mediante cuentas de cobro.  </t>
  </si>
  <si>
    <t xml:space="preserve">1. Resultados Alcanzados a la fecha:  Frente a los recursos obligados para el cierre del primer trimestre se cuenta con una ejecución del 28.71% correspondiente a $7,200,001,641.96 del presupuesto de inversión apropiado a la Dirección de Operaciones Sanitarias para la vigencia 2023.  
Las actividades que se llevaron a cabo con estos recursos son las relacionadas a continuación:  
*Pago por concepto de prestación de los servicios contratados de transporte, almacenamiento y destrucción del contrato 661 de 2022.  
 *Pago a los contratistas que con fecha de corte apoyaron las actividades misionales de la Dirección de Operaciones Sanitarias a nivel nacional  
* Pago por el reconocimiento de viáticos a la funcionarios y contratistas para el desarrollo de las actividades Inspección Vigilancia y Control.  
* Pago por el reconocimiento de GMF   
* Pago por el reconocimiento de los valores por concepto de ARL para los contratistas con riesgo 5  
*Pago por concepto de reembolso de caja menor a nivel nacional 
*Pago por concepto de transporte a funcionarios por contingencia, para realizar el desplazamiento a lugares de inspección a nivel nacional 
2. Inconvenientes presentados:   Para el desarrollo de las actividades de obligación no se presentaron inconvenientes   
3. Acciones de Mejora:  Debido a que se presentaron inconvenientes no se proyectaron acciones de mejora </t>
  </si>
  <si>
    <t>REPORTE PLAN OPERATIVO ANUAL 
(ENERO -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</si>
</sst>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6" formatCode="_-&quot;$&quot;* #,##0.00_-;\-&quot;$&quot;* #,##0.00_-;_-&quot;$&quot;* &quot;-&quot;??_-;_-@_-"/>
    <numFmt numFmtId="167" formatCode="_(&quot;$&quot;\ * #,##0_);_(&quot;$&quot;\ * \(#,##0\);_(&quot;$&quot;\ * &quot;-&quot;_);_(@_)"/>
    <numFmt numFmtId="168" formatCode="_(&quot;$&quot;\ * #,##0.00_);_(&quot;$&quot;\ * \(#,##0.00\);_(&quot;$&quot;\ * &quot;-&quot;??_);_(@_)"/>
    <numFmt numFmtId="169" formatCode="_-* #,##0.00\ _€_-;\-* #,##0.00\ _€_-;_-* &quot;-&quot;??\ _€_-;_-@_-"/>
    <numFmt numFmtId="170" formatCode="_-* #,##0.00\ &quot;€&quot;_-;\-* #,##0.00\ &quot;€&quot;_-;_-* &quot;-&quot;??\ &quot;€&quot;_-;_-@_-"/>
    <numFmt numFmtId="171" formatCode="_-[$$-240A]\ * #,##0.00_-;\-[$$-240A]\ * #,##0.00_-;_-[$$-240A]\ * &quot;-&quot;??_-;_-@_-"/>
    <numFmt numFmtId="182" formatCode="0.000%"/>
  </numFmts>
  <fonts count="38" x14ac:knownFonts="1">
    <font>
      <sz val="11"/>
      <color theme="1"/>
      <name val="Calibri"/>
      <family val="2"/>
      <scheme val="minor"/>
    </font>
    <font>
      <sz val="11"/>
      <color theme="1"/>
      <name val="Calibri"/>
      <family val="2"/>
      <scheme val="minor"/>
    </font>
    <font>
      <sz val="18"/>
      <color theme="3"/>
      <name val="Calibri Light"/>
      <family val="2"/>
      <scheme val="major"/>
    </font>
    <font>
      <sz val="10"/>
      <color theme="1"/>
      <name val="Arial"/>
      <family val="2"/>
    </font>
    <font>
      <sz val="8"/>
      <color indexed="8"/>
      <name val="Calibri"/>
      <family val="2"/>
    </font>
    <font>
      <b/>
      <sz val="12"/>
      <color indexed="8"/>
      <name val="Arial"/>
      <family val="2"/>
    </font>
    <font>
      <sz val="10"/>
      <color indexed="8"/>
      <name val="Arial"/>
      <family val="2"/>
    </font>
    <font>
      <sz val="11"/>
      <color indexed="8"/>
      <name val="Calibri"/>
      <family val="2"/>
    </font>
    <font>
      <sz val="12"/>
      <color theme="1"/>
      <name val="Calibri"/>
      <family val="2"/>
      <scheme val="minor"/>
    </font>
    <font>
      <b/>
      <sz val="8"/>
      <color indexed="8"/>
      <name val="Calibri"/>
      <family val="2"/>
    </font>
    <font>
      <sz val="8"/>
      <color indexed="8"/>
      <name val="Arial"/>
      <family val="2"/>
    </font>
    <font>
      <sz val="11"/>
      <color rgb="FF000000"/>
      <name val="Calibri"/>
      <family val="2"/>
      <scheme val="minor"/>
    </font>
    <font>
      <sz val="10"/>
      <name val="Arial"/>
      <family val="2"/>
    </font>
    <font>
      <sz val="10"/>
      <name val="Book Antiqua"/>
      <family val="1"/>
    </font>
    <font>
      <sz val="11"/>
      <color rgb="FF9C5700"/>
      <name val="Calibri"/>
      <family val="2"/>
      <scheme val="minor"/>
    </font>
    <font>
      <sz val="12"/>
      <color indexed="8"/>
      <name val="Calibri"/>
      <family val="2"/>
    </font>
    <font>
      <u/>
      <sz val="11"/>
      <color theme="10"/>
      <name val="Calibri"/>
      <family val="2"/>
      <scheme val="minor"/>
    </font>
    <font>
      <b/>
      <sz val="18"/>
      <color theme="3"/>
      <name val="Calibri Light"/>
      <family val="2"/>
      <scheme val="major"/>
    </font>
    <font>
      <sz val="9"/>
      <color indexed="8"/>
      <name val="Arial"/>
      <family val="2"/>
    </font>
    <font>
      <sz val="9"/>
      <name val="Arial"/>
      <family val="2"/>
    </font>
    <font>
      <sz val="8"/>
      <name val="Calibri"/>
      <family val="2"/>
      <scheme val="minor"/>
    </font>
    <font>
      <sz val="9"/>
      <color indexed="81"/>
      <name val="Tahoma"/>
      <family val="2"/>
    </font>
    <font>
      <b/>
      <sz val="9"/>
      <color indexed="81"/>
      <name val="Tahoma"/>
      <family val="2"/>
    </font>
    <font>
      <sz val="11"/>
      <color theme="1"/>
      <name val="Arial"/>
      <family val="2"/>
    </font>
    <font>
      <b/>
      <sz val="10"/>
      <name val="Arial"/>
      <family val="2"/>
    </font>
    <font>
      <b/>
      <sz val="10"/>
      <color indexed="9"/>
      <name val="Arial"/>
      <family val="2"/>
    </font>
    <font>
      <sz val="12"/>
      <color theme="1"/>
      <name val="Arial"/>
      <family val="2"/>
    </font>
    <font>
      <b/>
      <sz val="12"/>
      <color theme="1"/>
      <name val="Arial"/>
      <family val="2"/>
    </font>
    <font>
      <sz val="9"/>
      <name val="Century Gothic"/>
      <family val="2"/>
    </font>
    <font>
      <b/>
      <sz val="12"/>
      <color theme="4" tint="-0.249977111117893"/>
      <name val="Arial"/>
      <family val="2"/>
    </font>
    <font>
      <b/>
      <sz val="12"/>
      <color rgb="FF002060"/>
      <name val="Arial"/>
      <family val="2"/>
    </font>
    <font>
      <b/>
      <sz val="9"/>
      <color theme="0"/>
      <name val="Arial"/>
      <family val="2"/>
    </font>
    <font>
      <sz val="10"/>
      <color theme="0"/>
      <name val="Arial"/>
      <family val="2"/>
    </font>
    <font>
      <b/>
      <sz val="10"/>
      <color indexed="8"/>
      <name val="Arial"/>
      <family val="2"/>
    </font>
    <font>
      <sz val="9"/>
      <color indexed="8"/>
      <name val="Arial"/>
      <family val="2"/>
    </font>
    <font>
      <sz val="10"/>
      <color theme="1"/>
      <name val="Calibri"/>
      <family val="2"/>
      <scheme val="minor"/>
    </font>
    <font>
      <sz val="10"/>
      <color indexed="10"/>
      <name val="Arial"/>
      <family val="2"/>
    </font>
    <font>
      <sz val="11"/>
      <color theme="0"/>
      <name val="Arial"/>
      <family val="2"/>
    </font>
  </fonts>
  <fills count="22">
    <fill>
      <patternFill patternType="none"/>
    </fill>
    <fill>
      <patternFill patternType="gray125"/>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indexed="9"/>
        <bgColor indexed="64"/>
      </patternFill>
    </fill>
    <fill>
      <patternFill patternType="solid">
        <fgColor theme="5" tint="0.59999389629810485"/>
        <bgColor indexed="64"/>
      </patternFill>
    </fill>
    <fill>
      <patternFill patternType="solid">
        <fgColor indexed="22"/>
        <bgColor indexed="64"/>
      </patternFill>
    </fill>
    <fill>
      <patternFill patternType="solid">
        <fgColor theme="9" tint="0.59999389629810485"/>
        <bgColor indexed="64"/>
      </patternFill>
    </fill>
    <fill>
      <patternFill patternType="solid">
        <fgColor rgb="FF002060"/>
        <bgColor indexed="64"/>
      </patternFill>
    </fill>
  </fills>
  <borders count="28">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rgb="FF0070C0"/>
      </left>
      <right style="thin">
        <color rgb="FF0070C0"/>
      </right>
      <top style="thin">
        <color rgb="FF0070C0"/>
      </top>
      <bottom style="thin">
        <color rgb="FF0070C0"/>
      </bottom>
      <diagonal/>
    </border>
    <border>
      <left style="thin">
        <color indexed="54"/>
      </left>
      <right/>
      <top style="thin">
        <color indexed="54"/>
      </top>
      <bottom style="thin">
        <color indexed="54"/>
      </bottom>
      <diagonal/>
    </border>
    <border>
      <left style="thin">
        <color indexed="54"/>
      </left>
      <right style="thin">
        <color indexed="54"/>
      </right>
      <top/>
      <bottom style="thin">
        <color indexed="54"/>
      </bottom>
      <diagonal/>
    </border>
    <border>
      <left style="thin">
        <color indexed="54"/>
      </left>
      <right style="thin">
        <color indexed="54"/>
      </right>
      <top style="thin">
        <color indexed="54"/>
      </top>
      <bottom style="thin">
        <color indexed="54"/>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style="medium">
        <color rgb="FF00B0F0"/>
      </right>
      <top style="medium">
        <color rgb="FF00B0F0"/>
      </top>
      <bottom style="medium">
        <color rgb="FF00B0F0"/>
      </bottom>
      <diagonal/>
    </border>
    <border>
      <left/>
      <right style="dashed">
        <color indexed="64"/>
      </right>
      <top style="dashed">
        <color indexed="64"/>
      </top>
      <bottom style="dashed">
        <color indexed="64"/>
      </bottom>
      <diagonal/>
    </border>
    <border>
      <left/>
      <right style="dashed">
        <color indexed="64"/>
      </right>
      <top style="thin">
        <color indexed="64"/>
      </top>
      <bottom style="dashed">
        <color indexed="64"/>
      </bottom>
      <diagonal/>
    </border>
    <border>
      <left style="thin">
        <color rgb="FF0070C0"/>
      </left>
      <right style="thin">
        <color rgb="FF0070C0"/>
      </right>
      <top style="thin">
        <color rgb="FF0070C0"/>
      </top>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ouble">
        <color indexed="64"/>
      </bottom>
      <diagonal/>
    </border>
    <border>
      <left style="dashed">
        <color indexed="64"/>
      </left>
      <right style="thin">
        <color indexed="64"/>
      </right>
      <top style="dashed">
        <color indexed="64"/>
      </top>
      <bottom style="double">
        <color indexed="64"/>
      </bottom>
      <diagonal/>
    </border>
    <border>
      <left/>
      <right style="dashed">
        <color indexed="64"/>
      </right>
      <top style="dashed">
        <color indexed="64"/>
      </top>
      <bottom style="double">
        <color indexed="64"/>
      </bottom>
      <diagonal/>
    </border>
    <border>
      <left/>
      <right/>
      <top style="double">
        <color indexed="64"/>
      </top>
      <bottom/>
      <diagonal/>
    </border>
    <border>
      <left/>
      <right/>
      <top/>
      <bottom style="thin">
        <color rgb="FF0070C0"/>
      </bottom>
      <diagonal/>
    </border>
    <border>
      <left/>
      <right style="thin">
        <color rgb="FF0070C0"/>
      </right>
      <top style="thin">
        <color rgb="FF0070C0"/>
      </top>
      <bottom style="thin">
        <color rgb="FF0070C0"/>
      </bottom>
      <diagonal/>
    </border>
    <border>
      <left/>
      <right/>
      <top style="thin">
        <color rgb="FF0070C0"/>
      </top>
      <bottom/>
      <diagonal/>
    </border>
    <border>
      <left style="thin">
        <color rgb="FF9999FF"/>
      </left>
      <right style="thin">
        <color rgb="FF9999FF"/>
      </right>
      <top style="thin">
        <color rgb="FF9999FF"/>
      </top>
      <bottom style="thin">
        <color rgb="FF9999FF"/>
      </bottom>
      <diagonal/>
    </border>
    <border>
      <left style="thin">
        <color rgb="FF0070C0"/>
      </left>
      <right/>
      <top style="thin">
        <color rgb="FF0070C0"/>
      </top>
      <bottom style="thin">
        <color rgb="FF0070C0"/>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s>
  <cellStyleXfs count="33028">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7" fillId="0" borderId="0" applyFont="0" applyFill="0" applyBorder="0" applyAlignment="0" applyProtection="0"/>
    <xf numFmtId="0" fontId="8" fillId="0" borderId="0"/>
    <xf numFmtId="167" fontId="7" fillId="0" borderId="0" applyFont="0" applyFill="0" applyBorder="0" applyAlignment="0" applyProtection="0"/>
    <xf numFmtId="9"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2"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2"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4"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2" fillId="0" borderId="0"/>
    <xf numFmtId="0" fontId="12" fillId="0" borderId="0"/>
    <xf numFmtId="0" fontId="1" fillId="0" borderId="0"/>
    <xf numFmtId="0" fontId="12" fillId="0" borderId="0"/>
    <xf numFmtId="0" fontId="13" fillId="0" borderId="0"/>
    <xf numFmtId="0" fontId="1" fillId="0" borderId="0"/>
    <xf numFmtId="0" fontId="12" fillId="0" borderId="0"/>
    <xf numFmtId="0" fontId="1" fillId="0" borderId="0"/>
    <xf numFmtId="9" fontId="7" fillId="0" borderId="0" applyFont="0" applyFill="0" applyBorder="0" applyAlignment="0" applyProtection="0"/>
    <xf numFmtId="43"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 fillId="2" borderId="0" applyNumberFormat="0" applyBorder="0" applyAlignment="0" applyProtection="0"/>
    <xf numFmtId="168" fontId="1" fillId="0" borderId="0" applyFont="0" applyFill="0" applyBorder="0" applyAlignment="0" applyProtection="0"/>
    <xf numFmtId="42"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2" fontId="1" fillId="0" borderId="0" applyFont="0" applyFill="0" applyBorder="0" applyAlignment="0" applyProtection="0"/>
    <xf numFmtId="0" fontId="14" fillId="2" borderId="0" applyNumberFormat="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0" fontId="12" fillId="0" borderId="0"/>
    <xf numFmtId="0" fontId="16"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7" fillId="0" borderId="0" applyFont="0" applyFill="0" applyBorder="0" applyAlignment="0" applyProtection="0"/>
    <xf numFmtId="0" fontId="1" fillId="3" borderId="1" applyNumberFormat="0" applyFont="0" applyAlignment="0" applyProtection="0"/>
    <xf numFmtId="0" fontId="1" fillId="4" borderId="0" applyNumberFormat="0" applyBorder="0" applyAlignment="0" applyProtection="0"/>
    <xf numFmtId="0" fontId="1" fillId="3" borderId="1" applyNumberFormat="0" applyFont="0" applyAlignment="0" applyProtection="0"/>
    <xf numFmtId="0" fontId="1" fillId="3" borderId="1" applyNumberFormat="0" applyFont="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44" fontId="8" fillId="0" borderId="0" applyFont="0" applyFill="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0" fontId="1" fillId="3" borderId="1" applyNumberFormat="0" applyFont="0" applyAlignment="0" applyProtection="0"/>
    <xf numFmtId="44" fontId="8" fillId="0" borderId="0" applyFont="0" applyFill="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0" fontId="1" fillId="3" borderId="1" applyNumberFormat="0" applyFont="0" applyAlignment="0" applyProtection="0"/>
    <xf numFmtId="0" fontId="1" fillId="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0" borderId="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1" applyNumberFormat="0" applyFont="0" applyAlignment="0" applyProtection="0"/>
    <xf numFmtId="0" fontId="1" fillId="9"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3" borderId="1" applyNumberFormat="0" applyFont="0" applyAlignment="0" applyProtection="0"/>
    <xf numFmtId="0" fontId="1" fillId="3" borderId="1" applyNumberFormat="0" applyFont="0" applyAlignment="0" applyProtection="0"/>
    <xf numFmtId="9" fontId="1" fillId="0" borderId="0" applyFont="0" applyFill="0" applyBorder="0" applyAlignment="0" applyProtection="0"/>
    <xf numFmtId="0" fontId="1" fillId="15" borderId="0" applyNumberFormat="0" applyBorder="0" applyAlignment="0" applyProtection="0"/>
    <xf numFmtId="0" fontId="1" fillId="3" borderId="1" applyNumberFormat="0" applyFont="0" applyAlignment="0" applyProtection="0"/>
    <xf numFmtId="0" fontId="1" fillId="9"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1" applyNumberFormat="0" applyFont="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44" fontId="8" fillId="0" borderId="0" applyFont="0" applyFill="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44" fontId="8" fillId="0" borderId="0" applyFont="0" applyFill="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9" fontId="1" fillId="0" borderId="0" applyFont="0" applyFill="0" applyBorder="0" applyAlignment="0" applyProtection="0"/>
    <xf numFmtId="0" fontId="1" fillId="3" borderId="1" applyNumberFormat="0" applyFont="0" applyAlignment="0" applyProtection="0"/>
    <xf numFmtId="0" fontId="1" fillId="4"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1" applyNumberFormat="0" applyFont="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3" borderId="1" applyNumberFormat="0" applyFont="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1" fillId="0" borderId="0"/>
    <xf numFmtId="0" fontId="1" fillId="5"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3" borderId="1" applyNumberFormat="0" applyFont="0" applyAlignment="0" applyProtection="0"/>
    <xf numFmtId="0" fontId="1" fillId="13"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6"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2" fillId="0" borderId="0"/>
    <xf numFmtId="0" fontId="1" fillId="10"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169" fontId="7" fillId="0" borderId="0" applyFont="0" applyFill="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44" fontId="1" fillId="0" borderId="0" applyFont="0" applyFill="0" applyBorder="0" applyAlignment="0" applyProtection="0"/>
    <xf numFmtId="170" fontId="1" fillId="0" borderId="0" applyFont="0" applyFill="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8" fillId="0" borderId="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44" fontId="8" fillId="0" borderId="0" applyFont="0" applyFill="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4"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43" fontId="12" fillId="0" borderId="0" applyFont="0" applyFill="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168" fontId="8" fillId="0" borderId="0" applyFont="0" applyFill="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3" borderId="1" applyNumberFormat="0" applyFont="0" applyAlignment="0" applyProtection="0"/>
    <xf numFmtId="0" fontId="1" fillId="3" borderId="1" applyNumberFormat="0" applyFont="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9"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4"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0" borderId="0"/>
    <xf numFmtId="0" fontId="1" fillId="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3" borderId="1" applyNumberFormat="0" applyFont="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3" borderId="1" applyNumberFormat="0" applyFont="0" applyAlignment="0" applyProtection="0"/>
    <xf numFmtId="0" fontId="1" fillId="7"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0" borderId="0"/>
    <xf numFmtId="0" fontId="1" fillId="13"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2" fillId="0" borderId="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0" fontId="1" fillId="3" borderId="1" applyNumberFormat="0" applyFont="0" applyAlignment="0" applyProtection="0"/>
    <xf numFmtId="0" fontId="1" fillId="8" borderId="0" applyNumberFormat="0" applyBorder="0" applyAlignment="0" applyProtection="0"/>
    <xf numFmtId="9" fontId="8" fillId="0" borderId="0" applyFont="0" applyFill="0" applyBorder="0" applyAlignment="0" applyProtection="0"/>
    <xf numFmtId="0" fontId="1" fillId="12" borderId="0" applyNumberFormat="0" applyBorder="0" applyAlignment="0" applyProtection="0"/>
    <xf numFmtId="0" fontId="1" fillId="12" borderId="0" applyNumberFormat="0" applyBorder="0" applyAlignment="0" applyProtection="0"/>
    <xf numFmtId="0" fontId="12" fillId="0" borderId="0"/>
    <xf numFmtId="0" fontId="1" fillId="12" borderId="0" applyNumberFormat="0" applyBorder="0" applyAlignment="0" applyProtection="0"/>
    <xf numFmtId="0" fontId="1" fillId="8"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44" fontId="12" fillId="0" borderId="0" applyFont="0" applyFill="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0" borderId="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8" fillId="0" borderId="0"/>
    <xf numFmtId="170"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3" borderId="1" applyNumberFormat="0" applyFont="0" applyAlignment="0" applyProtection="0"/>
    <xf numFmtId="0" fontId="1" fillId="15" borderId="0" applyNumberFormat="0" applyBorder="0" applyAlignment="0" applyProtection="0"/>
    <xf numFmtId="0" fontId="1" fillId="8" borderId="0" applyNumberFormat="0" applyBorder="0" applyAlignment="0" applyProtection="0"/>
    <xf numFmtId="0" fontId="12" fillId="0" borderId="0"/>
    <xf numFmtId="0" fontId="1" fillId="9"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0" fontId="1" fillId="3" borderId="1" applyNumberFormat="0" applyFont="0" applyAlignment="0" applyProtection="0"/>
    <xf numFmtId="0" fontId="1" fillId="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0" borderId="0"/>
    <xf numFmtId="0" fontId="1" fillId="11"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44" fontId="1" fillId="0" borderId="0" applyFont="0" applyFill="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 borderId="1" applyNumberFormat="0" applyFont="0" applyAlignment="0" applyProtection="0"/>
    <xf numFmtId="0" fontId="1" fillId="9" borderId="0" applyNumberFormat="0" applyBorder="0" applyAlignment="0" applyProtection="0"/>
    <xf numFmtId="0" fontId="1" fillId="5" borderId="0" applyNumberFormat="0" applyBorder="0" applyAlignment="0" applyProtection="0"/>
    <xf numFmtId="0" fontId="1" fillId="3" borderId="1" applyNumberFormat="0" applyFont="0" applyAlignment="0" applyProtection="0"/>
    <xf numFmtId="0" fontId="1" fillId="13" borderId="0" applyNumberFormat="0" applyBorder="0" applyAlignment="0" applyProtection="0"/>
    <xf numFmtId="0" fontId="1" fillId="0" borderId="0"/>
    <xf numFmtId="0" fontId="17" fillId="0" borderId="0" applyNumberFormat="0" applyFill="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8" borderId="0" applyNumberFormat="0" applyBorder="0" applyAlignment="0" applyProtection="0"/>
    <xf numFmtId="0" fontId="1" fillId="3" borderId="1" applyNumberFormat="0" applyFont="0" applyAlignment="0" applyProtection="0"/>
    <xf numFmtId="0" fontId="1" fillId="12"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43" fontId="12" fillId="0" borderId="0" applyFont="0" applyFill="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3" borderId="0" applyNumberFormat="0" applyBorder="0" applyAlignment="0" applyProtection="0"/>
    <xf numFmtId="0" fontId="1" fillId="3" borderId="1" applyNumberFormat="0" applyFont="0" applyAlignment="0" applyProtection="0"/>
    <xf numFmtId="0" fontId="1" fillId="8" borderId="0" applyNumberFormat="0" applyBorder="0" applyAlignment="0" applyProtection="0"/>
    <xf numFmtId="9" fontId="12" fillId="0" borderId="0" applyFont="0" applyFill="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169" fontId="8" fillId="0" borderId="0" applyFont="0" applyFill="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3" borderId="1" applyNumberFormat="0" applyFont="0" applyAlignment="0" applyProtection="0"/>
    <xf numFmtId="0" fontId="1" fillId="7"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44" fontId="1" fillId="0" borderId="0" applyFon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 borderId="1" applyNumberFormat="0" applyFont="0" applyAlignment="0" applyProtection="0"/>
    <xf numFmtId="0" fontId="1" fillId="15"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3" borderId="1" applyNumberFormat="0" applyFont="0" applyAlignment="0" applyProtection="0"/>
    <xf numFmtId="0" fontId="1" fillId="12"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0" borderId="0"/>
    <xf numFmtId="0" fontId="1" fillId="4"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3" borderId="1" applyNumberFormat="0" applyFont="0" applyAlignment="0" applyProtection="0"/>
    <xf numFmtId="43" fontId="12" fillId="0" borderId="0" applyFont="0" applyFill="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44" fontId="7" fillId="0" borderId="0" applyFont="0" applyFill="0" applyBorder="0" applyAlignment="0" applyProtection="0"/>
    <xf numFmtId="0" fontId="1" fillId="11" borderId="0" applyNumberFormat="0" applyBorder="0" applyAlignment="0" applyProtection="0"/>
    <xf numFmtId="170" fontId="1" fillId="0" borderId="0" applyFont="0" applyFill="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1" applyNumberFormat="0" applyFont="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8" fillId="0" borderId="0"/>
    <xf numFmtId="0" fontId="1" fillId="4"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169" fontId="15" fillId="0" borderId="0" applyFont="0" applyFill="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169" fontId="1" fillId="0" borderId="0" applyFont="0" applyFill="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0" borderId="0"/>
    <xf numFmtId="0" fontId="2" fillId="0" borderId="0" applyNumberFormat="0" applyFill="0" applyBorder="0" applyAlignment="0" applyProtection="0"/>
    <xf numFmtId="0" fontId="1" fillId="11" borderId="0" applyNumberFormat="0" applyBorder="0" applyAlignment="0" applyProtection="0"/>
    <xf numFmtId="0" fontId="1" fillId="3" borderId="1" applyNumberFormat="0" applyFont="0" applyAlignment="0" applyProtection="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0" fontId="1" fillId="3" borderId="1" applyNumberFormat="0" applyFont="0" applyAlignment="0" applyProtection="0"/>
    <xf numFmtId="0" fontId="1" fillId="4" borderId="0" applyNumberFormat="0" applyBorder="0" applyAlignment="0" applyProtection="0"/>
    <xf numFmtId="43" fontId="12" fillId="0" borderId="0" applyFont="0" applyFill="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3" borderId="1" applyNumberFormat="0" applyFont="0" applyAlignment="0" applyProtection="0"/>
    <xf numFmtId="0" fontId="1" fillId="9"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169" fontId="8" fillId="0" borderId="0" applyFont="0" applyFill="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3" borderId="1" applyNumberFormat="0" applyFont="0" applyAlignment="0" applyProtection="0"/>
    <xf numFmtId="0" fontId="1" fillId="15"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44" fontId="11" fillId="0" borderId="0" applyFont="0" applyFill="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4"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9" fontId="1" fillId="0" borderId="0" applyFont="0" applyFill="0" applyBorder="0" applyAlignment="0" applyProtection="0"/>
    <xf numFmtId="0" fontId="1" fillId="8" borderId="0" applyNumberFormat="0" applyBorder="0" applyAlignment="0" applyProtection="0"/>
    <xf numFmtId="0" fontId="1" fillId="8" borderId="0" applyNumberFormat="0" applyBorder="0" applyAlignment="0" applyProtection="0"/>
    <xf numFmtId="44" fontId="1" fillId="0" borderId="0" applyFont="0" applyFill="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170" fontId="7" fillId="0" borderId="0" applyFont="0" applyFill="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169" fontId="1" fillId="0" borderId="0" applyFont="0" applyFill="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3" borderId="1" applyNumberFormat="0" applyFont="0" applyAlignment="0" applyProtection="0"/>
    <xf numFmtId="0" fontId="1" fillId="7"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44" fontId="15" fillId="0" borderId="0" applyFont="0" applyFill="0" applyBorder="0" applyAlignment="0" applyProtection="0"/>
    <xf numFmtId="168" fontId="15"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42" fontId="1" fillId="0" borderId="0" applyFont="0" applyFill="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6" borderId="0" applyNumberFormat="0" applyBorder="0" applyAlignment="0" applyProtection="0"/>
    <xf numFmtId="0" fontId="1" fillId="15"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41" fontId="1" fillId="0" borderId="0" applyFont="0" applyFill="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3" borderId="1" applyNumberFormat="0" applyFont="0" applyAlignment="0" applyProtection="0"/>
    <xf numFmtId="0" fontId="1" fillId="10"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3" borderId="1" applyNumberFormat="0" applyFont="0" applyAlignment="0" applyProtection="0"/>
    <xf numFmtId="0" fontId="1" fillId="1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3" borderId="1" applyNumberFormat="0" applyFont="0" applyAlignment="0" applyProtection="0"/>
    <xf numFmtId="0" fontId="1" fillId="14" borderId="0" applyNumberFormat="0" applyBorder="0" applyAlignment="0" applyProtection="0"/>
    <xf numFmtId="0" fontId="1" fillId="12" borderId="0" applyNumberFormat="0" applyBorder="0" applyAlignment="0" applyProtection="0"/>
    <xf numFmtId="0" fontId="1" fillId="0" borderId="0"/>
    <xf numFmtId="0" fontId="1" fillId="13" borderId="0" applyNumberFormat="0" applyBorder="0" applyAlignment="0" applyProtection="0"/>
    <xf numFmtId="0" fontId="1" fillId="0" borderId="0"/>
    <xf numFmtId="168"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11"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1" applyNumberFormat="0" applyFont="0" applyAlignment="0" applyProtection="0"/>
    <xf numFmtId="0" fontId="1" fillId="7"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3" borderId="1" applyNumberFormat="0" applyFont="0" applyAlignment="0" applyProtection="0"/>
    <xf numFmtId="0" fontId="1" fillId="8"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166" fontId="12" fillId="0" borderId="0" applyFont="0" applyFill="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43"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7" fillId="0" borderId="0" applyFont="0" applyFill="0" applyBorder="0" applyAlignment="0" applyProtection="0"/>
    <xf numFmtId="43" fontId="12" fillId="0" borderId="0" applyFont="0" applyFill="0" applyBorder="0" applyAlignment="0" applyProtection="0"/>
    <xf numFmtId="44" fontId="1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7" fillId="0" borderId="0" applyFont="0" applyFill="0" applyBorder="0" applyAlignment="0" applyProtection="0"/>
    <xf numFmtId="43" fontId="12" fillId="0" borderId="0" applyFont="0" applyFill="0" applyBorder="0" applyAlignment="0" applyProtection="0"/>
    <xf numFmtId="44" fontId="1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7" fillId="0" borderId="0" applyFont="0" applyFill="0" applyBorder="0" applyAlignment="0" applyProtection="0"/>
    <xf numFmtId="43" fontId="12" fillId="0" borderId="0" applyFont="0" applyFill="0" applyBorder="0" applyAlignment="0" applyProtection="0"/>
    <xf numFmtId="44" fontId="1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7" fillId="0" borderId="0" applyFont="0" applyFill="0" applyBorder="0" applyAlignment="0" applyProtection="0"/>
    <xf numFmtId="43" fontId="12" fillId="0" borderId="0" applyFont="0" applyFill="0" applyBorder="0" applyAlignment="0" applyProtection="0"/>
    <xf numFmtId="44" fontId="1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7" fillId="0" borderId="0" applyFont="0" applyFill="0" applyBorder="0" applyAlignment="0" applyProtection="0"/>
    <xf numFmtId="43" fontId="12" fillId="0" borderId="0" applyFont="0" applyFill="0" applyBorder="0" applyAlignment="0" applyProtection="0"/>
    <xf numFmtId="44" fontId="1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3" fontId="12" fillId="0" borderId="0" applyFont="0" applyFill="0" applyBorder="0" applyAlignment="0" applyProtection="0"/>
    <xf numFmtId="44" fontId="7" fillId="0" borderId="0" applyFont="0" applyFill="0" applyBorder="0" applyAlignment="0" applyProtection="0"/>
    <xf numFmtId="43" fontId="12" fillId="0" borderId="0" applyFont="0" applyFill="0" applyBorder="0" applyAlignment="0" applyProtection="0"/>
    <xf numFmtId="44" fontId="1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69">
    <xf numFmtId="0" fontId="0" fillId="0" borderId="0" xfId="0"/>
    <xf numFmtId="0" fontId="23" fillId="0" borderId="0" xfId="0" applyFont="1"/>
    <xf numFmtId="0" fontId="4" fillId="0" borderId="0" xfId="0" applyFont="1"/>
    <xf numFmtId="0" fontId="4" fillId="0" borderId="0" xfId="0" applyFont="1" applyAlignment="1">
      <alignment vertical="top"/>
    </xf>
    <xf numFmtId="0" fontId="4" fillId="0" borderId="0" xfId="0" applyFont="1" applyAlignment="1">
      <alignment horizontal="center" vertical="center"/>
    </xf>
    <xf numFmtId="9" fontId="4" fillId="0" borderId="0" xfId="4" applyFont="1" applyFill="1" applyBorder="1" applyAlignment="1" applyProtection="1">
      <alignment vertical="top"/>
    </xf>
    <xf numFmtId="0" fontId="28" fillId="0" borderId="0" xfId="0" applyFont="1" applyAlignment="1">
      <alignment horizontal="left" vertical="center" wrapText="1"/>
    </xf>
    <xf numFmtId="0" fontId="28" fillId="0" borderId="0" xfId="0" applyFont="1" applyAlignment="1">
      <alignment horizontal="center" vertical="center" wrapText="1"/>
    </xf>
    <xf numFmtId="0" fontId="4" fillId="16" borderId="0" xfId="0" applyFont="1" applyFill="1"/>
    <xf numFmtId="0" fontId="4" fillId="16" borderId="0" xfId="0" applyFont="1" applyFill="1" applyAlignment="1">
      <alignment vertical="top"/>
    </xf>
    <xf numFmtId="9" fontId="9" fillId="16" borderId="0" xfId="4" applyFont="1" applyFill="1" applyBorder="1" applyAlignment="1" applyProtection="1">
      <alignment vertical="top" wrapText="1"/>
    </xf>
    <xf numFmtId="9" fontId="4" fillId="16" borderId="0" xfId="4" applyFont="1" applyFill="1" applyBorder="1" applyAlignment="1" applyProtection="1">
      <alignment vertical="top"/>
    </xf>
    <xf numFmtId="0" fontId="4" fillId="16" borderId="0" xfId="0" applyFont="1" applyFill="1" applyAlignment="1">
      <alignment horizontal="center"/>
    </xf>
    <xf numFmtId="0" fontId="31" fillId="21" borderId="5" xfId="0" applyFont="1" applyFill="1" applyBorder="1" applyAlignment="1">
      <alignment horizontal="center" vertical="center" wrapText="1"/>
    </xf>
    <xf numFmtId="0" fontId="19" fillId="0" borderId="5" xfId="0" applyFont="1" applyBorder="1" applyAlignment="1">
      <alignment horizontal="left" vertical="center" wrapText="1"/>
    </xf>
    <xf numFmtId="0" fontId="19" fillId="0" borderId="5" xfId="0" applyFont="1" applyBorder="1" applyAlignment="1">
      <alignment horizontal="center" vertical="center" wrapText="1"/>
    </xf>
    <xf numFmtId="9" fontId="18" fillId="16" borderId="5" xfId="4" quotePrefix="1" applyFont="1" applyFill="1" applyBorder="1" applyAlignment="1" applyProtection="1">
      <alignment horizontal="left" vertical="center" wrapText="1"/>
    </xf>
    <xf numFmtId="9" fontId="18" fillId="16" borderId="5" xfId="4" quotePrefix="1" applyFont="1" applyFill="1" applyBorder="1" applyAlignment="1" applyProtection="1">
      <alignment horizontal="center" vertical="center" wrapText="1"/>
    </xf>
    <xf numFmtId="0" fontId="18" fillId="16" borderId="5" xfId="2" quotePrefix="1" applyNumberFormat="1" applyFont="1" applyFill="1" applyBorder="1" applyAlignment="1" applyProtection="1">
      <alignment horizontal="center" vertical="center" wrapText="1"/>
    </xf>
    <xf numFmtId="0" fontId="18" fillId="16" borderId="5" xfId="4" quotePrefix="1" applyNumberFormat="1" applyFont="1" applyFill="1" applyBorder="1" applyAlignment="1" applyProtection="1">
      <alignment horizontal="center" vertical="center" wrapText="1"/>
    </xf>
    <xf numFmtId="9" fontId="18" fillId="16" borderId="5" xfId="2" quotePrefix="1" applyFont="1" applyFill="1" applyBorder="1" applyAlignment="1" applyProtection="1">
      <alignment horizontal="center" vertical="center" wrapText="1"/>
    </xf>
    <xf numFmtId="0" fontId="18" fillId="0" borderId="0" xfId="0" applyFont="1"/>
    <xf numFmtId="9" fontId="19" fillId="0" borderId="5" xfId="2" applyFont="1" applyBorder="1" applyAlignment="1">
      <alignment horizontal="center" vertical="center" wrapText="1"/>
    </xf>
    <xf numFmtId="1" fontId="19" fillId="0" borderId="5" xfId="0" applyNumberFormat="1" applyFont="1" applyBorder="1" applyAlignment="1">
      <alignment horizontal="left" vertical="center" wrapText="1"/>
    </xf>
    <xf numFmtId="1" fontId="19" fillId="0" borderId="5" xfId="0" applyNumberFormat="1" applyFont="1" applyBorder="1" applyAlignment="1">
      <alignment horizontal="center" vertical="center" wrapText="1"/>
    </xf>
    <xf numFmtId="0" fontId="19" fillId="0" borderId="5" xfId="2" applyNumberFormat="1" applyFont="1" applyBorder="1" applyAlignment="1">
      <alignment horizontal="center" vertical="center" wrapText="1"/>
    </xf>
    <xf numFmtId="9" fontId="28" fillId="0" borderId="0" xfId="2" applyFont="1" applyAlignment="1">
      <alignment horizontal="center" vertical="center" wrapText="1"/>
    </xf>
    <xf numFmtId="9" fontId="31" fillId="21" borderId="5" xfId="2" applyFont="1" applyFill="1" applyBorder="1" applyAlignment="1">
      <alignment horizontal="center" vertical="center" wrapText="1"/>
    </xf>
    <xf numFmtId="0" fontId="4" fillId="16" borderId="0" xfId="0" applyFont="1" applyFill="1" applyAlignment="1">
      <alignment vertical="center"/>
    </xf>
    <xf numFmtId="0" fontId="18" fillId="16" borderId="5" xfId="4" quotePrefix="1" applyNumberFormat="1" applyFont="1" applyFill="1" applyBorder="1" applyAlignment="1" applyProtection="1">
      <alignment vertical="center" wrapText="1"/>
    </xf>
    <xf numFmtId="0" fontId="18" fillId="16" borderId="5" xfId="4" quotePrefix="1" applyNumberFormat="1" applyFont="1" applyFill="1" applyBorder="1" applyAlignment="1" applyProtection="1">
      <alignment horizontal="right" vertical="center" wrapText="1"/>
    </xf>
    <xf numFmtId="0" fontId="4" fillId="16" borderId="0" xfId="0" applyFont="1" applyFill="1" applyAlignment="1">
      <alignment horizontal="center" vertical="center"/>
    </xf>
    <xf numFmtId="0" fontId="28" fillId="16" borderId="0" xfId="0" applyFont="1" applyFill="1" applyAlignment="1">
      <alignment horizontal="left" vertical="center" wrapText="1"/>
    </xf>
    <xf numFmtId="0" fontId="28" fillId="16" borderId="0" xfId="0" applyFont="1" applyFill="1" applyAlignment="1">
      <alignment horizontal="center" vertical="center" wrapText="1"/>
    </xf>
    <xf numFmtId="9" fontId="28" fillId="16" borderId="0" xfId="2" applyFont="1" applyFill="1" applyAlignment="1">
      <alignment horizontal="center" vertical="center" wrapText="1"/>
    </xf>
    <xf numFmtId="0" fontId="4" fillId="16" borderId="20" xfId="0" applyFont="1" applyFill="1" applyBorder="1"/>
    <xf numFmtId="0" fontId="18" fillId="0" borderId="5" xfId="0" applyFont="1" applyBorder="1" applyAlignment="1">
      <alignment horizontal="center" vertical="center"/>
    </xf>
    <xf numFmtId="171" fontId="19" fillId="0" borderId="5" xfId="0" applyNumberFormat="1" applyFont="1" applyBorder="1" applyAlignment="1">
      <alignment horizontal="center" vertical="center" wrapText="1"/>
    </xf>
    <xf numFmtId="44" fontId="19" fillId="0" borderId="5" xfId="1"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1" fontId="0" fillId="0" borderId="0" xfId="0" applyNumberFormat="1"/>
    <xf numFmtId="9" fontId="18" fillId="16" borderId="5" xfId="4" quotePrefix="1" applyFont="1" applyFill="1" applyBorder="1" applyAlignment="1" applyProtection="1">
      <alignment vertical="center" wrapText="1"/>
    </xf>
    <xf numFmtId="1" fontId="19" fillId="0" borderId="5" xfId="0" applyNumberFormat="1" applyFont="1" applyBorder="1" applyAlignment="1">
      <alignment vertical="center" wrapText="1"/>
    </xf>
    <xf numFmtId="9" fontId="4" fillId="16" borderId="0" xfId="4" applyFont="1" applyFill="1" applyBorder="1" applyAlignment="1" applyProtection="1">
      <alignment horizontal="center" vertical="top"/>
    </xf>
    <xf numFmtId="9" fontId="4" fillId="0" borderId="0" xfId="4" applyFont="1" applyFill="1" applyBorder="1" applyAlignment="1" applyProtection="1">
      <alignment horizontal="center" vertical="top"/>
    </xf>
    <xf numFmtId="0" fontId="35" fillId="0" borderId="0" xfId="0" applyFont="1"/>
    <xf numFmtId="0" fontId="32" fillId="0" borderId="0" xfId="0" applyFont="1"/>
    <xf numFmtId="0" fontId="6" fillId="0" borderId="0" xfId="0" applyFont="1"/>
    <xf numFmtId="0" fontId="6" fillId="0" borderId="0" xfId="0" applyFont="1" applyAlignment="1">
      <alignment wrapText="1"/>
    </xf>
    <xf numFmtId="0" fontId="35" fillId="0" borderId="0" xfId="0" applyFont="1" applyAlignment="1">
      <alignment wrapText="1"/>
    </xf>
    <xf numFmtId="0" fontId="32" fillId="0" borderId="0" xfId="0" applyFont="1" applyAlignment="1">
      <alignment wrapText="1"/>
    </xf>
    <xf numFmtId="0" fontId="33" fillId="19" borderId="5" xfId="0" applyFont="1" applyFill="1" applyBorder="1" applyAlignment="1">
      <alignment horizontal="center" vertical="center" wrapText="1"/>
    </xf>
    <xf numFmtId="0" fontId="6" fillId="0" borderId="5" xfId="0" applyFont="1" applyBorder="1" applyAlignment="1">
      <alignment horizontal="center" vertical="center"/>
    </xf>
    <xf numFmtId="0" fontId="6" fillId="17" borderId="5" xfId="0" applyFont="1" applyFill="1" applyBorder="1" applyAlignment="1">
      <alignment vertical="center" wrapText="1"/>
    </xf>
    <xf numFmtId="0" fontId="6" fillId="17" borderId="6" xfId="0" applyFont="1" applyFill="1" applyBorder="1" applyAlignment="1">
      <alignment horizontal="left" vertical="center" wrapText="1"/>
    </xf>
    <xf numFmtId="0" fontId="33" fillId="17" borderId="5" xfId="0" applyFont="1" applyFill="1" applyBorder="1" applyAlignment="1">
      <alignment horizontal="center" vertical="center" wrapText="1"/>
    </xf>
    <xf numFmtId="0" fontId="6" fillId="17" borderId="6" xfId="0" applyFont="1" applyFill="1" applyBorder="1" applyAlignment="1">
      <alignment horizontal="center" vertical="center" wrapText="1"/>
    </xf>
    <xf numFmtId="0" fontId="12" fillId="17" borderId="5" xfId="0" applyFont="1" applyFill="1" applyBorder="1" applyAlignment="1">
      <alignment horizontal="center" vertical="center" wrapText="1"/>
    </xf>
    <xf numFmtId="1" fontId="6" fillId="0" borderId="5" xfId="0" applyNumberFormat="1" applyFont="1" applyBorder="1" applyAlignment="1">
      <alignment horizontal="center" vertical="center"/>
    </xf>
    <xf numFmtId="0" fontId="6" fillId="0" borderId="0" xfId="0" applyFont="1" applyAlignment="1">
      <alignment horizontal="center" vertical="center"/>
    </xf>
    <xf numFmtId="0" fontId="33" fillId="0" borderId="7" xfId="0" applyFont="1" applyBorder="1" applyAlignment="1">
      <alignment wrapText="1"/>
    </xf>
    <xf numFmtId="0" fontId="12" fillId="17" borderId="7" xfId="0" applyFont="1" applyFill="1" applyBorder="1" applyAlignment="1">
      <alignment horizontal="center" vertical="center" wrapText="1"/>
    </xf>
    <xf numFmtId="0" fontId="33" fillId="0" borderId="7" xfId="0" applyFont="1" applyBorder="1" applyAlignment="1">
      <alignment horizontal="center"/>
    </xf>
    <xf numFmtId="0" fontId="6" fillId="0" borderId="8" xfId="0" applyFont="1" applyBorder="1" applyAlignment="1">
      <alignment horizontal="center" vertical="center" wrapText="1"/>
    </xf>
    <xf numFmtId="0" fontId="6" fillId="17" borderId="8" xfId="0" applyFont="1" applyFill="1" applyBorder="1" applyAlignment="1">
      <alignment horizontal="left" vertical="center" wrapText="1"/>
    </xf>
    <xf numFmtId="0" fontId="33" fillId="17" borderId="8"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24" fillId="17" borderId="8" xfId="0" applyFont="1" applyFill="1" applyBorder="1" applyAlignment="1">
      <alignment horizontal="center" vertical="center" wrapText="1"/>
    </xf>
    <xf numFmtId="0" fontId="33" fillId="0" borderId="8" xfId="0" applyFont="1" applyBorder="1" applyAlignment="1">
      <alignment wrapText="1"/>
    </xf>
    <xf numFmtId="0" fontId="12" fillId="17" borderId="8" xfId="0" applyFont="1" applyFill="1" applyBorder="1" applyAlignment="1">
      <alignment horizontal="center" vertical="center" wrapText="1"/>
    </xf>
    <xf numFmtId="0" fontId="6" fillId="0" borderId="8" xfId="0" applyFont="1" applyBorder="1" applyAlignment="1">
      <alignment vertical="center" wrapText="1"/>
    </xf>
    <xf numFmtId="3" fontId="24" fillId="17" borderId="8" xfId="0" applyNumberFormat="1" applyFont="1" applyFill="1" applyBorder="1" applyAlignment="1">
      <alignment horizontal="center" vertical="center" wrapText="1"/>
    </xf>
    <xf numFmtId="0" fontId="36" fillId="0" borderId="0" xfId="0" applyFont="1"/>
    <xf numFmtId="3" fontId="33" fillId="0" borderId="8" xfId="0" applyNumberFormat="1" applyFont="1" applyBorder="1" applyAlignment="1">
      <alignment horizontal="center"/>
    </xf>
    <xf numFmtId="3" fontId="6" fillId="0" borderId="0" xfId="0" applyNumberFormat="1" applyFont="1"/>
    <xf numFmtId="0" fontId="6" fillId="16" borderId="2" xfId="0" applyFont="1" applyFill="1" applyBorder="1" applyAlignment="1">
      <alignment horizontal="center" vertical="center" wrapText="1"/>
    </xf>
    <xf numFmtId="0" fontId="33" fillId="0" borderId="8" xfId="0" applyFont="1" applyBorder="1" applyAlignment="1">
      <alignment horizontal="center"/>
    </xf>
    <xf numFmtId="0" fontId="24" fillId="0" borderId="8" xfId="0" applyFont="1" applyBorder="1" applyAlignment="1">
      <alignment horizontal="center" vertical="center" wrapText="1"/>
    </xf>
    <xf numFmtId="0" fontId="33" fillId="16" borderId="2" xfId="0" applyFont="1" applyFill="1" applyBorder="1" applyAlignment="1">
      <alignment horizontal="center" vertical="center" wrapText="1"/>
    </xf>
    <xf numFmtId="1" fontId="6" fillId="0" borderId="0" xfId="0" applyNumberFormat="1" applyFont="1" applyAlignment="1">
      <alignment horizontal="center" vertical="center"/>
    </xf>
    <xf numFmtId="0" fontId="6" fillId="17" borderId="5" xfId="0" applyFont="1" applyFill="1" applyBorder="1" applyAlignment="1">
      <alignment horizontal="left" vertical="center" wrapText="1"/>
    </xf>
    <xf numFmtId="0" fontId="33" fillId="0" borderId="5" xfId="0" applyFont="1" applyBorder="1" applyAlignment="1">
      <alignment wrapText="1"/>
    </xf>
    <xf numFmtId="0" fontId="6" fillId="0" borderId="5" xfId="0" applyFont="1" applyBorder="1"/>
    <xf numFmtId="0" fontId="6" fillId="0" borderId="5" xfId="0" applyFont="1" applyBorder="1" applyAlignment="1">
      <alignment vertical="center" wrapText="1"/>
    </xf>
    <xf numFmtId="0" fontId="6" fillId="16" borderId="5" xfId="0" applyFont="1" applyFill="1" applyBorder="1" applyAlignment="1">
      <alignment horizontal="center" vertical="center" wrapText="1"/>
    </xf>
    <xf numFmtId="0" fontId="6" fillId="0" borderId="5" xfId="0" applyFont="1" applyBorder="1" applyAlignment="1">
      <alignment horizontal="left" vertical="center" wrapText="1"/>
    </xf>
    <xf numFmtId="0" fontId="33" fillId="0" borderId="5" xfId="0" applyFont="1" applyBorder="1"/>
    <xf numFmtId="0" fontId="6" fillId="0" borderId="23" xfId="0" applyFont="1" applyBorder="1"/>
    <xf numFmtId="0" fontId="6" fillId="17" borderId="25" xfId="0" applyFont="1" applyFill="1" applyBorder="1" applyAlignment="1">
      <alignment horizontal="left" vertical="center" wrapText="1"/>
    </xf>
    <xf numFmtId="0" fontId="6" fillId="0" borderId="25" xfId="0" applyFont="1" applyBorder="1"/>
    <xf numFmtId="0" fontId="12" fillId="17" borderId="22" xfId="0" applyFont="1" applyFill="1" applyBorder="1" applyAlignment="1">
      <alignment horizontal="center" vertical="center" wrapText="1"/>
    </xf>
    <xf numFmtId="3" fontId="33" fillId="0" borderId="26" xfId="0" applyNumberFormat="1" applyFont="1" applyBorder="1" applyAlignment="1">
      <alignment horizontal="center"/>
    </xf>
    <xf numFmtId="0" fontId="33" fillId="17" borderId="24" xfId="0" applyFont="1" applyFill="1" applyBorder="1" applyAlignment="1">
      <alignment horizontal="center" vertical="center" wrapText="1"/>
    </xf>
    <xf numFmtId="0" fontId="6" fillId="17" borderId="24" xfId="0" applyFont="1" applyFill="1" applyBorder="1" applyAlignment="1">
      <alignment horizontal="center" vertical="center" wrapText="1"/>
    </xf>
    <xf numFmtId="0" fontId="24" fillId="17" borderId="24" xfId="0" applyFont="1" applyFill="1" applyBorder="1" applyAlignment="1">
      <alignment horizontal="center" vertical="center" wrapText="1"/>
    </xf>
    <xf numFmtId="3" fontId="24" fillId="17" borderId="24" xfId="0" applyNumberFormat="1" applyFont="1" applyFill="1" applyBorder="1" applyAlignment="1">
      <alignment horizontal="center" vertical="center" wrapText="1"/>
    </xf>
    <xf numFmtId="3" fontId="6" fillId="17" borderId="24" xfId="0" applyNumberFormat="1" applyFont="1" applyFill="1" applyBorder="1" applyAlignment="1">
      <alignment horizontal="center" vertical="center" wrapText="1"/>
    </xf>
    <xf numFmtId="1" fontId="24" fillId="17" borderId="24" xfId="0" applyNumberFormat="1" applyFont="1" applyFill="1" applyBorder="1" applyAlignment="1">
      <alignment horizontal="center" vertical="center" wrapText="1"/>
    </xf>
    <xf numFmtId="3" fontId="33" fillId="0" borderId="24" xfId="0" applyNumberFormat="1" applyFont="1" applyBorder="1" applyAlignment="1">
      <alignment horizontal="center"/>
    </xf>
    <xf numFmtId="0" fontId="24" fillId="0" borderId="24" xfId="0" applyFont="1" applyBorder="1" applyAlignment="1">
      <alignment horizontal="center" vertical="center" wrapText="1"/>
    </xf>
    <xf numFmtId="1" fontId="6" fillId="17" borderId="24" xfId="0" applyNumberFormat="1" applyFont="1" applyFill="1" applyBorder="1" applyAlignment="1">
      <alignment horizontal="center" vertical="center" wrapText="1"/>
    </xf>
    <xf numFmtId="0" fontId="6" fillId="0" borderId="24" xfId="0" applyFont="1" applyBorder="1" applyAlignment="1">
      <alignment horizontal="center" vertical="center" wrapText="1"/>
    </xf>
    <xf numFmtId="9" fontId="24" fillId="0" borderId="24" xfId="2" applyFont="1" applyBorder="1" applyAlignment="1">
      <alignment horizontal="center" vertical="center" wrapText="1"/>
    </xf>
    <xf numFmtId="9" fontId="6" fillId="18" borderId="24" xfId="2" applyFont="1" applyFill="1" applyBorder="1" applyAlignment="1">
      <alignment horizontal="center" vertical="center" wrapText="1"/>
    </xf>
    <xf numFmtId="9" fontId="6" fillId="0" borderId="24" xfId="2" applyFont="1" applyBorder="1" applyAlignment="1">
      <alignment horizontal="center" vertical="center" wrapText="1"/>
    </xf>
    <xf numFmtId="3" fontId="24" fillId="0" borderId="24" xfId="0" applyNumberFormat="1" applyFont="1" applyBorder="1" applyAlignment="1">
      <alignment horizontal="center" vertical="center" wrapText="1"/>
    </xf>
    <xf numFmtId="0" fontId="6" fillId="20" borderId="24" xfId="0" applyFont="1" applyFill="1" applyBorder="1" applyAlignment="1">
      <alignment horizontal="center" vertical="center" wrapText="1"/>
    </xf>
    <xf numFmtId="0" fontId="6" fillId="18" borderId="24" xfId="0" applyFont="1" applyFill="1" applyBorder="1" applyAlignment="1">
      <alignment horizontal="center" vertical="center" wrapText="1"/>
    </xf>
    <xf numFmtId="10" fontId="4" fillId="16" borderId="0" xfId="2" applyNumberFormat="1" applyFont="1" applyFill="1" applyAlignment="1">
      <alignment horizontal="center"/>
    </xf>
    <xf numFmtId="182" fontId="28" fillId="0" borderId="0" xfId="2" applyNumberFormat="1" applyFont="1" applyAlignment="1">
      <alignment horizontal="center" vertical="center" wrapText="1"/>
    </xf>
    <xf numFmtId="9" fontId="18" fillId="0" borderId="5" xfId="4" quotePrefix="1" applyFont="1" applyFill="1" applyBorder="1" applyAlignment="1" applyProtection="1">
      <alignment horizontal="left" vertical="center" wrapText="1"/>
    </xf>
    <xf numFmtId="9" fontId="18" fillId="0" borderId="5" xfId="4" quotePrefix="1" applyFont="1" applyFill="1" applyBorder="1" applyAlignment="1" applyProtection="1">
      <alignment horizontal="center" vertical="center" wrapText="1"/>
    </xf>
    <xf numFmtId="9" fontId="18" fillId="0" borderId="5" xfId="2" quotePrefix="1" applyFont="1" applyFill="1" applyBorder="1" applyAlignment="1" applyProtection="1">
      <alignment horizontal="center" vertical="center" wrapText="1"/>
    </xf>
    <xf numFmtId="9" fontId="19" fillId="0" borderId="5" xfId="2" applyFont="1" applyFill="1" applyBorder="1" applyAlignment="1">
      <alignment horizontal="center" vertical="center" wrapText="1"/>
    </xf>
    <xf numFmtId="0" fontId="18" fillId="0" borderId="5" xfId="4" quotePrefix="1" applyNumberFormat="1" applyFont="1" applyFill="1" applyBorder="1" applyAlignment="1" applyProtection="1">
      <alignment horizontal="center" vertical="center" wrapText="1"/>
    </xf>
    <xf numFmtId="0" fontId="18" fillId="0" borderId="5" xfId="4" quotePrefix="1" applyNumberFormat="1" applyFont="1" applyFill="1" applyBorder="1" applyAlignment="1" applyProtection="1">
      <alignment horizontal="right" vertical="center" wrapText="1"/>
    </xf>
    <xf numFmtId="44" fontId="18" fillId="0" borderId="5" xfId="1" quotePrefix="1" applyFont="1" applyFill="1" applyBorder="1" applyAlignment="1" applyProtection="1">
      <alignment horizontal="center" vertical="center" wrapText="1"/>
    </xf>
    <xf numFmtId="0" fontId="18" fillId="0" borderId="5" xfId="4" quotePrefix="1" applyNumberFormat="1" applyFont="1" applyFill="1" applyBorder="1" applyAlignment="1" applyProtection="1">
      <alignment vertical="center" wrapText="1"/>
    </xf>
    <xf numFmtId="9" fontId="18" fillId="0" borderId="5" xfId="4" applyFont="1" applyFill="1" applyBorder="1" applyAlignment="1" applyProtection="1">
      <alignment horizontal="left" vertical="center" wrapText="1"/>
    </xf>
    <xf numFmtId="9" fontId="18" fillId="0" borderId="5" xfId="4" applyFont="1" applyFill="1" applyBorder="1" applyAlignment="1" applyProtection="1">
      <alignment horizontal="center" vertical="center" wrapText="1"/>
    </xf>
    <xf numFmtId="44" fontId="18" fillId="0" borderId="5" xfId="1" applyFont="1" applyFill="1" applyBorder="1" applyAlignment="1" applyProtection="1">
      <alignment horizontal="center" vertical="center" wrapText="1"/>
    </xf>
    <xf numFmtId="0" fontId="18" fillId="0" borderId="5" xfId="2" quotePrefix="1" applyNumberFormat="1" applyFont="1" applyFill="1" applyBorder="1" applyAlignment="1" applyProtection="1">
      <alignment horizontal="center" vertical="center" wrapText="1"/>
    </xf>
    <xf numFmtId="0" fontId="18" fillId="0" borderId="5" xfId="31515" quotePrefix="1" applyNumberFormat="1" applyFont="1" applyFill="1" applyBorder="1" applyAlignment="1" applyProtection="1">
      <alignment horizontal="center" vertical="center" wrapText="1"/>
    </xf>
    <xf numFmtId="171" fontId="18" fillId="0" borderId="5" xfId="2" quotePrefix="1" applyNumberFormat="1" applyFont="1" applyFill="1" applyBorder="1" applyAlignment="1" applyProtection="1">
      <alignment horizontal="center" vertical="center" wrapText="1"/>
    </xf>
    <xf numFmtId="168" fontId="18" fillId="0" borderId="5" xfId="359" applyFont="1" applyFill="1" applyBorder="1" applyAlignment="1" applyProtection="1">
      <alignment horizontal="center" vertical="center" wrapText="1"/>
    </xf>
    <xf numFmtId="9" fontId="18" fillId="0" borderId="5" xfId="2" applyFont="1" applyFill="1" applyBorder="1" applyAlignment="1" applyProtection="1">
      <alignment horizontal="center" vertical="center" wrapText="1"/>
    </xf>
    <xf numFmtId="0" fontId="34" fillId="0" borderId="0" xfId="0" applyFont="1"/>
    <xf numFmtId="0" fontId="19" fillId="0" borderId="5" xfId="2" applyNumberFormat="1" applyFont="1" applyFill="1" applyBorder="1" applyAlignment="1">
      <alignment horizontal="center" vertical="center" wrapText="1"/>
    </xf>
    <xf numFmtId="0" fontId="19" fillId="0" borderId="5" xfId="1" applyNumberFormat="1" applyFont="1" applyFill="1" applyBorder="1" applyAlignment="1">
      <alignment horizontal="center" vertical="center" wrapText="1"/>
    </xf>
    <xf numFmtId="44" fontId="19" fillId="0" borderId="5" xfId="1" applyFont="1" applyFill="1" applyBorder="1" applyAlignment="1">
      <alignment horizontal="center" vertical="center" wrapText="1"/>
    </xf>
    <xf numFmtId="44" fontId="19" fillId="0" borderId="5" xfId="1" applyFont="1" applyFill="1" applyBorder="1" applyAlignment="1">
      <alignment vertical="center" wrapText="1"/>
    </xf>
    <xf numFmtId="0" fontId="19" fillId="0" borderId="5" xfId="1" applyNumberFormat="1" applyFont="1" applyBorder="1" applyAlignment="1">
      <alignment horizontal="center" vertical="center" wrapText="1"/>
    </xf>
    <xf numFmtId="0" fontId="18" fillId="0" borderId="5" xfId="4" quotePrefix="1" applyNumberFormat="1" applyFont="1" applyFill="1" applyBorder="1" applyAlignment="1" applyProtection="1">
      <alignment horizontal="left" vertical="center" wrapText="1"/>
    </xf>
    <xf numFmtId="0" fontId="18" fillId="16" borderId="5" xfId="4" quotePrefix="1" applyNumberFormat="1" applyFont="1" applyFill="1" applyBorder="1" applyAlignment="1" applyProtection="1">
      <alignment horizontal="left" vertical="center" wrapText="1"/>
    </xf>
    <xf numFmtId="9" fontId="18" fillId="0" borderId="5" xfId="4" applyFont="1" applyFill="1" applyBorder="1" applyAlignment="1">
      <alignment horizontal="left" vertical="center" wrapText="1"/>
    </xf>
    <xf numFmtId="9" fontId="18" fillId="0" borderId="5" xfId="4" applyFont="1" applyFill="1" applyBorder="1" applyAlignment="1">
      <alignment horizontal="center" vertical="center" wrapText="1"/>
    </xf>
    <xf numFmtId="44" fontId="18" fillId="0" borderId="5" xfId="1" applyFont="1" applyFill="1" applyBorder="1" applyAlignment="1">
      <alignment horizontal="center" vertical="center" wrapText="1"/>
    </xf>
    <xf numFmtId="168" fontId="18" fillId="0" borderId="5" xfId="359" applyFont="1" applyFill="1" applyBorder="1" applyAlignment="1">
      <alignment horizontal="center" vertical="center" wrapText="1"/>
    </xf>
    <xf numFmtId="9" fontId="18" fillId="0" borderId="5" xfId="2" applyFont="1" applyFill="1" applyBorder="1" applyAlignment="1">
      <alignment horizontal="center" vertical="center" wrapText="1"/>
    </xf>
    <xf numFmtId="0" fontId="18" fillId="0" borderId="14" xfId="4" quotePrefix="1" applyNumberFormat="1" applyFont="1" applyFill="1" applyBorder="1" applyAlignment="1" applyProtection="1">
      <alignment horizontal="left" vertical="center" wrapText="1"/>
    </xf>
    <xf numFmtId="0" fontId="18" fillId="0" borderId="27" xfId="4" quotePrefix="1" applyNumberFormat="1" applyFont="1" applyFill="1" applyBorder="1" applyAlignment="1" applyProtection="1">
      <alignment horizontal="left" vertical="center" wrapText="1"/>
    </xf>
    <xf numFmtId="0" fontId="30" fillId="16" borderId="0" xfId="0" applyFont="1" applyFill="1" applyAlignment="1">
      <alignment horizontal="center" vertical="center" wrapText="1"/>
    </xf>
    <xf numFmtId="0" fontId="29" fillId="16" borderId="0" xfId="0" applyFont="1" applyFill="1" applyAlignment="1">
      <alignment horizontal="left" vertical="center" wrapText="1"/>
    </xf>
    <xf numFmtId="0" fontId="29" fillId="16" borderId="0" xfId="0" applyFont="1" applyFill="1" applyAlignment="1">
      <alignment horizontal="center" vertical="center" wrapText="1"/>
    </xf>
    <xf numFmtId="0" fontId="26" fillId="16" borderId="0" xfId="0" applyFont="1" applyFill="1" applyAlignment="1">
      <alignment horizontal="center" vertical="center" wrapText="1"/>
    </xf>
    <xf numFmtId="0" fontId="6" fillId="16" borderId="17" xfId="0" applyFont="1" applyFill="1" applyBorder="1" applyAlignment="1">
      <alignment horizontal="center" vertical="center"/>
    </xf>
    <xf numFmtId="0" fontId="6" fillId="16" borderId="18" xfId="0" applyFont="1" applyFill="1" applyBorder="1" applyAlignment="1">
      <alignment horizontal="center" vertical="center"/>
    </xf>
    <xf numFmtId="0" fontId="6" fillId="16" borderId="19" xfId="0" applyFont="1" applyFill="1" applyBorder="1" applyAlignment="1">
      <alignment horizontal="center" vertical="center"/>
    </xf>
    <xf numFmtId="0" fontId="5" fillId="16" borderId="12" xfId="0" applyFont="1" applyFill="1" applyBorder="1" applyAlignment="1">
      <alignment horizontal="center" vertical="center" wrapText="1"/>
    </xf>
    <xf numFmtId="0" fontId="5" fillId="16" borderId="4" xfId="0" applyFont="1" applyFill="1" applyBorder="1" applyAlignment="1">
      <alignment horizontal="center" vertical="center" wrapText="1"/>
    </xf>
    <xf numFmtId="0" fontId="5" fillId="16" borderId="16"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3" fillId="0" borderId="8" xfId="0" applyFont="1" applyBorder="1" applyAlignment="1">
      <alignment horizontal="center" vertical="center" wrapText="1"/>
    </xf>
    <xf numFmtId="0" fontId="25" fillId="21" borderId="9" xfId="0" applyFont="1" applyFill="1" applyBorder="1" applyAlignment="1">
      <alignment horizontal="center"/>
    </xf>
    <xf numFmtId="0" fontId="25" fillId="21" borderId="10" xfId="0" applyFont="1" applyFill="1" applyBorder="1" applyAlignment="1">
      <alignment horizontal="center"/>
    </xf>
    <xf numFmtId="0" fontId="25" fillId="21" borderId="11" xfId="0" applyFont="1" applyFill="1" applyBorder="1" applyAlignment="1">
      <alignment horizontal="center"/>
    </xf>
    <xf numFmtId="0" fontId="37" fillId="16" borderId="0" xfId="0" applyFont="1" applyFill="1" applyAlignment="1">
      <alignment horizontal="center" vertical="center"/>
    </xf>
    <xf numFmtId="0" fontId="37" fillId="16" borderId="0" xfId="0" quotePrefix="1" applyFont="1" applyFill="1" applyAlignment="1">
      <alignment vertical="top"/>
    </xf>
    <xf numFmtId="0" fontId="37" fillId="16" borderId="0" xfId="0" applyFont="1" applyFill="1"/>
    <xf numFmtId="0" fontId="37" fillId="16" borderId="0" xfId="0" applyFont="1" applyFill="1" applyAlignment="1">
      <alignment horizontal="center"/>
    </xf>
    <xf numFmtId="0" fontId="37" fillId="0" borderId="0" xfId="0" applyFont="1" applyAlignment="1">
      <alignment horizontal="center"/>
    </xf>
    <xf numFmtId="0" fontId="37" fillId="16" borderId="0" xfId="2" applyNumberFormat="1" applyFont="1" applyFill="1" applyAlignment="1">
      <alignment horizontal="center"/>
    </xf>
    <xf numFmtId="0" fontId="37" fillId="16" borderId="0" xfId="0" applyFont="1" applyFill="1" applyAlignment="1">
      <alignment vertical="center"/>
    </xf>
    <xf numFmtId="0" fontId="37" fillId="16" borderId="21" xfId="0" applyFont="1" applyFill="1" applyBorder="1"/>
  </cellXfs>
  <cellStyles count="33028">
    <cellStyle name="20% - Énfasis1 10" xfId="30324" xr:uid="{00000000-0005-0000-0000-000001000000}"/>
    <cellStyle name="20% - Énfasis1 11" xfId="30883" xr:uid="{00000000-0005-0000-0000-000002000000}"/>
    <cellStyle name="20% - Énfasis1 12" xfId="30859" xr:uid="{00000000-0005-0000-0000-000003000000}"/>
    <cellStyle name="20% - Énfasis1 13" xfId="30325" xr:uid="{00000000-0005-0000-0000-000004000000}"/>
    <cellStyle name="20% - Énfasis1 14" xfId="30454" xr:uid="{00000000-0005-0000-0000-000005000000}"/>
    <cellStyle name="20% - Énfasis1 15" xfId="30443" xr:uid="{00000000-0005-0000-0000-000006000000}"/>
    <cellStyle name="20% - Énfasis1 16" xfId="30584" xr:uid="{00000000-0005-0000-0000-000007000000}"/>
    <cellStyle name="20% - Énfasis1 17" xfId="30449" xr:uid="{00000000-0005-0000-0000-000008000000}"/>
    <cellStyle name="20% - Énfasis1 18" xfId="31058" xr:uid="{00000000-0005-0000-0000-000009000000}"/>
    <cellStyle name="20% - Énfasis1 19" xfId="30260" xr:uid="{00000000-0005-0000-0000-00000A000000}"/>
    <cellStyle name="20% - Énfasis1 2" xfId="30300" xr:uid="{00000000-0005-0000-0000-00000B000000}"/>
    <cellStyle name="20% - Énfasis1 20" xfId="30782" xr:uid="{00000000-0005-0000-0000-00000C000000}"/>
    <cellStyle name="20% - Énfasis1 21" xfId="30332" xr:uid="{00000000-0005-0000-0000-00000D000000}"/>
    <cellStyle name="20% - Énfasis1 22" xfId="30823" xr:uid="{00000000-0005-0000-0000-00000E000000}"/>
    <cellStyle name="20% - Énfasis1 23" xfId="30822" xr:uid="{00000000-0005-0000-0000-00000F000000}"/>
    <cellStyle name="20% - Énfasis1 24" xfId="31067" xr:uid="{00000000-0005-0000-0000-000010000000}"/>
    <cellStyle name="20% - Énfasis1 25" xfId="30685" xr:uid="{00000000-0005-0000-0000-000011000000}"/>
    <cellStyle name="20% - Énfasis1 26" xfId="31132" xr:uid="{00000000-0005-0000-0000-000012000000}"/>
    <cellStyle name="20% - Énfasis1 27" xfId="30862" xr:uid="{00000000-0005-0000-0000-000013000000}"/>
    <cellStyle name="20% - Énfasis1 28" xfId="30212" xr:uid="{00000000-0005-0000-0000-000014000000}"/>
    <cellStyle name="20% - Énfasis1 29" xfId="30690" xr:uid="{00000000-0005-0000-0000-000015000000}"/>
    <cellStyle name="20% - Énfasis1 3" xfId="31090" xr:uid="{00000000-0005-0000-0000-000016000000}"/>
    <cellStyle name="20% - Énfasis1 30" xfId="31120" xr:uid="{00000000-0005-0000-0000-000017000000}"/>
    <cellStyle name="20% - Énfasis1 31" xfId="30184" xr:uid="{00000000-0005-0000-0000-000018000000}"/>
    <cellStyle name="20% - Énfasis1 32" xfId="31046" xr:uid="{00000000-0005-0000-0000-000019000000}"/>
    <cellStyle name="20% - Énfasis1 33" xfId="30979" xr:uid="{00000000-0005-0000-0000-00001A000000}"/>
    <cellStyle name="20% - Énfasis1 34" xfId="30422" xr:uid="{00000000-0005-0000-0000-00001B000000}"/>
    <cellStyle name="20% - Énfasis1 35" xfId="30386" xr:uid="{00000000-0005-0000-0000-00001C000000}"/>
    <cellStyle name="20% - Énfasis1 36" xfId="31101" xr:uid="{00000000-0005-0000-0000-00001D000000}"/>
    <cellStyle name="20% - Énfasis1 37" xfId="31083" xr:uid="{00000000-0005-0000-0000-00001E000000}"/>
    <cellStyle name="20% - Énfasis1 38" xfId="30244" xr:uid="{00000000-0005-0000-0000-00001F000000}"/>
    <cellStyle name="20% - Énfasis1 39" xfId="30631" xr:uid="{00000000-0005-0000-0000-000020000000}"/>
    <cellStyle name="20% - Énfasis1 4" xfId="30338" xr:uid="{00000000-0005-0000-0000-000021000000}"/>
    <cellStyle name="20% - Énfasis1 40" xfId="30697" xr:uid="{00000000-0005-0000-0000-000022000000}"/>
    <cellStyle name="20% - Énfasis1 41" xfId="31188" xr:uid="{00000000-0005-0000-0000-000023000000}"/>
    <cellStyle name="20% - Énfasis1 42" xfId="30217" xr:uid="{00000000-0005-0000-0000-000024000000}"/>
    <cellStyle name="20% - Énfasis1 43" xfId="30585" xr:uid="{00000000-0005-0000-0000-000025000000}"/>
    <cellStyle name="20% - Énfasis1 44" xfId="30743" xr:uid="{00000000-0005-0000-0000-000026000000}"/>
    <cellStyle name="20% - Énfasis1 45" xfId="30946" xr:uid="{00000000-0005-0000-0000-000027000000}"/>
    <cellStyle name="20% - Énfasis1 46" xfId="31032" xr:uid="{00000000-0005-0000-0000-000028000000}"/>
    <cellStyle name="20% - Énfasis1 47" xfId="30346" xr:uid="{00000000-0005-0000-0000-000029000000}"/>
    <cellStyle name="20% - Énfasis1 48" xfId="31095" xr:uid="{00000000-0005-0000-0000-00002A000000}"/>
    <cellStyle name="20% - Énfasis1 49" xfId="31114" xr:uid="{00000000-0005-0000-0000-00002B000000}"/>
    <cellStyle name="20% - Énfasis1 5" xfId="30277" xr:uid="{00000000-0005-0000-0000-00002C000000}"/>
    <cellStyle name="20% - Énfasis1 50" xfId="30417" xr:uid="{00000000-0005-0000-0000-00002D000000}"/>
    <cellStyle name="20% - Énfasis1 51" xfId="30518" xr:uid="{00000000-0005-0000-0000-00002E000000}"/>
    <cellStyle name="20% - Énfasis1 52" xfId="30643" xr:uid="{00000000-0005-0000-0000-00002F000000}"/>
    <cellStyle name="20% - Énfasis1 53" xfId="30317" xr:uid="{00000000-0005-0000-0000-000030000000}"/>
    <cellStyle name="20% - Énfasis1 54" xfId="30311" xr:uid="{00000000-0005-0000-0000-000031000000}"/>
    <cellStyle name="20% - Énfasis1 55" xfId="30943" xr:uid="{00000000-0005-0000-0000-000032000000}"/>
    <cellStyle name="20% - Énfasis1 56" xfId="30950" xr:uid="{00000000-0005-0000-0000-000033000000}"/>
    <cellStyle name="20% - Énfasis1 57" xfId="30574" xr:uid="{00000000-0005-0000-0000-000034000000}"/>
    <cellStyle name="20% - Énfasis1 58" xfId="30272" xr:uid="{00000000-0005-0000-0000-000035000000}"/>
    <cellStyle name="20% - Énfasis1 59" xfId="31109" xr:uid="{00000000-0005-0000-0000-000036000000}"/>
    <cellStyle name="20% - Énfasis1 6" xfId="31038" xr:uid="{00000000-0005-0000-0000-000037000000}"/>
    <cellStyle name="20% - Énfasis1 60" xfId="30721" xr:uid="{00000000-0005-0000-0000-000038000000}"/>
    <cellStyle name="20% - Énfasis1 61" xfId="30952" xr:uid="{00000000-0005-0000-0000-000039000000}"/>
    <cellStyle name="20% - Énfasis1 62" xfId="30570" xr:uid="{00000000-0005-0000-0000-00003A000000}"/>
    <cellStyle name="20% - Énfasis1 63" xfId="30797" xr:uid="{00000000-0005-0000-0000-00003B000000}"/>
    <cellStyle name="20% - Énfasis1 64" xfId="30879" xr:uid="{00000000-0005-0000-0000-00003C000000}"/>
    <cellStyle name="20% - Énfasis1 65" xfId="30665" xr:uid="{00000000-0005-0000-0000-00003D000000}"/>
    <cellStyle name="20% - Énfasis1 66" xfId="30545" xr:uid="{00000000-0005-0000-0000-00003E000000}"/>
    <cellStyle name="20% - Énfasis1 67" xfId="30903" xr:uid="{00000000-0005-0000-0000-00003F000000}"/>
    <cellStyle name="20% - Énfasis1 68" xfId="30562" xr:uid="{00000000-0005-0000-0000-000040000000}"/>
    <cellStyle name="20% - Énfasis1 69" xfId="30904" xr:uid="{00000000-0005-0000-0000-000041000000}"/>
    <cellStyle name="20% - Énfasis1 7" xfId="31196" xr:uid="{00000000-0005-0000-0000-000042000000}"/>
    <cellStyle name="20% - Énfasis1 70" xfId="30734" xr:uid="{00000000-0005-0000-0000-000043000000}"/>
    <cellStyle name="20% - Énfasis1 71" xfId="30824" xr:uid="{00000000-0005-0000-0000-000044000000}"/>
    <cellStyle name="20% - Énfasis1 72" xfId="30794" xr:uid="{00000000-0005-0000-0000-000045000000}"/>
    <cellStyle name="20% - Énfasis1 73" xfId="30407" xr:uid="{00000000-0005-0000-0000-000046000000}"/>
    <cellStyle name="20% - Énfasis1 8" xfId="30503" xr:uid="{00000000-0005-0000-0000-000047000000}"/>
    <cellStyle name="20% - Énfasis1 9" xfId="30967" xr:uid="{00000000-0005-0000-0000-000048000000}"/>
    <cellStyle name="20% - Énfasis2 10" xfId="30926" xr:uid="{00000000-0005-0000-0000-000049000000}"/>
    <cellStyle name="20% - Énfasis2 11" xfId="30702" xr:uid="{00000000-0005-0000-0000-00004A000000}"/>
    <cellStyle name="20% - Énfasis2 12" xfId="30590" xr:uid="{00000000-0005-0000-0000-00004B000000}"/>
    <cellStyle name="20% - Énfasis2 13" xfId="31128" xr:uid="{00000000-0005-0000-0000-00004C000000}"/>
    <cellStyle name="20% - Énfasis2 14" xfId="30912" xr:uid="{00000000-0005-0000-0000-00004D000000}"/>
    <cellStyle name="20% - Énfasis2 15" xfId="30691" xr:uid="{00000000-0005-0000-0000-00004E000000}"/>
    <cellStyle name="20% - Énfasis2 16" xfId="31183" xr:uid="{00000000-0005-0000-0000-00004F000000}"/>
    <cellStyle name="20% - Énfasis2 17" xfId="30812" xr:uid="{00000000-0005-0000-0000-000050000000}"/>
    <cellStyle name="20% - Énfasis2 18" xfId="30932" xr:uid="{00000000-0005-0000-0000-000051000000}"/>
    <cellStyle name="20% - Énfasis2 19" xfId="30512" xr:uid="{00000000-0005-0000-0000-000052000000}"/>
    <cellStyle name="20% - Énfasis2 2" xfId="30848" xr:uid="{00000000-0005-0000-0000-000053000000}"/>
    <cellStyle name="20% - Énfasis2 20" xfId="31072" xr:uid="{00000000-0005-0000-0000-000054000000}"/>
    <cellStyle name="20% - Énfasis2 21" xfId="30936" xr:uid="{00000000-0005-0000-0000-000055000000}"/>
    <cellStyle name="20% - Énfasis2 22" xfId="30323" xr:uid="{00000000-0005-0000-0000-000056000000}"/>
    <cellStyle name="20% - Énfasis2 23" xfId="30191" xr:uid="{00000000-0005-0000-0000-000057000000}"/>
    <cellStyle name="20% - Énfasis2 24" xfId="30819" xr:uid="{00000000-0005-0000-0000-000058000000}"/>
    <cellStyle name="20% - Énfasis2 25" xfId="30365" xr:uid="{00000000-0005-0000-0000-000059000000}"/>
    <cellStyle name="20% - Énfasis2 26" xfId="30269" xr:uid="{00000000-0005-0000-0000-00005A000000}"/>
    <cellStyle name="20% - Énfasis2 27" xfId="30337" xr:uid="{00000000-0005-0000-0000-00005B000000}"/>
    <cellStyle name="20% - Énfasis2 28" xfId="30810" xr:uid="{00000000-0005-0000-0000-00005C000000}"/>
    <cellStyle name="20% - Énfasis2 29" xfId="31163" xr:uid="{00000000-0005-0000-0000-00005D000000}"/>
    <cellStyle name="20% - Énfasis2 3" xfId="30400" xr:uid="{00000000-0005-0000-0000-00005E000000}"/>
    <cellStyle name="20% - Énfasis2 30" xfId="30195" xr:uid="{00000000-0005-0000-0000-00005F000000}"/>
    <cellStyle name="20% - Énfasis2 31" xfId="31030" xr:uid="{00000000-0005-0000-0000-000060000000}"/>
    <cellStyle name="20% - Énfasis2 32" xfId="30583" xr:uid="{00000000-0005-0000-0000-000061000000}"/>
    <cellStyle name="20% - Énfasis2 33" xfId="30760" xr:uid="{00000000-0005-0000-0000-000062000000}"/>
    <cellStyle name="20% - Énfasis2 34" xfId="31124" xr:uid="{00000000-0005-0000-0000-000063000000}"/>
    <cellStyle name="20% - Énfasis2 35" xfId="30622" xr:uid="{00000000-0005-0000-0000-000064000000}"/>
    <cellStyle name="20% - Énfasis2 36" xfId="30835" xr:uid="{00000000-0005-0000-0000-000065000000}"/>
    <cellStyle name="20% - Énfasis2 37" xfId="30991" xr:uid="{00000000-0005-0000-0000-000066000000}"/>
    <cellStyle name="20% - Énfasis2 38" xfId="30429" xr:uid="{00000000-0005-0000-0000-000067000000}"/>
    <cellStyle name="20% - Énfasis2 39" xfId="31092" xr:uid="{00000000-0005-0000-0000-000068000000}"/>
    <cellStyle name="20% - Énfasis2 4" xfId="30591" xr:uid="{00000000-0005-0000-0000-000069000000}"/>
    <cellStyle name="20% - Énfasis2 40" xfId="30412" xr:uid="{00000000-0005-0000-0000-00006A000000}"/>
    <cellStyle name="20% - Énfasis2 41" xfId="30199" xr:uid="{00000000-0005-0000-0000-00006B000000}"/>
    <cellStyle name="20% - Énfasis2 42" xfId="30684" xr:uid="{00000000-0005-0000-0000-00006C000000}"/>
    <cellStyle name="20% - Énfasis2 43" xfId="30479" xr:uid="{00000000-0005-0000-0000-00006D000000}"/>
    <cellStyle name="20% - Énfasis2 44" xfId="30767" xr:uid="{00000000-0005-0000-0000-00006E000000}"/>
    <cellStyle name="20% - Énfasis2 45" xfId="30196" xr:uid="{00000000-0005-0000-0000-00006F000000}"/>
    <cellStyle name="20% - Énfasis2 46" xfId="30242" xr:uid="{00000000-0005-0000-0000-000070000000}"/>
    <cellStyle name="20% - Énfasis2 47" xfId="30556" xr:uid="{00000000-0005-0000-0000-000071000000}"/>
    <cellStyle name="20% - Énfasis2 48" xfId="31008" xr:uid="{00000000-0005-0000-0000-000072000000}"/>
    <cellStyle name="20% - Énfasis2 49" xfId="30430" xr:uid="{00000000-0005-0000-0000-000073000000}"/>
    <cellStyle name="20% - Énfasis2 5" xfId="31062" xr:uid="{00000000-0005-0000-0000-000074000000}"/>
    <cellStyle name="20% - Énfasis2 50" xfId="31082" xr:uid="{00000000-0005-0000-0000-000075000000}"/>
    <cellStyle name="20% - Énfasis2 51" xfId="30425" xr:uid="{00000000-0005-0000-0000-000076000000}"/>
    <cellStyle name="20% - Énfasis2 52" xfId="30555" xr:uid="{00000000-0005-0000-0000-000077000000}"/>
    <cellStyle name="20% - Énfasis2 53" xfId="30695" xr:uid="{00000000-0005-0000-0000-000078000000}"/>
    <cellStyle name="20% - Énfasis2 54" xfId="30197" xr:uid="{00000000-0005-0000-0000-000079000000}"/>
    <cellStyle name="20% - Énfasis2 55" xfId="30820" xr:uid="{00000000-0005-0000-0000-00007A000000}"/>
    <cellStyle name="20% - Énfasis2 56" xfId="30486" xr:uid="{00000000-0005-0000-0000-00007B000000}"/>
    <cellStyle name="20% - Énfasis2 57" xfId="30723" xr:uid="{00000000-0005-0000-0000-00007C000000}"/>
    <cellStyle name="20% - Énfasis2 58" xfId="30728" xr:uid="{00000000-0005-0000-0000-00007D000000}"/>
    <cellStyle name="20% - Énfasis2 59" xfId="30795" xr:uid="{00000000-0005-0000-0000-00007E000000}"/>
    <cellStyle name="20% - Énfasis2 6" xfId="30357" xr:uid="{00000000-0005-0000-0000-00007F000000}"/>
    <cellStyle name="20% - Énfasis2 60" xfId="30477" xr:uid="{00000000-0005-0000-0000-000080000000}"/>
    <cellStyle name="20% - Énfasis2 61" xfId="31155" xr:uid="{00000000-0005-0000-0000-000081000000}"/>
    <cellStyle name="20% - Énfasis2 62" xfId="30297" xr:uid="{00000000-0005-0000-0000-000082000000}"/>
    <cellStyle name="20% - Énfasis2 63" xfId="30832" xr:uid="{00000000-0005-0000-0000-000083000000}"/>
    <cellStyle name="20% - Énfasis2 64" xfId="30445" xr:uid="{00000000-0005-0000-0000-000084000000}"/>
    <cellStyle name="20% - Énfasis2 65" xfId="30211" xr:uid="{00000000-0005-0000-0000-000085000000}"/>
    <cellStyle name="20% - Énfasis2 66" xfId="30654" xr:uid="{00000000-0005-0000-0000-000086000000}"/>
    <cellStyle name="20% - Énfasis2 67" xfId="30704" xr:uid="{00000000-0005-0000-0000-000087000000}"/>
    <cellStyle name="20% - Énfasis2 68" xfId="31060" xr:uid="{00000000-0005-0000-0000-000088000000}"/>
    <cellStyle name="20% - Énfasis2 69" xfId="31178" xr:uid="{00000000-0005-0000-0000-000089000000}"/>
    <cellStyle name="20% - Énfasis2 7" xfId="30948" xr:uid="{00000000-0005-0000-0000-00008A000000}"/>
    <cellStyle name="20% - Énfasis2 70" xfId="31112" xr:uid="{00000000-0005-0000-0000-00008B000000}"/>
    <cellStyle name="20% - Énfasis2 71" xfId="30389" xr:uid="{00000000-0005-0000-0000-00008C000000}"/>
    <cellStyle name="20% - Énfasis2 72" xfId="30974" xr:uid="{00000000-0005-0000-0000-00008D000000}"/>
    <cellStyle name="20% - Énfasis2 73" xfId="30937" xr:uid="{00000000-0005-0000-0000-00008E000000}"/>
    <cellStyle name="20% - Énfasis2 8" xfId="31045" xr:uid="{00000000-0005-0000-0000-00008F000000}"/>
    <cellStyle name="20% - Énfasis2 9" xfId="30305" xr:uid="{00000000-0005-0000-0000-000090000000}"/>
    <cellStyle name="20% - Énfasis3 10" xfId="31184" xr:uid="{00000000-0005-0000-0000-000091000000}"/>
    <cellStyle name="20% - Énfasis3 11" xfId="30542" xr:uid="{00000000-0005-0000-0000-000092000000}"/>
    <cellStyle name="20% - Énfasis3 12" xfId="31154" xr:uid="{00000000-0005-0000-0000-000093000000}"/>
    <cellStyle name="20% - Énfasis3 13" xfId="30693" xr:uid="{00000000-0005-0000-0000-000094000000}"/>
    <cellStyle name="20% - Énfasis3 14" xfId="30517" xr:uid="{00000000-0005-0000-0000-000095000000}"/>
    <cellStyle name="20% - Énfasis3 15" xfId="30568" xr:uid="{00000000-0005-0000-0000-000096000000}"/>
    <cellStyle name="20% - Énfasis3 16" xfId="30599" xr:uid="{00000000-0005-0000-0000-000097000000}"/>
    <cellStyle name="20% - Énfasis3 17" xfId="30379" xr:uid="{00000000-0005-0000-0000-000098000000}"/>
    <cellStyle name="20% - Énfasis3 18" xfId="30610" xr:uid="{00000000-0005-0000-0000-000099000000}"/>
    <cellStyle name="20% - Énfasis3 19" xfId="30515" xr:uid="{00000000-0005-0000-0000-00009A000000}"/>
    <cellStyle name="20% - Énfasis3 2" xfId="30751" xr:uid="{00000000-0005-0000-0000-00009B000000}"/>
    <cellStyle name="20% - Énfasis3 20" xfId="30635" xr:uid="{00000000-0005-0000-0000-00009C000000}"/>
    <cellStyle name="20% - Énfasis3 21" xfId="30249" xr:uid="{00000000-0005-0000-0000-00009D000000}"/>
    <cellStyle name="20% - Énfasis3 22" xfId="30647" xr:uid="{00000000-0005-0000-0000-00009E000000}"/>
    <cellStyle name="20% - Énfasis3 23" xfId="30839" xr:uid="{00000000-0005-0000-0000-00009F000000}"/>
    <cellStyle name="20% - Énfasis3 24" xfId="30550" xr:uid="{00000000-0005-0000-0000-0000A0000000}"/>
    <cellStyle name="20% - Énfasis3 25" xfId="30833" xr:uid="{00000000-0005-0000-0000-0000A1000000}"/>
    <cellStyle name="20% - Énfasis3 26" xfId="30792" xr:uid="{00000000-0005-0000-0000-0000A2000000}"/>
    <cellStyle name="20% - Énfasis3 27" xfId="30499" xr:uid="{00000000-0005-0000-0000-0000A3000000}"/>
    <cellStyle name="20% - Énfasis3 28" xfId="30228" xr:uid="{00000000-0005-0000-0000-0000A4000000}"/>
    <cellStyle name="20% - Énfasis3 29" xfId="31042" xr:uid="{00000000-0005-0000-0000-0000A5000000}"/>
    <cellStyle name="20% - Énfasis3 3" xfId="30280" xr:uid="{00000000-0005-0000-0000-0000A6000000}"/>
    <cellStyle name="20% - Énfasis3 30" xfId="31070" xr:uid="{00000000-0005-0000-0000-0000A7000000}"/>
    <cellStyle name="20% - Énfasis3 31" xfId="30939" xr:uid="{00000000-0005-0000-0000-0000A8000000}"/>
    <cellStyle name="20% - Énfasis3 32" xfId="30840" xr:uid="{00000000-0005-0000-0000-0000A9000000}"/>
    <cellStyle name="20% - Énfasis3 33" xfId="30659" xr:uid="{00000000-0005-0000-0000-0000AA000000}"/>
    <cellStyle name="20% - Énfasis3 34" xfId="30221" xr:uid="{00000000-0005-0000-0000-0000AB000000}"/>
    <cellStyle name="20% - Énfasis3 35" xfId="30624" xr:uid="{00000000-0005-0000-0000-0000AC000000}"/>
    <cellStyle name="20% - Énfasis3 36" xfId="30312" xr:uid="{00000000-0005-0000-0000-0000AD000000}"/>
    <cellStyle name="20% - Énfasis3 37" xfId="31015" xr:uid="{00000000-0005-0000-0000-0000AE000000}"/>
    <cellStyle name="20% - Énfasis3 38" xfId="30226" xr:uid="{00000000-0005-0000-0000-0000AF000000}"/>
    <cellStyle name="20% - Énfasis3 39" xfId="30884" xr:uid="{00000000-0005-0000-0000-0000B0000000}"/>
    <cellStyle name="20% - Énfasis3 4" xfId="30806" xr:uid="{00000000-0005-0000-0000-0000B1000000}"/>
    <cellStyle name="20% - Énfasis3 40" xfId="31040" xr:uid="{00000000-0005-0000-0000-0000B2000000}"/>
    <cellStyle name="20% - Énfasis3 41" xfId="31080" xr:uid="{00000000-0005-0000-0000-0000B3000000}"/>
    <cellStyle name="20% - Énfasis3 42" xfId="30800" xr:uid="{00000000-0005-0000-0000-0000B4000000}"/>
    <cellStyle name="20% - Énfasis3 43" xfId="31189" xr:uid="{00000000-0005-0000-0000-0000B5000000}"/>
    <cellStyle name="20% - Énfasis3 44" xfId="30673" xr:uid="{00000000-0005-0000-0000-0000B6000000}"/>
    <cellStyle name="20% - Énfasis3 45" xfId="30388" xr:uid="{00000000-0005-0000-0000-0000B7000000}"/>
    <cellStyle name="20% - Énfasis3 46" xfId="31192" xr:uid="{00000000-0005-0000-0000-0000B8000000}"/>
    <cellStyle name="20% - Énfasis3 47" xfId="30227" xr:uid="{00000000-0005-0000-0000-0000B9000000}"/>
    <cellStyle name="20% - Énfasis3 48" xfId="31068" xr:uid="{00000000-0005-0000-0000-0000BA000000}"/>
    <cellStyle name="20% - Énfasis3 49" xfId="30428" xr:uid="{00000000-0005-0000-0000-0000BB000000}"/>
    <cellStyle name="20% - Énfasis3 5" xfId="30931" xr:uid="{00000000-0005-0000-0000-0000BC000000}"/>
    <cellStyle name="20% - Énfasis3 50" xfId="30557" xr:uid="{00000000-0005-0000-0000-0000BD000000}"/>
    <cellStyle name="20% - Énfasis3 51" xfId="30193" xr:uid="{00000000-0005-0000-0000-0000BE000000}"/>
    <cellStyle name="20% - Énfasis3 52" xfId="30972" xr:uid="{00000000-0005-0000-0000-0000BF000000}"/>
    <cellStyle name="20% - Énfasis3 53" xfId="30436" xr:uid="{00000000-0005-0000-0000-0000C0000000}"/>
    <cellStyle name="20% - Énfasis3 54" xfId="30471" xr:uid="{00000000-0005-0000-0000-0000C1000000}"/>
    <cellStyle name="20% - Énfasis3 55" xfId="31190" xr:uid="{00000000-0005-0000-0000-0000C2000000}"/>
    <cellStyle name="20% - Énfasis3 56" xfId="30268" xr:uid="{00000000-0005-0000-0000-0000C3000000}"/>
    <cellStyle name="20% - Énfasis3 57" xfId="30872" xr:uid="{00000000-0005-0000-0000-0000C4000000}"/>
    <cellStyle name="20% - Énfasis3 58" xfId="30399" xr:uid="{00000000-0005-0000-0000-0000C5000000}"/>
    <cellStyle name="20% - Énfasis3 59" xfId="30604" xr:uid="{00000000-0005-0000-0000-0000C6000000}"/>
    <cellStyle name="20% - Énfasis3 6" xfId="30886" xr:uid="{00000000-0005-0000-0000-0000C7000000}"/>
    <cellStyle name="20% - Énfasis3 60" xfId="31133" xr:uid="{00000000-0005-0000-0000-0000C8000000}"/>
    <cellStyle name="20% - Énfasis3 61" xfId="30495" xr:uid="{00000000-0005-0000-0000-0000C9000000}"/>
    <cellStyle name="20% - Énfasis3 62" xfId="30726" xr:uid="{00000000-0005-0000-0000-0000CA000000}"/>
    <cellStyle name="20% - Énfasis3 63" xfId="30264" xr:uid="{00000000-0005-0000-0000-0000CB000000}"/>
    <cellStyle name="20% - Énfasis3 64" xfId="30214" xr:uid="{00000000-0005-0000-0000-0000CC000000}"/>
    <cellStyle name="20% - Énfasis3 65" xfId="30572" xr:uid="{00000000-0005-0000-0000-0000CD000000}"/>
    <cellStyle name="20% - Énfasis3 66" xfId="31048" xr:uid="{00000000-0005-0000-0000-0000CE000000}"/>
    <cellStyle name="20% - Énfasis3 67" xfId="30807" xr:uid="{00000000-0005-0000-0000-0000CF000000}"/>
    <cellStyle name="20% - Énfasis3 68" xfId="30818" xr:uid="{00000000-0005-0000-0000-0000D0000000}"/>
    <cellStyle name="20% - Énfasis3 69" xfId="31187" xr:uid="{00000000-0005-0000-0000-0000D1000000}"/>
    <cellStyle name="20% - Énfasis3 7" xfId="30508" xr:uid="{00000000-0005-0000-0000-0000D2000000}"/>
    <cellStyle name="20% - Énfasis3 70" xfId="30500" xr:uid="{00000000-0005-0000-0000-0000D3000000}"/>
    <cellStyle name="20% - Énfasis3 71" xfId="31043" xr:uid="{00000000-0005-0000-0000-0000D4000000}"/>
    <cellStyle name="20% - Énfasis3 72" xfId="30678" xr:uid="{00000000-0005-0000-0000-0000D5000000}"/>
    <cellStyle name="20% - Énfasis3 73" xfId="31122" xr:uid="{00000000-0005-0000-0000-0000D6000000}"/>
    <cellStyle name="20% - Énfasis3 8" xfId="30766" xr:uid="{00000000-0005-0000-0000-0000D7000000}"/>
    <cellStyle name="20% - Énfasis3 9" xfId="30359" xr:uid="{00000000-0005-0000-0000-0000D8000000}"/>
    <cellStyle name="20% - Énfasis4 10" xfId="30805" xr:uid="{00000000-0005-0000-0000-0000D9000000}"/>
    <cellStyle name="20% - Énfasis4 11" xfId="30450" xr:uid="{00000000-0005-0000-0000-0000DA000000}"/>
    <cellStyle name="20% - Énfasis4 12" xfId="30858" xr:uid="{00000000-0005-0000-0000-0000DB000000}"/>
    <cellStyle name="20% - Énfasis4 13" xfId="30901" xr:uid="{00000000-0005-0000-0000-0000DC000000}"/>
    <cellStyle name="20% - Énfasis4 14" xfId="30634" xr:uid="{00000000-0005-0000-0000-0000DD000000}"/>
    <cellStyle name="20% - Énfasis4 15" xfId="30367" xr:uid="{00000000-0005-0000-0000-0000DE000000}"/>
    <cellStyle name="20% - Énfasis4 16" xfId="31055" xr:uid="{00000000-0005-0000-0000-0000DF000000}"/>
    <cellStyle name="20% - Énfasis4 17" xfId="30763" xr:uid="{00000000-0005-0000-0000-0000E0000000}"/>
    <cellStyle name="20% - Énfasis4 18" xfId="30602" xr:uid="{00000000-0005-0000-0000-0000E1000000}"/>
    <cellStyle name="20% - Énfasis4 19" xfId="30756" xr:uid="{00000000-0005-0000-0000-0000E2000000}"/>
    <cellStyle name="20% - Énfasis4 2" xfId="31081" xr:uid="{00000000-0005-0000-0000-0000E3000000}"/>
    <cellStyle name="20% - Énfasis4 20" xfId="30895" xr:uid="{00000000-0005-0000-0000-0000E4000000}"/>
    <cellStyle name="20% - Énfasis4 21" xfId="30364" xr:uid="{00000000-0005-0000-0000-0000E5000000}"/>
    <cellStyle name="20% - Énfasis4 22" xfId="30438" xr:uid="{00000000-0005-0000-0000-0000E6000000}"/>
    <cellStyle name="20% - Énfasis4 23" xfId="30361" xr:uid="{00000000-0005-0000-0000-0000E7000000}"/>
    <cellStyle name="20% - Énfasis4 24" xfId="30852" xr:uid="{00000000-0005-0000-0000-0000E8000000}"/>
    <cellStyle name="20% - Énfasis4 25" xfId="30470" xr:uid="{00000000-0005-0000-0000-0000E9000000}"/>
    <cellStyle name="20% - Énfasis4 26" xfId="30698" xr:uid="{00000000-0005-0000-0000-0000EA000000}"/>
    <cellStyle name="20% - Énfasis4 27" xfId="31089" xr:uid="{00000000-0005-0000-0000-0000EB000000}"/>
    <cellStyle name="20% - Énfasis4 28" xfId="30526" xr:uid="{00000000-0005-0000-0000-0000EC000000}"/>
    <cellStyle name="20% - Énfasis4 29" xfId="30882" xr:uid="{00000000-0005-0000-0000-0000ED000000}"/>
    <cellStyle name="20% - Énfasis4 3" xfId="30612" xr:uid="{00000000-0005-0000-0000-0000EE000000}"/>
    <cellStyle name="20% - Énfasis4 30" xfId="30374" xr:uid="{00000000-0005-0000-0000-0000EF000000}"/>
    <cellStyle name="20% - Énfasis4 31" xfId="30906" xr:uid="{00000000-0005-0000-0000-0000F0000000}"/>
    <cellStyle name="20% - Énfasis4 32" xfId="30999" xr:uid="{00000000-0005-0000-0000-0000F1000000}"/>
    <cellStyle name="20% - Énfasis4 33" xfId="31004" xr:uid="{00000000-0005-0000-0000-0000F2000000}"/>
    <cellStyle name="20% - Énfasis4 34" xfId="31054" xr:uid="{00000000-0005-0000-0000-0000F3000000}"/>
    <cellStyle name="20% - Énfasis4 35" xfId="30334" xr:uid="{00000000-0005-0000-0000-0000F4000000}"/>
    <cellStyle name="20% - Énfasis4 36" xfId="31088" xr:uid="{00000000-0005-0000-0000-0000F5000000}"/>
    <cellStyle name="20% - Énfasis4 37" xfId="30686" xr:uid="{00000000-0005-0000-0000-0000F6000000}"/>
    <cellStyle name="20% - Énfasis4 38" xfId="30505" xr:uid="{00000000-0005-0000-0000-0000F7000000}"/>
    <cellStyle name="20% - Énfasis4 39" xfId="31102" xr:uid="{00000000-0005-0000-0000-0000F8000000}"/>
    <cellStyle name="20% - Énfasis4 4" xfId="30747" xr:uid="{00000000-0005-0000-0000-0000F9000000}"/>
    <cellStyle name="20% - Énfasis4 40" xfId="30944" xr:uid="{00000000-0005-0000-0000-0000FA000000}"/>
    <cellStyle name="20% - Énfasis4 41" xfId="30259" xr:uid="{00000000-0005-0000-0000-0000FB000000}"/>
    <cellStyle name="20% - Énfasis4 42" xfId="30920" xr:uid="{00000000-0005-0000-0000-0000FC000000}"/>
    <cellStyle name="20% - Énfasis4 43" xfId="31131" xr:uid="{00000000-0005-0000-0000-0000FD000000}"/>
    <cellStyle name="20% - Énfasis4 44" xfId="30860" xr:uid="{00000000-0005-0000-0000-0000FE000000}"/>
    <cellStyle name="20% - Énfasis4 45" xfId="30619" xr:uid="{00000000-0005-0000-0000-0000FF000000}"/>
    <cellStyle name="20% - Énfasis4 46" xfId="30387" xr:uid="{00000000-0005-0000-0000-000000010000}"/>
    <cellStyle name="20% - Énfasis4 47" xfId="30253" xr:uid="{00000000-0005-0000-0000-000001010000}"/>
    <cellStyle name="20% - Énfasis4 48" xfId="30293" xr:uid="{00000000-0005-0000-0000-000002010000}"/>
    <cellStyle name="20% - Énfasis4 49" xfId="30720" xr:uid="{00000000-0005-0000-0000-000003010000}"/>
    <cellStyle name="20% - Énfasis4 5" xfId="30362" xr:uid="{00000000-0005-0000-0000-000004010000}"/>
    <cellStyle name="20% - Énfasis4 50" xfId="30258" xr:uid="{00000000-0005-0000-0000-000005010000}"/>
    <cellStyle name="20% - Énfasis4 51" xfId="30933" xr:uid="{00000000-0005-0000-0000-000006010000}"/>
    <cellStyle name="20% - Énfasis4 52" xfId="30646" xr:uid="{00000000-0005-0000-0000-000007010000}"/>
    <cellStyle name="20% - Énfasis4 53" xfId="30418" xr:uid="{00000000-0005-0000-0000-000008010000}"/>
    <cellStyle name="20% - Énfasis4 54" xfId="30397" xr:uid="{00000000-0005-0000-0000-000009010000}"/>
    <cellStyle name="20% - Énfasis4 55" xfId="30189" xr:uid="{00000000-0005-0000-0000-00000A010000}"/>
    <cellStyle name="20% - Énfasis4 56" xfId="30742" xr:uid="{00000000-0005-0000-0000-00000B010000}"/>
    <cellStyle name="20% - Énfasis4 57" xfId="31152" xr:uid="{00000000-0005-0000-0000-00000C010000}"/>
    <cellStyle name="20% - Énfasis4 58" xfId="30382" xr:uid="{00000000-0005-0000-0000-00000D010000}"/>
    <cellStyle name="20% - Énfasis4 59" xfId="31110" xr:uid="{00000000-0005-0000-0000-00000E010000}"/>
    <cellStyle name="20% - Énfasis4 6" xfId="30867" xr:uid="{00000000-0005-0000-0000-00000F010000}"/>
    <cellStyle name="20% - Énfasis4 60" xfId="30223" xr:uid="{00000000-0005-0000-0000-000010010000}"/>
    <cellStyle name="20% - Énfasis4 61" xfId="30925" xr:uid="{00000000-0005-0000-0000-000011010000}"/>
    <cellStyle name="20% - Énfasis4 62" xfId="31185" xr:uid="{00000000-0005-0000-0000-000012010000}"/>
    <cellStyle name="20% - Énfasis4 63" xfId="31014" xr:uid="{00000000-0005-0000-0000-000013010000}"/>
    <cellStyle name="20% - Énfasis4 64" xfId="30676" xr:uid="{00000000-0005-0000-0000-000014010000}"/>
    <cellStyle name="20% - Énfasis4 65" xfId="30887" xr:uid="{00000000-0005-0000-0000-000015010000}"/>
    <cellStyle name="20% - Énfasis4 66" xfId="30265" xr:uid="{00000000-0005-0000-0000-000016010000}"/>
    <cellStyle name="20% - Énfasis4 67" xfId="30538" xr:uid="{00000000-0005-0000-0000-000017010000}"/>
    <cellStyle name="20% - Énfasis4 68" xfId="30748" xr:uid="{00000000-0005-0000-0000-000018010000}"/>
    <cellStyle name="20% - Énfasis4 69" xfId="30506" xr:uid="{00000000-0005-0000-0000-000019010000}"/>
    <cellStyle name="20% - Énfasis4 7" xfId="30666" xr:uid="{00000000-0005-0000-0000-00001A010000}"/>
    <cellStyle name="20% - Énfasis4 70" xfId="31053" xr:uid="{00000000-0005-0000-0000-00001B010000}"/>
    <cellStyle name="20% - Énfasis4 71" xfId="30219" xr:uid="{00000000-0005-0000-0000-00001C010000}"/>
    <cellStyle name="20% - Énfasis4 72" xfId="31108" xr:uid="{00000000-0005-0000-0000-00001D010000}"/>
    <cellStyle name="20% - Énfasis4 73" xfId="31066" xr:uid="{00000000-0005-0000-0000-00001E010000}"/>
    <cellStyle name="20% - Énfasis4 8" xfId="30577" xr:uid="{00000000-0005-0000-0000-00001F010000}"/>
    <cellStyle name="20% - Énfasis4 9" xfId="30426" xr:uid="{00000000-0005-0000-0000-000020010000}"/>
    <cellStyle name="20% - Énfasis5 10" xfId="31117" xr:uid="{00000000-0005-0000-0000-000021010000}"/>
    <cellStyle name="20% - Énfasis5 11" xfId="31011" xr:uid="{00000000-0005-0000-0000-000022010000}"/>
    <cellStyle name="20% - Énfasis5 12" xfId="30850" xr:uid="{00000000-0005-0000-0000-000023010000}"/>
    <cellStyle name="20% - Énfasis5 13" xfId="30788" xr:uid="{00000000-0005-0000-0000-000024010000}"/>
    <cellStyle name="20% - Énfasis5 14" xfId="30398" xr:uid="{00000000-0005-0000-0000-000025010000}"/>
    <cellStyle name="20% - Énfasis5 15" xfId="31145" xr:uid="{00000000-0005-0000-0000-000026010000}"/>
    <cellStyle name="20% - Énfasis5 16" xfId="30609" xr:uid="{00000000-0005-0000-0000-000027010000}"/>
    <cellStyle name="20% - Énfasis5 17" xfId="30501" xr:uid="{00000000-0005-0000-0000-000028010000}"/>
    <cellStyle name="20% - Énfasis5 18" xfId="30606" xr:uid="{00000000-0005-0000-0000-000029010000}"/>
    <cellStyle name="20% - Énfasis5 19" xfId="30913" xr:uid="{00000000-0005-0000-0000-00002A010000}"/>
    <cellStyle name="20% - Énfasis5 2" xfId="30372" xr:uid="{00000000-0005-0000-0000-00002B010000}"/>
    <cellStyle name="20% - Énfasis5 20" xfId="30251" xr:uid="{00000000-0005-0000-0000-00002C010000}"/>
    <cellStyle name="20% - Énfasis5 21" xfId="30406" xr:uid="{00000000-0005-0000-0000-00002D010000}"/>
    <cellStyle name="20% - Énfasis5 22" xfId="30775" xr:uid="{00000000-0005-0000-0000-00002E010000}"/>
    <cellStyle name="20% - Énfasis5 23" xfId="30970" xr:uid="{00000000-0005-0000-0000-00002F010000}"/>
    <cellStyle name="20% - Énfasis5 24" xfId="30674" xr:uid="{00000000-0005-0000-0000-000030010000}"/>
    <cellStyle name="20% - Énfasis5 25" xfId="30433" xr:uid="{00000000-0005-0000-0000-000031010000}"/>
    <cellStyle name="20% - Énfasis5 26" xfId="31157" xr:uid="{00000000-0005-0000-0000-000032010000}"/>
    <cellStyle name="20% - Énfasis5 27" xfId="30288" xr:uid="{00000000-0005-0000-0000-000033010000}"/>
    <cellStyle name="20% - Énfasis5 28" xfId="31036" xr:uid="{00000000-0005-0000-0000-000034010000}"/>
    <cellStyle name="20% - Énfasis5 29" xfId="30373" xr:uid="{00000000-0005-0000-0000-000035010000}"/>
    <cellStyle name="20% - Énfasis5 3" xfId="30579" xr:uid="{00000000-0005-0000-0000-000036010000}"/>
    <cellStyle name="20% - Énfasis5 30" xfId="30405" xr:uid="{00000000-0005-0000-0000-000037010000}"/>
    <cellStyle name="20% - Énfasis5 31" xfId="30749" xr:uid="{00000000-0005-0000-0000-000038010000}"/>
    <cellStyle name="20% - Énfasis5 32" xfId="30753" xr:uid="{00000000-0005-0000-0000-000039010000}"/>
    <cellStyle name="20% - Énfasis5 33" xfId="31164" xr:uid="{00000000-0005-0000-0000-00003A010000}"/>
    <cellStyle name="20% - Énfasis5 34" xfId="30965" xr:uid="{00000000-0005-0000-0000-00003B010000}"/>
    <cellStyle name="20% - Énfasis5 35" xfId="30314" xr:uid="{00000000-0005-0000-0000-00003C010000}"/>
    <cellStyle name="20% - Énfasis5 36" xfId="30322" xr:uid="{00000000-0005-0000-0000-00003D010000}"/>
    <cellStyle name="20% - Énfasis5 37" xfId="31172" xr:uid="{00000000-0005-0000-0000-00003E010000}"/>
    <cellStyle name="20% - Énfasis5 38" xfId="30209" xr:uid="{00000000-0005-0000-0000-00003F010000}"/>
    <cellStyle name="20% - Énfasis5 39" xfId="30921" xr:uid="{00000000-0005-0000-0000-000040010000}"/>
    <cellStyle name="20% - Énfasis5 4" xfId="30681" xr:uid="{00000000-0005-0000-0000-000041010000}"/>
    <cellStyle name="20% - Énfasis5 40" xfId="30632" xr:uid="{00000000-0005-0000-0000-000042010000}"/>
    <cellStyle name="20% - Énfasis5 41" xfId="30321" xr:uid="{00000000-0005-0000-0000-000043010000}"/>
    <cellStyle name="20% - Énfasis5 42" xfId="30997" xr:uid="{00000000-0005-0000-0000-000044010000}"/>
    <cellStyle name="20% - Énfasis5 43" xfId="30894" xr:uid="{00000000-0005-0000-0000-000045010000}"/>
    <cellStyle name="20% - Énfasis5 44" xfId="30316" xr:uid="{00000000-0005-0000-0000-000046010000}"/>
    <cellStyle name="20% - Énfasis5 45" xfId="30355" xr:uid="{00000000-0005-0000-0000-000047010000}"/>
    <cellStyle name="20% - Énfasis5 46" xfId="30966" xr:uid="{00000000-0005-0000-0000-000048010000}"/>
    <cellStyle name="20% - Énfasis5 47" xfId="30607" xr:uid="{00000000-0005-0000-0000-000049010000}"/>
    <cellStyle name="20% - Énfasis5 48" xfId="30480" xr:uid="{00000000-0005-0000-0000-00004A010000}"/>
    <cellStyle name="20% - Énfasis5 49" xfId="30284" xr:uid="{00000000-0005-0000-0000-00004B010000}"/>
    <cellStyle name="20% - Énfasis5 5" xfId="30559" xr:uid="{00000000-0005-0000-0000-00004C010000}"/>
    <cellStyle name="20% - Énfasis5 50" xfId="30990" xr:uid="{00000000-0005-0000-0000-00004D010000}"/>
    <cellStyle name="20% - Énfasis5 51" xfId="30468" xr:uid="{00000000-0005-0000-0000-00004E010000}"/>
    <cellStyle name="20% - Énfasis5 52" xfId="31125" xr:uid="{00000000-0005-0000-0000-00004F010000}"/>
    <cellStyle name="20% - Énfasis5 53" xfId="31173" xr:uid="{00000000-0005-0000-0000-000050010000}"/>
    <cellStyle name="20% - Énfasis5 54" xfId="30928" xr:uid="{00000000-0005-0000-0000-000051010000}"/>
    <cellStyle name="20% - Énfasis5 55" xfId="30255" xr:uid="{00000000-0005-0000-0000-000052010000}"/>
    <cellStyle name="20% - Énfasis5 56" xfId="30923" xr:uid="{00000000-0005-0000-0000-000053010000}"/>
    <cellStyle name="20% - Énfasis5 57" xfId="30600" xr:uid="{00000000-0005-0000-0000-000054010000}"/>
    <cellStyle name="20% - Énfasis5 58" xfId="30996" xr:uid="{00000000-0005-0000-0000-000055010000}"/>
    <cellStyle name="20% - Énfasis5 59" xfId="30754" xr:uid="{00000000-0005-0000-0000-000056010000}"/>
    <cellStyle name="20% - Énfasis5 6" xfId="31177" xr:uid="{00000000-0005-0000-0000-000057010000}"/>
    <cellStyle name="20% - Énfasis5 60" xfId="30286" xr:uid="{00000000-0005-0000-0000-000058010000}"/>
    <cellStyle name="20% - Énfasis5 61" xfId="30333" xr:uid="{00000000-0005-0000-0000-000059010000}"/>
    <cellStyle name="20% - Énfasis5 62" xfId="30729" xr:uid="{00000000-0005-0000-0000-00005A010000}"/>
    <cellStyle name="20% - Énfasis5 63" xfId="30892" xr:uid="{00000000-0005-0000-0000-00005B010000}"/>
    <cellStyle name="20% - Énfasis5 64" xfId="30809" xr:uid="{00000000-0005-0000-0000-00005C010000}"/>
    <cellStyle name="20% - Énfasis5 65" xfId="30424" xr:uid="{00000000-0005-0000-0000-00005D010000}"/>
    <cellStyle name="20% - Énfasis5 66" xfId="30385" xr:uid="{00000000-0005-0000-0000-00005E010000}"/>
    <cellStyle name="20% - Énfasis5 67" xfId="30441" xr:uid="{00000000-0005-0000-0000-00005F010000}"/>
    <cellStyle name="20% - Énfasis5 68" xfId="30490" xr:uid="{00000000-0005-0000-0000-000060010000}"/>
    <cellStyle name="20% - Énfasis5 69" xfId="31180" xr:uid="{00000000-0005-0000-0000-000061010000}"/>
    <cellStyle name="20% - Énfasis5 7" xfId="30330" xr:uid="{00000000-0005-0000-0000-000062010000}"/>
    <cellStyle name="20% - Énfasis5 70" xfId="31100" xr:uid="{00000000-0005-0000-0000-000063010000}"/>
    <cellStyle name="20% - Énfasis5 71" xfId="30849" xr:uid="{00000000-0005-0000-0000-000064010000}"/>
    <cellStyle name="20% - Énfasis5 72" xfId="30644" xr:uid="{00000000-0005-0000-0000-000065010000}"/>
    <cellStyle name="20% - Énfasis5 73" xfId="30462" xr:uid="{00000000-0005-0000-0000-000066010000}"/>
    <cellStyle name="20% - Énfasis5 8" xfId="30857" xr:uid="{00000000-0005-0000-0000-000067010000}"/>
    <cellStyle name="20% - Énfasis5 9" xfId="30532" xr:uid="{00000000-0005-0000-0000-000068010000}"/>
    <cellStyle name="20% - Énfasis6 10" xfId="30854" xr:uid="{00000000-0005-0000-0000-000069010000}"/>
    <cellStyle name="20% - Énfasis6 11" xfId="30975" xr:uid="{00000000-0005-0000-0000-00006A010000}"/>
    <cellStyle name="20% - Énfasis6 12" xfId="30617" xr:uid="{00000000-0005-0000-0000-00006B010000}"/>
    <cellStyle name="20% - Énfasis6 13" xfId="31057" xr:uid="{00000000-0005-0000-0000-00006C010000}"/>
    <cellStyle name="20% - Énfasis6 14" xfId="30653" xr:uid="{00000000-0005-0000-0000-00006D010000}"/>
    <cellStyle name="20% - Énfasis6 15" xfId="31023" xr:uid="{00000000-0005-0000-0000-00006E010000}"/>
    <cellStyle name="20% - Énfasis6 16" xfId="30732" xr:uid="{00000000-0005-0000-0000-00006F010000}"/>
    <cellStyle name="20% - Énfasis6 17" xfId="30738" xr:uid="{00000000-0005-0000-0000-000070010000}"/>
    <cellStyle name="20% - Énfasis6 18" xfId="30496" xr:uid="{00000000-0005-0000-0000-000071010000}"/>
    <cellStyle name="20% - Énfasis6 19" xfId="30473" xr:uid="{00000000-0005-0000-0000-000072010000}"/>
    <cellStyle name="20% - Énfasis6 2" xfId="30303" xr:uid="{00000000-0005-0000-0000-000073010000}"/>
    <cellStyle name="20% - Énfasis6 20" xfId="30510" xr:uid="{00000000-0005-0000-0000-000074010000}"/>
    <cellStyle name="20% - Énfasis6 21" xfId="31063" xr:uid="{00000000-0005-0000-0000-000075010000}"/>
    <cellStyle name="20% - Énfasis6 22" xfId="30877" xr:uid="{00000000-0005-0000-0000-000076010000}"/>
    <cellStyle name="20% - Énfasis6 23" xfId="30533" xr:uid="{00000000-0005-0000-0000-000077010000}"/>
    <cellStyle name="20% - Énfasis6 24" xfId="31035" xr:uid="{00000000-0005-0000-0000-000078010000}"/>
    <cellStyle name="20% - Énfasis6 25" xfId="30592" xr:uid="{00000000-0005-0000-0000-000079010000}"/>
    <cellStyle name="20% - Énfasis6 26" xfId="30829" xr:uid="{00000000-0005-0000-0000-00007A010000}"/>
    <cellStyle name="20% - Énfasis6 27" xfId="30561" xr:uid="{00000000-0005-0000-0000-00007B010000}"/>
    <cellStyle name="20% - Énfasis6 28" xfId="30941" xr:uid="{00000000-0005-0000-0000-00007C010000}"/>
    <cellStyle name="20% - Énfasis6 29" xfId="30198" xr:uid="{00000000-0005-0000-0000-00007D010000}"/>
    <cellStyle name="20% - Énfasis6 3" xfId="30985" xr:uid="{00000000-0005-0000-0000-00007E010000}"/>
    <cellStyle name="20% - Énfasis6 30" xfId="30744" xr:uid="{00000000-0005-0000-0000-00007F010000}"/>
    <cellStyle name="20% - Énfasis6 31" xfId="30652" xr:uid="{00000000-0005-0000-0000-000080010000}"/>
    <cellStyle name="20% - Énfasis6 32" xfId="31098" xr:uid="{00000000-0005-0000-0000-000081010000}"/>
    <cellStyle name="20% - Énfasis6 33" xfId="30618" xr:uid="{00000000-0005-0000-0000-000082010000}"/>
    <cellStyle name="20% - Énfasis6 34" xfId="30250" xr:uid="{00000000-0005-0000-0000-000083010000}"/>
    <cellStyle name="20% - Énfasis6 35" xfId="30865" xr:uid="{00000000-0005-0000-0000-000084010000}"/>
    <cellStyle name="20% - Énfasis6 36" xfId="30781" xr:uid="{00000000-0005-0000-0000-000085010000}"/>
    <cellStyle name="20% - Énfasis6 37" xfId="31001" xr:uid="{00000000-0005-0000-0000-000086010000}"/>
    <cellStyle name="20% - Énfasis6 38" xfId="30489" xr:uid="{00000000-0005-0000-0000-000087010000}"/>
    <cellStyle name="20% - Énfasis6 39" xfId="30289" xr:uid="{00000000-0005-0000-0000-000088010000}"/>
    <cellStyle name="20% - Énfasis6 4" xfId="30376" xr:uid="{00000000-0005-0000-0000-000089010000}"/>
    <cellStyle name="20% - Énfasis6 40" xfId="30567" xr:uid="{00000000-0005-0000-0000-00008A010000}"/>
    <cellStyle name="20% - Énfasis6 41" xfId="30880" xr:uid="{00000000-0005-0000-0000-00008B010000}"/>
    <cellStyle name="20% - Énfasis6 42" xfId="30855" xr:uid="{00000000-0005-0000-0000-00008C010000}"/>
    <cellStyle name="20% - Énfasis6 43" xfId="30566" xr:uid="{00000000-0005-0000-0000-00008D010000}"/>
    <cellStyle name="20% - Énfasis6 44" xfId="30415" xr:uid="{00000000-0005-0000-0000-00008E010000}"/>
    <cellStyle name="20% - Énfasis6 45" xfId="30241" xr:uid="{00000000-0005-0000-0000-00008F010000}"/>
    <cellStyle name="20% - Énfasis6 46" xfId="30313" xr:uid="{00000000-0005-0000-0000-000090010000}"/>
    <cellStyle name="20% - Énfasis6 47" xfId="30717" xr:uid="{00000000-0005-0000-0000-000091010000}"/>
    <cellStyle name="20% - Énfasis6 48" xfId="30453" xr:uid="{00000000-0005-0000-0000-000092010000}"/>
    <cellStyle name="20% - Énfasis6 49" xfId="31029" xr:uid="{00000000-0005-0000-0000-000093010000}"/>
    <cellStyle name="20% - Énfasis6 5" xfId="31144" xr:uid="{00000000-0005-0000-0000-000094010000}"/>
    <cellStyle name="20% - Énfasis6 50" xfId="30563" xr:uid="{00000000-0005-0000-0000-000095010000}"/>
    <cellStyle name="20% - Énfasis6 51" xfId="31175" xr:uid="{00000000-0005-0000-0000-000096010000}"/>
    <cellStyle name="20% - Énfasis6 52" xfId="30621" xr:uid="{00000000-0005-0000-0000-000097010000}"/>
    <cellStyle name="20% - Énfasis6 53" xfId="30279" xr:uid="{00000000-0005-0000-0000-000098010000}"/>
    <cellStyle name="20% - Énfasis6 54" xfId="31002" xr:uid="{00000000-0005-0000-0000-000099010000}"/>
    <cellStyle name="20% - Énfasis6 55" xfId="30267" xr:uid="{00000000-0005-0000-0000-00009A010000}"/>
    <cellStyle name="20% - Énfasis6 56" xfId="30969" xr:uid="{00000000-0005-0000-0000-00009B010000}"/>
    <cellStyle name="20% - Énfasis6 57" xfId="30210" xr:uid="{00000000-0005-0000-0000-00009C010000}"/>
    <cellStyle name="20% - Énfasis6 58" xfId="30597" xr:uid="{00000000-0005-0000-0000-00009D010000}"/>
    <cellStyle name="20% - Énfasis6 59" xfId="30995" xr:uid="{00000000-0005-0000-0000-00009E010000}"/>
    <cellStyle name="20% - Énfasis6 6" xfId="30935" xr:uid="{00000000-0005-0000-0000-00009F010000}"/>
    <cellStyle name="20% - Énfasis6 60" xfId="30851" xr:uid="{00000000-0005-0000-0000-0000A0010000}"/>
    <cellStyle name="20% - Énfasis6 61" xfId="31137" xr:uid="{00000000-0005-0000-0000-0000A1010000}"/>
    <cellStyle name="20% - Énfasis6 62" xfId="30345" xr:uid="{00000000-0005-0000-0000-0000A2010000}"/>
    <cellStyle name="20% - Énfasis6 63" xfId="30637" xr:uid="{00000000-0005-0000-0000-0000A3010000}"/>
    <cellStyle name="20% - Énfasis6 64" xfId="30544" xr:uid="{00000000-0005-0000-0000-0000A4010000}"/>
    <cellStyle name="20% - Énfasis6 65" xfId="31071" xr:uid="{00000000-0005-0000-0000-0000A5010000}"/>
    <cellStyle name="20% - Énfasis6 66" xfId="30494" xr:uid="{00000000-0005-0000-0000-0000A6010000}"/>
    <cellStyle name="20% - Énfasis6 67" xfId="30274" xr:uid="{00000000-0005-0000-0000-0000A7010000}"/>
    <cellStyle name="20% - Énfasis6 68" xfId="30992" xr:uid="{00000000-0005-0000-0000-0000A8010000}"/>
    <cellStyle name="20% - Énfasis6 69" xfId="30558" xr:uid="{00000000-0005-0000-0000-0000A9010000}"/>
    <cellStyle name="20% - Énfasis6 7" xfId="30951" xr:uid="{00000000-0005-0000-0000-0000AA010000}"/>
    <cellStyle name="20% - Énfasis6 70" xfId="30391" xr:uid="{00000000-0005-0000-0000-0000AB010000}"/>
    <cellStyle name="20% - Énfasis6 71" xfId="30759" xr:uid="{00000000-0005-0000-0000-0000AC010000}"/>
    <cellStyle name="20% - Énfasis6 72" xfId="30841" xr:uid="{00000000-0005-0000-0000-0000AD010000}"/>
    <cellStyle name="20% - Énfasis6 73" xfId="30296" xr:uid="{00000000-0005-0000-0000-0000AE010000}"/>
    <cellStyle name="20% - Énfasis6 8" xfId="30523" xr:uid="{00000000-0005-0000-0000-0000AF010000}"/>
    <cellStyle name="20% - Énfasis6 9" xfId="30927" xr:uid="{00000000-0005-0000-0000-0000B0010000}"/>
    <cellStyle name="40% - Énfasis1 10" xfId="30571" xr:uid="{00000000-0005-0000-0000-0000B1010000}"/>
    <cellStyle name="40% - Énfasis1 11" xfId="30530" xr:uid="{00000000-0005-0000-0000-0000B2010000}"/>
    <cellStyle name="40% - Énfasis1 12" xfId="30662" xr:uid="{00000000-0005-0000-0000-0000B3010000}"/>
    <cellStyle name="40% - Énfasis1 13" xfId="30285" xr:uid="{00000000-0005-0000-0000-0000B4010000}"/>
    <cellStyle name="40% - Énfasis1 14" xfId="30630" xr:uid="{00000000-0005-0000-0000-0000B5010000}"/>
    <cellStyle name="40% - Énfasis1 15" xfId="30924" xr:uid="{00000000-0005-0000-0000-0000B6010000}"/>
    <cellStyle name="40% - Énfasis1 16" xfId="30348" xr:uid="{00000000-0005-0000-0000-0000B7010000}"/>
    <cellStyle name="40% - Énfasis1 17" xfId="30578" xr:uid="{00000000-0005-0000-0000-0000B8010000}"/>
    <cellStyle name="40% - Énfasis1 18" xfId="30825" xr:uid="{00000000-0005-0000-0000-0000B9010000}"/>
    <cellStyle name="40% - Énfasis1 19" xfId="30416" xr:uid="{00000000-0005-0000-0000-0000BA010000}"/>
    <cellStyle name="40% - Énfasis1 2" xfId="30869" xr:uid="{00000000-0005-0000-0000-0000BB010000}"/>
    <cellStyle name="40% - Énfasis1 20" xfId="30672" xr:uid="{00000000-0005-0000-0000-0000BC010000}"/>
    <cellStyle name="40% - Énfasis1 21" xfId="30710" xr:uid="{00000000-0005-0000-0000-0000BD010000}"/>
    <cellStyle name="40% - Énfasis1 22" xfId="31107" xr:uid="{00000000-0005-0000-0000-0000BE010000}"/>
    <cellStyle name="40% - Énfasis1 23" xfId="30520" xr:uid="{00000000-0005-0000-0000-0000BF010000}"/>
    <cellStyle name="40% - Énfasis1 24" xfId="30281" xr:uid="{00000000-0005-0000-0000-0000C0010000}"/>
    <cellStyle name="40% - Énfasis1 25" xfId="30808" xr:uid="{00000000-0005-0000-0000-0000C1010000}"/>
    <cellStyle name="40% - Énfasis1 26" xfId="31141" xr:uid="{00000000-0005-0000-0000-0000C2010000}"/>
    <cellStyle name="40% - Énfasis1 27" xfId="30909" xr:uid="{00000000-0005-0000-0000-0000C3010000}"/>
    <cellStyle name="40% - Énfasis1 28" xfId="30893" xr:uid="{00000000-0005-0000-0000-0000C4010000}"/>
    <cellStyle name="40% - Énfasis1 29" xfId="30342" xr:uid="{00000000-0005-0000-0000-0000C5010000}"/>
    <cellStyle name="40% - Énfasis1 3" xfId="30225" xr:uid="{00000000-0005-0000-0000-0000C6010000}"/>
    <cellStyle name="40% - Énfasis1 30" xfId="30593" xr:uid="{00000000-0005-0000-0000-0000C7010000}"/>
    <cellStyle name="40% - Énfasis1 31" xfId="31104" xr:uid="{00000000-0005-0000-0000-0000C8010000}"/>
    <cellStyle name="40% - Énfasis1 32" xfId="30968" xr:uid="{00000000-0005-0000-0000-0000C9010000}"/>
    <cellStyle name="40% - Énfasis1 33" xfId="30783" xr:uid="{00000000-0005-0000-0000-0000CA010000}"/>
    <cellStyle name="40% - Énfasis1 34" xfId="31119" xr:uid="{00000000-0005-0000-0000-0000CB010000}"/>
    <cellStyle name="40% - Énfasis1 35" xfId="30900" xr:uid="{00000000-0005-0000-0000-0000CC010000}"/>
    <cellStyle name="40% - Énfasis1 36" xfId="31077" xr:uid="{00000000-0005-0000-0000-0000CD010000}"/>
    <cellStyle name="40% - Énfasis1 37" xfId="30899" xr:uid="{00000000-0005-0000-0000-0000CE010000}"/>
    <cellStyle name="40% - Énfasis1 38" xfId="30769" xr:uid="{00000000-0005-0000-0000-0000CF010000}"/>
    <cellStyle name="40% - Énfasis1 39" xfId="30527" xr:uid="{00000000-0005-0000-0000-0000D0010000}"/>
    <cellStyle name="40% - Énfasis1 4" xfId="31056" xr:uid="{00000000-0005-0000-0000-0000D1010000}"/>
    <cellStyle name="40% - Énfasis1 40" xfId="31115" xr:uid="{00000000-0005-0000-0000-0000D2010000}"/>
    <cellStyle name="40% - Énfasis1 41" xfId="31160" xr:uid="{00000000-0005-0000-0000-0000D3010000}"/>
    <cellStyle name="40% - Énfasis1 42" xfId="30866" xr:uid="{00000000-0005-0000-0000-0000D4010000}"/>
    <cellStyle name="40% - Énfasis1 43" xfId="30395" xr:uid="{00000000-0005-0000-0000-0000D5010000}"/>
    <cellStyle name="40% - Énfasis1 44" xfId="30981" xr:uid="{00000000-0005-0000-0000-0000D6010000}"/>
    <cellStyle name="40% - Énfasis1 45" xfId="30842" xr:uid="{00000000-0005-0000-0000-0000D7010000}"/>
    <cellStyle name="40% - Énfasis1 46" xfId="30290" xr:uid="{00000000-0005-0000-0000-0000D8010000}"/>
    <cellStyle name="40% - Énfasis1 47" xfId="30318" xr:uid="{00000000-0005-0000-0000-0000D9010000}"/>
    <cellStyle name="40% - Énfasis1 48" xfId="30811" xr:uid="{00000000-0005-0000-0000-0000DA010000}"/>
    <cellStyle name="40% - Énfasis1 49" xfId="30435" xr:uid="{00000000-0005-0000-0000-0000DB010000}"/>
    <cellStyle name="40% - Énfasis1 5" xfId="30817" xr:uid="{00000000-0005-0000-0000-0000DC010000}"/>
    <cellStyle name="40% - Énfasis1 50" xfId="31105" xr:uid="{00000000-0005-0000-0000-0000DD010000}"/>
    <cellStyle name="40% - Énfasis1 51" xfId="30816" xr:uid="{00000000-0005-0000-0000-0000DE010000}"/>
    <cellStyle name="40% - Énfasis1 52" xfId="31017" xr:uid="{00000000-0005-0000-0000-0000DF010000}"/>
    <cellStyle name="40% - Énfasis1 53" xfId="30776" xr:uid="{00000000-0005-0000-0000-0000E0010000}"/>
    <cellStyle name="40% - Énfasis1 54" xfId="30375" xr:uid="{00000000-0005-0000-0000-0000E1010000}"/>
    <cellStyle name="40% - Énfasis1 55" xfId="30548" xr:uid="{00000000-0005-0000-0000-0000E2010000}"/>
    <cellStyle name="40% - Énfasis1 56" xfId="30476" xr:uid="{00000000-0005-0000-0000-0000E3010000}"/>
    <cellStyle name="40% - Énfasis1 57" xfId="30304" xr:uid="{00000000-0005-0000-0000-0000E4010000}"/>
    <cellStyle name="40% - Énfasis1 58" xfId="31106" xr:uid="{00000000-0005-0000-0000-0000E5010000}"/>
    <cellStyle name="40% - Énfasis1 59" xfId="31097" xr:uid="{00000000-0005-0000-0000-0000E6010000}"/>
    <cellStyle name="40% - Énfasis1 6" xfId="31091" xr:uid="{00000000-0005-0000-0000-0000E7010000}"/>
    <cellStyle name="40% - Énfasis1 60" xfId="30461" xr:uid="{00000000-0005-0000-0000-0000E8010000}"/>
    <cellStyle name="40% - Énfasis1 61" xfId="30392" xr:uid="{00000000-0005-0000-0000-0000E9010000}"/>
    <cellStyle name="40% - Énfasis1 62" xfId="30492" xr:uid="{00000000-0005-0000-0000-0000EA010000}"/>
    <cellStyle name="40% - Énfasis1 63" xfId="30683" xr:uid="{00000000-0005-0000-0000-0000EB010000}"/>
    <cellStyle name="40% - Énfasis1 64" xfId="30525" xr:uid="{00000000-0005-0000-0000-0000EC010000}"/>
    <cellStyle name="40% - Énfasis1 65" xfId="30291" xr:uid="{00000000-0005-0000-0000-0000ED010000}"/>
    <cellStyle name="40% - Énfasis1 66" xfId="30741" xr:uid="{00000000-0005-0000-0000-0000EE010000}"/>
    <cellStyle name="40% - Énfasis1 67" xfId="30336" xr:uid="{00000000-0005-0000-0000-0000EF010000}"/>
    <cellStyle name="40% - Énfasis1 68" xfId="31024" xr:uid="{00000000-0005-0000-0000-0000F0010000}"/>
    <cellStyle name="40% - Énfasis1 69" xfId="30620" xr:uid="{00000000-0005-0000-0000-0000F1010000}"/>
    <cellStyle name="40% - Énfasis1 7" xfId="30779" xr:uid="{00000000-0005-0000-0000-0000F2010000}"/>
    <cellStyle name="40% - Énfasis1 70" xfId="30725" xr:uid="{00000000-0005-0000-0000-0000F3010000}"/>
    <cellStyle name="40% - Énfasis1 71" xfId="30531" xr:uid="{00000000-0005-0000-0000-0000F4010000}"/>
    <cellStyle name="40% - Énfasis1 72" xfId="30627" xr:uid="{00000000-0005-0000-0000-0000F5010000}"/>
    <cellStyle name="40% - Énfasis1 73" xfId="30448" xr:uid="{00000000-0005-0000-0000-0000F6010000}"/>
    <cellStyle name="40% - Énfasis1 8" xfId="30408" xr:uid="{00000000-0005-0000-0000-0000F7010000}"/>
    <cellStyle name="40% - Énfasis1 9" xfId="30828" xr:uid="{00000000-0005-0000-0000-0000F8010000}"/>
    <cellStyle name="40% - Énfasis2 10" xfId="31051" xr:uid="{00000000-0005-0000-0000-0000F9010000}"/>
    <cellStyle name="40% - Énfasis2 11" xfId="30664" xr:uid="{00000000-0005-0000-0000-0000FA010000}"/>
    <cellStyle name="40% - Énfasis2 12" xfId="30930" xr:uid="{00000000-0005-0000-0000-0000FB010000}"/>
    <cellStyle name="40% - Énfasis2 13" xfId="30919" xr:uid="{00000000-0005-0000-0000-0000FC010000}"/>
    <cellStyle name="40% - Énfasis2 14" xfId="30956" xr:uid="{00000000-0005-0000-0000-0000FD010000}"/>
    <cellStyle name="40% - Énfasis2 15" xfId="30423" xr:uid="{00000000-0005-0000-0000-0000FE010000}"/>
    <cellStyle name="40% - Énfasis2 16" xfId="30581" xr:uid="{00000000-0005-0000-0000-0000FF010000}"/>
    <cellStyle name="40% - Énfasis2 17" xfId="30343" xr:uid="{00000000-0005-0000-0000-000000020000}"/>
    <cellStyle name="40% - Énfasis2 18" xfId="30868" xr:uid="{00000000-0005-0000-0000-000001020000}"/>
    <cellStyle name="40% - Énfasis2 19" xfId="30458" xr:uid="{00000000-0005-0000-0000-000002020000}"/>
    <cellStyle name="40% - Énfasis2 2" xfId="30971" xr:uid="{00000000-0005-0000-0000-000003020000}"/>
    <cellStyle name="40% - Énfasis2 20" xfId="31142" xr:uid="{00000000-0005-0000-0000-000004020000}"/>
    <cellStyle name="40% - Énfasis2 21" xfId="30827" xr:uid="{00000000-0005-0000-0000-000005020000}"/>
    <cellStyle name="40% - Énfasis2 22" xfId="30257" xr:uid="{00000000-0005-0000-0000-000006020000}"/>
    <cellStyle name="40% - Énfasis2 23" xfId="30655" xr:uid="{00000000-0005-0000-0000-000007020000}"/>
    <cellStyle name="40% - Énfasis2 24" xfId="30420" xr:uid="{00000000-0005-0000-0000-000008020000}"/>
    <cellStyle name="40% - Énfasis2 25" xfId="30261" xr:uid="{00000000-0005-0000-0000-000009020000}"/>
    <cellStyle name="40% - Énfasis2 26" xfId="31031" xr:uid="{00000000-0005-0000-0000-00000A020000}"/>
    <cellStyle name="40% - Énfasis2 27" xfId="31182" xr:uid="{00000000-0005-0000-0000-00000B020000}"/>
    <cellStyle name="40% - Énfasis2 28" xfId="31151" xr:uid="{00000000-0005-0000-0000-00000C020000}"/>
    <cellStyle name="40% - Énfasis2 29" xfId="30575" xr:uid="{00000000-0005-0000-0000-00000D020000}"/>
    <cellStyle name="40% - Énfasis2 3" xfId="31150" xr:uid="{00000000-0005-0000-0000-00000E020000}"/>
    <cellStyle name="40% - Énfasis2 30" xfId="30831" xr:uid="{00000000-0005-0000-0000-00000F020000}"/>
    <cellStyle name="40% - Énfasis2 31" xfId="30588" xr:uid="{00000000-0005-0000-0000-000010020000}"/>
    <cellStyle name="40% - Énfasis2 32" xfId="30722" xr:uid="{00000000-0005-0000-0000-000011020000}"/>
    <cellStyle name="40% - Énfasis2 33" xfId="30431" xr:uid="{00000000-0005-0000-0000-000012020000}"/>
    <cellStyle name="40% - Énfasis2 34" xfId="30246" xr:uid="{00000000-0005-0000-0000-000013020000}"/>
    <cellStyle name="40% - Énfasis2 35" xfId="31116" xr:uid="{00000000-0005-0000-0000-000014020000}"/>
    <cellStyle name="40% - Énfasis2 36" xfId="30394" xr:uid="{00000000-0005-0000-0000-000015020000}"/>
    <cellStyle name="40% - Énfasis2 37" xfId="30271" xr:uid="{00000000-0005-0000-0000-000016020000}"/>
    <cellStyle name="40% - Énfasis2 38" xfId="30902" xr:uid="{00000000-0005-0000-0000-000017020000}"/>
    <cellStyle name="40% - Énfasis2 39" xfId="30535" xr:uid="{00000000-0005-0000-0000-000018020000}"/>
    <cellStyle name="40% - Énfasis2 4" xfId="30615" xr:uid="{00000000-0005-0000-0000-000019020000}"/>
    <cellStyle name="40% - Énfasis2 40" xfId="31059" xr:uid="{00000000-0005-0000-0000-00001A020000}"/>
    <cellStyle name="40% - Énfasis2 41" xfId="30498" xr:uid="{00000000-0005-0000-0000-00001B020000}"/>
    <cellStyle name="40% - Énfasis2 42" xfId="31065" xr:uid="{00000000-0005-0000-0000-00001C020000}"/>
    <cellStyle name="40% - Énfasis2 43" xfId="30245" xr:uid="{00000000-0005-0000-0000-00001D020000}"/>
    <cellStyle name="40% - Énfasis2 44" xfId="31064" xr:uid="{00000000-0005-0000-0000-00001E020000}"/>
    <cellStyle name="40% - Énfasis2 45" xfId="31079" xr:uid="{00000000-0005-0000-0000-00001F020000}"/>
    <cellStyle name="40% - Énfasis2 46" xfId="30837" xr:uid="{00000000-0005-0000-0000-000020020000}"/>
    <cellStyle name="40% - Énfasis2 47" xfId="31129" xr:uid="{00000000-0005-0000-0000-000021020000}"/>
    <cellStyle name="40% - Énfasis2 48" xfId="31166" xr:uid="{00000000-0005-0000-0000-000022020000}"/>
    <cellStyle name="40% - Énfasis2 49" xfId="30309" xr:uid="{00000000-0005-0000-0000-000023020000}"/>
    <cellStyle name="40% - Énfasis2 5" xfId="30549" xr:uid="{00000000-0005-0000-0000-000024020000}"/>
    <cellStyle name="40% - Énfasis2 50" xfId="30421" xr:uid="{00000000-0005-0000-0000-000025020000}"/>
    <cellStyle name="40% - Énfasis2 51" xfId="30414" xr:uid="{00000000-0005-0000-0000-000026020000}"/>
    <cellStyle name="40% - Énfasis2 52" xfId="31153" xr:uid="{00000000-0005-0000-0000-000027020000}"/>
    <cellStyle name="40% - Énfasis2 53" xfId="30718" xr:uid="{00000000-0005-0000-0000-000028020000}"/>
    <cellStyle name="40% - Énfasis2 54" xfId="30724" xr:uid="{00000000-0005-0000-0000-000029020000}"/>
    <cellStyle name="40% - Énfasis2 55" xfId="30739" xr:uid="{00000000-0005-0000-0000-00002A020000}"/>
    <cellStyle name="40% - Énfasis2 56" xfId="30746" xr:uid="{00000000-0005-0000-0000-00002B020000}"/>
    <cellStyle name="40% - Énfasis2 57" xfId="30582" xr:uid="{00000000-0005-0000-0000-00002C020000}"/>
    <cellStyle name="40% - Énfasis2 58" xfId="30737" xr:uid="{00000000-0005-0000-0000-00002D020000}"/>
    <cellStyle name="40% - Énfasis2 59" xfId="30989" xr:uid="{00000000-0005-0000-0000-00002E020000}"/>
    <cellStyle name="40% - Énfasis2 6" xfId="30396" xr:uid="{00000000-0005-0000-0000-00002F020000}"/>
    <cellStyle name="40% - Énfasis2 60" xfId="30701" xr:uid="{00000000-0005-0000-0000-000030020000}"/>
    <cellStyle name="40% - Énfasis2 61" xfId="30446" xr:uid="{00000000-0005-0000-0000-000031020000}"/>
    <cellStyle name="40% - Énfasis2 62" xfId="30514" xr:uid="{00000000-0005-0000-0000-000032020000}"/>
    <cellStyle name="40% - Énfasis2 63" xfId="30554" xr:uid="{00000000-0005-0000-0000-000033020000}"/>
    <cellStyle name="40% - Énfasis2 64" xfId="31006" xr:uid="{00000000-0005-0000-0000-000034020000}"/>
    <cellStyle name="40% - Énfasis2 65" xfId="30536" xr:uid="{00000000-0005-0000-0000-000035020000}"/>
    <cellStyle name="40% - Énfasis2 66" xfId="30696" xr:uid="{00000000-0005-0000-0000-000036020000}"/>
    <cellStyle name="40% - Énfasis2 67" xfId="30469" xr:uid="{00000000-0005-0000-0000-000037020000}"/>
    <cellStyle name="40% - Énfasis2 68" xfId="30986" xr:uid="{00000000-0005-0000-0000-000038020000}"/>
    <cellStyle name="40% - Énfasis2 69" xfId="31118" xr:uid="{00000000-0005-0000-0000-000039020000}"/>
    <cellStyle name="40% - Énfasis2 7" xfId="30911" xr:uid="{00000000-0005-0000-0000-00003A020000}"/>
    <cellStyle name="40% - Énfasis2 70" xfId="30994" xr:uid="{00000000-0005-0000-0000-00003B020000}"/>
    <cellStyle name="40% - Énfasis2 71" xfId="30814" xr:uid="{00000000-0005-0000-0000-00003C020000}"/>
    <cellStyle name="40% - Énfasis2 72" xfId="30963" xr:uid="{00000000-0005-0000-0000-00003D020000}"/>
    <cellStyle name="40% - Énfasis2 73" xfId="30671" xr:uid="{00000000-0005-0000-0000-00003E020000}"/>
    <cellStyle name="40% - Énfasis2 8" xfId="30642" xr:uid="{00000000-0005-0000-0000-00003F020000}"/>
    <cellStyle name="40% - Énfasis2 9" xfId="30596" xr:uid="{00000000-0005-0000-0000-000040020000}"/>
    <cellStyle name="40% - Énfasis3 10" xfId="30813" xr:uid="{00000000-0005-0000-0000-000041020000}"/>
    <cellStyle name="40% - Énfasis3 11" xfId="30947" xr:uid="{00000000-0005-0000-0000-000042020000}"/>
    <cellStyle name="40% - Énfasis3 12" xfId="30804" xr:uid="{00000000-0005-0000-0000-000043020000}"/>
    <cellStyle name="40% - Énfasis3 13" xfId="30213" xr:uid="{00000000-0005-0000-0000-000044020000}"/>
    <cellStyle name="40% - Énfasis3 14" xfId="30201" xr:uid="{00000000-0005-0000-0000-000045020000}"/>
    <cellStyle name="40% - Énfasis3 15" xfId="30320" xr:uid="{00000000-0005-0000-0000-000046020000}"/>
    <cellStyle name="40% - Énfasis3 16" xfId="30826" xr:uid="{00000000-0005-0000-0000-000047020000}"/>
    <cellStyle name="40% - Énfasis3 17" xfId="30709" xr:uid="{00000000-0005-0000-0000-000048020000}"/>
    <cellStyle name="40% - Énfasis3 18" xfId="30434" xr:uid="{00000000-0005-0000-0000-000049020000}"/>
    <cellStyle name="40% - Énfasis3 19" xfId="30350" xr:uid="{00000000-0005-0000-0000-00004A020000}"/>
    <cellStyle name="40% - Énfasis3 2" xfId="30460" xr:uid="{00000000-0005-0000-0000-00004B020000}"/>
    <cellStyle name="40% - Énfasis3 20" xfId="30774" xr:uid="{00000000-0005-0000-0000-00004C020000}"/>
    <cellStyle name="40% - Énfasis3 21" xfId="30878" xr:uid="{00000000-0005-0000-0000-00004D020000}"/>
    <cellStyle name="40% - Énfasis3 22" xfId="30466" xr:uid="{00000000-0005-0000-0000-00004E020000}"/>
    <cellStyle name="40% - Énfasis3 23" xfId="30283" xr:uid="{00000000-0005-0000-0000-00004F020000}"/>
    <cellStyle name="40% - Énfasis3 24" xfId="31085" xr:uid="{00000000-0005-0000-0000-000050020000}"/>
    <cellStyle name="40% - Énfasis3 25" xfId="31073" xr:uid="{00000000-0005-0000-0000-000051020000}"/>
    <cellStyle name="40% - Énfasis3 26" xfId="30740" xr:uid="{00000000-0005-0000-0000-000052020000}"/>
    <cellStyle name="40% - Énfasis3 27" xfId="30891" xr:uid="{00000000-0005-0000-0000-000053020000}"/>
    <cellStyle name="40% - Énfasis3 28" xfId="30780" xr:uid="{00000000-0005-0000-0000-000054020000}"/>
    <cellStyle name="40% - Énfasis3 29" xfId="30640" xr:uid="{00000000-0005-0000-0000-000055020000}"/>
    <cellStyle name="40% - Énfasis3 3" xfId="30516" xr:uid="{00000000-0005-0000-0000-000056020000}"/>
    <cellStyle name="40% - Énfasis3 30" xfId="30240" xr:uid="{00000000-0005-0000-0000-000057020000}"/>
    <cellStyle name="40% - Énfasis3 31" xfId="30663" xr:uid="{00000000-0005-0000-0000-000058020000}"/>
    <cellStyle name="40% - Énfasis3 32" xfId="30682" xr:uid="{00000000-0005-0000-0000-000059020000}"/>
    <cellStyle name="40% - Énfasis3 33" xfId="30378" xr:uid="{00000000-0005-0000-0000-00005A020000}"/>
    <cellStyle name="40% - Énfasis3 34" xfId="30890" xr:uid="{00000000-0005-0000-0000-00005B020000}"/>
    <cellStyle name="40% - Énfasis3 35" xfId="30576" xr:uid="{00000000-0005-0000-0000-00005C020000}"/>
    <cellStyle name="40% - Énfasis3 36" xfId="30587" xr:uid="{00000000-0005-0000-0000-00005D020000}"/>
    <cellStyle name="40% - Énfasis3 37" xfId="30383" xr:uid="{00000000-0005-0000-0000-00005E020000}"/>
    <cellStyle name="40% - Énfasis3 38" xfId="31135" xr:uid="{00000000-0005-0000-0000-00005F020000}"/>
    <cellStyle name="40% - Énfasis3 39" xfId="30988" xr:uid="{00000000-0005-0000-0000-000060020000}"/>
    <cellStyle name="40% - Énfasis3 4" xfId="30243" xr:uid="{00000000-0005-0000-0000-000061020000}"/>
    <cellStyle name="40% - Énfasis3 40" xfId="30254" xr:uid="{00000000-0005-0000-0000-000062020000}"/>
    <cellStyle name="40% - Énfasis3 41" xfId="30247" xr:uid="{00000000-0005-0000-0000-000063020000}"/>
    <cellStyle name="40% - Énfasis3 42" xfId="30202" xr:uid="{00000000-0005-0000-0000-000064020000}"/>
    <cellStyle name="40% - Énfasis3 43" xfId="30669" xr:uid="{00000000-0005-0000-0000-000065020000}"/>
    <cellStyle name="40% - Énfasis3 44" xfId="30661" xr:uid="{00000000-0005-0000-0000-000066020000}"/>
    <cellStyle name="40% - Énfasis3 45" xfId="31176" xr:uid="{00000000-0005-0000-0000-000067020000}"/>
    <cellStyle name="40% - Énfasis3 46" xfId="30377" xr:uid="{00000000-0005-0000-0000-000068020000}"/>
    <cellStyle name="40% - Énfasis3 47" xfId="30929" xr:uid="{00000000-0005-0000-0000-000069020000}"/>
    <cellStyle name="40% - Énfasis3 48" xfId="30987" xr:uid="{00000000-0005-0000-0000-00006A020000}"/>
    <cellStyle name="40% - Énfasis3 49" xfId="30440" xr:uid="{00000000-0005-0000-0000-00006B020000}"/>
    <cellStyle name="40% - Énfasis3 5" xfId="30447" xr:uid="{00000000-0005-0000-0000-00006C020000}"/>
    <cellStyle name="40% - Énfasis3 50" xfId="30984" xr:uid="{00000000-0005-0000-0000-00006D020000}"/>
    <cellStyle name="40% - Énfasis3 51" xfId="30278" xr:uid="{00000000-0005-0000-0000-00006E020000}"/>
    <cellStyle name="40% - Énfasis3 52" xfId="31052" xr:uid="{00000000-0005-0000-0000-00006F020000}"/>
    <cellStyle name="40% - Énfasis3 53" xfId="30689" xr:uid="{00000000-0005-0000-0000-000070020000}"/>
    <cellStyle name="40% - Énfasis3 54" xfId="30694" xr:uid="{00000000-0005-0000-0000-000071020000}"/>
    <cellStyle name="40% - Énfasis3 55" xfId="30329" xr:uid="{00000000-0005-0000-0000-000072020000}"/>
    <cellStyle name="40% - Énfasis3 56" xfId="30483" xr:uid="{00000000-0005-0000-0000-000073020000}"/>
    <cellStyle name="40% - Énfasis3 57" xfId="30957" xr:uid="{00000000-0005-0000-0000-000074020000}"/>
    <cellStyle name="40% - Énfasis3 58" xfId="30786" xr:uid="{00000000-0005-0000-0000-000075020000}"/>
    <cellStyle name="40% - Énfasis3 59" xfId="30942" xr:uid="{00000000-0005-0000-0000-000076020000}"/>
    <cellStyle name="40% - Énfasis3 6" xfId="30670" xr:uid="{00000000-0005-0000-0000-000077020000}"/>
    <cellStyle name="40% - Énfasis3 60" xfId="30870" xr:uid="{00000000-0005-0000-0000-000078020000}"/>
    <cellStyle name="40% - Énfasis3 61" xfId="31181" xr:uid="{00000000-0005-0000-0000-000079020000}"/>
    <cellStyle name="40% - Énfasis3 62" xfId="31162" xr:uid="{00000000-0005-0000-0000-00007A020000}"/>
    <cellStyle name="40% - Énfasis3 63" xfId="31050" xr:uid="{00000000-0005-0000-0000-00007B020000}"/>
    <cellStyle name="40% - Énfasis3 64" xfId="30493" xr:uid="{00000000-0005-0000-0000-00007C020000}"/>
    <cellStyle name="40% - Énfasis3 65" xfId="30238" xr:uid="{00000000-0005-0000-0000-00007D020000}"/>
    <cellStyle name="40% - Énfasis3 66" xfId="30918" xr:uid="{00000000-0005-0000-0000-00007E020000}"/>
    <cellStyle name="40% - Énfasis3 67" xfId="30964" xr:uid="{00000000-0005-0000-0000-00007F020000}"/>
    <cellStyle name="40% - Énfasis3 68" xfId="30504" xr:uid="{00000000-0005-0000-0000-000080020000}"/>
    <cellStyle name="40% - Énfasis3 69" xfId="31061" xr:uid="{00000000-0005-0000-0000-000081020000}"/>
    <cellStyle name="40% - Énfasis3 7" xfId="30472" xr:uid="{00000000-0005-0000-0000-000082020000}"/>
    <cellStyle name="40% - Énfasis3 70" xfId="31000" xr:uid="{00000000-0005-0000-0000-000083020000}"/>
    <cellStyle name="40% - Énfasis3 71" xfId="30482" xr:uid="{00000000-0005-0000-0000-000084020000}"/>
    <cellStyle name="40% - Énfasis3 72" xfId="30230" xr:uid="{00000000-0005-0000-0000-000085020000}"/>
    <cellStyle name="40% - Énfasis3 73" xfId="30815" xr:uid="{00000000-0005-0000-0000-000086020000}"/>
    <cellStyle name="40% - Énfasis3 8" xfId="30787" xr:uid="{00000000-0005-0000-0000-000087020000}"/>
    <cellStyle name="40% - Énfasis3 9" xfId="31076" xr:uid="{00000000-0005-0000-0000-000088020000}"/>
    <cellStyle name="40% - Énfasis4 10" xfId="30187" xr:uid="{00000000-0005-0000-0000-000089020000}"/>
    <cellStyle name="40% - Énfasis4 11" xfId="30595" xr:uid="{00000000-0005-0000-0000-00008A020000}"/>
    <cellStyle name="40% - Énfasis4 12" xfId="30295" xr:uid="{00000000-0005-0000-0000-00008B020000}"/>
    <cellStyle name="40% - Énfasis4 13" xfId="31171" xr:uid="{00000000-0005-0000-0000-00008C020000}"/>
    <cellStyle name="40% - Énfasis4 14" xfId="31127" xr:uid="{00000000-0005-0000-0000-00008D020000}"/>
    <cellStyle name="40% - Énfasis4 15" xfId="30715" xr:uid="{00000000-0005-0000-0000-00008E020000}"/>
    <cellStyle name="40% - Énfasis4 16" xfId="30529" xr:uid="{00000000-0005-0000-0000-00008F020000}"/>
    <cellStyle name="40% - Énfasis4 17" xfId="30402" xr:uid="{00000000-0005-0000-0000-000090020000}"/>
    <cellStyle name="40% - Énfasis4 18" xfId="30390" xr:uid="{00000000-0005-0000-0000-000091020000}"/>
    <cellStyle name="40% - Énfasis4 19" xfId="30834" xr:uid="{00000000-0005-0000-0000-000092020000}"/>
    <cellStyle name="40% - Énfasis4 2" xfId="30863" xr:uid="{00000000-0005-0000-0000-000093020000}"/>
    <cellStyle name="40% - Énfasis4 20" xfId="30459" xr:uid="{00000000-0005-0000-0000-000094020000}"/>
    <cellStyle name="40% - Énfasis4 21" xfId="30889" xr:uid="{00000000-0005-0000-0000-000095020000}"/>
    <cellStyle name="40% - Énfasis4 22" xfId="31013" xr:uid="{00000000-0005-0000-0000-000096020000}"/>
    <cellStyle name="40% - Énfasis4 23" xfId="30327" xr:uid="{00000000-0005-0000-0000-000097020000}"/>
    <cellStyle name="40% - Énfasis4 24" xfId="30668" xr:uid="{00000000-0005-0000-0000-000098020000}"/>
    <cellStyle name="40% - Énfasis4 25" xfId="30497" xr:uid="{00000000-0005-0000-0000-000099020000}"/>
    <cellStyle name="40% - Énfasis4 26" xfId="30623" xr:uid="{00000000-0005-0000-0000-00009A020000}"/>
    <cellStyle name="40% - Énfasis4 27" xfId="30688" xr:uid="{00000000-0005-0000-0000-00009B020000}"/>
    <cellStyle name="40% - Énfasis4 28" xfId="30467" xr:uid="{00000000-0005-0000-0000-00009C020000}"/>
    <cellStyle name="40% - Énfasis4 29" xfId="30836" xr:uid="{00000000-0005-0000-0000-00009D020000}"/>
    <cellStyle name="40% - Énfasis4 3" xfId="30628" xr:uid="{00000000-0005-0000-0000-00009E020000}"/>
    <cellStyle name="40% - Énfasis4 30" xfId="30594" xr:uid="{00000000-0005-0000-0000-00009F020000}"/>
    <cellStyle name="40% - Énfasis4 31" xfId="30649" xr:uid="{00000000-0005-0000-0000-0000A0020000}"/>
    <cellStyle name="40% - Énfasis4 32" xfId="30306" xr:uid="{00000000-0005-0000-0000-0000A1020000}"/>
    <cellStyle name="40% - Énfasis4 33" xfId="30192" xr:uid="{00000000-0005-0000-0000-0000A2020000}"/>
    <cellStyle name="40% - Énfasis4 34" xfId="30351" xr:uid="{00000000-0005-0000-0000-0000A3020000}"/>
    <cellStyle name="40% - Énfasis4 35" xfId="30432" xr:uid="{00000000-0005-0000-0000-0000A4020000}"/>
    <cellStyle name="40% - Énfasis4 36" xfId="30916" xr:uid="{00000000-0005-0000-0000-0000A5020000}"/>
    <cellStyle name="40% - Énfasis4 37" xfId="31159" xr:uid="{00000000-0005-0000-0000-0000A6020000}"/>
    <cellStyle name="40% - Énfasis4 38" xfId="31194" xr:uid="{00000000-0005-0000-0000-0000A7020000}"/>
    <cellStyle name="40% - Énfasis4 39" xfId="30785" xr:uid="{00000000-0005-0000-0000-0000A8020000}"/>
    <cellStyle name="40% - Énfasis4 4" xfId="30745" xr:uid="{00000000-0005-0000-0000-0000A9020000}"/>
    <cellStyle name="40% - Énfasis4 40" xfId="30276" xr:uid="{00000000-0005-0000-0000-0000AA020000}"/>
    <cellStyle name="40% - Énfasis4 41" xfId="30977" xr:uid="{00000000-0005-0000-0000-0000AB020000}"/>
    <cellStyle name="40% - Énfasis4 42" xfId="30955" xr:uid="{00000000-0005-0000-0000-0000AC020000}"/>
    <cellStyle name="40% - Énfasis4 43" xfId="30273" xr:uid="{00000000-0005-0000-0000-0000AD020000}"/>
    <cellStyle name="40% - Énfasis4 44" xfId="30524" xr:uid="{00000000-0005-0000-0000-0000AE020000}"/>
    <cellStyle name="40% - Énfasis4 45" xfId="30552" xr:uid="{00000000-0005-0000-0000-0000AF020000}"/>
    <cellStyle name="40% - Énfasis4 46" xfId="30384" xr:uid="{00000000-0005-0000-0000-0000B0020000}"/>
    <cellStyle name="40% - Énfasis4 47" xfId="30940" xr:uid="{00000000-0005-0000-0000-0000B1020000}"/>
    <cellStyle name="40% - Énfasis4 48" xfId="30762" xr:uid="{00000000-0005-0000-0000-0000B2020000}"/>
    <cellStyle name="40% - Énfasis4 49" xfId="30758" xr:uid="{00000000-0005-0000-0000-0000B3020000}"/>
    <cellStyle name="40% - Énfasis4 5" xfId="30897" xr:uid="{00000000-0005-0000-0000-0000B4020000}"/>
    <cellStyle name="40% - Énfasis4 50" xfId="31034" xr:uid="{00000000-0005-0000-0000-0000B5020000}"/>
    <cellStyle name="40% - Énfasis4 51" xfId="30565" xr:uid="{00000000-0005-0000-0000-0000B6020000}"/>
    <cellStyle name="40% - Énfasis4 52" xfId="30569" xr:uid="{00000000-0005-0000-0000-0000B7020000}"/>
    <cellStyle name="40% - Énfasis4 53" xfId="31028" xr:uid="{00000000-0005-0000-0000-0000B8020000}"/>
    <cellStyle name="40% - Énfasis4 54" xfId="30993" xr:uid="{00000000-0005-0000-0000-0000B9020000}"/>
    <cellStyle name="40% - Énfasis4 55" xfId="30478" xr:uid="{00000000-0005-0000-0000-0000BA020000}"/>
    <cellStyle name="40% - Énfasis4 56" xfId="30409" xr:uid="{00000000-0005-0000-0000-0000BB020000}"/>
    <cellStyle name="40% - Énfasis4 57" xfId="30393" xr:uid="{00000000-0005-0000-0000-0000BC020000}"/>
    <cellStyle name="40% - Énfasis4 58" xfId="30301" xr:uid="{00000000-0005-0000-0000-0000BD020000}"/>
    <cellStyle name="40% - Énfasis4 59" xfId="31170" xr:uid="{00000000-0005-0000-0000-0000BE020000}"/>
    <cellStyle name="40% - Énfasis4 6" xfId="30784" xr:uid="{00000000-0005-0000-0000-0000BF020000}"/>
    <cellStyle name="40% - Énfasis4 60" xfId="30915" xr:uid="{00000000-0005-0000-0000-0000C0020000}"/>
    <cellStyle name="40% - Énfasis4 61" xfId="30380" xr:uid="{00000000-0005-0000-0000-0000C1020000}"/>
    <cellStyle name="40% - Énfasis4 62" xfId="30905" xr:uid="{00000000-0005-0000-0000-0000C2020000}"/>
    <cellStyle name="40% - Énfasis4 63" xfId="30802" xr:uid="{00000000-0005-0000-0000-0000C3020000}"/>
    <cellStyle name="40% - Énfasis4 64" xfId="30488" xr:uid="{00000000-0005-0000-0000-0000C4020000}"/>
    <cellStyle name="40% - Énfasis4 65" xfId="30263" xr:uid="{00000000-0005-0000-0000-0000C5020000}"/>
    <cellStyle name="40% - Énfasis4 66" xfId="30765" xr:uid="{00000000-0005-0000-0000-0000C6020000}"/>
    <cellStyle name="40% - Énfasis4 67" xfId="31140" xr:uid="{00000000-0005-0000-0000-0000C7020000}"/>
    <cellStyle name="40% - Énfasis4 68" xfId="30464" xr:uid="{00000000-0005-0000-0000-0000C8020000}"/>
    <cellStyle name="40% - Énfasis4 69" xfId="30282" xr:uid="{00000000-0005-0000-0000-0000C9020000}"/>
    <cellStyle name="40% - Énfasis4 7" xfId="30844" xr:uid="{00000000-0005-0000-0000-0000CA020000}"/>
    <cellStyle name="40% - Énfasis4 70" xfId="30371" xr:uid="{00000000-0005-0000-0000-0000CB020000}"/>
    <cellStyle name="40% - Énfasis4 71" xfId="30680" xr:uid="{00000000-0005-0000-0000-0000CC020000}"/>
    <cellStyle name="40% - Énfasis4 72" xfId="30444" xr:uid="{00000000-0005-0000-0000-0000CD020000}"/>
    <cellStyle name="40% - Énfasis4 73" xfId="30961" xr:uid="{00000000-0005-0000-0000-0000CE020000}"/>
    <cellStyle name="40% - Énfasis4 8" xfId="30239" xr:uid="{00000000-0005-0000-0000-0000CF020000}"/>
    <cellStyle name="40% - Énfasis4 9" xfId="31033" xr:uid="{00000000-0005-0000-0000-0000D0020000}"/>
    <cellStyle name="40% - Énfasis5 10" xfId="30636" xr:uid="{00000000-0005-0000-0000-0000D1020000}"/>
    <cellStyle name="40% - Énfasis5 11" xfId="30339" xr:uid="{00000000-0005-0000-0000-0000D2020000}"/>
    <cellStyle name="40% - Énfasis5 12" xfId="30778" xr:uid="{00000000-0005-0000-0000-0000D3020000}"/>
    <cellStyle name="40% - Énfasis5 13" xfId="30716" xr:uid="{00000000-0005-0000-0000-0000D4020000}"/>
    <cellStyle name="40% - Énfasis5 14" xfId="31138" xr:uid="{00000000-0005-0000-0000-0000D5020000}"/>
    <cellStyle name="40% - Énfasis5 15" xfId="30908" xr:uid="{00000000-0005-0000-0000-0000D6020000}"/>
    <cellStyle name="40% - Énfasis5 16" xfId="30457" xr:uid="{00000000-0005-0000-0000-0000D7020000}"/>
    <cellStyle name="40% - Énfasis5 17" xfId="30712" xr:uid="{00000000-0005-0000-0000-0000D8020000}"/>
    <cellStyle name="40% - Énfasis5 18" xfId="30528" xr:uid="{00000000-0005-0000-0000-0000D9020000}"/>
    <cellStyle name="40% - Énfasis5 19" xfId="30706" xr:uid="{00000000-0005-0000-0000-0000DA020000}"/>
    <cellStyle name="40% - Énfasis5 2" xfId="31139" xr:uid="{00000000-0005-0000-0000-0000DB020000}"/>
    <cellStyle name="40% - Énfasis5 20" xfId="30735" xr:uid="{00000000-0005-0000-0000-0000DC020000}"/>
    <cellStyle name="40% - Énfasis5 21" xfId="30705" xr:uid="{00000000-0005-0000-0000-0000DD020000}"/>
    <cellStyle name="40% - Énfasis5 22" xfId="30232" xr:uid="{00000000-0005-0000-0000-0000DE020000}"/>
    <cellStyle name="40% - Énfasis5 23" xfId="30871" xr:uid="{00000000-0005-0000-0000-0000DF020000}"/>
    <cellStyle name="40% - Énfasis5 24" xfId="30638" xr:uid="{00000000-0005-0000-0000-0000E0020000}"/>
    <cellStyle name="40% - Énfasis5 25" xfId="31047" xr:uid="{00000000-0005-0000-0000-0000E1020000}"/>
    <cellStyle name="40% - Énfasis5 26" xfId="31084" xr:uid="{00000000-0005-0000-0000-0000E2020000}"/>
    <cellStyle name="40% - Énfasis5 27" xfId="30876" xr:uid="{00000000-0005-0000-0000-0000E3020000}"/>
    <cellStyle name="40% - Énfasis5 28" xfId="31169" xr:uid="{00000000-0005-0000-0000-0000E4020000}"/>
    <cellStyle name="40% - Énfasis5 29" xfId="30200" xr:uid="{00000000-0005-0000-0000-0000E5020000}"/>
    <cellStyle name="40% - Énfasis5 3" xfId="30551" xr:uid="{00000000-0005-0000-0000-0000E6020000}"/>
    <cellStyle name="40% - Énfasis5 30" xfId="30798" xr:uid="{00000000-0005-0000-0000-0000E7020000}"/>
    <cellStyle name="40% - Énfasis5 31" xfId="30540" xr:uid="{00000000-0005-0000-0000-0000E8020000}"/>
    <cellStyle name="40% - Énfasis5 32" xfId="30629" xr:uid="{00000000-0005-0000-0000-0000E9020000}"/>
    <cellStyle name="40% - Énfasis5 33" xfId="31168" xr:uid="{00000000-0005-0000-0000-0000EA020000}"/>
    <cellStyle name="40% - Énfasis5 34" xfId="30522" xr:uid="{00000000-0005-0000-0000-0000EB020000}"/>
    <cellStyle name="40% - Énfasis5 35" xfId="30456" xr:uid="{00000000-0005-0000-0000-0000EC020000}"/>
    <cellStyle name="40% - Énfasis5 36" xfId="30347" xr:uid="{00000000-0005-0000-0000-0000ED020000}"/>
    <cellStyle name="40% - Énfasis5 37" xfId="31195" xr:uid="{00000000-0005-0000-0000-0000EE020000}"/>
    <cellStyle name="40% - Énfasis5 38" xfId="30656" xr:uid="{00000000-0005-0000-0000-0000EF020000}"/>
    <cellStyle name="40% - Énfasis5 39" xfId="30958" xr:uid="{00000000-0005-0000-0000-0000F0020000}"/>
    <cellStyle name="40% - Énfasis5 4" xfId="30777" xr:uid="{00000000-0005-0000-0000-0000F1020000}"/>
    <cellStyle name="40% - Énfasis5 40" xfId="30768" xr:uid="{00000000-0005-0000-0000-0000F2020000}"/>
    <cellStyle name="40% - Énfasis5 41" xfId="30491" xr:uid="{00000000-0005-0000-0000-0000F3020000}"/>
    <cellStyle name="40% - Énfasis5 42" xfId="30707" xr:uid="{00000000-0005-0000-0000-0000F4020000}"/>
    <cellStyle name="40% - Énfasis5 43" xfId="31156" xr:uid="{00000000-0005-0000-0000-0000F5020000}"/>
    <cellStyle name="40% - Énfasis5 44" xfId="30864" xr:uid="{00000000-0005-0000-0000-0000F6020000}"/>
    <cellStyle name="40% - Énfasis5 45" xfId="30366" xr:uid="{00000000-0005-0000-0000-0000F7020000}"/>
    <cellStyle name="40% - Énfasis5 46" xfId="30773" xr:uid="{00000000-0005-0000-0000-0000F8020000}"/>
    <cellStyle name="40% - Énfasis5 47" xfId="30369" xr:uid="{00000000-0005-0000-0000-0000F9020000}"/>
    <cellStyle name="40% - Énfasis5 48" xfId="31022" xr:uid="{00000000-0005-0000-0000-0000FA020000}"/>
    <cellStyle name="40% - Énfasis5 49" xfId="31193" xr:uid="{00000000-0005-0000-0000-0000FB020000}"/>
    <cellStyle name="40% - Énfasis5 5" xfId="31027" xr:uid="{00000000-0005-0000-0000-0000FC020000}"/>
    <cellStyle name="40% - Énfasis5 50" xfId="30616" xr:uid="{00000000-0005-0000-0000-0000FD020000}"/>
    <cellStyle name="40% - Énfasis5 51" xfId="31147" xr:uid="{00000000-0005-0000-0000-0000FE020000}"/>
    <cellStyle name="40% - Énfasis5 52" xfId="30353" xr:uid="{00000000-0005-0000-0000-0000FF020000}"/>
    <cellStyle name="40% - Énfasis5 53" xfId="30511" xr:uid="{00000000-0005-0000-0000-000000030000}"/>
    <cellStyle name="40% - Énfasis5 54" xfId="30302" xr:uid="{00000000-0005-0000-0000-000001030000}"/>
    <cellStyle name="40% - Énfasis5 55" xfId="30770" xr:uid="{00000000-0005-0000-0000-000002030000}"/>
    <cellStyle name="40% - Énfasis5 56" xfId="31025" xr:uid="{00000000-0005-0000-0000-000003030000}"/>
    <cellStyle name="40% - Énfasis5 57" xfId="30487" xr:uid="{00000000-0005-0000-0000-000004030000}"/>
    <cellStyle name="40% - Énfasis5 58" xfId="30307" xr:uid="{00000000-0005-0000-0000-000005030000}"/>
    <cellStyle name="40% - Énfasis5 59" xfId="31019" xr:uid="{00000000-0005-0000-0000-000006030000}"/>
    <cellStyle name="40% - Énfasis5 6" xfId="30790" xr:uid="{00000000-0005-0000-0000-000007030000}"/>
    <cellStyle name="40% - Énfasis5 60" xfId="30484" xr:uid="{00000000-0005-0000-0000-000008030000}"/>
    <cellStyle name="40% - Énfasis5 61" xfId="30727" xr:uid="{00000000-0005-0000-0000-000009030000}"/>
    <cellStyle name="40% - Énfasis5 62" xfId="30310" xr:uid="{00000000-0005-0000-0000-00000A030000}"/>
    <cellStyle name="40% - Énfasis5 63" xfId="30537" xr:uid="{00000000-0005-0000-0000-00000B030000}"/>
    <cellStyle name="40% - Énfasis5 64" xfId="30796" xr:uid="{00000000-0005-0000-0000-00000C030000}"/>
    <cellStyle name="40% - Énfasis5 65" xfId="30625" xr:uid="{00000000-0005-0000-0000-00000D030000}"/>
    <cellStyle name="40% - Énfasis5 66" xfId="31099" xr:uid="{00000000-0005-0000-0000-00000E030000}"/>
    <cellStyle name="40% - Énfasis5 67" xfId="30326" xr:uid="{00000000-0005-0000-0000-00000F030000}"/>
    <cellStyle name="40% - Énfasis5 68" xfId="31179" xr:uid="{00000000-0005-0000-0000-000010030000}"/>
    <cellStyle name="40% - Énfasis5 69" xfId="30215" xr:uid="{00000000-0005-0000-0000-000011030000}"/>
    <cellStyle name="40% - Énfasis5 7" xfId="30358" xr:uid="{00000000-0005-0000-0000-000012030000}"/>
    <cellStyle name="40% - Énfasis5 70" xfId="30700" xr:uid="{00000000-0005-0000-0000-000013030000}"/>
    <cellStyle name="40% - Énfasis5 71" xfId="30639" xr:uid="{00000000-0005-0000-0000-000014030000}"/>
    <cellStyle name="40% - Énfasis5 72" xfId="30344" xr:uid="{00000000-0005-0000-0000-000015030000}"/>
    <cellStyle name="40% - Énfasis5 73" xfId="30938" xr:uid="{00000000-0005-0000-0000-000016030000}"/>
    <cellStyle name="40% - Énfasis5 8" xfId="31126" xr:uid="{00000000-0005-0000-0000-000017030000}"/>
    <cellStyle name="40% - Énfasis5 9" xfId="30349" xr:uid="{00000000-0005-0000-0000-000018030000}"/>
    <cellStyle name="40% - Énfasis6 10" xfId="30340" xr:uid="{00000000-0005-0000-0000-000019030000}"/>
    <cellStyle name="40% - Énfasis6 11" xfId="30547" xr:uid="{00000000-0005-0000-0000-00001A030000}"/>
    <cellStyle name="40% - Énfasis6 12" xfId="30573" xr:uid="{00000000-0005-0000-0000-00001B030000}"/>
    <cellStyle name="40% - Énfasis6 13" xfId="31093" xr:uid="{00000000-0005-0000-0000-00001C030000}"/>
    <cellStyle name="40% - Énfasis6 14" xfId="30370" xr:uid="{00000000-0005-0000-0000-00001D030000}"/>
    <cellStyle name="40% - Énfasis6 15" xfId="31018" xr:uid="{00000000-0005-0000-0000-00001E030000}"/>
    <cellStyle name="40% - Énfasis6 16" xfId="30885" xr:uid="{00000000-0005-0000-0000-00001F030000}"/>
    <cellStyle name="40% - Énfasis6 17" xfId="30679" xr:uid="{00000000-0005-0000-0000-000020030000}"/>
    <cellStyle name="40% - Énfasis6 18" xfId="30934" xr:uid="{00000000-0005-0000-0000-000021030000}"/>
    <cellStyle name="40% - Énfasis6 19" xfId="30953" xr:uid="{00000000-0005-0000-0000-000022030000}"/>
    <cellStyle name="40% - Énfasis6 2" xfId="30236" xr:uid="{00000000-0005-0000-0000-000023030000}"/>
    <cellStyle name="40% - Énfasis6 20" xfId="30354" xr:uid="{00000000-0005-0000-0000-000024030000}"/>
    <cellStyle name="40% - Énfasis6 21" xfId="30231" xr:uid="{00000000-0005-0000-0000-000025030000}"/>
    <cellStyle name="40% - Énfasis6 22" xfId="30455" xr:uid="{00000000-0005-0000-0000-000026030000}"/>
    <cellStyle name="40% - Énfasis6 23" xfId="31113" xr:uid="{00000000-0005-0000-0000-000027030000}"/>
    <cellStyle name="40% - Énfasis6 24" xfId="31121" xr:uid="{00000000-0005-0000-0000-000028030000}"/>
    <cellStyle name="40% - Énfasis6 25" xfId="30719" xr:uid="{00000000-0005-0000-0000-000029030000}"/>
    <cellStyle name="40% - Énfasis6 26" xfId="30626" xr:uid="{00000000-0005-0000-0000-00002A030000}"/>
    <cellStyle name="40% - Énfasis6 27" xfId="30845" xr:uid="{00000000-0005-0000-0000-00002B030000}"/>
    <cellStyle name="40% - Énfasis6 28" xfId="31026" xr:uid="{00000000-0005-0000-0000-00002C030000}"/>
    <cellStyle name="40% - Énfasis6 29" xfId="30843" xr:uid="{00000000-0005-0000-0000-00002D030000}"/>
    <cellStyle name="40% - Énfasis6 3" xfId="30519" xr:uid="{00000000-0005-0000-0000-00002E030000}"/>
    <cellStyle name="40% - Énfasis6 30" xfId="30801" xr:uid="{00000000-0005-0000-0000-00002F030000}"/>
    <cellStyle name="40% - Énfasis6 31" xfId="30485" xr:uid="{00000000-0005-0000-0000-000030030000}"/>
    <cellStyle name="40% - Énfasis6 32" xfId="30658" xr:uid="{00000000-0005-0000-0000-000031030000}"/>
    <cellStyle name="40% - Énfasis6 33" xfId="30546" xr:uid="{00000000-0005-0000-0000-000032030000}"/>
    <cellStyle name="40% - Énfasis6 34" xfId="30973" xr:uid="{00000000-0005-0000-0000-000033030000}"/>
    <cellStyle name="40% - Énfasis6 35" xfId="30452" xr:uid="{00000000-0005-0000-0000-000034030000}"/>
    <cellStyle name="40% - Énfasis6 36" xfId="30736" xr:uid="{00000000-0005-0000-0000-000035030000}"/>
    <cellStyle name="40% - Énfasis6 37" xfId="31174" xr:uid="{00000000-0005-0000-0000-000036030000}"/>
    <cellStyle name="40% - Énfasis6 38" xfId="30541" xr:uid="{00000000-0005-0000-0000-000037030000}"/>
    <cellStyle name="40% - Énfasis6 39" xfId="30410" xr:uid="{00000000-0005-0000-0000-000038030000}"/>
    <cellStyle name="40% - Énfasis6 4" xfId="30275" xr:uid="{00000000-0005-0000-0000-000039030000}"/>
    <cellStyle name="40% - Énfasis6 40" xfId="31039" xr:uid="{00000000-0005-0000-0000-00003A030000}"/>
    <cellStyle name="40% - Énfasis6 41" xfId="30521" xr:uid="{00000000-0005-0000-0000-00003B030000}"/>
    <cellStyle name="40% - Énfasis6 42" xfId="30586" xr:uid="{00000000-0005-0000-0000-00003C030000}"/>
    <cellStyle name="40% - Énfasis6 43" xfId="30222" xr:uid="{00000000-0005-0000-0000-00003D030000}"/>
    <cellStyle name="40% - Énfasis6 44" xfId="30917" xr:uid="{00000000-0005-0000-0000-00003E030000}"/>
    <cellStyle name="40% - Énfasis6 45" xfId="30731" xr:uid="{00000000-0005-0000-0000-00003F030000}"/>
    <cellStyle name="40% - Énfasis6 46" xfId="30509" xr:uid="{00000000-0005-0000-0000-000040030000}"/>
    <cellStyle name="40% - Énfasis6 47" xfId="31007" xr:uid="{00000000-0005-0000-0000-000041030000}"/>
    <cellStyle name="40% - Énfasis6 48" xfId="30614" xr:uid="{00000000-0005-0000-0000-000042030000}"/>
    <cellStyle name="40% - Énfasis6 49" xfId="30799" xr:uid="{00000000-0005-0000-0000-000043030000}"/>
    <cellStyle name="40% - Énfasis6 5" xfId="30598" xr:uid="{00000000-0005-0000-0000-000044030000}"/>
    <cellStyle name="40% - Énfasis6 50" xfId="30771" xr:uid="{00000000-0005-0000-0000-000045030000}"/>
    <cellStyle name="40% - Énfasis6 51" xfId="31161" xr:uid="{00000000-0005-0000-0000-000046030000}"/>
    <cellStyle name="40% - Énfasis6 52" xfId="31167" xr:uid="{00000000-0005-0000-0000-000047030000}"/>
    <cellStyle name="40% - Énfasis6 53" xfId="30411" xr:uid="{00000000-0005-0000-0000-000048030000}"/>
    <cellStyle name="40% - Énfasis6 54" xfId="31010" xr:uid="{00000000-0005-0000-0000-000049030000}"/>
    <cellStyle name="40% - Énfasis6 55" xfId="31074" xr:uid="{00000000-0005-0000-0000-00004A030000}"/>
    <cellStyle name="40% - Énfasis6 56" xfId="30203" xr:uid="{00000000-0005-0000-0000-00004B030000}"/>
    <cellStyle name="40% - Énfasis6 57" xfId="31021" xr:uid="{00000000-0005-0000-0000-00004C030000}"/>
    <cellStyle name="40% - Énfasis6 58" xfId="30641" xr:uid="{00000000-0005-0000-0000-00004D030000}"/>
    <cellStyle name="40% - Énfasis6 59" xfId="30341" xr:uid="{00000000-0005-0000-0000-00004E030000}"/>
    <cellStyle name="40% - Énfasis6 6" xfId="30692" xr:uid="{00000000-0005-0000-0000-00004F030000}"/>
    <cellStyle name="40% - Énfasis6 60" xfId="30873" xr:uid="{00000000-0005-0000-0000-000050030000}"/>
    <cellStyle name="40% - Énfasis6 61" xfId="30216" xr:uid="{00000000-0005-0000-0000-000051030000}"/>
    <cellStyle name="40% - Énfasis6 62" xfId="30982" xr:uid="{00000000-0005-0000-0000-000052030000}"/>
    <cellStyle name="40% - Énfasis6 63" xfId="31094" xr:uid="{00000000-0005-0000-0000-000053030000}"/>
    <cellStyle name="40% - Énfasis6 64" xfId="30401" xr:uid="{00000000-0005-0000-0000-000054030000}"/>
    <cellStyle name="40% - Énfasis6 65" xfId="31134" xr:uid="{00000000-0005-0000-0000-000055030000}"/>
    <cellStyle name="40% - Énfasis6 66" xfId="30703" xr:uid="{00000000-0005-0000-0000-000056030000}"/>
    <cellStyle name="40% - Énfasis6 67" xfId="30589" xr:uid="{00000000-0005-0000-0000-000057030000}"/>
    <cellStyle name="40% - Énfasis6 68" xfId="30648" xr:uid="{00000000-0005-0000-0000-000058030000}"/>
    <cellStyle name="40% - Énfasis6 69" xfId="31049" xr:uid="{00000000-0005-0000-0000-000059030000}"/>
    <cellStyle name="40% - Énfasis6 7" xfId="30733" xr:uid="{00000000-0005-0000-0000-00005A030000}"/>
    <cellStyle name="40% - Énfasis6 70" xfId="30553" xr:uid="{00000000-0005-0000-0000-00005B030000}"/>
    <cellStyle name="40% - Énfasis6 71" xfId="30188" xr:uid="{00000000-0005-0000-0000-00005C030000}"/>
    <cellStyle name="40% - Énfasis6 72" xfId="30757" xr:uid="{00000000-0005-0000-0000-00005D030000}"/>
    <cellStyle name="40% - Énfasis6 73" xfId="30847" xr:uid="{00000000-0005-0000-0000-00005E030000}"/>
    <cellStyle name="40% - Énfasis6 8" xfId="30803" xr:uid="{00000000-0005-0000-0000-00005F030000}"/>
    <cellStyle name="40% - Énfasis6 9" xfId="30292" xr:uid="{00000000-0005-0000-0000-000060030000}"/>
    <cellStyle name="Hipervínculo 3" xfId="582" xr:uid="{00000000-0005-0000-0000-000062030000}"/>
    <cellStyle name="Millares" xfId="31515" builtinId="3"/>
    <cellStyle name="Millares [0] 2" xfId="16" xr:uid="{00000000-0005-0000-0000-000064030000}"/>
    <cellStyle name="Millares [0] 2 2" xfId="16766" xr:uid="{00000000-0005-0000-0000-000065030000}"/>
    <cellStyle name="Millares [0] 2 2 2" xfId="31354" xr:uid="{00000000-0005-0000-0000-000066030000}"/>
    <cellStyle name="Millares [0] 2 2 3" xfId="31656" xr:uid="{00000000-0005-0000-0000-000067030000}"/>
    <cellStyle name="Millares [0] 2 2 4" xfId="31957" xr:uid="{00000000-0005-0000-0000-000068030000}"/>
    <cellStyle name="Millares [0] 2 2 5" xfId="32258" xr:uid="{00000000-0005-0000-0000-000069030000}"/>
    <cellStyle name="Millares [0] 2 2 6" xfId="32559" xr:uid="{00000000-0005-0000-0000-00006A030000}"/>
    <cellStyle name="Millares [0] 2 2 7" xfId="32860" xr:uid="{00000000-0005-0000-0000-00006B030000}"/>
    <cellStyle name="Millares [0] 2 3" xfId="31123" xr:uid="{00000000-0005-0000-0000-00006C030000}"/>
    <cellStyle name="Millares [0] 2 3 2" xfId="31514" xr:uid="{00000000-0005-0000-0000-00006D030000}"/>
    <cellStyle name="Millares [0] 2 3 3" xfId="31816" xr:uid="{00000000-0005-0000-0000-00006E030000}"/>
    <cellStyle name="Millares [0] 2 3 4" xfId="32117" xr:uid="{00000000-0005-0000-0000-00006F030000}"/>
    <cellStyle name="Millares [0] 2 3 5" xfId="32418" xr:uid="{00000000-0005-0000-0000-000070030000}"/>
    <cellStyle name="Millares [0] 2 3 6" xfId="32719" xr:uid="{00000000-0005-0000-0000-000071030000}"/>
    <cellStyle name="Millares [0] 2 3 7" xfId="33020" xr:uid="{00000000-0005-0000-0000-000072030000}"/>
    <cellStyle name="Millares [0] 2 4" xfId="31217" xr:uid="{00000000-0005-0000-0000-000073030000}"/>
    <cellStyle name="Millares [0] 2 5" xfId="31519" xr:uid="{00000000-0005-0000-0000-000074030000}"/>
    <cellStyle name="Millares [0] 2 6" xfId="31820" xr:uid="{00000000-0005-0000-0000-000075030000}"/>
    <cellStyle name="Millares [0] 2 7" xfId="32121" xr:uid="{00000000-0005-0000-0000-000076030000}"/>
    <cellStyle name="Millares [0] 2 8" xfId="32422" xr:uid="{00000000-0005-0000-0000-000077030000}"/>
    <cellStyle name="Millares [0] 2 9" xfId="32723" xr:uid="{00000000-0005-0000-0000-000078030000}"/>
    <cellStyle name="Millares [0] 3" xfId="16904" xr:uid="{00000000-0005-0000-0000-000079030000}"/>
    <cellStyle name="Millares [0] 3 2" xfId="31492" xr:uid="{00000000-0005-0000-0000-00007A030000}"/>
    <cellStyle name="Millares [0] 3 3" xfId="31794" xr:uid="{00000000-0005-0000-0000-00007B030000}"/>
    <cellStyle name="Millares [0] 3 4" xfId="32095" xr:uid="{00000000-0005-0000-0000-00007C030000}"/>
    <cellStyle name="Millares [0] 3 5" xfId="32396" xr:uid="{00000000-0005-0000-0000-00007D030000}"/>
    <cellStyle name="Millares [0] 3 6" xfId="32697" xr:uid="{00000000-0005-0000-0000-00007E030000}"/>
    <cellStyle name="Millares [0] 3 7" xfId="32998" xr:uid="{00000000-0005-0000-0000-00007F030000}"/>
    <cellStyle name="Millares 10" xfId="17" xr:uid="{00000000-0005-0000-0000-000080030000}"/>
    <cellStyle name="Millares 10 2" xfId="10" xr:uid="{00000000-0005-0000-0000-000081030000}"/>
    <cellStyle name="Millares 10 2 2" xfId="18" xr:uid="{00000000-0005-0000-0000-000082030000}"/>
    <cellStyle name="Millares 10 2 2 2" xfId="16768" xr:uid="{00000000-0005-0000-0000-000083030000}"/>
    <cellStyle name="Millares 10 2 2 2 2" xfId="31356" xr:uid="{00000000-0005-0000-0000-000084030000}"/>
    <cellStyle name="Millares 10 2 2 2 3" xfId="31658" xr:uid="{00000000-0005-0000-0000-000085030000}"/>
    <cellStyle name="Millares 10 2 2 2 4" xfId="31959" xr:uid="{00000000-0005-0000-0000-000086030000}"/>
    <cellStyle name="Millares 10 2 2 2 5" xfId="32260" xr:uid="{00000000-0005-0000-0000-000087030000}"/>
    <cellStyle name="Millares 10 2 2 2 6" xfId="32561" xr:uid="{00000000-0005-0000-0000-000088030000}"/>
    <cellStyle name="Millares 10 2 2 2 7" xfId="32862" xr:uid="{00000000-0005-0000-0000-000089030000}"/>
    <cellStyle name="Millares 10 2 2 3" xfId="31219" xr:uid="{00000000-0005-0000-0000-00008A030000}"/>
    <cellStyle name="Millares 10 2 2 4" xfId="31521" xr:uid="{00000000-0005-0000-0000-00008B030000}"/>
    <cellStyle name="Millares 10 2 2 5" xfId="31822" xr:uid="{00000000-0005-0000-0000-00008C030000}"/>
    <cellStyle name="Millares 10 2 2 6" xfId="32123" xr:uid="{00000000-0005-0000-0000-00008D030000}"/>
    <cellStyle name="Millares 10 2 2 7" xfId="32424" xr:uid="{00000000-0005-0000-0000-00008E030000}"/>
    <cellStyle name="Millares 10 2 2 8" xfId="32725" xr:uid="{00000000-0005-0000-0000-00008F030000}"/>
    <cellStyle name="Millares 10 3" xfId="16767" xr:uid="{00000000-0005-0000-0000-000090030000}"/>
    <cellStyle name="Millares 10 3 2" xfId="31355" xr:uid="{00000000-0005-0000-0000-000091030000}"/>
    <cellStyle name="Millares 10 3 3" xfId="31657" xr:uid="{00000000-0005-0000-0000-000092030000}"/>
    <cellStyle name="Millares 10 3 4" xfId="31958" xr:uid="{00000000-0005-0000-0000-000093030000}"/>
    <cellStyle name="Millares 10 3 5" xfId="32259" xr:uid="{00000000-0005-0000-0000-000094030000}"/>
    <cellStyle name="Millares 10 3 6" xfId="32560" xr:uid="{00000000-0005-0000-0000-000095030000}"/>
    <cellStyle name="Millares 10 3 7" xfId="32861" xr:uid="{00000000-0005-0000-0000-000096030000}"/>
    <cellStyle name="Millares 10 4" xfId="31218" xr:uid="{00000000-0005-0000-0000-000097030000}"/>
    <cellStyle name="Millares 10 5" xfId="31520" xr:uid="{00000000-0005-0000-0000-000098030000}"/>
    <cellStyle name="Millares 10 6" xfId="31821" xr:uid="{00000000-0005-0000-0000-000099030000}"/>
    <cellStyle name="Millares 10 7" xfId="32122" xr:uid="{00000000-0005-0000-0000-00009A030000}"/>
    <cellStyle name="Millares 10 8" xfId="32423" xr:uid="{00000000-0005-0000-0000-00009B030000}"/>
    <cellStyle name="Millares 10 9" xfId="32724" xr:uid="{00000000-0005-0000-0000-00009C030000}"/>
    <cellStyle name="Millares 100" xfId="19" xr:uid="{00000000-0005-0000-0000-00009D030000}"/>
    <cellStyle name="Millares 100 2" xfId="16769" xr:uid="{00000000-0005-0000-0000-00009E030000}"/>
    <cellStyle name="Millares 100 2 2" xfId="31357" xr:uid="{00000000-0005-0000-0000-00009F030000}"/>
    <cellStyle name="Millares 100 2 3" xfId="31659" xr:uid="{00000000-0005-0000-0000-0000A0030000}"/>
    <cellStyle name="Millares 100 2 4" xfId="31960" xr:uid="{00000000-0005-0000-0000-0000A1030000}"/>
    <cellStyle name="Millares 100 2 5" xfId="32261" xr:uid="{00000000-0005-0000-0000-0000A2030000}"/>
    <cellStyle name="Millares 100 2 6" xfId="32562" xr:uid="{00000000-0005-0000-0000-0000A3030000}"/>
    <cellStyle name="Millares 100 2 7" xfId="32863" xr:uid="{00000000-0005-0000-0000-0000A4030000}"/>
    <cellStyle name="Millares 100 3" xfId="31220" xr:uid="{00000000-0005-0000-0000-0000A5030000}"/>
    <cellStyle name="Millares 100 4" xfId="31522" xr:uid="{00000000-0005-0000-0000-0000A6030000}"/>
    <cellStyle name="Millares 100 5" xfId="31823" xr:uid="{00000000-0005-0000-0000-0000A7030000}"/>
    <cellStyle name="Millares 100 6" xfId="32124" xr:uid="{00000000-0005-0000-0000-0000A8030000}"/>
    <cellStyle name="Millares 100 7" xfId="32425" xr:uid="{00000000-0005-0000-0000-0000A9030000}"/>
    <cellStyle name="Millares 100 8" xfId="32726" xr:uid="{00000000-0005-0000-0000-0000AA030000}"/>
    <cellStyle name="Millares 101" xfId="20" xr:uid="{00000000-0005-0000-0000-0000AB030000}"/>
    <cellStyle name="Millares 101 2" xfId="16770" xr:uid="{00000000-0005-0000-0000-0000AC030000}"/>
    <cellStyle name="Millares 101 2 2" xfId="31358" xr:uid="{00000000-0005-0000-0000-0000AD030000}"/>
    <cellStyle name="Millares 101 2 3" xfId="31660" xr:uid="{00000000-0005-0000-0000-0000AE030000}"/>
    <cellStyle name="Millares 101 2 4" xfId="31961" xr:uid="{00000000-0005-0000-0000-0000AF030000}"/>
    <cellStyle name="Millares 101 2 5" xfId="32262" xr:uid="{00000000-0005-0000-0000-0000B0030000}"/>
    <cellStyle name="Millares 101 2 6" xfId="32563" xr:uid="{00000000-0005-0000-0000-0000B1030000}"/>
    <cellStyle name="Millares 101 2 7" xfId="32864" xr:uid="{00000000-0005-0000-0000-0000B2030000}"/>
    <cellStyle name="Millares 101 3" xfId="31221" xr:uid="{00000000-0005-0000-0000-0000B3030000}"/>
    <cellStyle name="Millares 101 4" xfId="31523" xr:uid="{00000000-0005-0000-0000-0000B4030000}"/>
    <cellStyle name="Millares 101 5" xfId="31824" xr:uid="{00000000-0005-0000-0000-0000B5030000}"/>
    <cellStyle name="Millares 101 6" xfId="32125" xr:uid="{00000000-0005-0000-0000-0000B6030000}"/>
    <cellStyle name="Millares 101 7" xfId="32426" xr:uid="{00000000-0005-0000-0000-0000B7030000}"/>
    <cellStyle name="Millares 101 8" xfId="32727" xr:uid="{00000000-0005-0000-0000-0000B8030000}"/>
    <cellStyle name="Millares 102" xfId="21" xr:uid="{00000000-0005-0000-0000-0000B9030000}"/>
    <cellStyle name="Millares 102 2" xfId="16771" xr:uid="{00000000-0005-0000-0000-0000BA030000}"/>
    <cellStyle name="Millares 102 2 2" xfId="31359" xr:uid="{00000000-0005-0000-0000-0000BB030000}"/>
    <cellStyle name="Millares 102 2 3" xfId="31661" xr:uid="{00000000-0005-0000-0000-0000BC030000}"/>
    <cellStyle name="Millares 102 2 4" xfId="31962" xr:uid="{00000000-0005-0000-0000-0000BD030000}"/>
    <cellStyle name="Millares 102 2 5" xfId="32263" xr:uid="{00000000-0005-0000-0000-0000BE030000}"/>
    <cellStyle name="Millares 102 2 6" xfId="32564" xr:uid="{00000000-0005-0000-0000-0000BF030000}"/>
    <cellStyle name="Millares 102 2 7" xfId="32865" xr:uid="{00000000-0005-0000-0000-0000C0030000}"/>
    <cellStyle name="Millares 102 3" xfId="31222" xr:uid="{00000000-0005-0000-0000-0000C1030000}"/>
    <cellStyle name="Millares 102 4" xfId="31524" xr:uid="{00000000-0005-0000-0000-0000C2030000}"/>
    <cellStyle name="Millares 102 5" xfId="31825" xr:uid="{00000000-0005-0000-0000-0000C3030000}"/>
    <cellStyle name="Millares 102 6" xfId="32126" xr:uid="{00000000-0005-0000-0000-0000C4030000}"/>
    <cellStyle name="Millares 102 7" xfId="32427" xr:uid="{00000000-0005-0000-0000-0000C5030000}"/>
    <cellStyle name="Millares 102 8" xfId="32728" xr:uid="{00000000-0005-0000-0000-0000C6030000}"/>
    <cellStyle name="Millares 103" xfId="22" xr:uid="{00000000-0005-0000-0000-0000C7030000}"/>
    <cellStyle name="Millares 103 2" xfId="16772" xr:uid="{00000000-0005-0000-0000-0000C8030000}"/>
    <cellStyle name="Millares 103 2 2" xfId="31360" xr:uid="{00000000-0005-0000-0000-0000C9030000}"/>
    <cellStyle name="Millares 103 2 3" xfId="31662" xr:uid="{00000000-0005-0000-0000-0000CA030000}"/>
    <cellStyle name="Millares 103 2 4" xfId="31963" xr:uid="{00000000-0005-0000-0000-0000CB030000}"/>
    <cellStyle name="Millares 103 2 5" xfId="32264" xr:uid="{00000000-0005-0000-0000-0000CC030000}"/>
    <cellStyle name="Millares 103 2 6" xfId="32565" xr:uid="{00000000-0005-0000-0000-0000CD030000}"/>
    <cellStyle name="Millares 103 2 7" xfId="32866" xr:uid="{00000000-0005-0000-0000-0000CE030000}"/>
    <cellStyle name="Millares 103 3" xfId="31223" xr:uid="{00000000-0005-0000-0000-0000CF030000}"/>
    <cellStyle name="Millares 103 4" xfId="31525" xr:uid="{00000000-0005-0000-0000-0000D0030000}"/>
    <cellStyle name="Millares 103 5" xfId="31826" xr:uid="{00000000-0005-0000-0000-0000D1030000}"/>
    <cellStyle name="Millares 103 6" xfId="32127" xr:uid="{00000000-0005-0000-0000-0000D2030000}"/>
    <cellStyle name="Millares 103 7" xfId="32428" xr:uid="{00000000-0005-0000-0000-0000D3030000}"/>
    <cellStyle name="Millares 103 8" xfId="32729" xr:uid="{00000000-0005-0000-0000-0000D4030000}"/>
    <cellStyle name="Millares 104" xfId="23" xr:uid="{00000000-0005-0000-0000-0000D5030000}"/>
    <cellStyle name="Millares 104 2" xfId="16773" xr:uid="{00000000-0005-0000-0000-0000D6030000}"/>
    <cellStyle name="Millares 104 2 2" xfId="31361" xr:uid="{00000000-0005-0000-0000-0000D7030000}"/>
    <cellStyle name="Millares 104 2 3" xfId="31663" xr:uid="{00000000-0005-0000-0000-0000D8030000}"/>
    <cellStyle name="Millares 104 2 4" xfId="31964" xr:uid="{00000000-0005-0000-0000-0000D9030000}"/>
    <cellStyle name="Millares 104 2 5" xfId="32265" xr:uid="{00000000-0005-0000-0000-0000DA030000}"/>
    <cellStyle name="Millares 104 2 6" xfId="32566" xr:uid="{00000000-0005-0000-0000-0000DB030000}"/>
    <cellStyle name="Millares 104 2 7" xfId="32867" xr:uid="{00000000-0005-0000-0000-0000DC030000}"/>
    <cellStyle name="Millares 104 3" xfId="31224" xr:uid="{00000000-0005-0000-0000-0000DD030000}"/>
    <cellStyle name="Millares 104 4" xfId="31526" xr:uid="{00000000-0005-0000-0000-0000DE030000}"/>
    <cellStyle name="Millares 104 5" xfId="31827" xr:uid="{00000000-0005-0000-0000-0000DF030000}"/>
    <cellStyle name="Millares 104 6" xfId="32128" xr:uid="{00000000-0005-0000-0000-0000E0030000}"/>
    <cellStyle name="Millares 104 7" xfId="32429" xr:uid="{00000000-0005-0000-0000-0000E1030000}"/>
    <cellStyle name="Millares 104 8" xfId="32730" xr:uid="{00000000-0005-0000-0000-0000E2030000}"/>
    <cellStyle name="Millares 105" xfId="24" xr:uid="{00000000-0005-0000-0000-0000E3030000}"/>
    <cellStyle name="Millares 105 2" xfId="16774" xr:uid="{00000000-0005-0000-0000-0000E4030000}"/>
    <cellStyle name="Millares 105 2 2" xfId="31362" xr:uid="{00000000-0005-0000-0000-0000E5030000}"/>
    <cellStyle name="Millares 105 2 3" xfId="31664" xr:uid="{00000000-0005-0000-0000-0000E6030000}"/>
    <cellStyle name="Millares 105 2 4" xfId="31965" xr:uid="{00000000-0005-0000-0000-0000E7030000}"/>
    <cellStyle name="Millares 105 2 5" xfId="32266" xr:uid="{00000000-0005-0000-0000-0000E8030000}"/>
    <cellStyle name="Millares 105 2 6" xfId="32567" xr:uid="{00000000-0005-0000-0000-0000E9030000}"/>
    <cellStyle name="Millares 105 2 7" xfId="32868" xr:uid="{00000000-0005-0000-0000-0000EA030000}"/>
    <cellStyle name="Millares 105 3" xfId="31225" xr:uid="{00000000-0005-0000-0000-0000EB030000}"/>
    <cellStyle name="Millares 105 4" xfId="31527" xr:uid="{00000000-0005-0000-0000-0000EC030000}"/>
    <cellStyle name="Millares 105 5" xfId="31828" xr:uid="{00000000-0005-0000-0000-0000ED030000}"/>
    <cellStyle name="Millares 105 6" xfId="32129" xr:uid="{00000000-0005-0000-0000-0000EE030000}"/>
    <cellStyle name="Millares 105 7" xfId="32430" xr:uid="{00000000-0005-0000-0000-0000EF030000}"/>
    <cellStyle name="Millares 105 8" xfId="32731" xr:uid="{00000000-0005-0000-0000-0000F0030000}"/>
    <cellStyle name="Millares 106" xfId="25" xr:uid="{00000000-0005-0000-0000-0000F1030000}"/>
    <cellStyle name="Millares 106 2" xfId="16775" xr:uid="{00000000-0005-0000-0000-0000F2030000}"/>
    <cellStyle name="Millares 106 2 2" xfId="31363" xr:uid="{00000000-0005-0000-0000-0000F3030000}"/>
    <cellStyle name="Millares 106 2 3" xfId="31665" xr:uid="{00000000-0005-0000-0000-0000F4030000}"/>
    <cellStyle name="Millares 106 2 4" xfId="31966" xr:uid="{00000000-0005-0000-0000-0000F5030000}"/>
    <cellStyle name="Millares 106 2 5" xfId="32267" xr:uid="{00000000-0005-0000-0000-0000F6030000}"/>
    <cellStyle name="Millares 106 2 6" xfId="32568" xr:uid="{00000000-0005-0000-0000-0000F7030000}"/>
    <cellStyle name="Millares 106 2 7" xfId="32869" xr:uid="{00000000-0005-0000-0000-0000F8030000}"/>
    <cellStyle name="Millares 106 3" xfId="31226" xr:uid="{00000000-0005-0000-0000-0000F9030000}"/>
    <cellStyle name="Millares 106 4" xfId="31528" xr:uid="{00000000-0005-0000-0000-0000FA030000}"/>
    <cellStyle name="Millares 106 5" xfId="31829" xr:uid="{00000000-0005-0000-0000-0000FB030000}"/>
    <cellStyle name="Millares 106 6" xfId="32130" xr:uid="{00000000-0005-0000-0000-0000FC030000}"/>
    <cellStyle name="Millares 106 7" xfId="32431" xr:uid="{00000000-0005-0000-0000-0000FD030000}"/>
    <cellStyle name="Millares 106 8" xfId="32732" xr:uid="{00000000-0005-0000-0000-0000FE030000}"/>
    <cellStyle name="Millares 107" xfId="26" xr:uid="{00000000-0005-0000-0000-0000FF030000}"/>
    <cellStyle name="Millares 107 2" xfId="16776" xr:uid="{00000000-0005-0000-0000-000000040000}"/>
    <cellStyle name="Millares 107 2 2" xfId="31364" xr:uid="{00000000-0005-0000-0000-000001040000}"/>
    <cellStyle name="Millares 107 2 3" xfId="31666" xr:uid="{00000000-0005-0000-0000-000002040000}"/>
    <cellStyle name="Millares 107 2 4" xfId="31967" xr:uid="{00000000-0005-0000-0000-000003040000}"/>
    <cellStyle name="Millares 107 2 5" xfId="32268" xr:uid="{00000000-0005-0000-0000-000004040000}"/>
    <cellStyle name="Millares 107 2 6" xfId="32569" xr:uid="{00000000-0005-0000-0000-000005040000}"/>
    <cellStyle name="Millares 107 2 7" xfId="32870" xr:uid="{00000000-0005-0000-0000-000006040000}"/>
    <cellStyle name="Millares 107 3" xfId="31227" xr:uid="{00000000-0005-0000-0000-000007040000}"/>
    <cellStyle name="Millares 107 4" xfId="31529" xr:uid="{00000000-0005-0000-0000-000008040000}"/>
    <cellStyle name="Millares 107 5" xfId="31830" xr:uid="{00000000-0005-0000-0000-000009040000}"/>
    <cellStyle name="Millares 107 6" xfId="32131" xr:uid="{00000000-0005-0000-0000-00000A040000}"/>
    <cellStyle name="Millares 107 7" xfId="32432" xr:uid="{00000000-0005-0000-0000-00000B040000}"/>
    <cellStyle name="Millares 107 8" xfId="32733" xr:uid="{00000000-0005-0000-0000-00000C040000}"/>
    <cellStyle name="Millares 108" xfId="27" xr:uid="{00000000-0005-0000-0000-00000D040000}"/>
    <cellStyle name="Millares 108 2" xfId="16777" xr:uid="{00000000-0005-0000-0000-00000E040000}"/>
    <cellStyle name="Millares 108 2 2" xfId="31365" xr:uid="{00000000-0005-0000-0000-00000F040000}"/>
    <cellStyle name="Millares 108 2 3" xfId="31667" xr:uid="{00000000-0005-0000-0000-000010040000}"/>
    <cellStyle name="Millares 108 2 4" xfId="31968" xr:uid="{00000000-0005-0000-0000-000011040000}"/>
    <cellStyle name="Millares 108 2 5" xfId="32269" xr:uid="{00000000-0005-0000-0000-000012040000}"/>
    <cellStyle name="Millares 108 2 6" xfId="32570" xr:uid="{00000000-0005-0000-0000-000013040000}"/>
    <cellStyle name="Millares 108 2 7" xfId="32871" xr:uid="{00000000-0005-0000-0000-000014040000}"/>
    <cellStyle name="Millares 108 3" xfId="31228" xr:uid="{00000000-0005-0000-0000-000015040000}"/>
    <cellStyle name="Millares 108 4" xfId="31530" xr:uid="{00000000-0005-0000-0000-000016040000}"/>
    <cellStyle name="Millares 108 5" xfId="31831" xr:uid="{00000000-0005-0000-0000-000017040000}"/>
    <cellStyle name="Millares 108 6" xfId="32132" xr:uid="{00000000-0005-0000-0000-000018040000}"/>
    <cellStyle name="Millares 108 7" xfId="32433" xr:uid="{00000000-0005-0000-0000-000019040000}"/>
    <cellStyle name="Millares 108 8" xfId="32734" xr:uid="{00000000-0005-0000-0000-00001A040000}"/>
    <cellStyle name="Millares 109" xfId="28" xr:uid="{00000000-0005-0000-0000-00001B040000}"/>
    <cellStyle name="Millares 109 2" xfId="16778" xr:uid="{00000000-0005-0000-0000-00001C040000}"/>
    <cellStyle name="Millares 109 2 2" xfId="31366" xr:uid="{00000000-0005-0000-0000-00001D040000}"/>
    <cellStyle name="Millares 109 2 3" xfId="31668" xr:uid="{00000000-0005-0000-0000-00001E040000}"/>
    <cellStyle name="Millares 109 2 4" xfId="31969" xr:uid="{00000000-0005-0000-0000-00001F040000}"/>
    <cellStyle name="Millares 109 2 5" xfId="32270" xr:uid="{00000000-0005-0000-0000-000020040000}"/>
    <cellStyle name="Millares 109 2 6" xfId="32571" xr:uid="{00000000-0005-0000-0000-000021040000}"/>
    <cellStyle name="Millares 109 2 7" xfId="32872" xr:uid="{00000000-0005-0000-0000-000022040000}"/>
    <cellStyle name="Millares 109 3" xfId="31229" xr:uid="{00000000-0005-0000-0000-000023040000}"/>
    <cellStyle name="Millares 109 4" xfId="31531" xr:uid="{00000000-0005-0000-0000-000024040000}"/>
    <cellStyle name="Millares 109 5" xfId="31832" xr:uid="{00000000-0005-0000-0000-000025040000}"/>
    <cellStyle name="Millares 109 6" xfId="32133" xr:uid="{00000000-0005-0000-0000-000026040000}"/>
    <cellStyle name="Millares 109 7" xfId="32434" xr:uid="{00000000-0005-0000-0000-000027040000}"/>
    <cellStyle name="Millares 109 8" xfId="32735" xr:uid="{00000000-0005-0000-0000-000028040000}"/>
    <cellStyle name="Millares 11" xfId="29" xr:uid="{00000000-0005-0000-0000-000029040000}"/>
    <cellStyle name="Millares 11 2" xfId="16779" xr:uid="{00000000-0005-0000-0000-00002A040000}"/>
    <cellStyle name="Millares 11 2 2" xfId="31367" xr:uid="{00000000-0005-0000-0000-00002B040000}"/>
    <cellStyle name="Millares 11 2 3" xfId="31669" xr:uid="{00000000-0005-0000-0000-00002C040000}"/>
    <cellStyle name="Millares 11 2 4" xfId="31970" xr:uid="{00000000-0005-0000-0000-00002D040000}"/>
    <cellStyle name="Millares 11 2 5" xfId="32271" xr:uid="{00000000-0005-0000-0000-00002E040000}"/>
    <cellStyle name="Millares 11 2 6" xfId="32572" xr:uid="{00000000-0005-0000-0000-00002F040000}"/>
    <cellStyle name="Millares 11 2 7" xfId="32873" xr:uid="{00000000-0005-0000-0000-000030040000}"/>
    <cellStyle name="Millares 11 3" xfId="31230" xr:uid="{00000000-0005-0000-0000-000031040000}"/>
    <cellStyle name="Millares 11 4" xfId="31532" xr:uid="{00000000-0005-0000-0000-000032040000}"/>
    <cellStyle name="Millares 11 5" xfId="31833" xr:uid="{00000000-0005-0000-0000-000033040000}"/>
    <cellStyle name="Millares 11 6" xfId="32134" xr:uid="{00000000-0005-0000-0000-000034040000}"/>
    <cellStyle name="Millares 11 7" xfId="32435" xr:uid="{00000000-0005-0000-0000-000035040000}"/>
    <cellStyle name="Millares 11 8" xfId="32736" xr:uid="{00000000-0005-0000-0000-000036040000}"/>
    <cellStyle name="Millares 110" xfId="30" xr:uid="{00000000-0005-0000-0000-000037040000}"/>
    <cellStyle name="Millares 110 2" xfId="16780" xr:uid="{00000000-0005-0000-0000-000038040000}"/>
    <cellStyle name="Millares 110 2 2" xfId="31368" xr:uid="{00000000-0005-0000-0000-000039040000}"/>
    <cellStyle name="Millares 110 2 3" xfId="31670" xr:uid="{00000000-0005-0000-0000-00003A040000}"/>
    <cellStyle name="Millares 110 2 4" xfId="31971" xr:uid="{00000000-0005-0000-0000-00003B040000}"/>
    <cellStyle name="Millares 110 2 5" xfId="32272" xr:uid="{00000000-0005-0000-0000-00003C040000}"/>
    <cellStyle name="Millares 110 2 6" xfId="32573" xr:uid="{00000000-0005-0000-0000-00003D040000}"/>
    <cellStyle name="Millares 110 2 7" xfId="32874" xr:uid="{00000000-0005-0000-0000-00003E040000}"/>
    <cellStyle name="Millares 110 3" xfId="31231" xr:uid="{00000000-0005-0000-0000-00003F040000}"/>
    <cellStyle name="Millares 110 4" xfId="31533" xr:uid="{00000000-0005-0000-0000-000040040000}"/>
    <cellStyle name="Millares 110 5" xfId="31834" xr:uid="{00000000-0005-0000-0000-000041040000}"/>
    <cellStyle name="Millares 110 6" xfId="32135" xr:uid="{00000000-0005-0000-0000-000042040000}"/>
    <cellStyle name="Millares 110 7" xfId="32436" xr:uid="{00000000-0005-0000-0000-000043040000}"/>
    <cellStyle name="Millares 110 8" xfId="32737" xr:uid="{00000000-0005-0000-0000-000044040000}"/>
    <cellStyle name="Millares 111" xfId="31" xr:uid="{00000000-0005-0000-0000-000045040000}"/>
    <cellStyle name="Millares 111 2" xfId="16781" xr:uid="{00000000-0005-0000-0000-000046040000}"/>
    <cellStyle name="Millares 111 2 2" xfId="31369" xr:uid="{00000000-0005-0000-0000-000047040000}"/>
    <cellStyle name="Millares 111 2 3" xfId="31671" xr:uid="{00000000-0005-0000-0000-000048040000}"/>
    <cellStyle name="Millares 111 2 4" xfId="31972" xr:uid="{00000000-0005-0000-0000-000049040000}"/>
    <cellStyle name="Millares 111 2 5" xfId="32273" xr:uid="{00000000-0005-0000-0000-00004A040000}"/>
    <cellStyle name="Millares 111 2 6" xfId="32574" xr:uid="{00000000-0005-0000-0000-00004B040000}"/>
    <cellStyle name="Millares 111 2 7" xfId="32875" xr:uid="{00000000-0005-0000-0000-00004C040000}"/>
    <cellStyle name="Millares 111 3" xfId="31232" xr:uid="{00000000-0005-0000-0000-00004D040000}"/>
    <cellStyle name="Millares 111 4" xfId="31534" xr:uid="{00000000-0005-0000-0000-00004E040000}"/>
    <cellStyle name="Millares 111 5" xfId="31835" xr:uid="{00000000-0005-0000-0000-00004F040000}"/>
    <cellStyle name="Millares 111 6" xfId="32136" xr:uid="{00000000-0005-0000-0000-000050040000}"/>
    <cellStyle name="Millares 111 7" xfId="32437" xr:uid="{00000000-0005-0000-0000-000051040000}"/>
    <cellStyle name="Millares 111 8" xfId="32738" xr:uid="{00000000-0005-0000-0000-000052040000}"/>
    <cellStyle name="Millares 112" xfId="32" xr:uid="{00000000-0005-0000-0000-000053040000}"/>
    <cellStyle name="Millares 112 2" xfId="16782" xr:uid="{00000000-0005-0000-0000-000054040000}"/>
    <cellStyle name="Millares 112 2 2" xfId="31370" xr:uid="{00000000-0005-0000-0000-000055040000}"/>
    <cellStyle name="Millares 112 2 3" xfId="31672" xr:uid="{00000000-0005-0000-0000-000056040000}"/>
    <cellStyle name="Millares 112 2 4" xfId="31973" xr:uid="{00000000-0005-0000-0000-000057040000}"/>
    <cellStyle name="Millares 112 2 5" xfId="32274" xr:uid="{00000000-0005-0000-0000-000058040000}"/>
    <cellStyle name="Millares 112 2 6" xfId="32575" xr:uid="{00000000-0005-0000-0000-000059040000}"/>
    <cellStyle name="Millares 112 2 7" xfId="32876" xr:uid="{00000000-0005-0000-0000-00005A040000}"/>
    <cellStyle name="Millares 112 3" xfId="31233" xr:uid="{00000000-0005-0000-0000-00005B040000}"/>
    <cellStyle name="Millares 112 4" xfId="31535" xr:uid="{00000000-0005-0000-0000-00005C040000}"/>
    <cellStyle name="Millares 112 5" xfId="31836" xr:uid="{00000000-0005-0000-0000-00005D040000}"/>
    <cellStyle name="Millares 112 6" xfId="32137" xr:uid="{00000000-0005-0000-0000-00005E040000}"/>
    <cellStyle name="Millares 112 7" xfId="32438" xr:uid="{00000000-0005-0000-0000-00005F040000}"/>
    <cellStyle name="Millares 112 8" xfId="32739" xr:uid="{00000000-0005-0000-0000-000060040000}"/>
    <cellStyle name="Millares 113" xfId="33" xr:uid="{00000000-0005-0000-0000-000061040000}"/>
    <cellStyle name="Millares 113 2" xfId="16783" xr:uid="{00000000-0005-0000-0000-000062040000}"/>
    <cellStyle name="Millares 113 2 2" xfId="31371" xr:uid="{00000000-0005-0000-0000-000063040000}"/>
    <cellStyle name="Millares 113 2 3" xfId="31673" xr:uid="{00000000-0005-0000-0000-000064040000}"/>
    <cellStyle name="Millares 113 2 4" xfId="31974" xr:uid="{00000000-0005-0000-0000-000065040000}"/>
    <cellStyle name="Millares 113 2 5" xfId="32275" xr:uid="{00000000-0005-0000-0000-000066040000}"/>
    <cellStyle name="Millares 113 2 6" xfId="32576" xr:uid="{00000000-0005-0000-0000-000067040000}"/>
    <cellStyle name="Millares 113 2 7" xfId="32877" xr:uid="{00000000-0005-0000-0000-000068040000}"/>
    <cellStyle name="Millares 113 3" xfId="31234" xr:uid="{00000000-0005-0000-0000-000069040000}"/>
    <cellStyle name="Millares 113 4" xfId="31536" xr:uid="{00000000-0005-0000-0000-00006A040000}"/>
    <cellStyle name="Millares 113 5" xfId="31837" xr:uid="{00000000-0005-0000-0000-00006B040000}"/>
    <cellStyle name="Millares 113 6" xfId="32138" xr:uid="{00000000-0005-0000-0000-00006C040000}"/>
    <cellStyle name="Millares 113 7" xfId="32439" xr:uid="{00000000-0005-0000-0000-00006D040000}"/>
    <cellStyle name="Millares 113 8" xfId="32740" xr:uid="{00000000-0005-0000-0000-00006E040000}"/>
    <cellStyle name="Millares 114" xfId="15" xr:uid="{00000000-0005-0000-0000-00006F040000}"/>
    <cellStyle name="Millares 114 2" xfId="16765" xr:uid="{00000000-0005-0000-0000-000070040000}"/>
    <cellStyle name="Millares 114 2 2" xfId="31353" xr:uid="{00000000-0005-0000-0000-000071040000}"/>
    <cellStyle name="Millares 114 2 3" xfId="31655" xr:uid="{00000000-0005-0000-0000-000072040000}"/>
    <cellStyle name="Millares 114 2 4" xfId="31956" xr:uid="{00000000-0005-0000-0000-000073040000}"/>
    <cellStyle name="Millares 114 2 5" xfId="32257" xr:uid="{00000000-0005-0000-0000-000074040000}"/>
    <cellStyle name="Millares 114 2 6" xfId="32558" xr:uid="{00000000-0005-0000-0000-000075040000}"/>
    <cellStyle name="Millares 114 2 7" xfId="32859" xr:uid="{00000000-0005-0000-0000-000076040000}"/>
    <cellStyle name="Millares 114 3" xfId="31216" xr:uid="{00000000-0005-0000-0000-000077040000}"/>
    <cellStyle name="Millares 114 4" xfId="31518" xr:uid="{00000000-0005-0000-0000-000078040000}"/>
    <cellStyle name="Millares 114 5" xfId="31819" xr:uid="{00000000-0005-0000-0000-000079040000}"/>
    <cellStyle name="Millares 114 6" xfId="32120" xr:uid="{00000000-0005-0000-0000-00007A040000}"/>
    <cellStyle name="Millares 114 7" xfId="32421" xr:uid="{00000000-0005-0000-0000-00007B040000}"/>
    <cellStyle name="Millares 114 8" xfId="32722" xr:uid="{00000000-0005-0000-0000-00007C040000}"/>
    <cellStyle name="Millares 115" xfId="345" xr:uid="{00000000-0005-0000-0000-00007D040000}"/>
    <cellStyle name="Millares 115 2" xfId="16887" xr:uid="{00000000-0005-0000-0000-00007E040000}"/>
    <cellStyle name="Millares 115 2 2" xfId="31475" xr:uid="{00000000-0005-0000-0000-00007F040000}"/>
    <cellStyle name="Millares 115 2 3" xfId="31777" xr:uid="{00000000-0005-0000-0000-000080040000}"/>
    <cellStyle name="Millares 115 2 4" xfId="32078" xr:uid="{00000000-0005-0000-0000-000081040000}"/>
    <cellStyle name="Millares 115 2 5" xfId="32379" xr:uid="{00000000-0005-0000-0000-000082040000}"/>
    <cellStyle name="Millares 115 2 6" xfId="32680" xr:uid="{00000000-0005-0000-0000-000083040000}"/>
    <cellStyle name="Millares 115 2 7" xfId="32981" xr:uid="{00000000-0005-0000-0000-000084040000}"/>
    <cellStyle name="Millares 115 3" xfId="31338" xr:uid="{00000000-0005-0000-0000-000085040000}"/>
    <cellStyle name="Millares 115 4" xfId="31640" xr:uid="{00000000-0005-0000-0000-000086040000}"/>
    <cellStyle name="Millares 115 5" xfId="31941" xr:uid="{00000000-0005-0000-0000-000087040000}"/>
    <cellStyle name="Millares 115 6" xfId="32242" xr:uid="{00000000-0005-0000-0000-000088040000}"/>
    <cellStyle name="Millares 115 7" xfId="32543" xr:uid="{00000000-0005-0000-0000-000089040000}"/>
    <cellStyle name="Millares 115 8" xfId="32844" xr:uid="{00000000-0005-0000-0000-00008A040000}"/>
    <cellStyle name="Millares 116" xfId="356" xr:uid="{00000000-0005-0000-0000-00008B040000}"/>
    <cellStyle name="Millares 116 2" xfId="16889" xr:uid="{00000000-0005-0000-0000-00008C040000}"/>
    <cellStyle name="Millares 116 2 2" xfId="31477" xr:uid="{00000000-0005-0000-0000-00008D040000}"/>
    <cellStyle name="Millares 116 2 3" xfId="31779" xr:uid="{00000000-0005-0000-0000-00008E040000}"/>
    <cellStyle name="Millares 116 2 4" xfId="32080" xr:uid="{00000000-0005-0000-0000-00008F040000}"/>
    <cellStyle name="Millares 116 2 5" xfId="32381" xr:uid="{00000000-0005-0000-0000-000090040000}"/>
    <cellStyle name="Millares 116 2 6" xfId="32682" xr:uid="{00000000-0005-0000-0000-000091040000}"/>
    <cellStyle name="Millares 116 2 7" xfId="32983" xr:uid="{00000000-0005-0000-0000-000092040000}"/>
    <cellStyle name="Millares 116 3" xfId="31339" xr:uid="{00000000-0005-0000-0000-000093040000}"/>
    <cellStyle name="Millares 116 4" xfId="31641" xr:uid="{00000000-0005-0000-0000-000094040000}"/>
    <cellStyle name="Millares 116 5" xfId="31942" xr:uid="{00000000-0005-0000-0000-000095040000}"/>
    <cellStyle name="Millares 116 6" xfId="32243" xr:uid="{00000000-0005-0000-0000-000096040000}"/>
    <cellStyle name="Millares 116 7" xfId="32544" xr:uid="{00000000-0005-0000-0000-000097040000}"/>
    <cellStyle name="Millares 116 8" xfId="32845" xr:uid="{00000000-0005-0000-0000-000098040000}"/>
    <cellStyle name="Millares 117" xfId="357" xr:uid="{00000000-0005-0000-0000-000099040000}"/>
    <cellStyle name="Millares 117 2" xfId="16890" xr:uid="{00000000-0005-0000-0000-00009A040000}"/>
    <cellStyle name="Millares 117 2 2" xfId="31478" xr:uid="{00000000-0005-0000-0000-00009B040000}"/>
    <cellStyle name="Millares 117 2 3" xfId="31780" xr:uid="{00000000-0005-0000-0000-00009C040000}"/>
    <cellStyle name="Millares 117 2 4" xfId="32081" xr:uid="{00000000-0005-0000-0000-00009D040000}"/>
    <cellStyle name="Millares 117 2 5" xfId="32382" xr:uid="{00000000-0005-0000-0000-00009E040000}"/>
    <cellStyle name="Millares 117 2 6" xfId="32683" xr:uid="{00000000-0005-0000-0000-00009F040000}"/>
    <cellStyle name="Millares 117 2 7" xfId="32984" xr:uid="{00000000-0005-0000-0000-0000A0040000}"/>
    <cellStyle name="Millares 117 3" xfId="31340" xr:uid="{00000000-0005-0000-0000-0000A1040000}"/>
    <cellStyle name="Millares 117 4" xfId="31642" xr:uid="{00000000-0005-0000-0000-0000A2040000}"/>
    <cellStyle name="Millares 117 5" xfId="31943" xr:uid="{00000000-0005-0000-0000-0000A3040000}"/>
    <cellStyle name="Millares 117 6" xfId="32244" xr:uid="{00000000-0005-0000-0000-0000A4040000}"/>
    <cellStyle name="Millares 117 7" xfId="32545" xr:uid="{00000000-0005-0000-0000-0000A5040000}"/>
    <cellStyle name="Millares 117 8" xfId="32846" xr:uid="{00000000-0005-0000-0000-0000A6040000}"/>
    <cellStyle name="Millares 118" xfId="370" xr:uid="{00000000-0005-0000-0000-0000A7040000}"/>
    <cellStyle name="Millares 118 2" xfId="16894" xr:uid="{00000000-0005-0000-0000-0000A8040000}"/>
    <cellStyle name="Millares 118 2 2" xfId="31482" xr:uid="{00000000-0005-0000-0000-0000A9040000}"/>
    <cellStyle name="Millares 118 2 3" xfId="31784" xr:uid="{00000000-0005-0000-0000-0000AA040000}"/>
    <cellStyle name="Millares 118 2 4" xfId="32085" xr:uid="{00000000-0005-0000-0000-0000AB040000}"/>
    <cellStyle name="Millares 118 2 5" xfId="32386" xr:uid="{00000000-0005-0000-0000-0000AC040000}"/>
    <cellStyle name="Millares 118 2 6" xfId="32687" xr:uid="{00000000-0005-0000-0000-0000AD040000}"/>
    <cellStyle name="Millares 118 2 7" xfId="32988" xr:uid="{00000000-0005-0000-0000-0000AE040000}"/>
    <cellStyle name="Millares 118 3" xfId="31343" xr:uid="{00000000-0005-0000-0000-0000AF040000}"/>
    <cellStyle name="Millares 118 4" xfId="31645" xr:uid="{00000000-0005-0000-0000-0000B0040000}"/>
    <cellStyle name="Millares 118 5" xfId="31946" xr:uid="{00000000-0005-0000-0000-0000B1040000}"/>
    <cellStyle name="Millares 118 6" xfId="32247" xr:uid="{00000000-0005-0000-0000-0000B2040000}"/>
    <cellStyle name="Millares 118 7" xfId="32548" xr:uid="{00000000-0005-0000-0000-0000B3040000}"/>
    <cellStyle name="Millares 118 8" xfId="32849" xr:uid="{00000000-0005-0000-0000-0000B4040000}"/>
    <cellStyle name="Millares 119" xfId="371" xr:uid="{00000000-0005-0000-0000-0000B5040000}"/>
    <cellStyle name="Millares 119 2" xfId="16895" xr:uid="{00000000-0005-0000-0000-0000B6040000}"/>
    <cellStyle name="Millares 119 2 2" xfId="31483" xr:uid="{00000000-0005-0000-0000-0000B7040000}"/>
    <cellStyle name="Millares 119 2 3" xfId="31785" xr:uid="{00000000-0005-0000-0000-0000B8040000}"/>
    <cellStyle name="Millares 119 2 4" xfId="32086" xr:uid="{00000000-0005-0000-0000-0000B9040000}"/>
    <cellStyle name="Millares 119 2 5" xfId="32387" xr:uid="{00000000-0005-0000-0000-0000BA040000}"/>
    <cellStyle name="Millares 119 2 6" xfId="32688" xr:uid="{00000000-0005-0000-0000-0000BB040000}"/>
    <cellStyle name="Millares 119 2 7" xfId="32989" xr:uid="{00000000-0005-0000-0000-0000BC040000}"/>
    <cellStyle name="Millares 119 3" xfId="31344" xr:uid="{00000000-0005-0000-0000-0000BD040000}"/>
    <cellStyle name="Millares 119 4" xfId="31646" xr:uid="{00000000-0005-0000-0000-0000BE040000}"/>
    <cellStyle name="Millares 119 5" xfId="31947" xr:uid="{00000000-0005-0000-0000-0000BF040000}"/>
    <cellStyle name="Millares 119 6" xfId="32248" xr:uid="{00000000-0005-0000-0000-0000C0040000}"/>
    <cellStyle name="Millares 119 7" xfId="32549" xr:uid="{00000000-0005-0000-0000-0000C1040000}"/>
    <cellStyle name="Millares 119 8" xfId="32850" xr:uid="{00000000-0005-0000-0000-0000C2040000}"/>
    <cellStyle name="Millares 12" xfId="34" xr:uid="{00000000-0005-0000-0000-0000C3040000}"/>
    <cellStyle name="Millares 12 2" xfId="16784" xr:uid="{00000000-0005-0000-0000-0000C4040000}"/>
    <cellStyle name="Millares 12 2 2" xfId="31372" xr:uid="{00000000-0005-0000-0000-0000C5040000}"/>
    <cellStyle name="Millares 12 2 3" xfId="31674" xr:uid="{00000000-0005-0000-0000-0000C6040000}"/>
    <cellStyle name="Millares 12 2 4" xfId="31975" xr:uid="{00000000-0005-0000-0000-0000C7040000}"/>
    <cellStyle name="Millares 12 2 5" xfId="32276" xr:uid="{00000000-0005-0000-0000-0000C8040000}"/>
    <cellStyle name="Millares 12 2 6" xfId="32577" xr:uid="{00000000-0005-0000-0000-0000C9040000}"/>
    <cellStyle name="Millares 12 2 7" xfId="32878" xr:uid="{00000000-0005-0000-0000-0000CA040000}"/>
    <cellStyle name="Millares 12 3" xfId="31235" xr:uid="{00000000-0005-0000-0000-0000CB040000}"/>
    <cellStyle name="Millares 12 4" xfId="31537" xr:uid="{00000000-0005-0000-0000-0000CC040000}"/>
    <cellStyle name="Millares 12 5" xfId="31838" xr:uid="{00000000-0005-0000-0000-0000CD040000}"/>
    <cellStyle name="Millares 12 6" xfId="32139" xr:uid="{00000000-0005-0000-0000-0000CE040000}"/>
    <cellStyle name="Millares 12 7" xfId="32440" xr:uid="{00000000-0005-0000-0000-0000CF040000}"/>
    <cellStyle name="Millares 12 8" xfId="32741" xr:uid="{00000000-0005-0000-0000-0000D0040000}"/>
    <cellStyle name="Millares 120" xfId="573" xr:uid="{00000000-0005-0000-0000-0000D1040000}"/>
    <cellStyle name="Millares 120 2" xfId="16900" xr:uid="{00000000-0005-0000-0000-0000D2040000}"/>
    <cellStyle name="Millares 120 2 2" xfId="31488" xr:uid="{00000000-0005-0000-0000-0000D3040000}"/>
    <cellStyle name="Millares 120 2 3" xfId="31790" xr:uid="{00000000-0005-0000-0000-0000D4040000}"/>
    <cellStyle name="Millares 120 2 4" xfId="32091" xr:uid="{00000000-0005-0000-0000-0000D5040000}"/>
    <cellStyle name="Millares 120 2 5" xfId="32392" xr:uid="{00000000-0005-0000-0000-0000D6040000}"/>
    <cellStyle name="Millares 120 2 6" xfId="32693" xr:uid="{00000000-0005-0000-0000-0000D7040000}"/>
    <cellStyle name="Millares 120 2 7" xfId="32994" xr:uid="{00000000-0005-0000-0000-0000D8040000}"/>
    <cellStyle name="Millares 120 3" xfId="31348" xr:uid="{00000000-0005-0000-0000-0000D9040000}"/>
    <cellStyle name="Millares 120 4" xfId="31650" xr:uid="{00000000-0005-0000-0000-0000DA040000}"/>
    <cellStyle name="Millares 120 5" xfId="31951" xr:uid="{00000000-0005-0000-0000-0000DB040000}"/>
    <cellStyle name="Millares 120 6" xfId="32252" xr:uid="{00000000-0005-0000-0000-0000DC040000}"/>
    <cellStyle name="Millares 120 7" xfId="32553" xr:uid="{00000000-0005-0000-0000-0000DD040000}"/>
    <cellStyle name="Millares 120 8" xfId="32854" xr:uid="{00000000-0005-0000-0000-0000DE040000}"/>
    <cellStyle name="Millares 121" xfId="572" xr:uid="{00000000-0005-0000-0000-0000DF040000}"/>
    <cellStyle name="Millares 121 2" xfId="16899" xr:uid="{00000000-0005-0000-0000-0000E0040000}"/>
    <cellStyle name="Millares 121 2 2" xfId="31487" xr:uid="{00000000-0005-0000-0000-0000E1040000}"/>
    <cellStyle name="Millares 121 2 3" xfId="31789" xr:uid="{00000000-0005-0000-0000-0000E2040000}"/>
    <cellStyle name="Millares 121 2 4" xfId="32090" xr:uid="{00000000-0005-0000-0000-0000E3040000}"/>
    <cellStyle name="Millares 121 2 5" xfId="32391" xr:uid="{00000000-0005-0000-0000-0000E4040000}"/>
    <cellStyle name="Millares 121 2 6" xfId="32692" xr:uid="{00000000-0005-0000-0000-0000E5040000}"/>
    <cellStyle name="Millares 121 2 7" xfId="32993" xr:uid="{00000000-0005-0000-0000-0000E6040000}"/>
    <cellStyle name="Millares 121 3" xfId="31347" xr:uid="{00000000-0005-0000-0000-0000E7040000}"/>
    <cellStyle name="Millares 121 4" xfId="31649" xr:uid="{00000000-0005-0000-0000-0000E8040000}"/>
    <cellStyle name="Millares 121 5" xfId="31950" xr:uid="{00000000-0005-0000-0000-0000E9040000}"/>
    <cellStyle name="Millares 121 6" xfId="32251" xr:uid="{00000000-0005-0000-0000-0000EA040000}"/>
    <cellStyle name="Millares 121 7" xfId="32552" xr:uid="{00000000-0005-0000-0000-0000EB040000}"/>
    <cellStyle name="Millares 121 8" xfId="32853" xr:uid="{00000000-0005-0000-0000-0000EC040000}"/>
    <cellStyle name="Millares 122" xfId="571" xr:uid="{00000000-0005-0000-0000-0000ED040000}"/>
    <cellStyle name="Millares 122 2" xfId="16898" xr:uid="{00000000-0005-0000-0000-0000EE040000}"/>
    <cellStyle name="Millares 122 2 2" xfId="31486" xr:uid="{00000000-0005-0000-0000-0000EF040000}"/>
    <cellStyle name="Millares 122 2 3" xfId="31788" xr:uid="{00000000-0005-0000-0000-0000F0040000}"/>
    <cellStyle name="Millares 122 2 4" xfId="32089" xr:uid="{00000000-0005-0000-0000-0000F1040000}"/>
    <cellStyle name="Millares 122 2 5" xfId="32390" xr:uid="{00000000-0005-0000-0000-0000F2040000}"/>
    <cellStyle name="Millares 122 2 6" xfId="32691" xr:uid="{00000000-0005-0000-0000-0000F3040000}"/>
    <cellStyle name="Millares 122 2 7" xfId="32992" xr:uid="{00000000-0005-0000-0000-0000F4040000}"/>
    <cellStyle name="Millares 122 3" xfId="31346" xr:uid="{00000000-0005-0000-0000-0000F5040000}"/>
    <cellStyle name="Millares 122 4" xfId="31648" xr:uid="{00000000-0005-0000-0000-0000F6040000}"/>
    <cellStyle name="Millares 122 5" xfId="31949" xr:uid="{00000000-0005-0000-0000-0000F7040000}"/>
    <cellStyle name="Millares 122 6" xfId="32250" xr:uid="{00000000-0005-0000-0000-0000F8040000}"/>
    <cellStyle name="Millares 122 7" xfId="32551" xr:uid="{00000000-0005-0000-0000-0000F9040000}"/>
    <cellStyle name="Millares 122 8" xfId="32852" xr:uid="{00000000-0005-0000-0000-0000FA040000}"/>
    <cellStyle name="Millares 123" xfId="365" xr:uid="{00000000-0005-0000-0000-0000FB040000}"/>
    <cellStyle name="Millares 123 2" xfId="16892" xr:uid="{00000000-0005-0000-0000-0000FC040000}"/>
    <cellStyle name="Millares 123 2 2" xfId="31480" xr:uid="{00000000-0005-0000-0000-0000FD040000}"/>
    <cellStyle name="Millares 123 2 3" xfId="31782" xr:uid="{00000000-0005-0000-0000-0000FE040000}"/>
    <cellStyle name="Millares 123 2 4" xfId="32083" xr:uid="{00000000-0005-0000-0000-0000FF040000}"/>
    <cellStyle name="Millares 123 2 5" xfId="32384" xr:uid="{00000000-0005-0000-0000-000000050000}"/>
    <cellStyle name="Millares 123 2 6" xfId="32685" xr:uid="{00000000-0005-0000-0000-000001050000}"/>
    <cellStyle name="Millares 123 2 7" xfId="32986" xr:uid="{00000000-0005-0000-0000-000002050000}"/>
    <cellStyle name="Millares 124" xfId="16763" xr:uid="{00000000-0005-0000-0000-000003050000}"/>
    <cellStyle name="Millares 124 2" xfId="31351" xr:uid="{00000000-0005-0000-0000-000004050000}"/>
    <cellStyle name="Millares 124 3" xfId="31653" xr:uid="{00000000-0005-0000-0000-000005050000}"/>
    <cellStyle name="Millares 124 4" xfId="31954" xr:uid="{00000000-0005-0000-0000-000006050000}"/>
    <cellStyle name="Millares 124 5" xfId="32255" xr:uid="{00000000-0005-0000-0000-000007050000}"/>
    <cellStyle name="Millares 124 6" xfId="32556" xr:uid="{00000000-0005-0000-0000-000008050000}"/>
    <cellStyle name="Millares 124 7" xfId="32857" xr:uid="{00000000-0005-0000-0000-000009050000}"/>
    <cellStyle name="Millares 125" xfId="16888" xr:uid="{00000000-0005-0000-0000-00000A050000}"/>
    <cellStyle name="Millares 125 2" xfId="31476" xr:uid="{00000000-0005-0000-0000-00000B050000}"/>
    <cellStyle name="Millares 125 3" xfId="31778" xr:uid="{00000000-0005-0000-0000-00000C050000}"/>
    <cellStyle name="Millares 125 4" xfId="32079" xr:uid="{00000000-0005-0000-0000-00000D050000}"/>
    <cellStyle name="Millares 125 5" xfId="32380" xr:uid="{00000000-0005-0000-0000-00000E050000}"/>
    <cellStyle name="Millares 125 6" xfId="32681" xr:uid="{00000000-0005-0000-0000-00000F050000}"/>
    <cellStyle name="Millares 125 7" xfId="32982" xr:uid="{00000000-0005-0000-0000-000010050000}"/>
    <cellStyle name="Millares 126" xfId="16903" xr:uid="{00000000-0005-0000-0000-000011050000}"/>
    <cellStyle name="Millares 126 2" xfId="31491" xr:uid="{00000000-0005-0000-0000-000012050000}"/>
    <cellStyle name="Millares 126 3" xfId="31793" xr:uid="{00000000-0005-0000-0000-000013050000}"/>
    <cellStyle name="Millares 126 4" xfId="32094" xr:uid="{00000000-0005-0000-0000-000014050000}"/>
    <cellStyle name="Millares 126 5" xfId="32395" xr:uid="{00000000-0005-0000-0000-000015050000}"/>
    <cellStyle name="Millares 126 6" xfId="32696" xr:uid="{00000000-0005-0000-0000-000016050000}"/>
    <cellStyle name="Millares 126 7" xfId="32997" xr:uid="{00000000-0005-0000-0000-000017050000}"/>
    <cellStyle name="Millares 127" xfId="16897" xr:uid="{00000000-0005-0000-0000-000018050000}"/>
    <cellStyle name="Millares 127 2" xfId="31485" xr:uid="{00000000-0005-0000-0000-000019050000}"/>
    <cellStyle name="Millares 127 3" xfId="31787" xr:uid="{00000000-0005-0000-0000-00001A050000}"/>
    <cellStyle name="Millares 127 4" xfId="32088" xr:uid="{00000000-0005-0000-0000-00001B050000}"/>
    <cellStyle name="Millares 127 5" xfId="32389" xr:uid="{00000000-0005-0000-0000-00001C050000}"/>
    <cellStyle name="Millares 127 6" xfId="32690" xr:uid="{00000000-0005-0000-0000-00001D050000}"/>
    <cellStyle name="Millares 127 7" xfId="32991" xr:uid="{00000000-0005-0000-0000-00001E050000}"/>
    <cellStyle name="Millares 128" xfId="16902" xr:uid="{00000000-0005-0000-0000-00001F050000}"/>
    <cellStyle name="Millares 128 2" xfId="31490" xr:uid="{00000000-0005-0000-0000-000020050000}"/>
    <cellStyle name="Millares 128 3" xfId="31792" xr:uid="{00000000-0005-0000-0000-000021050000}"/>
    <cellStyle name="Millares 128 4" xfId="32093" xr:uid="{00000000-0005-0000-0000-000022050000}"/>
    <cellStyle name="Millares 128 5" xfId="32394" xr:uid="{00000000-0005-0000-0000-000023050000}"/>
    <cellStyle name="Millares 128 6" xfId="32695" xr:uid="{00000000-0005-0000-0000-000024050000}"/>
    <cellStyle name="Millares 128 7" xfId="32996" xr:uid="{00000000-0005-0000-0000-000025050000}"/>
    <cellStyle name="Millares 129" xfId="16905" xr:uid="{00000000-0005-0000-0000-000026050000}"/>
    <cellStyle name="Millares 129 2" xfId="31493" xr:uid="{00000000-0005-0000-0000-000027050000}"/>
    <cellStyle name="Millares 129 3" xfId="31795" xr:uid="{00000000-0005-0000-0000-000028050000}"/>
    <cellStyle name="Millares 129 4" xfId="32096" xr:uid="{00000000-0005-0000-0000-000029050000}"/>
    <cellStyle name="Millares 129 5" xfId="32397" xr:uid="{00000000-0005-0000-0000-00002A050000}"/>
    <cellStyle name="Millares 129 6" xfId="32698" xr:uid="{00000000-0005-0000-0000-00002B050000}"/>
    <cellStyle name="Millares 129 7" xfId="32999" xr:uid="{00000000-0005-0000-0000-00002C050000}"/>
    <cellStyle name="Millares 13" xfId="35" xr:uid="{00000000-0005-0000-0000-00002D050000}"/>
    <cellStyle name="Millares 13 2" xfId="16785" xr:uid="{00000000-0005-0000-0000-00002E050000}"/>
    <cellStyle name="Millares 13 2 2" xfId="31373" xr:uid="{00000000-0005-0000-0000-00002F050000}"/>
    <cellStyle name="Millares 13 2 3" xfId="31675" xr:uid="{00000000-0005-0000-0000-000030050000}"/>
    <cellStyle name="Millares 13 2 4" xfId="31976" xr:uid="{00000000-0005-0000-0000-000031050000}"/>
    <cellStyle name="Millares 13 2 5" xfId="32277" xr:uid="{00000000-0005-0000-0000-000032050000}"/>
    <cellStyle name="Millares 13 2 6" xfId="32578" xr:uid="{00000000-0005-0000-0000-000033050000}"/>
    <cellStyle name="Millares 13 2 7" xfId="32879" xr:uid="{00000000-0005-0000-0000-000034050000}"/>
    <cellStyle name="Millares 13 3" xfId="31236" xr:uid="{00000000-0005-0000-0000-000035050000}"/>
    <cellStyle name="Millares 13 4" xfId="31538" xr:uid="{00000000-0005-0000-0000-000036050000}"/>
    <cellStyle name="Millares 13 5" xfId="31839" xr:uid="{00000000-0005-0000-0000-000037050000}"/>
    <cellStyle name="Millares 13 6" xfId="32140" xr:uid="{00000000-0005-0000-0000-000038050000}"/>
    <cellStyle name="Millares 13 7" xfId="32441" xr:uid="{00000000-0005-0000-0000-000039050000}"/>
    <cellStyle name="Millares 13 8" xfId="32742" xr:uid="{00000000-0005-0000-0000-00003A050000}"/>
    <cellStyle name="Millares 130" xfId="31197" xr:uid="{00000000-0005-0000-0000-00003B050000}"/>
    <cellStyle name="Millares 131" xfId="3" xr:uid="{00000000-0005-0000-0000-00003C050000}"/>
    <cellStyle name="Millares 132" xfId="31204" xr:uid="{00000000-0005-0000-0000-00003D050000}"/>
    <cellStyle name="Millares 133" xfId="31206" xr:uid="{00000000-0005-0000-0000-00003E050000}"/>
    <cellStyle name="Millares 134" xfId="31208" xr:uid="{00000000-0005-0000-0000-00003F050000}"/>
    <cellStyle name="Millares 135" xfId="31210" xr:uid="{00000000-0005-0000-0000-000040050000}"/>
    <cellStyle name="Millares 136" xfId="31212" xr:uid="{00000000-0005-0000-0000-000041050000}"/>
    <cellStyle name="Millares 137" xfId="31214" xr:uid="{00000000-0005-0000-0000-000042050000}"/>
    <cellStyle name="Millares 138" xfId="31516" xr:uid="{00000000-0005-0000-0000-000043050000}"/>
    <cellStyle name="Millares 139" xfId="31817" xr:uid="{00000000-0005-0000-0000-000044050000}"/>
    <cellStyle name="Millares 14" xfId="36" xr:uid="{00000000-0005-0000-0000-000045050000}"/>
    <cellStyle name="Millares 14 2" xfId="16786" xr:uid="{00000000-0005-0000-0000-000046050000}"/>
    <cellStyle name="Millares 14 2 2" xfId="31374" xr:uid="{00000000-0005-0000-0000-000047050000}"/>
    <cellStyle name="Millares 14 2 3" xfId="31676" xr:uid="{00000000-0005-0000-0000-000048050000}"/>
    <cellStyle name="Millares 14 2 4" xfId="31977" xr:uid="{00000000-0005-0000-0000-000049050000}"/>
    <cellStyle name="Millares 14 2 5" xfId="32278" xr:uid="{00000000-0005-0000-0000-00004A050000}"/>
    <cellStyle name="Millares 14 2 6" xfId="32579" xr:uid="{00000000-0005-0000-0000-00004B050000}"/>
    <cellStyle name="Millares 14 2 7" xfId="32880" xr:uid="{00000000-0005-0000-0000-00004C050000}"/>
    <cellStyle name="Millares 14 3" xfId="31237" xr:uid="{00000000-0005-0000-0000-00004D050000}"/>
    <cellStyle name="Millares 14 4" xfId="31539" xr:uid="{00000000-0005-0000-0000-00004E050000}"/>
    <cellStyle name="Millares 14 5" xfId="31840" xr:uid="{00000000-0005-0000-0000-00004F050000}"/>
    <cellStyle name="Millares 14 6" xfId="32141" xr:uid="{00000000-0005-0000-0000-000050050000}"/>
    <cellStyle name="Millares 14 7" xfId="32442" xr:uid="{00000000-0005-0000-0000-000051050000}"/>
    <cellStyle name="Millares 14 8" xfId="32743" xr:uid="{00000000-0005-0000-0000-000052050000}"/>
    <cellStyle name="Millares 140" xfId="32118" xr:uid="{00000000-0005-0000-0000-000053050000}"/>
    <cellStyle name="Millares 141" xfId="32419" xr:uid="{00000000-0005-0000-0000-000054050000}"/>
    <cellStyle name="Millares 142" xfId="32720" xr:uid="{00000000-0005-0000-0000-000055050000}"/>
    <cellStyle name="Millares 143" xfId="33024" xr:uid="{86CA5AE8-45E4-4437-ADFA-B279513EE6B7}"/>
    <cellStyle name="Millares 144" xfId="33023" xr:uid="{B2DF2848-70DE-40FD-B09B-A182DC58CC2E}"/>
    <cellStyle name="Millares 15" xfId="37" xr:uid="{00000000-0005-0000-0000-000056050000}"/>
    <cellStyle name="Millares 15 2" xfId="16787" xr:uid="{00000000-0005-0000-0000-000057050000}"/>
    <cellStyle name="Millares 15 2 2" xfId="31375" xr:uid="{00000000-0005-0000-0000-000058050000}"/>
    <cellStyle name="Millares 15 2 3" xfId="31677" xr:uid="{00000000-0005-0000-0000-000059050000}"/>
    <cellStyle name="Millares 15 2 4" xfId="31978" xr:uid="{00000000-0005-0000-0000-00005A050000}"/>
    <cellStyle name="Millares 15 2 5" xfId="32279" xr:uid="{00000000-0005-0000-0000-00005B050000}"/>
    <cellStyle name="Millares 15 2 6" xfId="32580" xr:uid="{00000000-0005-0000-0000-00005C050000}"/>
    <cellStyle name="Millares 15 2 7" xfId="32881" xr:uid="{00000000-0005-0000-0000-00005D050000}"/>
    <cellStyle name="Millares 15 3" xfId="31238" xr:uid="{00000000-0005-0000-0000-00005E050000}"/>
    <cellStyle name="Millares 15 4" xfId="31540" xr:uid="{00000000-0005-0000-0000-00005F050000}"/>
    <cellStyle name="Millares 15 5" xfId="31841" xr:uid="{00000000-0005-0000-0000-000060050000}"/>
    <cellStyle name="Millares 15 6" xfId="32142" xr:uid="{00000000-0005-0000-0000-000061050000}"/>
    <cellStyle name="Millares 15 7" xfId="32443" xr:uid="{00000000-0005-0000-0000-000062050000}"/>
    <cellStyle name="Millares 15 8" xfId="32744" xr:uid="{00000000-0005-0000-0000-000063050000}"/>
    <cellStyle name="Millares 16" xfId="38" xr:uid="{00000000-0005-0000-0000-000064050000}"/>
    <cellStyle name="Millares 16 2" xfId="16788" xr:uid="{00000000-0005-0000-0000-000065050000}"/>
    <cellStyle name="Millares 16 2 2" xfId="31376" xr:uid="{00000000-0005-0000-0000-000066050000}"/>
    <cellStyle name="Millares 16 2 3" xfId="31678" xr:uid="{00000000-0005-0000-0000-000067050000}"/>
    <cellStyle name="Millares 16 2 4" xfId="31979" xr:uid="{00000000-0005-0000-0000-000068050000}"/>
    <cellStyle name="Millares 16 2 5" xfId="32280" xr:uid="{00000000-0005-0000-0000-000069050000}"/>
    <cellStyle name="Millares 16 2 6" xfId="32581" xr:uid="{00000000-0005-0000-0000-00006A050000}"/>
    <cellStyle name="Millares 16 2 7" xfId="32882" xr:uid="{00000000-0005-0000-0000-00006B050000}"/>
    <cellStyle name="Millares 16 3" xfId="31239" xr:uid="{00000000-0005-0000-0000-00006C050000}"/>
    <cellStyle name="Millares 16 4" xfId="31541" xr:uid="{00000000-0005-0000-0000-00006D050000}"/>
    <cellStyle name="Millares 16 5" xfId="31842" xr:uid="{00000000-0005-0000-0000-00006E050000}"/>
    <cellStyle name="Millares 16 6" xfId="32143" xr:uid="{00000000-0005-0000-0000-00006F050000}"/>
    <cellStyle name="Millares 16 7" xfId="32444" xr:uid="{00000000-0005-0000-0000-000070050000}"/>
    <cellStyle name="Millares 16 8" xfId="32745" xr:uid="{00000000-0005-0000-0000-000071050000}"/>
    <cellStyle name="Millares 17" xfId="39" xr:uid="{00000000-0005-0000-0000-000072050000}"/>
    <cellStyle name="Millares 17 2" xfId="16789" xr:uid="{00000000-0005-0000-0000-000073050000}"/>
    <cellStyle name="Millares 17 2 2" xfId="31377" xr:uid="{00000000-0005-0000-0000-000074050000}"/>
    <cellStyle name="Millares 17 2 3" xfId="31679" xr:uid="{00000000-0005-0000-0000-000075050000}"/>
    <cellStyle name="Millares 17 2 4" xfId="31980" xr:uid="{00000000-0005-0000-0000-000076050000}"/>
    <cellStyle name="Millares 17 2 5" xfId="32281" xr:uid="{00000000-0005-0000-0000-000077050000}"/>
    <cellStyle name="Millares 17 2 6" xfId="32582" xr:uid="{00000000-0005-0000-0000-000078050000}"/>
    <cellStyle name="Millares 17 2 7" xfId="32883" xr:uid="{00000000-0005-0000-0000-000079050000}"/>
    <cellStyle name="Millares 17 3" xfId="31240" xr:uid="{00000000-0005-0000-0000-00007A050000}"/>
    <cellStyle name="Millares 17 4" xfId="31542" xr:uid="{00000000-0005-0000-0000-00007B050000}"/>
    <cellStyle name="Millares 17 5" xfId="31843" xr:uid="{00000000-0005-0000-0000-00007C050000}"/>
    <cellStyle name="Millares 17 6" xfId="32144" xr:uid="{00000000-0005-0000-0000-00007D050000}"/>
    <cellStyle name="Millares 17 7" xfId="32445" xr:uid="{00000000-0005-0000-0000-00007E050000}"/>
    <cellStyle name="Millares 17 8" xfId="32746" xr:uid="{00000000-0005-0000-0000-00007F050000}"/>
    <cellStyle name="Millares 18" xfId="40" xr:uid="{00000000-0005-0000-0000-000080050000}"/>
    <cellStyle name="Millares 18 2" xfId="16790" xr:uid="{00000000-0005-0000-0000-000081050000}"/>
    <cellStyle name="Millares 18 2 2" xfId="31378" xr:uid="{00000000-0005-0000-0000-000082050000}"/>
    <cellStyle name="Millares 18 2 3" xfId="31680" xr:uid="{00000000-0005-0000-0000-000083050000}"/>
    <cellStyle name="Millares 18 2 4" xfId="31981" xr:uid="{00000000-0005-0000-0000-000084050000}"/>
    <cellStyle name="Millares 18 2 5" xfId="32282" xr:uid="{00000000-0005-0000-0000-000085050000}"/>
    <cellStyle name="Millares 18 2 6" xfId="32583" xr:uid="{00000000-0005-0000-0000-000086050000}"/>
    <cellStyle name="Millares 18 2 7" xfId="32884" xr:uid="{00000000-0005-0000-0000-000087050000}"/>
    <cellStyle name="Millares 18 3" xfId="31241" xr:uid="{00000000-0005-0000-0000-000088050000}"/>
    <cellStyle name="Millares 18 4" xfId="31543" xr:uid="{00000000-0005-0000-0000-000089050000}"/>
    <cellStyle name="Millares 18 5" xfId="31844" xr:uid="{00000000-0005-0000-0000-00008A050000}"/>
    <cellStyle name="Millares 18 6" xfId="32145" xr:uid="{00000000-0005-0000-0000-00008B050000}"/>
    <cellStyle name="Millares 18 7" xfId="32446" xr:uid="{00000000-0005-0000-0000-00008C050000}"/>
    <cellStyle name="Millares 18 8" xfId="32747" xr:uid="{00000000-0005-0000-0000-00008D050000}"/>
    <cellStyle name="Millares 19" xfId="41" xr:uid="{00000000-0005-0000-0000-00008E050000}"/>
    <cellStyle name="Millares 19 2" xfId="16791" xr:uid="{00000000-0005-0000-0000-00008F050000}"/>
    <cellStyle name="Millares 19 2 2" xfId="31379" xr:uid="{00000000-0005-0000-0000-000090050000}"/>
    <cellStyle name="Millares 19 2 3" xfId="31681" xr:uid="{00000000-0005-0000-0000-000091050000}"/>
    <cellStyle name="Millares 19 2 4" xfId="31982" xr:uid="{00000000-0005-0000-0000-000092050000}"/>
    <cellStyle name="Millares 19 2 5" xfId="32283" xr:uid="{00000000-0005-0000-0000-000093050000}"/>
    <cellStyle name="Millares 19 2 6" xfId="32584" xr:uid="{00000000-0005-0000-0000-000094050000}"/>
    <cellStyle name="Millares 19 2 7" xfId="32885" xr:uid="{00000000-0005-0000-0000-000095050000}"/>
    <cellStyle name="Millares 19 3" xfId="31242" xr:uid="{00000000-0005-0000-0000-000096050000}"/>
    <cellStyle name="Millares 19 4" xfId="31544" xr:uid="{00000000-0005-0000-0000-000097050000}"/>
    <cellStyle name="Millares 19 5" xfId="31845" xr:uid="{00000000-0005-0000-0000-000098050000}"/>
    <cellStyle name="Millares 19 6" xfId="32146" xr:uid="{00000000-0005-0000-0000-000099050000}"/>
    <cellStyle name="Millares 19 7" xfId="32447" xr:uid="{00000000-0005-0000-0000-00009A050000}"/>
    <cellStyle name="Millares 19 8" xfId="32748" xr:uid="{00000000-0005-0000-0000-00009B050000}"/>
    <cellStyle name="Millares 2" xfId="42" xr:uid="{00000000-0005-0000-0000-00009C050000}"/>
    <cellStyle name="Millares 2 10" xfId="31545" xr:uid="{00000000-0005-0000-0000-00009D050000}"/>
    <cellStyle name="Millares 2 11" xfId="31846" xr:uid="{00000000-0005-0000-0000-00009E050000}"/>
    <cellStyle name="Millares 2 12" xfId="11" xr:uid="{00000000-0005-0000-0000-00009F050000}"/>
    <cellStyle name="Millares 2 12 2" xfId="43" xr:uid="{00000000-0005-0000-0000-0000A0050000}"/>
    <cellStyle name="Millares 2 12 2 2" xfId="16793" xr:uid="{00000000-0005-0000-0000-0000A1050000}"/>
    <cellStyle name="Millares 2 12 2 2 2" xfId="31381" xr:uid="{00000000-0005-0000-0000-0000A2050000}"/>
    <cellStyle name="Millares 2 12 2 2 3" xfId="31683" xr:uid="{00000000-0005-0000-0000-0000A3050000}"/>
    <cellStyle name="Millares 2 12 2 2 4" xfId="31984" xr:uid="{00000000-0005-0000-0000-0000A4050000}"/>
    <cellStyle name="Millares 2 12 2 2 5" xfId="32285" xr:uid="{00000000-0005-0000-0000-0000A5050000}"/>
    <cellStyle name="Millares 2 12 2 2 6" xfId="32586" xr:uid="{00000000-0005-0000-0000-0000A6050000}"/>
    <cellStyle name="Millares 2 12 2 2 7" xfId="32887" xr:uid="{00000000-0005-0000-0000-0000A7050000}"/>
    <cellStyle name="Millares 2 12 2 3" xfId="31244" xr:uid="{00000000-0005-0000-0000-0000A8050000}"/>
    <cellStyle name="Millares 2 12 2 4" xfId="31546" xr:uid="{00000000-0005-0000-0000-0000A9050000}"/>
    <cellStyle name="Millares 2 12 2 5" xfId="31847" xr:uid="{00000000-0005-0000-0000-0000AA050000}"/>
    <cellStyle name="Millares 2 12 2 6" xfId="32148" xr:uid="{00000000-0005-0000-0000-0000AB050000}"/>
    <cellStyle name="Millares 2 12 2 7" xfId="32449" xr:uid="{00000000-0005-0000-0000-0000AC050000}"/>
    <cellStyle name="Millares 2 12 2 8" xfId="32750" xr:uid="{00000000-0005-0000-0000-0000AD050000}"/>
    <cellStyle name="Millares 2 13" xfId="32147" xr:uid="{00000000-0005-0000-0000-0000AE050000}"/>
    <cellStyle name="Millares 2 14" xfId="32448" xr:uid="{00000000-0005-0000-0000-0000AF050000}"/>
    <cellStyle name="Millares 2 15" xfId="32749" xr:uid="{00000000-0005-0000-0000-0000B0050000}"/>
    <cellStyle name="Millares 2 2" xfId="44" xr:uid="{00000000-0005-0000-0000-0000B1050000}"/>
    <cellStyle name="Millares 2 2 10" xfId="32751" xr:uid="{00000000-0005-0000-0000-0000B2050000}"/>
    <cellStyle name="Millares 2 2 2" xfId="45" xr:uid="{00000000-0005-0000-0000-0000B3050000}"/>
    <cellStyle name="Millares 2 2 3" xfId="16794" xr:uid="{00000000-0005-0000-0000-0000B4050000}"/>
    <cellStyle name="Millares 2 2 3 2" xfId="31382" xr:uid="{00000000-0005-0000-0000-0000B5050000}"/>
    <cellStyle name="Millares 2 2 3 3" xfId="31684" xr:uid="{00000000-0005-0000-0000-0000B6050000}"/>
    <cellStyle name="Millares 2 2 3 4" xfId="31985" xr:uid="{00000000-0005-0000-0000-0000B7050000}"/>
    <cellStyle name="Millares 2 2 3 5" xfId="32286" xr:uid="{00000000-0005-0000-0000-0000B8050000}"/>
    <cellStyle name="Millares 2 2 3 6" xfId="32587" xr:uid="{00000000-0005-0000-0000-0000B9050000}"/>
    <cellStyle name="Millares 2 2 3 7" xfId="32888" xr:uid="{00000000-0005-0000-0000-0000BA050000}"/>
    <cellStyle name="Millares 2 2 4" xfId="30772" xr:uid="{00000000-0005-0000-0000-0000BB050000}"/>
    <cellStyle name="Millares 2 2 4 2" xfId="31504" xr:uid="{00000000-0005-0000-0000-0000BC050000}"/>
    <cellStyle name="Millares 2 2 4 3" xfId="31806" xr:uid="{00000000-0005-0000-0000-0000BD050000}"/>
    <cellStyle name="Millares 2 2 4 4" xfId="32107" xr:uid="{00000000-0005-0000-0000-0000BE050000}"/>
    <cellStyle name="Millares 2 2 4 5" xfId="32408" xr:uid="{00000000-0005-0000-0000-0000BF050000}"/>
    <cellStyle name="Millares 2 2 4 6" xfId="32709" xr:uid="{00000000-0005-0000-0000-0000C0050000}"/>
    <cellStyle name="Millares 2 2 4 7" xfId="33010" xr:uid="{00000000-0005-0000-0000-0000C1050000}"/>
    <cellStyle name="Millares 2 2 5" xfId="31245" xr:uid="{00000000-0005-0000-0000-0000C2050000}"/>
    <cellStyle name="Millares 2 2 6" xfId="31547" xr:uid="{00000000-0005-0000-0000-0000C3050000}"/>
    <cellStyle name="Millares 2 2 7" xfId="31848" xr:uid="{00000000-0005-0000-0000-0000C4050000}"/>
    <cellStyle name="Millares 2 2 8" xfId="32149" xr:uid="{00000000-0005-0000-0000-0000C5050000}"/>
    <cellStyle name="Millares 2 2 9" xfId="32450" xr:uid="{00000000-0005-0000-0000-0000C6050000}"/>
    <cellStyle name="Millares 2 3" xfId="46" xr:uid="{00000000-0005-0000-0000-0000C7050000}"/>
    <cellStyle name="Millares 2 3 2" xfId="30875" xr:uid="{00000000-0005-0000-0000-0000C8050000}"/>
    <cellStyle name="Millares 2 3 2 2" xfId="31506" xr:uid="{00000000-0005-0000-0000-0000C9050000}"/>
    <cellStyle name="Millares 2 3 2 3" xfId="31808" xr:uid="{00000000-0005-0000-0000-0000CA050000}"/>
    <cellStyle name="Millares 2 3 2 4" xfId="32109" xr:uid="{00000000-0005-0000-0000-0000CB050000}"/>
    <cellStyle name="Millares 2 3 2 5" xfId="32410" xr:uid="{00000000-0005-0000-0000-0000CC050000}"/>
    <cellStyle name="Millares 2 3 2 6" xfId="32711" xr:uid="{00000000-0005-0000-0000-0000CD050000}"/>
    <cellStyle name="Millares 2 3 2 7" xfId="33012" xr:uid="{00000000-0005-0000-0000-0000CE050000}"/>
    <cellStyle name="Millares 2 4" xfId="47" xr:uid="{00000000-0005-0000-0000-0000CF050000}"/>
    <cellStyle name="Millares 2 4 2" xfId="30451" xr:uid="{00000000-0005-0000-0000-0000D0050000}"/>
    <cellStyle name="Millares 2 4 2 2" xfId="31501" xr:uid="{00000000-0005-0000-0000-0000D1050000}"/>
    <cellStyle name="Millares 2 4 2 3" xfId="31803" xr:uid="{00000000-0005-0000-0000-0000D2050000}"/>
    <cellStyle name="Millares 2 4 2 4" xfId="32104" xr:uid="{00000000-0005-0000-0000-0000D3050000}"/>
    <cellStyle name="Millares 2 4 2 5" xfId="32405" xr:uid="{00000000-0005-0000-0000-0000D4050000}"/>
    <cellStyle name="Millares 2 4 2 6" xfId="32706" xr:uid="{00000000-0005-0000-0000-0000D5050000}"/>
    <cellStyle name="Millares 2 4 2 7" xfId="33007" xr:uid="{00000000-0005-0000-0000-0000D6050000}"/>
    <cellStyle name="Millares 2 5" xfId="375" xr:uid="{00000000-0005-0000-0000-0000D7050000}"/>
    <cellStyle name="Millares 2 5 2" xfId="16896" xr:uid="{00000000-0005-0000-0000-0000D8050000}"/>
    <cellStyle name="Millares 2 5 2 2" xfId="31484" xr:uid="{00000000-0005-0000-0000-0000D9050000}"/>
    <cellStyle name="Millares 2 5 2 3" xfId="31786" xr:uid="{00000000-0005-0000-0000-0000DA050000}"/>
    <cellStyle name="Millares 2 5 2 4" xfId="32087" xr:uid="{00000000-0005-0000-0000-0000DB050000}"/>
    <cellStyle name="Millares 2 5 2 5" xfId="32388" xr:uid="{00000000-0005-0000-0000-0000DC050000}"/>
    <cellStyle name="Millares 2 5 2 6" xfId="32689" xr:uid="{00000000-0005-0000-0000-0000DD050000}"/>
    <cellStyle name="Millares 2 5 2 7" xfId="32990" xr:uid="{00000000-0005-0000-0000-0000DE050000}"/>
    <cellStyle name="Millares 2 5 3" xfId="31345" xr:uid="{00000000-0005-0000-0000-0000DF050000}"/>
    <cellStyle name="Millares 2 5 4" xfId="31647" xr:uid="{00000000-0005-0000-0000-0000E0050000}"/>
    <cellStyle name="Millares 2 5 5" xfId="31948" xr:uid="{00000000-0005-0000-0000-0000E1050000}"/>
    <cellStyle name="Millares 2 5 6" xfId="32249" xr:uid="{00000000-0005-0000-0000-0000E2050000}"/>
    <cellStyle name="Millares 2 5 7" xfId="32550" xr:uid="{00000000-0005-0000-0000-0000E3050000}"/>
    <cellStyle name="Millares 2 5 8" xfId="32851" xr:uid="{00000000-0005-0000-0000-0000E4050000}"/>
    <cellStyle name="Millares 2 6" xfId="367" xr:uid="{00000000-0005-0000-0000-0000E5050000}"/>
    <cellStyle name="Millares 2 6 2" xfId="16893" xr:uid="{00000000-0005-0000-0000-0000E6050000}"/>
    <cellStyle name="Millares 2 6 2 2" xfId="31481" xr:uid="{00000000-0005-0000-0000-0000E7050000}"/>
    <cellStyle name="Millares 2 6 2 3" xfId="31783" xr:uid="{00000000-0005-0000-0000-0000E8050000}"/>
    <cellStyle name="Millares 2 6 2 4" xfId="32084" xr:uid="{00000000-0005-0000-0000-0000E9050000}"/>
    <cellStyle name="Millares 2 6 2 5" xfId="32385" xr:uid="{00000000-0005-0000-0000-0000EA050000}"/>
    <cellStyle name="Millares 2 6 2 6" xfId="32686" xr:uid="{00000000-0005-0000-0000-0000EB050000}"/>
    <cellStyle name="Millares 2 6 2 7" xfId="32987" xr:uid="{00000000-0005-0000-0000-0000EC050000}"/>
    <cellStyle name="Millares 2 6 3" xfId="31342" xr:uid="{00000000-0005-0000-0000-0000ED050000}"/>
    <cellStyle name="Millares 2 6 4" xfId="31644" xr:uid="{00000000-0005-0000-0000-0000EE050000}"/>
    <cellStyle name="Millares 2 6 5" xfId="31945" xr:uid="{00000000-0005-0000-0000-0000EF050000}"/>
    <cellStyle name="Millares 2 6 6" xfId="32246" xr:uid="{00000000-0005-0000-0000-0000F0050000}"/>
    <cellStyle name="Millares 2 6 7" xfId="32547" xr:uid="{00000000-0005-0000-0000-0000F1050000}"/>
    <cellStyle name="Millares 2 6 8" xfId="32848" xr:uid="{00000000-0005-0000-0000-0000F2050000}"/>
    <cellStyle name="Millares 2 7" xfId="16792" xr:uid="{00000000-0005-0000-0000-0000F3050000}"/>
    <cellStyle name="Millares 2 7 2" xfId="31380" xr:uid="{00000000-0005-0000-0000-0000F4050000}"/>
    <cellStyle name="Millares 2 7 3" xfId="31682" xr:uid="{00000000-0005-0000-0000-0000F5050000}"/>
    <cellStyle name="Millares 2 7 4" xfId="31983" xr:uid="{00000000-0005-0000-0000-0000F6050000}"/>
    <cellStyle name="Millares 2 7 5" xfId="32284" xr:uid="{00000000-0005-0000-0000-0000F7050000}"/>
    <cellStyle name="Millares 2 7 6" xfId="32585" xr:uid="{00000000-0005-0000-0000-0000F8050000}"/>
    <cellStyle name="Millares 2 7 7" xfId="32886" xr:uid="{00000000-0005-0000-0000-0000F9050000}"/>
    <cellStyle name="Millares 2 8" xfId="30821" xr:uid="{00000000-0005-0000-0000-0000FA050000}"/>
    <cellStyle name="Millares 2 9" xfId="31243" xr:uid="{00000000-0005-0000-0000-0000FB050000}"/>
    <cellStyle name="Millares 20" xfId="48" xr:uid="{00000000-0005-0000-0000-0000FC050000}"/>
    <cellStyle name="Millares 20 2" xfId="16795" xr:uid="{00000000-0005-0000-0000-0000FD050000}"/>
    <cellStyle name="Millares 20 2 2" xfId="31383" xr:uid="{00000000-0005-0000-0000-0000FE050000}"/>
    <cellStyle name="Millares 20 2 3" xfId="31685" xr:uid="{00000000-0005-0000-0000-0000FF050000}"/>
    <cellStyle name="Millares 20 2 4" xfId="31986" xr:uid="{00000000-0005-0000-0000-000000060000}"/>
    <cellStyle name="Millares 20 2 5" xfId="32287" xr:uid="{00000000-0005-0000-0000-000001060000}"/>
    <cellStyle name="Millares 20 2 6" xfId="32588" xr:uid="{00000000-0005-0000-0000-000002060000}"/>
    <cellStyle name="Millares 20 2 7" xfId="32889" xr:uid="{00000000-0005-0000-0000-000003060000}"/>
    <cellStyle name="Millares 20 3" xfId="31246" xr:uid="{00000000-0005-0000-0000-000004060000}"/>
    <cellStyle name="Millares 20 4" xfId="31548" xr:uid="{00000000-0005-0000-0000-000005060000}"/>
    <cellStyle name="Millares 20 5" xfId="31849" xr:uid="{00000000-0005-0000-0000-000006060000}"/>
    <cellStyle name="Millares 20 6" xfId="32150" xr:uid="{00000000-0005-0000-0000-000007060000}"/>
    <cellStyle name="Millares 20 7" xfId="32451" xr:uid="{00000000-0005-0000-0000-000008060000}"/>
    <cellStyle name="Millares 20 8" xfId="32752" xr:uid="{00000000-0005-0000-0000-000009060000}"/>
    <cellStyle name="Millares 21" xfId="49" xr:uid="{00000000-0005-0000-0000-00000A060000}"/>
    <cellStyle name="Millares 21 2" xfId="16796" xr:uid="{00000000-0005-0000-0000-00000B060000}"/>
    <cellStyle name="Millares 21 2 2" xfId="31384" xr:uid="{00000000-0005-0000-0000-00000C060000}"/>
    <cellStyle name="Millares 21 2 3" xfId="31686" xr:uid="{00000000-0005-0000-0000-00000D060000}"/>
    <cellStyle name="Millares 21 2 4" xfId="31987" xr:uid="{00000000-0005-0000-0000-00000E060000}"/>
    <cellStyle name="Millares 21 2 5" xfId="32288" xr:uid="{00000000-0005-0000-0000-00000F060000}"/>
    <cellStyle name="Millares 21 2 6" xfId="32589" xr:uid="{00000000-0005-0000-0000-000010060000}"/>
    <cellStyle name="Millares 21 2 7" xfId="32890" xr:uid="{00000000-0005-0000-0000-000011060000}"/>
    <cellStyle name="Millares 21 3" xfId="31247" xr:uid="{00000000-0005-0000-0000-000012060000}"/>
    <cellStyle name="Millares 21 4" xfId="31549" xr:uid="{00000000-0005-0000-0000-000013060000}"/>
    <cellStyle name="Millares 21 5" xfId="31850" xr:uid="{00000000-0005-0000-0000-000014060000}"/>
    <cellStyle name="Millares 21 6" xfId="32151" xr:uid="{00000000-0005-0000-0000-000015060000}"/>
    <cellStyle name="Millares 21 7" xfId="32452" xr:uid="{00000000-0005-0000-0000-000016060000}"/>
    <cellStyle name="Millares 21 8" xfId="32753" xr:uid="{00000000-0005-0000-0000-000017060000}"/>
    <cellStyle name="Millares 22" xfId="50" xr:uid="{00000000-0005-0000-0000-000018060000}"/>
    <cellStyle name="Millares 22 2" xfId="16797" xr:uid="{00000000-0005-0000-0000-000019060000}"/>
    <cellStyle name="Millares 22 2 2" xfId="31385" xr:uid="{00000000-0005-0000-0000-00001A060000}"/>
    <cellStyle name="Millares 22 2 3" xfId="31687" xr:uid="{00000000-0005-0000-0000-00001B060000}"/>
    <cellStyle name="Millares 22 2 4" xfId="31988" xr:uid="{00000000-0005-0000-0000-00001C060000}"/>
    <cellStyle name="Millares 22 2 5" xfId="32289" xr:uid="{00000000-0005-0000-0000-00001D060000}"/>
    <cellStyle name="Millares 22 2 6" xfId="32590" xr:uid="{00000000-0005-0000-0000-00001E060000}"/>
    <cellStyle name="Millares 22 2 7" xfId="32891" xr:uid="{00000000-0005-0000-0000-00001F060000}"/>
    <cellStyle name="Millares 22 3" xfId="31248" xr:uid="{00000000-0005-0000-0000-000020060000}"/>
    <cellStyle name="Millares 22 4" xfId="31550" xr:uid="{00000000-0005-0000-0000-000021060000}"/>
    <cellStyle name="Millares 22 5" xfId="31851" xr:uid="{00000000-0005-0000-0000-000022060000}"/>
    <cellStyle name="Millares 22 6" xfId="32152" xr:uid="{00000000-0005-0000-0000-000023060000}"/>
    <cellStyle name="Millares 22 7" xfId="32453" xr:uid="{00000000-0005-0000-0000-000024060000}"/>
    <cellStyle name="Millares 22 8" xfId="32754" xr:uid="{00000000-0005-0000-0000-000025060000}"/>
    <cellStyle name="Millares 23" xfId="51" xr:uid="{00000000-0005-0000-0000-000026060000}"/>
    <cellStyle name="Millares 23 2" xfId="16798" xr:uid="{00000000-0005-0000-0000-000027060000}"/>
    <cellStyle name="Millares 23 2 2" xfId="31386" xr:uid="{00000000-0005-0000-0000-000028060000}"/>
    <cellStyle name="Millares 23 2 3" xfId="31688" xr:uid="{00000000-0005-0000-0000-000029060000}"/>
    <cellStyle name="Millares 23 2 4" xfId="31989" xr:uid="{00000000-0005-0000-0000-00002A060000}"/>
    <cellStyle name="Millares 23 2 5" xfId="32290" xr:uid="{00000000-0005-0000-0000-00002B060000}"/>
    <cellStyle name="Millares 23 2 6" xfId="32591" xr:uid="{00000000-0005-0000-0000-00002C060000}"/>
    <cellStyle name="Millares 23 2 7" xfId="32892" xr:uid="{00000000-0005-0000-0000-00002D060000}"/>
    <cellStyle name="Millares 23 3" xfId="31249" xr:uid="{00000000-0005-0000-0000-00002E060000}"/>
    <cellStyle name="Millares 23 4" xfId="31551" xr:uid="{00000000-0005-0000-0000-00002F060000}"/>
    <cellStyle name="Millares 23 5" xfId="31852" xr:uid="{00000000-0005-0000-0000-000030060000}"/>
    <cellStyle name="Millares 23 6" xfId="32153" xr:uid="{00000000-0005-0000-0000-000031060000}"/>
    <cellStyle name="Millares 23 7" xfId="32454" xr:uid="{00000000-0005-0000-0000-000032060000}"/>
    <cellStyle name="Millares 23 8" xfId="32755" xr:uid="{00000000-0005-0000-0000-000033060000}"/>
    <cellStyle name="Millares 24" xfId="52" xr:uid="{00000000-0005-0000-0000-000034060000}"/>
    <cellStyle name="Millares 24 2" xfId="16799" xr:uid="{00000000-0005-0000-0000-000035060000}"/>
    <cellStyle name="Millares 24 2 2" xfId="31387" xr:uid="{00000000-0005-0000-0000-000036060000}"/>
    <cellStyle name="Millares 24 2 3" xfId="31689" xr:uid="{00000000-0005-0000-0000-000037060000}"/>
    <cellStyle name="Millares 24 2 4" xfId="31990" xr:uid="{00000000-0005-0000-0000-000038060000}"/>
    <cellStyle name="Millares 24 2 5" xfId="32291" xr:uid="{00000000-0005-0000-0000-000039060000}"/>
    <cellStyle name="Millares 24 2 6" xfId="32592" xr:uid="{00000000-0005-0000-0000-00003A060000}"/>
    <cellStyle name="Millares 24 2 7" xfId="32893" xr:uid="{00000000-0005-0000-0000-00003B060000}"/>
    <cellStyle name="Millares 24 3" xfId="31250" xr:uid="{00000000-0005-0000-0000-00003C060000}"/>
    <cellStyle name="Millares 24 4" xfId="31552" xr:uid="{00000000-0005-0000-0000-00003D060000}"/>
    <cellStyle name="Millares 24 5" xfId="31853" xr:uid="{00000000-0005-0000-0000-00003E060000}"/>
    <cellStyle name="Millares 24 6" xfId="32154" xr:uid="{00000000-0005-0000-0000-00003F060000}"/>
    <cellStyle name="Millares 24 7" xfId="32455" xr:uid="{00000000-0005-0000-0000-000040060000}"/>
    <cellStyle name="Millares 24 8" xfId="32756" xr:uid="{00000000-0005-0000-0000-000041060000}"/>
    <cellStyle name="Millares 25" xfId="53" xr:uid="{00000000-0005-0000-0000-000042060000}"/>
    <cellStyle name="Millares 25 2" xfId="16800" xr:uid="{00000000-0005-0000-0000-000043060000}"/>
    <cellStyle name="Millares 25 2 2" xfId="31388" xr:uid="{00000000-0005-0000-0000-000044060000}"/>
    <cellStyle name="Millares 25 2 3" xfId="31690" xr:uid="{00000000-0005-0000-0000-000045060000}"/>
    <cellStyle name="Millares 25 2 4" xfId="31991" xr:uid="{00000000-0005-0000-0000-000046060000}"/>
    <cellStyle name="Millares 25 2 5" xfId="32292" xr:uid="{00000000-0005-0000-0000-000047060000}"/>
    <cellStyle name="Millares 25 2 6" xfId="32593" xr:uid="{00000000-0005-0000-0000-000048060000}"/>
    <cellStyle name="Millares 25 2 7" xfId="32894" xr:uid="{00000000-0005-0000-0000-000049060000}"/>
    <cellStyle name="Millares 25 3" xfId="31251" xr:uid="{00000000-0005-0000-0000-00004A060000}"/>
    <cellStyle name="Millares 25 4" xfId="31553" xr:uid="{00000000-0005-0000-0000-00004B060000}"/>
    <cellStyle name="Millares 25 5" xfId="31854" xr:uid="{00000000-0005-0000-0000-00004C060000}"/>
    <cellStyle name="Millares 25 6" xfId="32155" xr:uid="{00000000-0005-0000-0000-00004D060000}"/>
    <cellStyle name="Millares 25 7" xfId="32456" xr:uid="{00000000-0005-0000-0000-00004E060000}"/>
    <cellStyle name="Millares 25 8" xfId="32757" xr:uid="{00000000-0005-0000-0000-00004F060000}"/>
    <cellStyle name="Millares 26" xfId="54" xr:uid="{00000000-0005-0000-0000-000050060000}"/>
    <cellStyle name="Millares 26 2" xfId="16801" xr:uid="{00000000-0005-0000-0000-000051060000}"/>
    <cellStyle name="Millares 26 2 2" xfId="31389" xr:uid="{00000000-0005-0000-0000-000052060000}"/>
    <cellStyle name="Millares 26 2 3" xfId="31691" xr:uid="{00000000-0005-0000-0000-000053060000}"/>
    <cellStyle name="Millares 26 2 4" xfId="31992" xr:uid="{00000000-0005-0000-0000-000054060000}"/>
    <cellStyle name="Millares 26 2 5" xfId="32293" xr:uid="{00000000-0005-0000-0000-000055060000}"/>
    <cellStyle name="Millares 26 2 6" xfId="32594" xr:uid="{00000000-0005-0000-0000-000056060000}"/>
    <cellStyle name="Millares 26 2 7" xfId="32895" xr:uid="{00000000-0005-0000-0000-000057060000}"/>
    <cellStyle name="Millares 26 3" xfId="30949" xr:uid="{00000000-0005-0000-0000-000058060000}"/>
    <cellStyle name="Millares 26 4" xfId="31252" xr:uid="{00000000-0005-0000-0000-000059060000}"/>
    <cellStyle name="Millares 26 5" xfId="31554" xr:uid="{00000000-0005-0000-0000-00005A060000}"/>
    <cellStyle name="Millares 26 6" xfId="31855" xr:uid="{00000000-0005-0000-0000-00005B060000}"/>
    <cellStyle name="Millares 26 7" xfId="32156" xr:uid="{00000000-0005-0000-0000-00005C060000}"/>
    <cellStyle name="Millares 26 8" xfId="32457" xr:uid="{00000000-0005-0000-0000-00005D060000}"/>
    <cellStyle name="Millares 26 9" xfId="32758" xr:uid="{00000000-0005-0000-0000-00005E060000}"/>
    <cellStyle name="Millares 27" xfId="55" xr:uid="{00000000-0005-0000-0000-00005F060000}"/>
    <cellStyle name="Millares 27 2" xfId="16802" xr:uid="{00000000-0005-0000-0000-000060060000}"/>
    <cellStyle name="Millares 27 2 2" xfId="31390" xr:uid="{00000000-0005-0000-0000-000061060000}"/>
    <cellStyle name="Millares 27 2 3" xfId="31692" xr:uid="{00000000-0005-0000-0000-000062060000}"/>
    <cellStyle name="Millares 27 2 4" xfId="31993" xr:uid="{00000000-0005-0000-0000-000063060000}"/>
    <cellStyle name="Millares 27 2 5" xfId="32294" xr:uid="{00000000-0005-0000-0000-000064060000}"/>
    <cellStyle name="Millares 27 2 6" xfId="32595" xr:uid="{00000000-0005-0000-0000-000065060000}"/>
    <cellStyle name="Millares 27 2 7" xfId="32896" xr:uid="{00000000-0005-0000-0000-000066060000}"/>
    <cellStyle name="Millares 27 3" xfId="31253" xr:uid="{00000000-0005-0000-0000-000067060000}"/>
    <cellStyle name="Millares 27 4" xfId="31555" xr:uid="{00000000-0005-0000-0000-000068060000}"/>
    <cellStyle name="Millares 27 5" xfId="31856" xr:uid="{00000000-0005-0000-0000-000069060000}"/>
    <cellStyle name="Millares 27 6" xfId="32157" xr:uid="{00000000-0005-0000-0000-00006A060000}"/>
    <cellStyle name="Millares 27 7" xfId="32458" xr:uid="{00000000-0005-0000-0000-00006B060000}"/>
    <cellStyle name="Millares 27 8" xfId="32759" xr:uid="{00000000-0005-0000-0000-00006C060000}"/>
    <cellStyle name="Millares 28" xfId="56" xr:uid="{00000000-0005-0000-0000-00006D060000}"/>
    <cellStyle name="Millares 28 2" xfId="16803" xr:uid="{00000000-0005-0000-0000-00006E060000}"/>
    <cellStyle name="Millares 28 2 2" xfId="31391" xr:uid="{00000000-0005-0000-0000-00006F060000}"/>
    <cellStyle name="Millares 28 2 3" xfId="31693" xr:uid="{00000000-0005-0000-0000-000070060000}"/>
    <cellStyle name="Millares 28 2 4" xfId="31994" xr:uid="{00000000-0005-0000-0000-000071060000}"/>
    <cellStyle name="Millares 28 2 5" xfId="32295" xr:uid="{00000000-0005-0000-0000-000072060000}"/>
    <cellStyle name="Millares 28 2 6" xfId="32596" xr:uid="{00000000-0005-0000-0000-000073060000}"/>
    <cellStyle name="Millares 28 2 7" xfId="32897" xr:uid="{00000000-0005-0000-0000-000074060000}"/>
    <cellStyle name="Millares 28 3" xfId="31254" xr:uid="{00000000-0005-0000-0000-000075060000}"/>
    <cellStyle name="Millares 28 4" xfId="31556" xr:uid="{00000000-0005-0000-0000-000076060000}"/>
    <cellStyle name="Millares 28 5" xfId="31857" xr:uid="{00000000-0005-0000-0000-000077060000}"/>
    <cellStyle name="Millares 28 6" xfId="32158" xr:uid="{00000000-0005-0000-0000-000078060000}"/>
    <cellStyle name="Millares 28 7" xfId="32459" xr:uid="{00000000-0005-0000-0000-000079060000}"/>
    <cellStyle name="Millares 28 8" xfId="32760" xr:uid="{00000000-0005-0000-0000-00007A060000}"/>
    <cellStyle name="Millares 29" xfId="57" xr:uid="{00000000-0005-0000-0000-00007B060000}"/>
    <cellStyle name="Millares 29 2" xfId="16804" xr:uid="{00000000-0005-0000-0000-00007C060000}"/>
    <cellStyle name="Millares 29 2 2" xfId="31392" xr:uid="{00000000-0005-0000-0000-00007D060000}"/>
    <cellStyle name="Millares 29 2 3" xfId="31694" xr:uid="{00000000-0005-0000-0000-00007E060000}"/>
    <cellStyle name="Millares 29 2 4" xfId="31995" xr:uid="{00000000-0005-0000-0000-00007F060000}"/>
    <cellStyle name="Millares 29 2 5" xfId="32296" xr:uid="{00000000-0005-0000-0000-000080060000}"/>
    <cellStyle name="Millares 29 2 6" xfId="32597" xr:uid="{00000000-0005-0000-0000-000081060000}"/>
    <cellStyle name="Millares 29 2 7" xfId="32898" xr:uid="{00000000-0005-0000-0000-000082060000}"/>
    <cellStyle name="Millares 29 3" xfId="31255" xr:uid="{00000000-0005-0000-0000-000083060000}"/>
    <cellStyle name="Millares 29 4" xfId="31557" xr:uid="{00000000-0005-0000-0000-000084060000}"/>
    <cellStyle name="Millares 29 5" xfId="31858" xr:uid="{00000000-0005-0000-0000-000085060000}"/>
    <cellStyle name="Millares 29 6" xfId="32159" xr:uid="{00000000-0005-0000-0000-000086060000}"/>
    <cellStyle name="Millares 29 7" xfId="32460" xr:uid="{00000000-0005-0000-0000-000087060000}"/>
    <cellStyle name="Millares 29 8" xfId="32761" xr:uid="{00000000-0005-0000-0000-000088060000}"/>
    <cellStyle name="Millares 3" xfId="58" xr:uid="{00000000-0005-0000-0000-000089060000}"/>
    <cellStyle name="Millares 3 10" xfId="32762" xr:uid="{00000000-0005-0000-0000-00008A060000}"/>
    <cellStyle name="Millares 3 2" xfId="59" xr:uid="{00000000-0005-0000-0000-00008B060000}"/>
    <cellStyle name="Millares 3 2 2" xfId="16806" xr:uid="{00000000-0005-0000-0000-00008C060000}"/>
    <cellStyle name="Millares 3 2 2 2" xfId="31394" xr:uid="{00000000-0005-0000-0000-00008D060000}"/>
    <cellStyle name="Millares 3 2 2 3" xfId="31696" xr:uid="{00000000-0005-0000-0000-00008E060000}"/>
    <cellStyle name="Millares 3 2 2 4" xfId="31997" xr:uid="{00000000-0005-0000-0000-00008F060000}"/>
    <cellStyle name="Millares 3 2 2 5" xfId="32298" xr:uid="{00000000-0005-0000-0000-000090060000}"/>
    <cellStyle name="Millares 3 2 2 6" xfId="32599" xr:uid="{00000000-0005-0000-0000-000091060000}"/>
    <cellStyle name="Millares 3 2 2 7" xfId="32900" xr:uid="{00000000-0005-0000-0000-000092060000}"/>
    <cellStyle name="Millares 3 2 3" xfId="31075" xr:uid="{00000000-0005-0000-0000-000093060000}"/>
    <cellStyle name="Millares 3 2 4" xfId="31257" xr:uid="{00000000-0005-0000-0000-000094060000}"/>
    <cellStyle name="Millares 3 2 5" xfId="31559" xr:uid="{00000000-0005-0000-0000-000095060000}"/>
    <cellStyle name="Millares 3 2 6" xfId="31860" xr:uid="{00000000-0005-0000-0000-000096060000}"/>
    <cellStyle name="Millares 3 2 7" xfId="32161" xr:uid="{00000000-0005-0000-0000-000097060000}"/>
    <cellStyle name="Millares 3 2 8" xfId="32462" xr:uid="{00000000-0005-0000-0000-000098060000}"/>
    <cellStyle name="Millares 3 2 9" xfId="32763" xr:uid="{00000000-0005-0000-0000-000099060000}"/>
    <cellStyle name="Millares 3 3" xfId="16805" xr:uid="{00000000-0005-0000-0000-00009A060000}"/>
    <cellStyle name="Millares 3 3 2" xfId="31393" xr:uid="{00000000-0005-0000-0000-00009B060000}"/>
    <cellStyle name="Millares 3 3 3" xfId="31695" xr:uid="{00000000-0005-0000-0000-00009C060000}"/>
    <cellStyle name="Millares 3 3 4" xfId="31996" xr:uid="{00000000-0005-0000-0000-00009D060000}"/>
    <cellStyle name="Millares 3 3 5" xfId="32297" xr:uid="{00000000-0005-0000-0000-00009E060000}"/>
    <cellStyle name="Millares 3 3 6" xfId="32598" xr:uid="{00000000-0005-0000-0000-00009F060000}"/>
    <cellStyle name="Millares 3 3 7" xfId="32899" xr:uid="{00000000-0005-0000-0000-0000A0060000}"/>
    <cellStyle name="Millares 3 4" xfId="31020" xr:uid="{00000000-0005-0000-0000-0000A1060000}"/>
    <cellStyle name="Millares 3 4 2" xfId="31510" xr:uid="{00000000-0005-0000-0000-0000A2060000}"/>
    <cellStyle name="Millares 3 4 3" xfId="31812" xr:uid="{00000000-0005-0000-0000-0000A3060000}"/>
    <cellStyle name="Millares 3 4 4" xfId="32113" xr:uid="{00000000-0005-0000-0000-0000A4060000}"/>
    <cellStyle name="Millares 3 4 5" xfId="32414" xr:uid="{00000000-0005-0000-0000-0000A5060000}"/>
    <cellStyle name="Millares 3 4 6" xfId="32715" xr:uid="{00000000-0005-0000-0000-0000A6060000}"/>
    <cellStyle name="Millares 3 4 7" xfId="33016" xr:uid="{00000000-0005-0000-0000-0000A7060000}"/>
    <cellStyle name="Millares 3 5" xfId="31256" xr:uid="{00000000-0005-0000-0000-0000A8060000}"/>
    <cellStyle name="Millares 3 6" xfId="31558" xr:uid="{00000000-0005-0000-0000-0000A9060000}"/>
    <cellStyle name="Millares 3 7" xfId="31859" xr:uid="{00000000-0005-0000-0000-0000AA060000}"/>
    <cellStyle name="Millares 3 8" xfId="32160" xr:uid="{00000000-0005-0000-0000-0000AB060000}"/>
    <cellStyle name="Millares 3 9" xfId="32461" xr:uid="{00000000-0005-0000-0000-0000AC060000}"/>
    <cellStyle name="Millares 30" xfId="60" xr:uid="{00000000-0005-0000-0000-0000AD060000}"/>
    <cellStyle name="Millares 30 2" xfId="16807" xr:uid="{00000000-0005-0000-0000-0000AE060000}"/>
    <cellStyle name="Millares 30 2 2" xfId="31395" xr:uid="{00000000-0005-0000-0000-0000AF060000}"/>
    <cellStyle name="Millares 30 2 3" xfId="31697" xr:uid="{00000000-0005-0000-0000-0000B0060000}"/>
    <cellStyle name="Millares 30 2 4" xfId="31998" xr:uid="{00000000-0005-0000-0000-0000B1060000}"/>
    <cellStyle name="Millares 30 2 5" xfId="32299" xr:uid="{00000000-0005-0000-0000-0000B2060000}"/>
    <cellStyle name="Millares 30 2 6" xfId="32600" xr:uid="{00000000-0005-0000-0000-0000B3060000}"/>
    <cellStyle name="Millares 30 2 7" xfId="32901" xr:uid="{00000000-0005-0000-0000-0000B4060000}"/>
    <cellStyle name="Millares 30 3" xfId="31258" xr:uid="{00000000-0005-0000-0000-0000B5060000}"/>
    <cellStyle name="Millares 30 4" xfId="31560" xr:uid="{00000000-0005-0000-0000-0000B6060000}"/>
    <cellStyle name="Millares 30 5" xfId="31861" xr:uid="{00000000-0005-0000-0000-0000B7060000}"/>
    <cellStyle name="Millares 30 6" xfId="32162" xr:uid="{00000000-0005-0000-0000-0000B8060000}"/>
    <cellStyle name="Millares 30 7" xfId="32463" xr:uid="{00000000-0005-0000-0000-0000B9060000}"/>
    <cellStyle name="Millares 30 8" xfId="32764" xr:uid="{00000000-0005-0000-0000-0000BA060000}"/>
    <cellStyle name="Millares 31" xfId="61" xr:uid="{00000000-0005-0000-0000-0000BB060000}"/>
    <cellStyle name="Millares 31 2" xfId="16808" xr:uid="{00000000-0005-0000-0000-0000BC060000}"/>
    <cellStyle name="Millares 31 2 2" xfId="31396" xr:uid="{00000000-0005-0000-0000-0000BD060000}"/>
    <cellStyle name="Millares 31 2 3" xfId="31698" xr:uid="{00000000-0005-0000-0000-0000BE060000}"/>
    <cellStyle name="Millares 31 2 4" xfId="31999" xr:uid="{00000000-0005-0000-0000-0000BF060000}"/>
    <cellStyle name="Millares 31 2 5" xfId="32300" xr:uid="{00000000-0005-0000-0000-0000C0060000}"/>
    <cellStyle name="Millares 31 2 6" xfId="32601" xr:uid="{00000000-0005-0000-0000-0000C1060000}"/>
    <cellStyle name="Millares 31 2 7" xfId="32902" xr:uid="{00000000-0005-0000-0000-0000C2060000}"/>
    <cellStyle name="Millares 31 3" xfId="31259" xr:uid="{00000000-0005-0000-0000-0000C3060000}"/>
    <cellStyle name="Millares 31 4" xfId="31561" xr:uid="{00000000-0005-0000-0000-0000C4060000}"/>
    <cellStyle name="Millares 31 5" xfId="31862" xr:uid="{00000000-0005-0000-0000-0000C5060000}"/>
    <cellStyle name="Millares 31 6" xfId="32163" xr:uid="{00000000-0005-0000-0000-0000C6060000}"/>
    <cellStyle name="Millares 31 7" xfId="32464" xr:uid="{00000000-0005-0000-0000-0000C7060000}"/>
    <cellStyle name="Millares 31 8" xfId="32765" xr:uid="{00000000-0005-0000-0000-0000C8060000}"/>
    <cellStyle name="Millares 32" xfId="62" xr:uid="{00000000-0005-0000-0000-0000C9060000}"/>
    <cellStyle name="Millares 32 2" xfId="16809" xr:uid="{00000000-0005-0000-0000-0000CA060000}"/>
    <cellStyle name="Millares 32 2 2" xfId="31397" xr:uid="{00000000-0005-0000-0000-0000CB060000}"/>
    <cellStyle name="Millares 32 2 3" xfId="31699" xr:uid="{00000000-0005-0000-0000-0000CC060000}"/>
    <cellStyle name="Millares 32 2 4" xfId="32000" xr:uid="{00000000-0005-0000-0000-0000CD060000}"/>
    <cellStyle name="Millares 32 2 5" xfId="32301" xr:uid="{00000000-0005-0000-0000-0000CE060000}"/>
    <cellStyle name="Millares 32 2 6" xfId="32602" xr:uid="{00000000-0005-0000-0000-0000CF060000}"/>
    <cellStyle name="Millares 32 2 7" xfId="32903" xr:uid="{00000000-0005-0000-0000-0000D0060000}"/>
    <cellStyle name="Millares 32 3" xfId="31260" xr:uid="{00000000-0005-0000-0000-0000D1060000}"/>
    <cellStyle name="Millares 32 4" xfId="31562" xr:uid="{00000000-0005-0000-0000-0000D2060000}"/>
    <cellStyle name="Millares 32 5" xfId="31863" xr:uid="{00000000-0005-0000-0000-0000D3060000}"/>
    <cellStyle name="Millares 32 6" xfId="32164" xr:uid="{00000000-0005-0000-0000-0000D4060000}"/>
    <cellStyle name="Millares 32 7" xfId="32465" xr:uid="{00000000-0005-0000-0000-0000D5060000}"/>
    <cellStyle name="Millares 32 8" xfId="32766" xr:uid="{00000000-0005-0000-0000-0000D6060000}"/>
    <cellStyle name="Millares 33" xfId="63" xr:uid="{00000000-0005-0000-0000-0000D7060000}"/>
    <cellStyle name="Millares 33 2" xfId="16810" xr:uid="{00000000-0005-0000-0000-0000D8060000}"/>
    <cellStyle name="Millares 33 2 2" xfId="31398" xr:uid="{00000000-0005-0000-0000-0000D9060000}"/>
    <cellStyle name="Millares 33 2 3" xfId="31700" xr:uid="{00000000-0005-0000-0000-0000DA060000}"/>
    <cellStyle name="Millares 33 2 4" xfId="32001" xr:uid="{00000000-0005-0000-0000-0000DB060000}"/>
    <cellStyle name="Millares 33 2 5" xfId="32302" xr:uid="{00000000-0005-0000-0000-0000DC060000}"/>
    <cellStyle name="Millares 33 2 6" xfId="32603" xr:uid="{00000000-0005-0000-0000-0000DD060000}"/>
    <cellStyle name="Millares 33 2 7" xfId="32904" xr:uid="{00000000-0005-0000-0000-0000DE060000}"/>
    <cellStyle name="Millares 33 3" xfId="31261" xr:uid="{00000000-0005-0000-0000-0000DF060000}"/>
    <cellStyle name="Millares 33 4" xfId="31563" xr:uid="{00000000-0005-0000-0000-0000E0060000}"/>
    <cellStyle name="Millares 33 5" xfId="31864" xr:uid="{00000000-0005-0000-0000-0000E1060000}"/>
    <cellStyle name="Millares 33 6" xfId="32165" xr:uid="{00000000-0005-0000-0000-0000E2060000}"/>
    <cellStyle name="Millares 33 7" xfId="32466" xr:uid="{00000000-0005-0000-0000-0000E3060000}"/>
    <cellStyle name="Millares 33 8" xfId="32767" xr:uid="{00000000-0005-0000-0000-0000E4060000}"/>
    <cellStyle name="Millares 34" xfId="64" xr:uid="{00000000-0005-0000-0000-0000E5060000}"/>
    <cellStyle name="Millares 34 2" xfId="16811" xr:uid="{00000000-0005-0000-0000-0000E6060000}"/>
    <cellStyle name="Millares 34 2 2" xfId="31399" xr:uid="{00000000-0005-0000-0000-0000E7060000}"/>
    <cellStyle name="Millares 34 2 3" xfId="31701" xr:uid="{00000000-0005-0000-0000-0000E8060000}"/>
    <cellStyle name="Millares 34 2 4" xfId="32002" xr:uid="{00000000-0005-0000-0000-0000E9060000}"/>
    <cellStyle name="Millares 34 2 5" xfId="32303" xr:uid="{00000000-0005-0000-0000-0000EA060000}"/>
    <cellStyle name="Millares 34 2 6" xfId="32604" xr:uid="{00000000-0005-0000-0000-0000EB060000}"/>
    <cellStyle name="Millares 34 2 7" xfId="32905" xr:uid="{00000000-0005-0000-0000-0000EC060000}"/>
    <cellStyle name="Millares 34 3" xfId="31262" xr:uid="{00000000-0005-0000-0000-0000ED060000}"/>
    <cellStyle name="Millares 34 4" xfId="31564" xr:uid="{00000000-0005-0000-0000-0000EE060000}"/>
    <cellStyle name="Millares 34 5" xfId="31865" xr:uid="{00000000-0005-0000-0000-0000EF060000}"/>
    <cellStyle name="Millares 34 6" xfId="32166" xr:uid="{00000000-0005-0000-0000-0000F0060000}"/>
    <cellStyle name="Millares 34 7" xfId="32467" xr:uid="{00000000-0005-0000-0000-0000F1060000}"/>
    <cellStyle name="Millares 34 8" xfId="32768" xr:uid="{00000000-0005-0000-0000-0000F2060000}"/>
    <cellStyle name="Millares 35" xfId="65" xr:uid="{00000000-0005-0000-0000-0000F3060000}"/>
    <cellStyle name="Millares 35 2" xfId="16812" xr:uid="{00000000-0005-0000-0000-0000F4060000}"/>
    <cellStyle name="Millares 35 2 2" xfId="31400" xr:uid="{00000000-0005-0000-0000-0000F5060000}"/>
    <cellStyle name="Millares 35 2 3" xfId="31702" xr:uid="{00000000-0005-0000-0000-0000F6060000}"/>
    <cellStyle name="Millares 35 2 4" xfId="32003" xr:uid="{00000000-0005-0000-0000-0000F7060000}"/>
    <cellStyle name="Millares 35 2 5" xfId="32304" xr:uid="{00000000-0005-0000-0000-0000F8060000}"/>
    <cellStyle name="Millares 35 2 6" xfId="32605" xr:uid="{00000000-0005-0000-0000-0000F9060000}"/>
    <cellStyle name="Millares 35 2 7" xfId="32906" xr:uid="{00000000-0005-0000-0000-0000FA060000}"/>
    <cellStyle name="Millares 35 3" xfId="31263" xr:uid="{00000000-0005-0000-0000-0000FB060000}"/>
    <cellStyle name="Millares 35 4" xfId="31565" xr:uid="{00000000-0005-0000-0000-0000FC060000}"/>
    <cellStyle name="Millares 35 5" xfId="31866" xr:uid="{00000000-0005-0000-0000-0000FD060000}"/>
    <cellStyle name="Millares 35 6" xfId="32167" xr:uid="{00000000-0005-0000-0000-0000FE060000}"/>
    <cellStyle name="Millares 35 7" xfId="32468" xr:uid="{00000000-0005-0000-0000-0000FF060000}"/>
    <cellStyle name="Millares 35 8" xfId="32769" xr:uid="{00000000-0005-0000-0000-000000070000}"/>
    <cellStyle name="Millares 36" xfId="66" xr:uid="{00000000-0005-0000-0000-000001070000}"/>
    <cellStyle name="Millares 36 2" xfId="16813" xr:uid="{00000000-0005-0000-0000-000002070000}"/>
    <cellStyle name="Millares 36 2 2" xfId="31401" xr:uid="{00000000-0005-0000-0000-000003070000}"/>
    <cellStyle name="Millares 36 2 3" xfId="31703" xr:uid="{00000000-0005-0000-0000-000004070000}"/>
    <cellStyle name="Millares 36 2 4" xfId="32004" xr:uid="{00000000-0005-0000-0000-000005070000}"/>
    <cellStyle name="Millares 36 2 5" xfId="32305" xr:uid="{00000000-0005-0000-0000-000006070000}"/>
    <cellStyle name="Millares 36 2 6" xfId="32606" xr:uid="{00000000-0005-0000-0000-000007070000}"/>
    <cellStyle name="Millares 36 2 7" xfId="32907" xr:uid="{00000000-0005-0000-0000-000008070000}"/>
    <cellStyle name="Millares 36 3" xfId="31264" xr:uid="{00000000-0005-0000-0000-000009070000}"/>
    <cellStyle name="Millares 36 4" xfId="31566" xr:uid="{00000000-0005-0000-0000-00000A070000}"/>
    <cellStyle name="Millares 36 5" xfId="31867" xr:uid="{00000000-0005-0000-0000-00000B070000}"/>
    <cellStyle name="Millares 36 6" xfId="32168" xr:uid="{00000000-0005-0000-0000-00000C070000}"/>
    <cellStyle name="Millares 36 7" xfId="32469" xr:uid="{00000000-0005-0000-0000-00000D070000}"/>
    <cellStyle name="Millares 36 8" xfId="32770" xr:uid="{00000000-0005-0000-0000-00000E070000}"/>
    <cellStyle name="Millares 37" xfId="67" xr:uid="{00000000-0005-0000-0000-00000F070000}"/>
    <cellStyle name="Millares 37 2" xfId="16814" xr:uid="{00000000-0005-0000-0000-000010070000}"/>
    <cellStyle name="Millares 37 2 2" xfId="31402" xr:uid="{00000000-0005-0000-0000-000011070000}"/>
    <cellStyle name="Millares 37 2 3" xfId="31704" xr:uid="{00000000-0005-0000-0000-000012070000}"/>
    <cellStyle name="Millares 37 2 4" xfId="32005" xr:uid="{00000000-0005-0000-0000-000013070000}"/>
    <cellStyle name="Millares 37 2 5" xfId="32306" xr:uid="{00000000-0005-0000-0000-000014070000}"/>
    <cellStyle name="Millares 37 2 6" xfId="32607" xr:uid="{00000000-0005-0000-0000-000015070000}"/>
    <cellStyle name="Millares 37 2 7" xfId="32908" xr:uid="{00000000-0005-0000-0000-000016070000}"/>
    <cellStyle name="Millares 37 3" xfId="31265" xr:uid="{00000000-0005-0000-0000-000017070000}"/>
    <cellStyle name="Millares 37 4" xfId="31567" xr:uid="{00000000-0005-0000-0000-000018070000}"/>
    <cellStyle name="Millares 37 5" xfId="31868" xr:uid="{00000000-0005-0000-0000-000019070000}"/>
    <cellStyle name="Millares 37 6" xfId="32169" xr:uid="{00000000-0005-0000-0000-00001A070000}"/>
    <cellStyle name="Millares 37 7" xfId="32470" xr:uid="{00000000-0005-0000-0000-00001B070000}"/>
    <cellStyle name="Millares 37 8" xfId="32771" xr:uid="{00000000-0005-0000-0000-00001C070000}"/>
    <cellStyle name="Millares 38" xfId="68" xr:uid="{00000000-0005-0000-0000-00001D070000}"/>
    <cellStyle name="Millares 38 2" xfId="16815" xr:uid="{00000000-0005-0000-0000-00001E070000}"/>
    <cellStyle name="Millares 38 2 2" xfId="31403" xr:uid="{00000000-0005-0000-0000-00001F070000}"/>
    <cellStyle name="Millares 38 2 3" xfId="31705" xr:uid="{00000000-0005-0000-0000-000020070000}"/>
    <cellStyle name="Millares 38 2 4" xfId="32006" xr:uid="{00000000-0005-0000-0000-000021070000}"/>
    <cellStyle name="Millares 38 2 5" xfId="32307" xr:uid="{00000000-0005-0000-0000-000022070000}"/>
    <cellStyle name="Millares 38 2 6" xfId="32608" xr:uid="{00000000-0005-0000-0000-000023070000}"/>
    <cellStyle name="Millares 38 2 7" xfId="32909" xr:uid="{00000000-0005-0000-0000-000024070000}"/>
    <cellStyle name="Millares 38 3" xfId="31266" xr:uid="{00000000-0005-0000-0000-000025070000}"/>
    <cellStyle name="Millares 38 4" xfId="31568" xr:uid="{00000000-0005-0000-0000-000026070000}"/>
    <cellStyle name="Millares 38 5" xfId="31869" xr:uid="{00000000-0005-0000-0000-000027070000}"/>
    <cellStyle name="Millares 38 6" xfId="32170" xr:uid="{00000000-0005-0000-0000-000028070000}"/>
    <cellStyle name="Millares 38 7" xfId="32471" xr:uid="{00000000-0005-0000-0000-000029070000}"/>
    <cellStyle name="Millares 38 8" xfId="32772" xr:uid="{00000000-0005-0000-0000-00002A070000}"/>
    <cellStyle name="Millares 39" xfId="69" xr:uid="{00000000-0005-0000-0000-00002B070000}"/>
    <cellStyle name="Millares 39 2" xfId="16816" xr:uid="{00000000-0005-0000-0000-00002C070000}"/>
    <cellStyle name="Millares 39 2 2" xfId="31404" xr:uid="{00000000-0005-0000-0000-00002D070000}"/>
    <cellStyle name="Millares 39 2 3" xfId="31706" xr:uid="{00000000-0005-0000-0000-00002E070000}"/>
    <cellStyle name="Millares 39 2 4" xfId="32007" xr:uid="{00000000-0005-0000-0000-00002F070000}"/>
    <cellStyle name="Millares 39 2 5" xfId="32308" xr:uid="{00000000-0005-0000-0000-000030070000}"/>
    <cellStyle name="Millares 39 2 6" xfId="32609" xr:uid="{00000000-0005-0000-0000-000031070000}"/>
    <cellStyle name="Millares 39 2 7" xfId="32910" xr:uid="{00000000-0005-0000-0000-000032070000}"/>
    <cellStyle name="Millares 39 3" xfId="31267" xr:uid="{00000000-0005-0000-0000-000033070000}"/>
    <cellStyle name="Millares 39 4" xfId="31569" xr:uid="{00000000-0005-0000-0000-000034070000}"/>
    <cellStyle name="Millares 39 5" xfId="31870" xr:uid="{00000000-0005-0000-0000-000035070000}"/>
    <cellStyle name="Millares 39 6" xfId="32171" xr:uid="{00000000-0005-0000-0000-000036070000}"/>
    <cellStyle name="Millares 39 7" xfId="32472" xr:uid="{00000000-0005-0000-0000-000037070000}"/>
    <cellStyle name="Millares 39 8" xfId="32773" xr:uid="{00000000-0005-0000-0000-000038070000}"/>
    <cellStyle name="Millares 4" xfId="70" xr:uid="{00000000-0005-0000-0000-000039070000}"/>
    <cellStyle name="Millares 4 2" xfId="16817" xr:uid="{00000000-0005-0000-0000-00003A070000}"/>
    <cellStyle name="Millares 4 2 2" xfId="30980" xr:uid="{00000000-0005-0000-0000-00003B070000}"/>
    <cellStyle name="Millares 4 2 2 2" xfId="31508" xr:uid="{00000000-0005-0000-0000-00003C070000}"/>
    <cellStyle name="Millares 4 2 2 3" xfId="31810" xr:uid="{00000000-0005-0000-0000-00003D070000}"/>
    <cellStyle name="Millares 4 2 2 4" xfId="32111" xr:uid="{00000000-0005-0000-0000-00003E070000}"/>
    <cellStyle name="Millares 4 2 2 5" xfId="32412" xr:uid="{00000000-0005-0000-0000-00003F070000}"/>
    <cellStyle name="Millares 4 2 2 6" xfId="32713" xr:uid="{00000000-0005-0000-0000-000040070000}"/>
    <cellStyle name="Millares 4 2 2 7" xfId="33014" xr:uid="{00000000-0005-0000-0000-000041070000}"/>
    <cellStyle name="Millares 4 2 3" xfId="31405" xr:uid="{00000000-0005-0000-0000-000042070000}"/>
    <cellStyle name="Millares 4 2 4" xfId="31707" xr:uid="{00000000-0005-0000-0000-000043070000}"/>
    <cellStyle name="Millares 4 2 5" xfId="32008" xr:uid="{00000000-0005-0000-0000-000044070000}"/>
    <cellStyle name="Millares 4 2 6" xfId="32309" xr:uid="{00000000-0005-0000-0000-000045070000}"/>
    <cellStyle name="Millares 4 2 7" xfId="32610" xr:uid="{00000000-0005-0000-0000-000046070000}"/>
    <cellStyle name="Millares 4 2 8" xfId="32911" xr:uid="{00000000-0005-0000-0000-000047070000}"/>
    <cellStyle name="Millares 4 3" xfId="30368" xr:uid="{00000000-0005-0000-0000-000048070000}"/>
    <cellStyle name="Millares 4 4" xfId="31268" xr:uid="{00000000-0005-0000-0000-000049070000}"/>
    <cellStyle name="Millares 4 5" xfId="31570" xr:uid="{00000000-0005-0000-0000-00004A070000}"/>
    <cellStyle name="Millares 4 6" xfId="31871" xr:uid="{00000000-0005-0000-0000-00004B070000}"/>
    <cellStyle name="Millares 4 7" xfId="32172" xr:uid="{00000000-0005-0000-0000-00004C070000}"/>
    <cellStyle name="Millares 4 8" xfId="32473" xr:uid="{00000000-0005-0000-0000-00004D070000}"/>
    <cellStyle name="Millares 4 9" xfId="32774" xr:uid="{00000000-0005-0000-0000-00004E070000}"/>
    <cellStyle name="Millares 40" xfId="71" xr:uid="{00000000-0005-0000-0000-00004F070000}"/>
    <cellStyle name="Millares 40 2" xfId="16818" xr:uid="{00000000-0005-0000-0000-000050070000}"/>
    <cellStyle name="Millares 40 2 2" xfId="31406" xr:uid="{00000000-0005-0000-0000-000051070000}"/>
    <cellStyle name="Millares 40 2 3" xfId="31708" xr:uid="{00000000-0005-0000-0000-000052070000}"/>
    <cellStyle name="Millares 40 2 4" xfId="32009" xr:uid="{00000000-0005-0000-0000-000053070000}"/>
    <cellStyle name="Millares 40 2 5" xfId="32310" xr:uid="{00000000-0005-0000-0000-000054070000}"/>
    <cellStyle name="Millares 40 2 6" xfId="32611" xr:uid="{00000000-0005-0000-0000-000055070000}"/>
    <cellStyle name="Millares 40 2 7" xfId="32912" xr:uid="{00000000-0005-0000-0000-000056070000}"/>
    <cellStyle name="Millares 40 3" xfId="31269" xr:uid="{00000000-0005-0000-0000-000057070000}"/>
    <cellStyle name="Millares 40 4" xfId="31571" xr:uid="{00000000-0005-0000-0000-000058070000}"/>
    <cellStyle name="Millares 40 5" xfId="31872" xr:uid="{00000000-0005-0000-0000-000059070000}"/>
    <cellStyle name="Millares 40 6" xfId="32173" xr:uid="{00000000-0005-0000-0000-00005A070000}"/>
    <cellStyle name="Millares 40 7" xfId="32474" xr:uid="{00000000-0005-0000-0000-00005B070000}"/>
    <cellStyle name="Millares 40 8" xfId="32775" xr:uid="{00000000-0005-0000-0000-00005C070000}"/>
    <cellStyle name="Millares 41" xfId="72" xr:uid="{00000000-0005-0000-0000-00005D070000}"/>
    <cellStyle name="Millares 41 2" xfId="16819" xr:uid="{00000000-0005-0000-0000-00005E070000}"/>
    <cellStyle name="Millares 41 2 2" xfId="31407" xr:uid="{00000000-0005-0000-0000-00005F070000}"/>
    <cellStyle name="Millares 41 2 3" xfId="31709" xr:uid="{00000000-0005-0000-0000-000060070000}"/>
    <cellStyle name="Millares 41 2 4" xfId="32010" xr:uid="{00000000-0005-0000-0000-000061070000}"/>
    <cellStyle name="Millares 41 2 5" xfId="32311" xr:uid="{00000000-0005-0000-0000-000062070000}"/>
    <cellStyle name="Millares 41 2 6" xfId="32612" xr:uid="{00000000-0005-0000-0000-000063070000}"/>
    <cellStyle name="Millares 41 2 7" xfId="32913" xr:uid="{00000000-0005-0000-0000-000064070000}"/>
    <cellStyle name="Millares 41 3" xfId="31270" xr:uid="{00000000-0005-0000-0000-000065070000}"/>
    <cellStyle name="Millares 41 4" xfId="31572" xr:uid="{00000000-0005-0000-0000-000066070000}"/>
    <cellStyle name="Millares 41 5" xfId="31873" xr:uid="{00000000-0005-0000-0000-000067070000}"/>
    <cellStyle name="Millares 41 6" xfId="32174" xr:uid="{00000000-0005-0000-0000-000068070000}"/>
    <cellStyle name="Millares 41 7" xfId="32475" xr:uid="{00000000-0005-0000-0000-000069070000}"/>
    <cellStyle name="Millares 41 8" xfId="32776" xr:uid="{00000000-0005-0000-0000-00006A070000}"/>
    <cellStyle name="Millares 42" xfId="73" xr:uid="{00000000-0005-0000-0000-00006B070000}"/>
    <cellStyle name="Millares 42 2" xfId="16820" xr:uid="{00000000-0005-0000-0000-00006C070000}"/>
    <cellStyle name="Millares 42 2 2" xfId="31408" xr:uid="{00000000-0005-0000-0000-00006D070000}"/>
    <cellStyle name="Millares 42 2 3" xfId="31710" xr:uid="{00000000-0005-0000-0000-00006E070000}"/>
    <cellStyle name="Millares 42 2 4" xfId="32011" xr:uid="{00000000-0005-0000-0000-00006F070000}"/>
    <cellStyle name="Millares 42 2 5" xfId="32312" xr:uid="{00000000-0005-0000-0000-000070070000}"/>
    <cellStyle name="Millares 42 2 6" xfId="32613" xr:uid="{00000000-0005-0000-0000-000071070000}"/>
    <cellStyle name="Millares 42 2 7" xfId="32914" xr:uid="{00000000-0005-0000-0000-000072070000}"/>
    <cellStyle name="Millares 42 3" xfId="31271" xr:uid="{00000000-0005-0000-0000-000073070000}"/>
    <cellStyle name="Millares 42 4" xfId="31573" xr:uid="{00000000-0005-0000-0000-000074070000}"/>
    <cellStyle name="Millares 42 5" xfId="31874" xr:uid="{00000000-0005-0000-0000-000075070000}"/>
    <cellStyle name="Millares 42 6" xfId="32175" xr:uid="{00000000-0005-0000-0000-000076070000}"/>
    <cellStyle name="Millares 42 7" xfId="32476" xr:uid="{00000000-0005-0000-0000-000077070000}"/>
    <cellStyle name="Millares 42 8" xfId="32777" xr:uid="{00000000-0005-0000-0000-000078070000}"/>
    <cellStyle name="Millares 43" xfId="74" xr:uid="{00000000-0005-0000-0000-000079070000}"/>
    <cellStyle name="Millares 43 2" xfId="16821" xr:uid="{00000000-0005-0000-0000-00007A070000}"/>
    <cellStyle name="Millares 43 2 2" xfId="31409" xr:uid="{00000000-0005-0000-0000-00007B070000}"/>
    <cellStyle name="Millares 43 2 3" xfId="31711" xr:uid="{00000000-0005-0000-0000-00007C070000}"/>
    <cellStyle name="Millares 43 2 4" xfId="32012" xr:uid="{00000000-0005-0000-0000-00007D070000}"/>
    <cellStyle name="Millares 43 2 5" xfId="32313" xr:uid="{00000000-0005-0000-0000-00007E070000}"/>
    <cellStyle name="Millares 43 2 6" xfId="32614" xr:uid="{00000000-0005-0000-0000-00007F070000}"/>
    <cellStyle name="Millares 43 2 7" xfId="32915" xr:uid="{00000000-0005-0000-0000-000080070000}"/>
    <cellStyle name="Millares 43 3" xfId="31272" xr:uid="{00000000-0005-0000-0000-000081070000}"/>
    <cellStyle name="Millares 43 4" xfId="31574" xr:uid="{00000000-0005-0000-0000-000082070000}"/>
    <cellStyle name="Millares 43 5" xfId="31875" xr:uid="{00000000-0005-0000-0000-000083070000}"/>
    <cellStyle name="Millares 43 6" xfId="32176" xr:uid="{00000000-0005-0000-0000-000084070000}"/>
    <cellStyle name="Millares 43 7" xfId="32477" xr:uid="{00000000-0005-0000-0000-000085070000}"/>
    <cellStyle name="Millares 43 8" xfId="32778" xr:uid="{00000000-0005-0000-0000-000086070000}"/>
    <cellStyle name="Millares 44" xfId="75" xr:uid="{00000000-0005-0000-0000-000087070000}"/>
    <cellStyle name="Millares 44 2" xfId="16822" xr:uid="{00000000-0005-0000-0000-000088070000}"/>
    <cellStyle name="Millares 44 2 2" xfId="31410" xr:uid="{00000000-0005-0000-0000-000089070000}"/>
    <cellStyle name="Millares 44 2 3" xfId="31712" xr:uid="{00000000-0005-0000-0000-00008A070000}"/>
    <cellStyle name="Millares 44 2 4" xfId="32013" xr:uid="{00000000-0005-0000-0000-00008B070000}"/>
    <cellStyle name="Millares 44 2 5" xfId="32314" xr:uid="{00000000-0005-0000-0000-00008C070000}"/>
    <cellStyle name="Millares 44 2 6" xfId="32615" xr:uid="{00000000-0005-0000-0000-00008D070000}"/>
    <cellStyle name="Millares 44 2 7" xfId="32916" xr:uid="{00000000-0005-0000-0000-00008E070000}"/>
    <cellStyle name="Millares 44 3" xfId="31273" xr:uid="{00000000-0005-0000-0000-00008F070000}"/>
    <cellStyle name="Millares 44 4" xfId="31575" xr:uid="{00000000-0005-0000-0000-000090070000}"/>
    <cellStyle name="Millares 44 5" xfId="31876" xr:uid="{00000000-0005-0000-0000-000091070000}"/>
    <cellStyle name="Millares 44 6" xfId="32177" xr:uid="{00000000-0005-0000-0000-000092070000}"/>
    <cellStyle name="Millares 44 7" xfId="32478" xr:uid="{00000000-0005-0000-0000-000093070000}"/>
    <cellStyle name="Millares 44 8" xfId="32779" xr:uid="{00000000-0005-0000-0000-000094070000}"/>
    <cellStyle name="Millares 45" xfId="76" xr:uid="{00000000-0005-0000-0000-000095070000}"/>
    <cellStyle name="Millares 45 2" xfId="16823" xr:uid="{00000000-0005-0000-0000-000096070000}"/>
    <cellStyle name="Millares 45 2 2" xfId="31411" xr:uid="{00000000-0005-0000-0000-000097070000}"/>
    <cellStyle name="Millares 45 2 3" xfId="31713" xr:uid="{00000000-0005-0000-0000-000098070000}"/>
    <cellStyle name="Millares 45 2 4" xfId="32014" xr:uid="{00000000-0005-0000-0000-000099070000}"/>
    <cellStyle name="Millares 45 2 5" xfId="32315" xr:uid="{00000000-0005-0000-0000-00009A070000}"/>
    <cellStyle name="Millares 45 2 6" xfId="32616" xr:uid="{00000000-0005-0000-0000-00009B070000}"/>
    <cellStyle name="Millares 45 2 7" xfId="32917" xr:uid="{00000000-0005-0000-0000-00009C070000}"/>
    <cellStyle name="Millares 45 3" xfId="31274" xr:uid="{00000000-0005-0000-0000-00009D070000}"/>
    <cellStyle name="Millares 45 4" xfId="31576" xr:uid="{00000000-0005-0000-0000-00009E070000}"/>
    <cellStyle name="Millares 45 5" xfId="31877" xr:uid="{00000000-0005-0000-0000-00009F070000}"/>
    <cellStyle name="Millares 45 6" xfId="32178" xr:uid="{00000000-0005-0000-0000-0000A0070000}"/>
    <cellStyle name="Millares 45 7" xfId="32479" xr:uid="{00000000-0005-0000-0000-0000A1070000}"/>
    <cellStyle name="Millares 45 8" xfId="32780" xr:uid="{00000000-0005-0000-0000-0000A2070000}"/>
    <cellStyle name="Millares 46" xfId="77" xr:uid="{00000000-0005-0000-0000-0000A3070000}"/>
    <cellStyle name="Millares 46 2" xfId="16824" xr:uid="{00000000-0005-0000-0000-0000A4070000}"/>
    <cellStyle name="Millares 46 2 2" xfId="31412" xr:uid="{00000000-0005-0000-0000-0000A5070000}"/>
    <cellStyle name="Millares 46 2 3" xfId="31714" xr:uid="{00000000-0005-0000-0000-0000A6070000}"/>
    <cellStyle name="Millares 46 2 4" xfId="32015" xr:uid="{00000000-0005-0000-0000-0000A7070000}"/>
    <cellStyle name="Millares 46 2 5" xfId="32316" xr:uid="{00000000-0005-0000-0000-0000A8070000}"/>
    <cellStyle name="Millares 46 2 6" xfId="32617" xr:uid="{00000000-0005-0000-0000-0000A9070000}"/>
    <cellStyle name="Millares 46 2 7" xfId="32918" xr:uid="{00000000-0005-0000-0000-0000AA070000}"/>
    <cellStyle name="Millares 46 3" xfId="31275" xr:uid="{00000000-0005-0000-0000-0000AB070000}"/>
    <cellStyle name="Millares 46 4" xfId="31577" xr:uid="{00000000-0005-0000-0000-0000AC070000}"/>
    <cellStyle name="Millares 46 5" xfId="31878" xr:uid="{00000000-0005-0000-0000-0000AD070000}"/>
    <cellStyle name="Millares 46 6" xfId="32179" xr:uid="{00000000-0005-0000-0000-0000AE070000}"/>
    <cellStyle name="Millares 46 7" xfId="32480" xr:uid="{00000000-0005-0000-0000-0000AF070000}"/>
    <cellStyle name="Millares 46 8" xfId="32781" xr:uid="{00000000-0005-0000-0000-0000B0070000}"/>
    <cellStyle name="Millares 47" xfId="78" xr:uid="{00000000-0005-0000-0000-0000B1070000}"/>
    <cellStyle name="Millares 47 2" xfId="16825" xr:uid="{00000000-0005-0000-0000-0000B2070000}"/>
    <cellStyle name="Millares 47 2 2" xfId="31413" xr:uid="{00000000-0005-0000-0000-0000B3070000}"/>
    <cellStyle name="Millares 47 2 3" xfId="31715" xr:uid="{00000000-0005-0000-0000-0000B4070000}"/>
    <cellStyle name="Millares 47 2 4" xfId="32016" xr:uid="{00000000-0005-0000-0000-0000B5070000}"/>
    <cellStyle name="Millares 47 2 5" xfId="32317" xr:uid="{00000000-0005-0000-0000-0000B6070000}"/>
    <cellStyle name="Millares 47 2 6" xfId="32618" xr:uid="{00000000-0005-0000-0000-0000B7070000}"/>
    <cellStyle name="Millares 47 2 7" xfId="32919" xr:uid="{00000000-0005-0000-0000-0000B8070000}"/>
    <cellStyle name="Millares 47 3" xfId="31276" xr:uid="{00000000-0005-0000-0000-0000B9070000}"/>
    <cellStyle name="Millares 47 4" xfId="31578" xr:uid="{00000000-0005-0000-0000-0000BA070000}"/>
    <cellStyle name="Millares 47 5" xfId="31879" xr:uid="{00000000-0005-0000-0000-0000BB070000}"/>
    <cellStyle name="Millares 47 6" xfId="32180" xr:uid="{00000000-0005-0000-0000-0000BC070000}"/>
    <cellStyle name="Millares 47 7" xfId="32481" xr:uid="{00000000-0005-0000-0000-0000BD070000}"/>
    <cellStyle name="Millares 47 8" xfId="32782" xr:uid="{00000000-0005-0000-0000-0000BE070000}"/>
    <cellStyle name="Millares 48" xfId="79" xr:uid="{00000000-0005-0000-0000-0000BF070000}"/>
    <cellStyle name="Millares 48 2" xfId="16826" xr:uid="{00000000-0005-0000-0000-0000C0070000}"/>
    <cellStyle name="Millares 48 2 2" xfId="31414" xr:uid="{00000000-0005-0000-0000-0000C1070000}"/>
    <cellStyle name="Millares 48 2 3" xfId="31716" xr:uid="{00000000-0005-0000-0000-0000C2070000}"/>
    <cellStyle name="Millares 48 2 4" xfId="32017" xr:uid="{00000000-0005-0000-0000-0000C3070000}"/>
    <cellStyle name="Millares 48 2 5" xfId="32318" xr:uid="{00000000-0005-0000-0000-0000C4070000}"/>
    <cellStyle name="Millares 48 2 6" xfId="32619" xr:uid="{00000000-0005-0000-0000-0000C5070000}"/>
    <cellStyle name="Millares 48 2 7" xfId="32920" xr:uid="{00000000-0005-0000-0000-0000C6070000}"/>
    <cellStyle name="Millares 48 3" xfId="31277" xr:uid="{00000000-0005-0000-0000-0000C7070000}"/>
    <cellStyle name="Millares 48 4" xfId="31579" xr:uid="{00000000-0005-0000-0000-0000C8070000}"/>
    <cellStyle name="Millares 48 5" xfId="31880" xr:uid="{00000000-0005-0000-0000-0000C9070000}"/>
    <cellStyle name="Millares 48 6" xfId="32181" xr:uid="{00000000-0005-0000-0000-0000CA070000}"/>
    <cellStyle name="Millares 48 7" xfId="32482" xr:uid="{00000000-0005-0000-0000-0000CB070000}"/>
    <cellStyle name="Millares 48 8" xfId="32783" xr:uid="{00000000-0005-0000-0000-0000CC070000}"/>
    <cellStyle name="Millares 49" xfId="80" xr:uid="{00000000-0005-0000-0000-0000CD070000}"/>
    <cellStyle name="Millares 49 2" xfId="16827" xr:uid="{00000000-0005-0000-0000-0000CE070000}"/>
    <cellStyle name="Millares 49 2 2" xfId="31415" xr:uid="{00000000-0005-0000-0000-0000CF070000}"/>
    <cellStyle name="Millares 49 2 3" xfId="31717" xr:uid="{00000000-0005-0000-0000-0000D0070000}"/>
    <cellStyle name="Millares 49 2 4" xfId="32018" xr:uid="{00000000-0005-0000-0000-0000D1070000}"/>
    <cellStyle name="Millares 49 2 5" xfId="32319" xr:uid="{00000000-0005-0000-0000-0000D2070000}"/>
    <cellStyle name="Millares 49 2 6" xfId="32620" xr:uid="{00000000-0005-0000-0000-0000D3070000}"/>
    <cellStyle name="Millares 49 2 7" xfId="32921" xr:uid="{00000000-0005-0000-0000-0000D4070000}"/>
    <cellStyle name="Millares 49 3" xfId="31278" xr:uid="{00000000-0005-0000-0000-0000D5070000}"/>
    <cellStyle name="Millares 49 4" xfId="31580" xr:uid="{00000000-0005-0000-0000-0000D6070000}"/>
    <cellStyle name="Millares 49 5" xfId="31881" xr:uid="{00000000-0005-0000-0000-0000D7070000}"/>
    <cellStyle name="Millares 49 6" xfId="32182" xr:uid="{00000000-0005-0000-0000-0000D8070000}"/>
    <cellStyle name="Millares 49 7" xfId="32483" xr:uid="{00000000-0005-0000-0000-0000D9070000}"/>
    <cellStyle name="Millares 49 8" xfId="32784" xr:uid="{00000000-0005-0000-0000-0000DA070000}"/>
    <cellStyle name="Millares 5" xfId="81" xr:uid="{00000000-0005-0000-0000-0000DB070000}"/>
    <cellStyle name="Millares 5 2" xfId="16828" xr:uid="{00000000-0005-0000-0000-0000DC070000}"/>
    <cellStyle name="Millares 5 2 2" xfId="31416" xr:uid="{00000000-0005-0000-0000-0000DD070000}"/>
    <cellStyle name="Millares 5 2 3" xfId="31718" xr:uid="{00000000-0005-0000-0000-0000DE070000}"/>
    <cellStyle name="Millares 5 2 4" xfId="32019" xr:uid="{00000000-0005-0000-0000-0000DF070000}"/>
    <cellStyle name="Millares 5 2 5" xfId="32320" xr:uid="{00000000-0005-0000-0000-0000E0070000}"/>
    <cellStyle name="Millares 5 2 6" xfId="32621" xr:uid="{00000000-0005-0000-0000-0000E1070000}"/>
    <cellStyle name="Millares 5 2 7" xfId="32922" xr:uid="{00000000-0005-0000-0000-0000E2070000}"/>
    <cellStyle name="Millares 5 3" xfId="30954" xr:uid="{00000000-0005-0000-0000-0000E3070000}"/>
    <cellStyle name="Millares 5 4" xfId="31279" xr:uid="{00000000-0005-0000-0000-0000E4070000}"/>
    <cellStyle name="Millares 5 5" xfId="31581" xr:uid="{00000000-0005-0000-0000-0000E5070000}"/>
    <cellStyle name="Millares 5 6" xfId="31882" xr:uid="{00000000-0005-0000-0000-0000E6070000}"/>
    <cellStyle name="Millares 5 7" xfId="32183" xr:uid="{00000000-0005-0000-0000-0000E7070000}"/>
    <cellStyle name="Millares 5 8" xfId="32484" xr:uid="{00000000-0005-0000-0000-0000E8070000}"/>
    <cellStyle name="Millares 5 9" xfId="32785" xr:uid="{00000000-0005-0000-0000-0000E9070000}"/>
    <cellStyle name="Millares 50" xfId="82" xr:uid="{00000000-0005-0000-0000-0000EA070000}"/>
    <cellStyle name="Millares 50 2" xfId="16829" xr:uid="{00000000-0005-0000-0000-0000EB070000}"/>
    <cellStyle name="Millares 50 2 2" xfId="31417" xr:uid="{00000000-0005-0000-0000-0000EC070000}"/>
    <cellStyle name="Millares 50 2 3" xfId="31719" xr:uid="{00000000-0005-0000-0000-0000ED070000}"/>
    <cellStyle name="Millares 50 2 4" xfId="32020" xr:uid="{00000000-0005-0000-0000-0000EE070000}"/>
    <cellStyle name="Millares 50 2 5" xfId="32321" xr:uid="{00000000-0005-0000-0000-0000EF070000}"/>
    <cellStyle name="Millares 50 2 6" xfId="32622" xr:uid="{00000000-0005-0000-0000-0000F0070000}"/>
    <cellStyle name="Millares 50 2 7" xfId="32923" xr:uid="{00000000-0005-0000-0000-0000F1070000}"/>
    <cellStyle name="Millares 50 3" xfId="31280" xr:uid="{00000000-0005-0000-0000-0000F2070000}"/>
    <cellStyle name="Millares 50 4" xfId="31582" xr:uid="{00000000-0005-0000-0000-0000F3070000}"/>
    <cellStyle name="Millares 50 5" xfId="31883" xr:uid="{00000000-0005-0000-0000-0000F4070000}"/>
    <cellStyle name="Millares 50 6" xfId="32184" xr:uid="{00000000-0005-0000-0000-0000F5070000}"/>
    <cellStyle name="Millares 50 7" xfId="32485" xr:uid="{00000000-0005-0000-0000-0000F6070000}"/>
    <cellStyle name="Millares 50 8" xfId="32786" xr:uid="{00000000-0005-0000-0000-0000F7070000}"/>
    <cellStyle name="Millares 51" xfId="83" xr:uid="{00000000-0005-0000-0000-0000F8070000}"/>
    <cellStyle name="Millares 51 2" xfId="16830" xr:uid="{00000000-0005-0000-0000-0000F9070000}"/>
    <cellStyle name="Millares 51 2 2" xfId="31418" xr:uid="{00000000-0005-0000-0000-0000FA070000}"/>
    <cellStyle name="Millares 51 2 3" xfId="31720" xr:uid="{00000000-0005-0000-0000-0000FB070000}"/>
    <cellStyle name="Millares 51 2 4" xfId="32021" xr:uid="{00000000-0005-0000-0000-0000FC070000}"/>
    <cellStyle name="Millares 51 2 5" xfId="32322" xr:uid="{00000000-0005-0000-0000-0000FD070000}"/>
    <cellStyle name="Millares 51 2 6" xfId="32623" xr:uid="{00000000-0005-0000-0000-0000FE070000}"/>
    <cellStyle name="Millares 51 2 7" xfId="32924" xr:uid="{00000000-0005-0000-0000-0000FF070000}"/>
    <cellStyle name="Millares 51 3" xfId="31281" xr:uid="{00000000-0005-0000-0000-000000080000}"/>
    <cellStyle name="Millares 51 4" xfId="31583" xr:uid="{00000000-0005-0000-0000-000001080000}"/>
    <cellStyle name="Millares 51 5" xfId="31884" xr:uid="{00000000-0005-0000-0000-000002080000}"/>
    <cellStyle name="Millares 51 6" xfId="32185" xr:uid="{00000000-0005-0000-0000-000003080000}"/>
    <cellStyle name="Millares 51 7" xfId="32486" xr:uid="{00000000-0005-0000-0000-000004080000}"/>
    <cellStyle name="Millares 51 8" xfId="32787" xr:uid="{00000000-0005-0000-0000-000005080000}"/>
    <cellStyle name="Millares 52" xfId="84" xr:uid="{00000000-0005-0000-0000-000006080000}"/>
    <cellStyle name="Millares 52 2" xfId="16831" xr:uid="{00000000-0005-0000-0000-000007080000}"/>
    <cellStyle name="Millares 52 2 2" xfId="31419" xr:uid="{00000000-0005-0000-0000-000008080000}"/>
    <cellStyle name="Millares 52 2 3" xfId="31721" xr:uid="{00000000-0005-0000-0000-000009080000}"/>
    <cellStyle name="Millares 52 2 4" xfId="32022" xr:uid="{00000000-0005-0000-0000-00000A080000}"/>
    <cellStyle name="Millares 52 2 5" xfId="32323" xr:uid="{00000000-0005-0000-0000-00000B080000}"/>
    <cellStyle name="Millares 52 2 6" xfId="32624" xr:uid="{00000000-0005-0000-0000-00000C080000}"/>
    <cellStyle name="Millares 52 2 7" xfId="32925" xr:uid="{00000000-0005-0000-0000-00000D080000}"/>
    <cellStyle name="Millares 52 3" xfId="31282" xr:uid="{00000000-0005-0000-0000-00000E080000}"/>
    <cellStyle name="Millares 52 4" xfId="31584" xr:uid="{00000000-0005-0000-0000-00000F080000}"/>
    <cellStyle name="Millares 52 5" xfId="31885" xr:uid="{00000000-0005-0000-0000-000010080000}"/>
    <cellStyle name="Millares 52 6" xfId="32186" xr:uid="{00000000-0005-0000-0000-000011080000}"/>
    <cellStyle name="Millares 52 7" xfId="32487" xr:uid="{00000000-0005-0000-0000-000012080000}"/>
    <cellStyle name="Millares 52 8" xfId="32788" xr:uid="{00000000-0005-0000-0000-000013080000}"/>
    <cellStyle name="Millares 53" xfId="85" xr:uid="{00000000-0005-0000-0000-000014080000}"/>
    <cellStyle name="Millares 53 2" xfId="16832" xr:uid="{00000000-0005-0000-0000-000015080000}"/>
    <cellStyle name="Millares 53 2 2" xfId="31420" xr:uid="{00000000-0005-0000-0000-000016080000}"/>
    <cellStyle name="Millares 53 2 3" xfId="31722" xr:uid="{00000000-0005-0000-0000-000017080000}"/>
    <cellStyle name="Millares 53 2 4" xfId="32023" xr:uid="{00000000-0005-0000-0000-000018080000}"/>
    <cellStyle name="Millares 53 2 5" xfId="32324" xr:uid="{00000000-0005-0000-0000-000019080000}"/>
    <cellStyle name="Millares 53 2 6" xfId="32625" xr:uid="{00000000-0005-0000-0000-00001A080000}"/>
    <cellStyle name="Millares 53 2 7" xfId="32926" xr:uid="{00000000-0005-0000-0000-00001B080000}"/>
    <cellStyle name="Millares 53 3" xfId="31283" xr:uid="{00000000-0005-0000-0000-00001C080000}"/>
    <cellStyle name="Millares 53 4" xfId="31585" xr:uid="{00000000-0005-0000-0000-00001D080000}"/>
    <cellStyle name="Millares 53 5" xfId="31886" xr:uid="{00000000-0005-0000-0000-00001E080000}"/>
    <cellStyle name="Millares 53 6" xfId="32187" xr:uid="{00000000-0005-0000-0000-00001F080000}"/>
    <cellStyle name="Millares 53 7" xfId="32488" xr:uid="{00000000-0005-0000-0000-000020080000}"/>
    <cellStyle name="Millares 53 8" xfId="32789" xr:uid="{00000000-0005-0000-0000-000021080000}"/>
    <cellStyle name="Millares 54" xfId="86" xr:uid="{00000000-0005-0000-0000-000022080000}"/>
    <cellStyle name="Millares 54 2" xfId="16833" xr:uid="{00000000-0005-0000-0000-000023080000}"/>
    <cellStyle name="Millares 54 2 2" xfId="31421" xr:uid="{00000000-0005-0000-0000-000024080000}"/>
    <cellStyle name="Millares 54 2 3" xfId="31723" xr:uid="{00000000-0005-0000-0000-000025080000}"/>
    <cellStyle name="Millares 54 2 4" xfId="32024" xr:uid="{00000000-0005-0000-0000-000026080000}"/>
    <cellStyle name="Millares 54 2 5" xfId="32325" xr:uid="{00000000-0005-0000-0000-000027080000}"/>
    <cellStyle name="Millares 54 2 6" xfId="32626" xr:uid="{00000000-0005-0000-0000-000028080000}"/>
    <cellStyle name="Millares 54 2 7" xfId="32927" xr:uid="{00000000-0005-0000-0000-000029080000}"/>
    <cellStyle name="Millares 54 3" xfId="31284" xr:uid="{00000000-0005-0000-0000-00002A080000}"/>
    <cellStyle name="Millares 54 4" xfId="31586" xr:uid="{00000000-0005-0000-0000-00002B080000}"/>
    <cellStyle name="Millares 54 5" xfId="31887" xr:uid="{00000000-0005-0000-0000-00002C080000}"/>
    <cellStyle name="Millares 54 6" xfId="32188" xr:uid="{00000000-0005-0000-0000-00002D080000}"/>
    <cellStyle name="Millares 54 7" xfId="32489" xr:uid="{00000000-0005-0000-0000-00002E080000}"/>
    <cellStyle name="Millares 54 8" xfId="32790" xr:uid="{00000000-0005-0000-0000-00002F080000}"/>
    <cellStyle name="Millares 55" xfId="87" xr:uid="{00000000-0005-0000-0000-000030080000}"/>
    <cellStyle name="Millares 55 2" xfId="16834" xr:uid="{00000000-0005-0000-0000-000031080000}"/>
    <cellStyle name="Millares 55 2 2" xfId="31422" xr:uid="{00000000-0005-0000-0000-000032080000}"/>
    <cellStyle name="Millares 55 2 3" xfId="31724" xr:uid="{00000000-0005-0000-0000-000033080000}"/>
    <cellStyle name="Millares 55 2 4" xfId="32025" xr:uid="{00000000-0005-0000-0000-000034080000}"/>
    <cellStyle name="Millares 55 2 5" xfId="32326" xr:uid="{00000000-0005-0000-0000-000035080000}"/>
    <cellStyle name="Millares 55 2 6" xfId="32627" xr:uid="{00000000-0005-0000-0000-000036080000}"/>
    <cellStyle name="Millares 55 2 7" xfId="32928" xr:uid="{00000000-0005-0000-0000-000037080000}"/>
    <cellStyle name="Millares 55 3" xfId="31285" xr:uid="{00000000-0005-0000-0000-000038080000}"/>
    <cellStyle name="Millares 55 4" xfId="31587" xr:uid="{00000000-0005-0000-0000-000039080000}"/>
    <cellStyle name="Millares 55 5" xfId="31888" xr:uid="{00000000-0005-0000-0000-00003A080000}"/>
    <cellStyle name="Millares 55 6" xfId="32189" xr:uid="{00000000-0005-0000-0000-00003B080000}"/>
    <cellStyle name="Millares 55 7" xfId="32490" xr:uid="{00000000-0005-0000-0000-00003C080000}"/>
    <cellStyle name="Millares 55 8" xfId="32791" xr:uid="{00000000-0005-0000-0000-00003D080000}"/>
    <cellStyle name="Millares 56" xfId="88" xr:uid="{00000000-0005-0000-0000-00003E080000}"/>
    <cellStyle name="Millares 56 2" xfId="16835" xr:uid="{00000000-0005-0000-0000-00003F080000}"/>
    <cellStyle name="Millares 56 2 2" xfId="31423" xr:uid="{00000000-0005-0000-0000-000040080000}"/>
    <cellStyle name="Millares 56 2 3" xfId="31725" xr:uid="{00000000-0005-0000-0000-000041080000}"/>
    <cellStyle name="Millares 56 2 4" xfId="32026" xr:uid="{00000000-0005-0000-0000-000042080000}"/>
    <cellStyle name="Millares 56 2 5" xfId="32327" xr:uid="{00000000-0005-0000-0000-000043080000}"/>
    <cellStyle name="Millares 56 2 6" xfId="32628" xr:uid="{00000000-0005-0000-0000-000044080000}"/>
    <cellStyle name="Millares 56 2 7" xfId="32929" xr:uid="{00000000-0005-0000-0000-000045080000}"/>
    <cellStyle name="Millares 56 3" xfId="31286" xr:uid="{00000000-0005-0000-0000-000046080000}"/>
    <cellStyle name="Millares 56 4" xfId="31588" xr:uid="{00000000-0005-0000-0000-000047080000}"/>
    <cellStyle name="Millares 56 5" xfId="31889" xr:uid="{00000000-0005-0000-0000-000048080000}"/>
    <cellStyle name="Millares 56 6" xfId="32190" xr:uid="{00000000-0005-0000-0000-000049080000}"/>
    <cellStyle name="Millares 56 7" xfId="32491" xr:uid="{00000000-0005-0000-0000-00004A080000}"/>
    <cellStyle name="Millares 56 8" xfId="32792" xr:uid="{00000000-0005-0000-0000-00004B080000}"/>
    <cellStyle name="Millares 57" xfId="89" xr:uid="{00000000-0005-0000-0000-00004C080000}"/>
    <cellStyle name="Millares 57 2" xfId="16836" xr:uid="{00000000-0005-0000-0000-00004D080000}"/>
    <cellStyle name="Millares 57 2 2" xfId="31424" xr:uid="{00000000-0005-0000-0000-00004E080000}"/>
    <cellStyle name="Millares 57 2 3" xfId="31726" xr:uid="{00000000-0005-0000-0000-00004F080000}"/>
    <cellStyle name="Millares 57 2 4" xfId="32027" xr:uid="{00000000-0005-0000-0000-000050080000}"/>
    <cellStyle name="Millares 57 2 5" xfId="32328" xr:uid="{00000000-0005-0000-0000-000051080000}"/>
    <cellStyle name="Millares 57 2 6" xfId="32629" xr:uid="{00000000-0005-0000-0000-000052080000}"/>
    <cellStyle name="Millares 57 2 7" xfId="32930" xr:uid="{00000000-0005-0000-0000-000053080000}"/>
    <cellStyle name="Millares 57 3" xfId="31287" xr:uid="{00000000-0005-0000-0000-000054080000}"/>
    <cellStyle name="Millares 57 4" xfId="31589" xr:uid="{00000000-0005-0000-0000-000055080000}"/>
    <cellStyle name="Millares 57 5" xfId="31890" xr:uid="{00000000-0005-0000-0000-000056080000}"/>
    <cellStyle name="Millares 57 6" xfId="32191" xr:uid="{00000000-0005-0000-0000-000057080000}"/>
    <cellStyle name="Millares 57 7" xfId="32492" xr:uid="{00000000-0005-0000-0000-000058080000}"/>
    <cellStyle name="Millares 57 8" xfId="32793" xr:uid="{00000000-0005-0000-0000-000059080000}"/>
    <cellStyle name="Millares 58" xfId="90" xr:uid="{00000000-0005-0000-0000-00005A080000}"/>
    <cellStyle name="Millares 58 2" xfId="16837" xr:uid="{00000000-0005-0000-0000-00005B080000}"/>
    <cellStyle name="Millares 58 2 2" xfId="31425" xr:uid="{00000000-0005-0000-0000-00005C080000}"/>
    <cellStyle name="Millares 58 2 3" xfId="31727" xr:uid="{00000000-0005-0000-0000-00005D080000}"/>
    <cellStyle name="Millares 58 2 4" xfId="32028" xr:uid="{00000000-0005-0000-0000-00005E080000}"/>
    <cellStyle name="Millares 58 2 5" xfId="32329" xr:uid="{00000000-0005-0000-0000-00005F080000}"/>
    <cellStyle name="Millares 58 2 6" xfId="32630" xr:uid="{00000000-0005-0000-0000-000060080000}"/>
    <cellStyle name="Millares 58 2 7" xfId="32931" xr:uid="{00000000-0005-0000-0000-000061080000}"/>
    <cellStyle name="Millares 58 3" xfId="31288" xr:uid="{00000000-0005-0000-0000-000062080000}"/>
    <cellStyle name="Millares 58 4" xfId="31590" xr:uid="{00000000-0005-0000-0000-000063080000}"/>
    <cellStyle name="Millares 58 5" xfId="31891" xr:uid="{00000000-0005-0000-0000-000064080000}"/>
    <cellStyle name="Millares 58 6" xfId="32192" xr:uid="{00000000-0005-0000-0000-000065080000}"/>
    <cellStyle name="Millares 58 7" xfId="32493" xr:uid="{00000000-0005-0000-0000-000066080000}"/>
    <cellStyle name="Millares 58 8" xfId="32794" xr:uid="{00000000-0005-0000-0000-000067080000}"/>
    <cellStyle name="Millares 59" xfId="91" xr:uid="{00000000-0005-0000-0000-000068080000}"/>
    <cellStyle name="Millares 59 2" xfId="16838" xr:uid="{00000000-0005-0000-0000-000069080000}"/>
    <cellStyle name="Millares 59 2 2" xfId="31426" xr:uid="{00000000-0005-0000-0000-00006A080000}"/>
    <cellStyle name="Millares 59 2 3" xfId="31728" xr:uid="{00000000-0005-0000-0000-00006B080000}"/>
    <cellStyle name="Millares 59 2 4" xfId="32029" xr:uid="{00000000-0005-0000-0000-00006C080000}"/>
    <cellStyle name="Millares 59 2 5" xfId="32330" xr:uid="{00000000-0005-0000-0000-00006D080000}"/>
    <cellStyle name="Millares 59 2 6" xfId="32631" xr:uid="{00000000-0005-0000-0000-00006E080000}"/>
    <cellStyle name="Millares 59 2 7" xfId="32932" xr:uid="{00000000-0005-0000-0000-00006F080000}"/>
    <cellStyle name="Millares 59 3" xfId="31289" xr:uid="{00000000-0005-0000-0000-000070080000}"/>
    <cellStyle name="Millares 59 4" xfId="31591" xr:uid="{00000000-0005-0000-0000-000071080000}"/>
    <cellStyle name="Millares 59 5" xfId="31892" xr:uid="{00000000-0005-0000-0000-000072080000}"/>
    <cellStyle name="Millares 59 6" xfId="32193" xr:uid="{00000000-0005-0000-0000-000073080000}"/>
    <cellStyle name="Millares 59 7" xfId="32494" xr:uid="{00000000-0005-0000-0000-000074080000}"/>
    <cellStyle name="Millares 59 8" xfId="32795" xr:uid="{00000000-0005-0000-0000-000075080000}"/>
    <cellStyle name="Millares 6" xfId="92" xr:uid="{00000000-0005-0000-0000-000076080000}"/>
    <cellStyle name="Millares 6 2" xfId="16839" xr:uid="{00000000-0005-0000-0000-000077080000}"/>
    <cellStyle name="Millares 6 2 2" xfId="31427" xr:uid="{00000000-0005-0000-0000-000078080000}"/>
    <cellStyle name="Millares 6 2 3" xfId="31729" xr:uid="{00000000-0005-0000-0000-000079080000}"/>
    <cellStyle name="Millares 6 2 4" xfId="32030" xr:uid="{00000000-0005-0000-0000-00007A080000}"/>
    <cellStyle name="Millares 6 2 5" xfId="32331" xr:uid="{00000000-0005-0000-0000-00007B080000}"/>
    <cellStyle name="Millares 6 2 6" xfId="32632" xr:uid="{00000000-0005-0000-0000-00007C080000}"/>
    <cellStyle name="Millares 6 2 7" xfId="32933" xr:uid="{00000000-0005-0000-0000-00007D080000}"/>
    <cellStyle name="Millares 6 3" xfId="30308" xr:uid="{00000000-0005-0000-0000-00007E080000}"/>
    <cellStyle name="Millares 6 3 2" xfId="31498" xr:uid="{00000000-0005-0000-0000-00007F080000}"/>
    <cellStyle name="Millares 6 3 3" xfId="31800" xr:uid="{00000000-0005-0000-0000-000080080000}"/>
    <cellStyle name="Millares 6 3 4" xfId="32101" xr:uid="{00000000-0005-0000-0000-000081080000}"/>
    <cellStyle name="Millares 6 3 5" xfId="32402" xr:uid="{00000000-0005-0000-0000-000082080000}"/>
    <cellStyle name="Millares 6 3 6" xfId="32703" xr:uid="{00000000-0005-0000-0000-000083080000}"/>
    <cellStyle name="Millares 6 3 7" xfId="33004" xr:uid="{00000000-0005-0000-0000-000084080000}"/>
    <cellStyle name="Millares 6 4" xfId="31290" xr:uid="{00000000-0005-0000-0000-000085080000}"/>
    <cellStyle name="Millares 6 5" xfId="31592" xr:uid="{00000000-0005-0000-0000-000086080000}"/>
    <cellStyle name="Millares 6 6" xfId="31893" xr:uid="{00000000-0005-0000-0000-000087080000}"/>
    <cellStyle name="Millares 6 7" xfId="32194" xr:uid="{00000000-0005-0000-0000-000088080000}"/>
    <cellStyle name="Millares 6 8" xfId="32495" xr:uid="{00000000-0005-0000-0000-000089080000}"/>
    <cellStyle name="Millares 6 9" xfId="32796" xr:uid="{00000000-0005-0000-0000-00008A080000}"/>
    <cellStyle name="Millares 60" xfId="93" xr:uid="{00000000-0005-0000-0000-00008B080000}"/>
    <cellStyle name="Millares 60 2" xfId="16840" xr:uid="{00000000-0005-0000-0000-00008C080000}"/>
    <cellStyle name="Millares 60 2 2" xfId="31428" xr:uid="{00000000-0005-0000-0000-00008D080000}"/>
    <cellStyle name="Millares 60 2 3" xfId="31730" xr:uid="{00000000-0005-0000-0000-00008E080000}"/>
    <cellStyle name="Millares 60 2 4" xfId="32031" xr:uid="{00000000-0005-0000-0000-00008F080000}"/>
    <cellStyle name="Millares 60 2 5" xfId="32332" xr:uid="{00000000-0005-0000-0000-000090080000}"/>
    <cellStyle name="Millares 60 2 6" xfId="32633" xr:uid="{00000000-0005-0000-0000-000091080000}"/>
    <cellStyle name="Millares 60 2 7" xfId="32934" xr:uid="{00000000-0005-0000-0000-000092080000}"/>
    <cellStyle name="Millares 60 3" xfId="31291" xr:uid="{00000000-0005-0000-0000-000093080000}"/>
    <cellStyle name="Millares 60 4" xfId="31593" xr:uid="{00000000-0005-0000-0000-000094080000}"/>
    <cellStyle name="Millares 60 5" xfId="31894" xr:uid="{00000000-0005-0000-0000-000095080000}"/>
    <cellStyle name="Millares 60 6" xfId="32195" xr:uid="{00000000-0005-0000-0000-000096080000}"/>
    <cellStyle name="Millares 60 7" xfId="32496" xr:uid="{00000000-0005-0000-0000-000097080000}"/>
    <cellStyle name="Millares 60 8" xfId="32797" xr:uid="{00000000-0005-0000-0000-000098080000}"/>
    <cellStyle name="Millares 61" xfId="94" xr:uid="{00000000-0005-0000-0000-000099080000}"/>
    <cellStyle name="Millares 61 2" xfId="16841" xr:uid="{00000000-0005-0000-0000-00009A080000}"/>
    <cellStyle name="Millares 61 2 2" xfId="31429" xr:uid="{00000000-0005-0000-0000-00009B080000}"/>
    <cellStyle name="Millares 61 2 3" xfId="31731" xr:uid="{00000000-0005-0000-0000-00009C080000}"/>
    <cellStyle name="Millares 61 2 4" xfId="32032" xr:uid="{00000000-0005-0000-0000-00009D080000}"/>
    <cellStyle name="Millares 61 2 5" xfId="32333" xr:uid="{00000000-0005-0000-0000-00009E080000}"/>
    <cellStyle name="Millares 61 2 6" xfId="32634" xr:uid="{00000000-0005-0000-0000-00009F080000}"/>
    <cellStyle name="Millares 61 2 7" xfId="32935" xr:uid="{00000000-0005-0000-0000-0000A0080000}"/>
    <cellStyle name="Millares 61 3" xfId="31292" xr:uid="{00000000-0005-0000-0000-0000A1080000}"/>
    <cellStyle name="Millares 61 4" xfId="31594" xr:uid="{00000000-0005-0000-0000-0000A2080000}"/>
    <cellStyle name="Millares 61 5" xfId="31895" xr:uid="{00000000-0005-0000-0000-0000A3080000}"/>
    <cellStyle name="Millares 61 6" xfId="32196" xr:uid="{00000000-0005-0000-0000-0000A4080000}"/>
    <cellStyle name="Millares 61 7" xfId="32497" xr:uid="{00000000-0005-0000-0000-0000A5080000}"/>
    <cellStyle name="Millares 61 8" xfId="32798" xr:uid="{00000000-0005-0000-0000-0000A6080000}"/>
    <cellStyle name="Millares 62" xfId="95" xr:uid="{00000000-0005-0000-0000-0000A7080000}"/>
    <cellStyle name="Millares 62 2" xfId="16842" xr:uid="{00000000-0005-0000-0000-0000A8080000}"/>
    <cellStyle name="Millares 62 2 2" xfId="31430" xr:uid="{00000000-0005-0000-0000-0000A9080000}"/>
    <cellStyle name="Millares 62 2 3" xfId="31732" xr:uid="{00000000-0005-0000-0000-0000AA080000}"/>
    <cellStyle name="Millares 62 2 4" xfId="32033" xr:uid="{00000000-0005-0000-0000-0000AB080000}"/>
    <cellStyle name="Millares 62 2 5" xfId="32334" xr:uid="{00000000-0005-0000-0000-0000AC080000}"/>
    <cellStyle name="Millares 62 2 6" xfId="32635" xr:uid="{00000000-0005-0000-0000-0000AD080000}"/>
    <cellStyle name="Millares 62 2 7" xfId="32936" xr:uid="{00000000-0005-0000-0000-0000AE080000}"/>
    <cellStyle name="Millares 62 3" xfId="31293" xr:uid="{00000000-0005-0000-0000-0000AF080000}"/>
    <cellStyle name="Millares 62 4" xfId="31595" xr:uid="{00000000-0005-0000-0000-0000B0080000}"/>
    <cellStyle name="Millares 62 5" xfId="31896" xr:uid="{00000000-0005-0000-0000-0000B1080000}"/>
    <cellStyle name="Millares 62 6" xfId="32197" xr:uid="{00000000-0005-0000-0000-0000B2080000}"/>
    <cellStyle name="Millares 62 7" xfId="32498" xr:uid="{00000000-0005-0000-0000-0000B3080000}"/>
    <cellStyle name="Millares 62 8" xfId="32799" xr:uid="{00000000-0005-0000-0000-0000B4080000}"/>
    <cellStyle name="Millares 63" xfId="96" xr:uid="{00000000-0005-0000-0000-0000B5080000}"/>
    <cellStyle name="Millares 63 2" xfId="16843" xr:uid="{00000000-0005-0000-0000-0000B6080000}"/>
    <cellStyle name="Millares 63 2 2" xfId="31431" xr:uid="{00000000-0005-0000-0000-0000B7080000}"/>
    <cellStyle name="Millares 63 2 3" xfId="31733" xr:uid="{00000000-0005-0000-0000-0000B8080000}"/>
    <cellStyle name="Millares 63 2 4" xfId="32034" xr:uid="{00000000-0005-0000-0000-0000B9080000}"/>
    <cellStyle name="Millares 63 2 5" xfId="32335" xr:uid="{00000000-0005-0000-0000-0000BA080000}"/>
    <cellStyle name="Millares 63 2 6" xfId="32636" xr:uid="{00000000-0005-0000-0000-0000BB080000}"/>
    <cellStyle name="Millares 63 2 7" xfId="32937" xr:uid="{00000000-0005-0000-0000-0000BC080000}"/>
    <cellStyle name="Millares 63 3" xfId="31294" xr:uid="{00000000-0005-0000-0000-0000BD080000}"/>
    <cellStyle name="Millares 63 4" xfId="31596" xr:uid="{00000000-0005-0000-0000-0000BE080000}"/>
    <cellStyle name="Millares 63 5" xfId="31897" xr:uid="{00000000-0005-0000-0000-0000BF080000}"/>
    <cellStyle name="Millares 63 6" xfId="32198" xr:uid="{00000000-0005-0000-0000-0000C0080000}"/>
    <cellStyle name="Millares 63 7" xfId="32499" xr:uid="{00000000-0005-0000-0000-0000C1080000}"/>
    <cellStyle name="Millares 63 8" xfId="32800" xr:uid="{00000000-0005-0000-0000-0000C2080000}"/>
    <cellStyle name="Millares 64" xfId="97" xr:uid="{00000000-0005-0000-0000-0000C3080000}"/>
    <cellStyle name="Millares 64 2" xfId="16844" xr:uid="{00000000-0005-0000-0000-0000C4080000}"/>
    <cellStyle name="Millares 64 2 2" xfId="31432" xr:uid="{00000000-0005-0000-0000-0000C5080000}"/>
    <cellStyle name="Millares 64 2 3" xfId="31734" xr:uid="{00000000-0005-0000-0000-0000C6080000}"/>
    <cellStyle name="Millares 64 2 4" xfId="32035" xr:uid="{00000000-0005-0000-0000-0000C7080000}"/>
    <cellStyle name="Millares 64 2 5" xfId="32336" xr:uid="{00000000-0005-0000-0000-0000C8080000}"/>
    <cellStyle name="Millares 64 2 6" xfId="32637" xr:uid="{00000000-0005-0000-0000-0000C9080000}"/>
    <cellStyle name="Millares 64 2 7" xfId="32938" xr:uid="{00000000-0005-0000-0000-0000CA080000}"/>
    <cellStyle name="Millares 64 3" xfId="31295" xr:uid="{00000000-0005-0000-0000-0000CB080000}"/>
    <cellStyle name="Millares 64 4" xfId="31597" xr:uid="{00000000-0005-0000-0000-0000CC080000}"/>
    <cellStyle name="Millares 64 5" xfId="31898" xr:uid="{00000000-0005-0000-0000-0000CD080000}"/>
    <cellStyle name="Millares 64 6" xfId="32199" xr:uid="{00000000-0005-0000-0000-0000CE080000}"/>
    <cellStyle name="Millares 64 7" xfId="32500" xr:uid="{00000000-0005-0000-0000-0000CF080000}"/>
    <cellStyle name="Millares 64 8" xfId="32801" xr:uid="{00000000-0005-0000-0000-0000D0080000}"/>
    <cellStyle name="Millares 65" xfId="98" xr:uid="{00000000-0005-0000-0000-0000D1080000}"/>
    <cellStyle name="Millares 65 2" xfId="16845" xr:uid="{00000000-0005-0000-0000-0000D2080000}"/>
    <cellStyle name="Millares 65 2 2" xfId="31433" xr:uid="{00000000-0005-0000-0000-0000D3080000}"/>
    <cellStyle name="Millares 65 2 3" xfId="31735" xr:uid="{00000000-0005-0000-0000-0000D4080000}"/>
    <cellStyle name="Millares 65 2 4" xfId="32036" xr:uid="{00000000-0005-0000-0000-0000D5080000}"/>
    <cellStyle name="Millares 65 2 5" xfId="32337" xr:uid="{00000000-0005-0000-0000-0000D6080000}"/>
    <cellStyle name="Millares 65 2 6" xfId="32638" xr:uid="{00000000-0005-0000-0000-0000D7080000}"/>
    <cellStyle name="Millares 65 2 7" xfId="32939" xr:uid="{00000000-0005-0000-0000-0000D8080000}"/>
    <cellStyle name="Millares 65 3" xfId="31296" xr:uid="{00000000-0005-0000-0000-0000D9080000}"/>
    <cellStyle name="Millares 65 4" xfId="31598" xr:uid="{00000000-0005-0000-0000-0000DA080000}"/>
    <cellStyle name="Millares 65 5" xfId="31899" xr:uid="{00000000-0005-0000-0000-0000DB080000}"/>
    <cellStyle name="Millares 65 6" xfId="32200" xr:uid="{00000000-0005-0000-0000-0000DC080000}"/>
    <cellStyle name="Millares 65 7" xfId="32501" xr:uid="{00000000-0005-0000-0000-0000DD080000}"/>
    <cellStyle name="Millares 65 8" xfId="32802" xr:uid="{00000000-0005-0000-0000-0000DE080000}"/>
    <cellStyle name="Millares 66" xfId="99" xr:uid="{00000000-0005-0000-0000-0000DF080000}"/>
    <cellStyle name="Millares 66 2" xfId="16846" xr:uid="{00000000-0005-0000-0000-0000E0080000}"/>
    <cellStyle name="Millares 66 2 2" xfId="31434" xr:uid="{00000000-0005-0000-0000-0000E1080000}"/>
    <cellStyle name="Millares 66 2 3" xfId="31736" xr:uid="{00000000-0005-0000-0000-0000E2080000}"/>
    <cellStyle name="Millares 66 2 4" xfId="32037" xr:uid="{00000000-0005-0000-0000-0000E3080000}"/>
    <cellStyle name="Millares 66 2 5" xfId="32338" xr:uid="{00000000-0005-0000-0000-0000E4080000}"/>
    <cellStyle name="Millares 66 2 6" xfId="32639" xr:uid="{00000000-0005-0000-0000-0000E5080000}"/>
    <cellStyle name="Millares 66 2 7" xfId="32940" xr:uid="{00000000-0005-0000-0000-0000E6080000}"/>
    <cellStyle name="Millares 66 3" xfId="31297" xr:uid="{00000000-0005-0000-0000-0000E7080000}"/>
    <cellStyle name="Millares 66 4" xfId="31599" xr:uid="{00000000-0005-0000-0000-0000E8080000}"/>
    <cellStyle name="Millares 66 5" xfId="31900" xr:uid="{00000000-0005-0000-0000-0000E9080000}"/>
    <cellStyle name="Millares 66 6" xfId="32201" xr:uid="{00000000-0005-0000-0000-0000EA080000}"/>
    <cellStyle name="Millares 66 7" xfId="32502" xr:uid="{00000000-0005-0000-0000-0000EB080000}"/>
    <cellStyle name="Millares 66 8" xfId="32803" xr:uid="{00000000-0005-0000-0000-0000EC080000}"/>
    <cellStyle name="Millares 67" xfId="100" xr:uid="{00000000-0005-0000-0000-0000ED080000}"/>
    <cellStyle name="Millares 67 2" xfId="16847" xr:uid="{00000000-0005-0000-0000-0000EE080000}"/>
    <cellStyle name="Millares 67 2 2" xfId="31435" xr:uid="{00000000-0005-0000-0000-0000EF080000}"/>
    <cellStyle name="Millares 67 2 3" xfId="31737" xr:uid="{00000000-0005-0000-0000-0000F0080000}"/>
    <cellStyle name="Millares 67 2 4" xfId="32038" xr:uid="{00000000-0005-0000-0000-0000F1080000}"/>
    <cellStyle name="Millares 67 2 5" xfId="32339" xr:uid="{00000000-0005-0000-0000-0000F2080000}"/>
    <cellStyle name="Millares 67 2 6" xfId="32640" xr:uid="{00000000-0005-0000-0000-0000F3080000}"/>
    <cellStyle name="Millares 67 2 7" xfId="32941" xr:uid="{00000000-0005-0000-0000-0000F4080000}"/>
    <cellStyle name="Millares 67 3" xfId="31298" xr:uid="{00000000-0005-0000-0000-0000F5080000}"/>
    <cellStyle name="Millares 67 4" xfId="31600" xr:uid="{00000000-0005-0000-0000-0000F6080000}"/>
    <cellStyle name="Millares 67 5" xfId="31901" xr:uid="{00000000-0005-0000-0000-0000F7080000}"/>
    <cellStyle name="Millares 67 6" xfId="32202" xr:uid="{00000000-0005-0000-0000-0000F8080000}"/>
    <cellStyle name="Millares 67 7" xfId="32503" xr:uid="{00000000-0005-0000-0000-0000F9080000}"/>
    <cellStyle name="Millares 67 8" xfId="32804" xr:uid="{00000000-0005-0000-0000-0000FA080000}"/>
    <cellStyle name="Millares 68" xfId="101" xr:uid="{00000000-0005-0000-0000-0000FB080000}"/>
    <cellStyle name="Millares 68 2" xfId="16848" xr:uid="{00000000-0005-0000-0000-0000FC080000}"/>
    <cellStyle name="Millares 68 2 2" xfId="31436" xr:uid="{00000000-0005-0000-0000-0000FD080000}"/>
    <cellStyle name="Millares 68 2 3" xfId="31738" xr:uid="{00000000-0005-0000-0000-0000FE080000}"/>
    <cellStyle name="Millares 68 2 4" xfId="32039" xr:uid="{00000000-0005-0000-0000-0000FF080000}"/>
    <cellStyle name="Millares 68 2 5" xfId="32340" xr:uid="{00000000-0005-0000-0000-000000090000}"/>
    <cellStyle name="Millares 68 2 6" xfId="32641" xr:uid="{00000000-0005-0000-0000-000001090000}"/>
    <cellStyle name="Millares 68 2 7" xfId="32942" xr:uid="{00000000-0005-0000-0000-000002090000}"/>
    <cellStyle name="Millares 68 3" xfId="31299" xr:uid="{00000000-0005-0000-0000-000003090000}"/>
    <cellStyle name="Millares 68 4" xfId="31601" xr:uid="{00000000-0005-0000-0000-000004090000}"/>
    <cellStyle name="Millares 68 5" xfId="31902" xr:uid="{00000000-0005-0000-0000-000005090000}"/>
    <cellStyle name="Millares 68 6" xfId="32203" xr:uid="{00000000-0005-0000-0000-000006090000}"/>
    <cellStyle name="Millares 68 7" xfId="32504" xr:uid="{00000000-0005-0000-0000-000007090000}"/>
    <cellStyle name="Millares 68 8" xfId="32805" xr:uid="{00000000-0005-0000-0000-000008090000}"/>
    <cellStyle name="Millares 69" xfId="102" xr:uid="{00000000-0005-0000-0000-000009090000}"/>
    <cellStyle name="Millares 69 2" xfId="16849" xr:uid="{00000000-0005-0000-0000-00000A090000}"/>
    <cellStyle name="Millares 69 2 2" xfId="31437" xr:uid="{00000000-0005-0000-0000-00000B090000}"/>
    <cellStyle name="Millares 69 2 3" xfId="31739" xr:uid="{00000000-0005-0000-0000-00000C090000}"/>
    <cellStyle name="Millares 69 2 4" xfId="32040" xr:uid="{00000000-0005-0000-0000-00000D090000}"/>
    <cellStyle name="Millares 69 2 5" xfId="32341" xr:uid="{00000000-0005-0000-0000-00000E090000}"/>
    <cellStyle name="Millares 69 2 6" xfId="32642" xr:uid="{00000000-0005-0000-0000-00000F090000}"/>
    <cellStyle name="Millares 69 2 7" xfId="32943" xr:uid="{00000000-0005-0000-0000-000010090000}"/>
    <cellStyle name="Millares 69 3" xfId="31300" xr:uid="{00000000-0005-0000-0000-000011090000}"/>
    <cellStyle name="Millares 69 4" xfId="31602" xr:uid="{00000000-0005-0000-0000-000012090000}"/>
    <cellStyle name="Millares 69 5" xfId="31903" xr:uid="{00000000-0005-0000-0000-000013090000}"/>
    <cellStyle name="Millares 69 6" xfId="32204" xr:uid="{00000000-0005-0000-0000-000014090000}"/>
    <cellStyle name="Millares 69 7" xfId="32505" xr:uid="{00000000-0005-0000-0000-000015090000}"/>
    <cellStyle name="Millares 69 8" xfId="32806" xr:uid="{00000000-0005-0000-0000-000016090000}"/>
    <cellStyle name="Millares 7" xfId="103" xr:uid="{00000000-0005-0000-0000-000017090000}"/>
    <cellStyle name="Millares 7 2" xfId="16850" xr:uid="{00000000-0005-0000-0000-000018090000}"/>
    <cellStyle name="Millares 7 2 2" xfId="31438" xr:uid="{00000000-0005-0000-0000-000019090000}"/>
    <cellStyle name="Millares 7 2 3" xfId="31740" xr:uid="{00000000-0005-0000-0000-00001A090000}"/>
    <cellStyle name="Millares 7 2 4" xfId="32041" xr:uid="{00000000-0005-0000-0000-00001B090000}"/>
    <cellStyle name="Millares 7 2 5" xfId="32342" xr:uid="{00000000-0005-0000-0000-00001C090000}"/>
    <cellStyle name="Millares 7 2 6" xfId="32643" xr:uid="{00000000-0005-0000-0000-00001D090000}"/>
    <cellStyle name="Millares 7 2 7" xfId="32944" xr:uid="{00000000-0005-0000-0000-00001E090000}"/>
    <cellStyle name="Millares 7 3" xfId="31005" xr:uid="{00000000-0005-0000-0000-00001F090000}"/>
    <cellStyle name="Millares 7 4" xfId="31301" xr:uid="{00000000-0005-0000-0000-000020090000}"/>
    <cellStyle name="Millares 7 5" xfId="31603" xr:uid="{00000000-0005-0000-0000-000021090000}"/>
    <cellStyle name="Millares 7 6" xfId="31904" xr:uid="{00000000-0005-0000-0000-000022090000}"/>
    <cellStyle name="Millares 7 7" xfId="32205" xr:uid="{00000000-0005-0000-0000-000023090000}"/>
    <cellStyle name="Millares 7 8" xfId="32506" xr:uid="{00000000-0005-0000-0000-000024090000}"/>
    <cellStyle name="Millares 7 9" xfId="32807" xr:uid="{00000000-0005-0000-0000-000025090000}"/>
    <cellStyle name="Millares 70" xfId="104" xr:uid="{00000000-0005-0000-0000-000026090000}"/>
    <cellStyle name="Millares 70 2" xfId="16851" xr:uid="{00000000-0005-0000-0000-000027090000}"/>
    <cellStyle name="Millares 70 2 2" xfId="31439" xr:uid="{00000000-0005-0000-0000-000028090000}"/>
    <cellStyle name="Millares 70 2 3" xfId="31741" xr:uid="{00000000-0005-0000-0000-000029090000}"/>
    <cellStyle name="Millares 70 2 4" xfId="32042" xr:uid="{00000000-0005-0000-0000-00002A090000}"/>
    <cellStyle name="Millares 70 2 5" xfId="32343" xr:uid="{00000000-0005-0000-0000-00002B090000}"/>
    <cellStyle name="Millares 70 2 6" xfId="32644" xr:uid="{00000000-0005-0000-0000-00002C090000}"/>
    <cellStyle name="Millares 70 2 7" xfId="32945" xr:uid="{00000000-0005-0000-0000-00002D090000}"/>
    <cellStyle name="Millares 70 3" xfId="31302" xr:uid="{00000000-0005-0000-0000-00002E090000}"/>
    <cellStyle name="Millares 70 4" xfId="31604" xr:uid="{00000000-0005-0000-0000-00002F090000}"/>
    <cellStyle name="Millares 70 5" xfId="31905" xr:uid="{00000000-0005-0000-0000-000030090000}"/>
    <cellStyle name="Millares 70 6" xfId="32206" xr:uid="{00000000-0005-0000-0000-000031090000}"/>
    <cellStyle name="Millares 70 7" xfId="32507" xr:uid="{00000000-0005-0000-0000-000032090000}"/>
    <cellStyle name="Millares 70 8" xfId="32808" xr:uid="{00000000-0005-0000-0000-000033090000}"/>
    <cellStyle name="Millares 71" xfId="105" xr:uid="{00000000-0005-0000-0000-000034090000}"/>
    <cellStyle name="Millares 71 2" xfId="16852" xr:uid="{00000000-0005-0000-0000-000035090000}"/>
    <cellStyle name="Millares 71 2 2" xfId="31440" xr:uid="{00000000-0005-0000-0000-000036090000}"/>
    <cellStyle name="Millares 71 2 3" xfId="31742" xr:uid="{00000000-0005-0000-0000-000037090000}"/>
    <cellStyle name="Millares 71 2 4" xfId="32043" xr:uid="{00000000-0005-0000-0000-000038090000}"/>
    <cellStyle name="Millares 71 2 5" xfId="32344" xr:uid="{00000000-0005-0000-0000-000039090000}"/>
    <cellStyle name="Millares 71 2 6" xfId="32645" xr:uid="{00000000-0005-0000-0000-00003A090000}"/>
    <cellStyle name="Millares 71 2 7" xfId="32946" xr:uid="{00000000-0005-0000-0000-00003B090000}"/>
    <cellStyle name="Millares 71 3" xfId="31303" xr:uid="{00000000-0005-0000-0000-00003C090000}"/>
    <cellStyle name="Millares 71 4" xfId="31605" xr:uid="{00000000-0005-0000-0000-00003D090000}"/>
    <cellStyle name="Millares 71 5" xfId="31906" xr:uid="{00000000-0005-0000-0000-00003E090000}"/>
    <cellStyle name="Millares 71 6" xfId="32207" xr:uid="{00000000-0005-0000-0000-00003F090000}"/>
    <cellStyle name="Millares 71 7" xfId="32508" xr:uid="{00000000-0005-0000-0000-000040090000}"/>
    <cellStyle name="Millares 71 8" xfId="32809" xr:uid="{00000000-0005-0000-0000-000041090000}"/>
    <cellStyle name="Millares 72" xfId="106" xr:uid="{00000000-0005-0000-0000-000042090000}"/>
    <cellStyle name="Millares 72 2" xfId="16853" xr:uid="{00000000-0005-0000-0000-000043090000}"/>
    <cellStyle name="Millares 72 2 2" xfId="31441" xr:uid="{00000000-0005-0000-0000-000044090000}"/>
    <cellStyle name="Millares 72 2 3" xfId="31743" xr:uid="{00000000-0005-0000-0000-000045090000}"/>
    <cellStyle name="Millares 72 2 4" xfId="32044" xr:uid="{00000000-0005-0000-0000-000046090000}"/>
    <cellStyle name="Millares 72 2 5" xfId="32345" xr:uid="{00000000-0005-0000-0000-000047090000}"/>
    <cellStyle name="Millares 72 2 6" xfId="32646" xr:uid="{00000000-0005-0000-0000-000048090000}"/>
    <cellStyle name="Millares 72 2 7" xfId="32947" xr:uid="{00000000-0005-0000-0000-000049090000}"/>
    <cellStyle name="Millares 72 3" xfId="31304" xr:uid="{00000000-0005-0000-0000-00004A090000}"/>
    <cellStyle name="Millares 72 4" xfId="31606" xr:uid="{00000000-0005-0000-0000-00004B090000}"/>
    <cellStyle name="Millares 72 5" xfId="31907" xr:uid="{00000000-0005-0000-0000-00004C090000}"/>
    <cellStyle name="Millares 72 6" xfId="32208" xr:uid="{00000000-0005-0000-0000-00004D090000}"/>
    <cellStyle name="Millares 72 7" xfId="32509" xr:uid="{00000000-0005-0000-0000-00004E090000}"/>
    <cellStyle name="Millares 72 8" xfId="32810" xr:uid="{00000000-0005-0000-0000-00004F090000}"/>
    <cellStyle name="Millares 73" xfId="107" xr:uid="{00000000-0005-0000-0000-000050090000}"/>
    <cellStyle name="Millares 73 2" xfId="16854" xr:uid="{00000000-0005-0000-0000-000051090000}"/>
    <cellStyle name="Millares 73 2 2" xfId="31442" xr:uid="{00000000-0005-0000-0000-000052090000}"/>
    <cellStyle name="Millares 73 2 3" xfId="31744" xr:uid="{00000000-0005-0000-0000-000053090000}"/>
    <cellStyle name="Millares 73 2 4" xfId="32045" xr:uid="{00000000-0005-0000-0000-000054090000}"/>
    <cellStyle name="Millares 73 2 5" xfId="32346" xr:uid="{00000000-0005-0000-0000-000055090000}"/>
    <cellStyle name="Millares 73 2 6" xfId="32647" xr:uid="{00000000-0005-0000-0000-000056090000}"/>
    <cellStyle name="Millares 73 2 7" xfId="32948" xr:uid="{00000000-0005-0000-0000-000057090000}"/>
    <cellStyle name="Millares 73 3" xfId="31305" xr:uid="{00000000-0005-0000-0000-000058090000}"/>
    <cellStyle name="Millares 73 4" xfId="31607" xr:uid="{00000000-0005-0000-0000-000059090000}"/>
    <cellStyle name="Millares 73 5" xfId="31908" xr:uid="{00000000-0005-0000-0000-00005A090000}"/>
    <cellStyle name="Millares 73 6" xfId="32209" xr:uid="{00000000-0005-0000-0000-00005B090000}"/>
    <cellStyle name="Millares 73 7" xfId="32510" xr:uid="{00000000-0005-0000-0000-00005C090000}"/>
    <cellStyle name="Millares 73 8" xfId="32811" xr:uid="{00000000-0005-0000-0000-00005D090000}"/>
    <cellStyle name="Millares 74" xfId="108" xr:uid="{00000000-0005-0000-0000-00005E090000}"/>
    <cellStyle name="Millares 74 2" xfId="16855" xr:uid="{00000000-0005-0000-0000-00005F090000}"/>
    <cellStyle name="Millares 74 2 2" xfId="31443" xr:uid="{00000000-0005-0000-0000-000060090000}"/>
    <cellStyle name="Millares 74 2 3" xfId="31745" xr:uid="{00000000-0005-0000-0000-000061090000}"/>
    <cellStyle name="Millares 74 2 4" xfId="32046" xr:uid="{00000000-0005-0000-0000-000062090000}"/>
    <cellStyle name="Millares 74 2 5" xfId="32347" xr:uid="{00000000-0005-0000-0000-000063090000}"/>
    <cellStyle name="Millares 74 2 6" xfId="32648" xr:uid="{00000000-0005-0000-0000-000064090000}"/>
    <cellStyle name="Millares 74 2 7" xfId="32949" xr:uid="{00000000-0005-0000-0000-000065090000}"/>
    <cellStyle name="Millares 74 3" xfId="31306" xr:uid="{00000000-0005-0000-0000-000066090000}"/>
    <cellStyle name="Millares 74 4" xfId="31608" xr:uid="{00000000-0005-0000-0000-000067090000}"/>
    <cellStyle name="Millares 74 5" xfId="31909" xr:uid="{00000000-0005-0000-0000-000068090000}"/>
    <cellStyle name="Millares 74 6" xfId="32210" xr:uid="{00000000-0005-0000-0000-000069090000}"/>
    <cellStyle name="Millares 74 7" xfId="32511" xr:uid="{00000000-0005-0000-0000-00006A090000}"/>
    <cellStyle name="Millares 74 8" xfId="32812" xr:uid="{00000000-0005-0000-0000-00006B090000}"/>
    <cellStyle name="Millares 75" xfId="109" xr:uid="{00000000-0005-0000-0000-00006C090000}"/>
    <cellStyle name="Millares 75 2" xfId="16856" xr:uid="{00000000-0005-0000-0000-00006D090000}"/>
    <cellStyle name="Millares 75 2 2" xfId="31444" xr:uid="{00000000-0005-0000-0000-00006E090000}"/>
    <cellStyle name="Millares 75 2 3" xfId="31746" xr:uid="{00000000-0005-0000-0000-00006F090000}"/>
    <cellStyle name="Millares 75 2 4" xfId="32047" xr:uid="{00000000-0005-0000-0000-000070090000}"/>
    <cellStyle name="Millares 75 2 5" xfId="32348" xr:uid="{00000000-0005-0000-0000-000071090000}"/>
    <cellStyle name="Millares 75 2 6" xfId="32649" xr:uid="{00000000-0005-0000-0000-000072090000}"/>
    <cellStyle name="Millares 75 2 7" xfId="32950" xr:uid="{00000000-0005-0000-0000-000073090000}"/>
    <cellStyle name="Millares 75 3" xfId="31307" xr:uid="{00000000-0005-0000-0000-000074090000}"/>
    <cellStyle name="Millares 75 4" xfId="31609" xr:uid="{00000000-0005-0000-0000-000075090000}"/>
    <cellStyle name="Millares 75 5" xfId="31910" xr:uid="{00000000-0005-0000-0000-000076090000}"/>
    <cellStyle name="Millares 75 6" xfId="32211" xr:uid="{00000000-0005-0000-0000-000077090000}"/>
    <cellStyle name="Millares 75 7" xfId="32512" xr:uid="{00000000-0005-0000-0000-000078090000}"/>
    <cellStyle name="Millares 75 8" xfId="32813" xr:uid="{00000000-0005-0000-0000-000079090000}"/>
    <cellStyle name="Millares 76" xfId="110" xr:uid="{00000000-0005-0000-0000-00007A090000}"/>
    <cellStyle name="Millares 76 2" xfId="16857" xr:uid="{00000000-0005-0000-0000-00007B090000}"/>
    <cellStyle name="Millares 76 2 2" xfId="31445" xr:uid="{00000000-0005-0000-0000-00007C090000}"/>
    <cellStyle name="Millares 76 2 3" xfId="31747" xr:uid="{00000000-0005-0000-0000-00007D090000}"/>
    <cellStyle name="Millares 76 2 4" xfId="32048" xr:uid="{00000000-0005-0000-0000-00007E090000}"/>
    <cellStyle name="Millares 76 2 5" xfId="32349" xr:uid="{00000000-0005-0000-0000-00007F090000}"/>
    <cellStyle name="Millares 76 2 6" xfId="32650" xr:uid="{00000000-0005-0000-0000-000080090000}"/>
    <cellStyle name="Millares 76 2 7" xfId="32951" xr:uid="{00000000-0005-0000-0000-000081090000}"/>
    <cellStyle name="Millares 76 3" xfId="31308" xr:uid="{00000000-0005-0000-0000-000082090000}"/>
    <cellStyle name="Millares 76 4" xfId="31610" xr:uid="{00000000-0005-0000-0000-000083090000}"/>
    <cellStyle name="Millares 76 5" xfId="31911" xr:uid="{00000000-0005-0000-0000-000084090000}"/>
    <cellStyle name="Millares 76 6" xfId="32212" xr:uid="{00000000-0005-0000-0000-000085090000}"/>
    <cellStyle name="Millares 76 7" xfId="32513" xr:uid="{00000000-0005-0000-0000-000086090000}"/>
    <cellStyle name="Millares 76 8" xfId="32814" xr:uid="{00000000-0005-0000-0000-000087090000}"/>
    <cellStyle name="Millares 77" xfId="111" xr:uid="{00000000-0005-0000-0000-000088090000}"/>
    <cellStyle name="Millares 77 2" xfId="16858" xr:uid="{00000000-0005-0000-0000-000089090000}"/>
    <cellStyle name="Millares 77 2 2" xfId="31446" xr:uid="{00000000-0005-0000-0000-00008A090000}"/>
    <cellStyle name="Millares 77 2 3" xfId="31748" xr:uid="{00000000-0005-0000-0000-00008B090000}"/>
    <cellStyle name="Millares 77 2 4" xfId="32049" xr:uid="{00000000-0005-0000-0000-00008C090000}"/>
    <cellStyle name="Millares 77 2 5" xfId="32350" xr:uid="{00000000-0005-0000-0000-00008D090000}"/>
    <cellStyle name="Millares 77 2 6" xfId="32651" xr:uid="{00000000-0005-0000-0000-00008E090000}"/>
    <cellStyle name="Millares 77 2 7" xfId="32952" xr:uid="{00000000-0005-0000-0000-00008F090000}"/>
    <cellStyle name="Millares 77 3" xfId="31309" xr:uid="{00000000-0005-0000-0000-000090090000}"/>
    <cellStyle name="Millares 77 4" xfId="31611" xr:uid="{00000000-0005-0000-0000-000091090000}"/>
    <cellStyle name="Millares 77 5" xfId="31912" xr:uid="{00000000-0005-0000-0000-000092090000}"/>
    <cellStyle name="Millares 77 6" xfId="32213" xr:uid="{00000000-0005-0000-0000-000093090000}"/>
    <cellStyle name="Millares 77 7" xfId="32514" xr:uid="{00000000-0005-0000-0000-000094090000}"/>
    <cellStyle name="Millares 77 8" xfId="32815" xr:uid="{00000000-0005-0000-0000-000095090000}"/>
    <cellStyle name="Millares 78" xfId="112" xr:uid="{00000000-0005-0000-0000-000096090000}"/>
    <cellStyle name="Millares 78 2" xfId="16859" xr:uid="{00000000-0005-0000-0000-000097090000}"/>
    <cellStyle name="Millares 78 2 2" xfId="31447" xr:uid="{00000000-0005-0000-0000-000098090000}"/>
    <cellStyle name="Millares 78 2 3" xfId="31749" xr:uid="{00000000-0005-0000-0000-000099090000}"/>
    <cellStyle name="Millares 78 2 4" xfId="32050" xr:uid="{00000000-0005-0000-0000-00009A090000}"/>
    <cellStyle name="Millares 78 2 5" xfId="32351" xr:uid="{00000000-0005-0000-0000-00009B090000}"/>
    <cellStyle name="Millares 78 2 6" xfId="32652" xr:uid="{00000000-0005-0000-0000-00009C090000}"/>
    <cellStyle name="Millares 78 2 7" xfId="32953" xr:uid="{00000000-0005-0000-0000-00009D090000}"/>
    <cellStyle name="Millares 78 3" xfId="31310" xr:uid="{00000000-0005-0000-0000-00009E090000}"/>
    <cellStyle name="Millares 78 4" xfId="31612" xr:uid="{00000000-0005-0000-0000-00009F090000}"/>
    <cellStyle name="Millares 78 5" xfId="31913" xr:uid="{00000000-0005-0000-0000-0000A0090000}"/>
    <cellStyle name="Millares 78 6" xfId="32214" xr:uid="{00000000-0005-0000-0000-0000A1090000}"/>
    <cellStyle name="Millares 78 7" xfId="32515" xr:uid="{00000000-0005-0000-0000-0000A2090000}"/>
    <cellStyle name="Millares 78 8" xfId="32816" xr:uid="{00000000-0005-0000-0000-0000A3090000}"/>
    <cellStyle name="Millares 79" xfId="113" xr:uid="{00000000-0005-0000-0000-0000A4090000}"/>
    <cellStyle name="Millares 79 2" xfId="16860" xr:uid="{00000000-0005-0000-0000-0000A5090000}"/>
    <cellStyle name="Millares 79 2 2" xfId="31448" xr:uid="{00000000-0005-0000-0000-0000A6090000}"/>
    <cellStyle name="Millares 79 2 3" xfId="31750" xr:uid="{00000000-0005-0000-0000-0000A7090000}"/>
    <cellStyle name="Millares 79 2 4" xfId="32051" xr:uid="{00000000-0005-0000-0000-0000A8090000}"/>
    <cellStyle name="Millares 79 2 5" xfId="32352" xr:uid="{00000000-0005-0000-0000-0000A9090000}"/>
    <cellStyle name="Millares 79 2 6" xfId="32653" xr:uid="{00000000-0005-0000-0000-0000AA090000}"/>
    <cellStyle name="Millares 79 2 7" xfId="32954" xr:uid="{00000000-0005-0000-0000-0000AB090000}"/>
    <cellStyle name="Millares 79 3" xfId="31311" xr:uid="{00000000-0005-0000-0000-0000AC090000}"/>
    <cellStyle name="Millares 79 4" xfId="31613" xr:uid="{00000000-0005-0000-0000-0000AD090000}"/>
    <cellStyle name="Millares 79 5" xfId="31914" xr:uid="{00000000-0005-0000-0000-0000AE090000}"/>
    <cellStyle name="Millares 79 6" xfId="32215" xr:uid="{00000000-0005-0000-0000-0000AF090000}"/>
    <cellStyle name="Millares 79 7" xfId="32516" xr:uid="{00000000-0005-0000-0000-0000B0090000}"/>
    <cellStyle name="Millares 79 8" xfId="32817" xr:uid="{00000000-0005-0000-0000-0000B1090000}"/>
    <cellStyle name="Millares 8" xfId="114" xr:uid="{00000000-0005-0000-0000-0000B2090000}"/>
    <cellStyle name="Millares 8 2" xfId="16861" xr:uid="{00000000-0005-0000-0000-0000B3090000}"/>
    <cellStyle name="Millares 8 2 2" xfId="31449" xr:uid="{00000000-0005-0000-0000-0000B4090000}"/>
    <cellStyle name="Millares 8 2 3" xfId="31751" xr:uid="{00000000-0005-0000-0000-0000B5090000}"/>
    <cellStyle name="Millares 8 2 4" xfId="32052" xr:uid="{00000000-0005-0000-0000-0000B6090000}"/>
    <cellStyle name="Millares 8 2 5" xfId="32353" xr:uid="{00000000-0005-0000-0000-0000B7090000}"/>
    <cellStyle name="Millares 8 2 6" xfId="32654" xr:uid="{00000000-0005-0000-0000-0000B8090000}"/>
    <cellStyle name="Millares 8 2 7" xfId="32955" xr:uid="{00000000-0005-0000-0000-0000B9090000}"/>
    <cellStyle name="Millares 8 3" xfId="31312" xr:uid="{00000000-0005-0000-0000-0000BA090000}"/>
    <cellStyle name="Millares 8 4" xfId="31614" xr:uid="{00000000-0005-0000-0000-0000BB090000}"/>
    <cellStyle name="Millares 8 5" xfId="31915" xr:uid="{00000000-0005-0000-0000-0000BC090000}"/>
    <cellStyle name="Millares 8 6" xfId="32216" xr:uid="{00000000-0005-0000-0000-0000BD090000}"/>
    <cellStyle name="Millares 8 7" xfId="32517" xr:uid="{00000000-0005-0000-0000-0000BE090000}"/>
    <cellStyle name="Millares 8 8" xfId="32818" xr:uid="{00000000-0005-0000-0000-0000BF090000}"/>
    <cellStyle name="Millares 80" xfId="115" xr:uid="{00000000-0005-0000-0000-0000C0090000}"/>
    <cellStyle name="Millares 80 2" xfId="16862" xr:uid="{00000000-0005-0000-0000-0000C1090000}"/>
    <cellStyle name="Millares 80 2 2" xfId="31450" xr:uid="{00000000-0005-0000-0000-0000C2090000}"/>
    <cellStyle name="Millares 80 2 3" xfId="31752" xr:uid="{00000000-0005-0000-0000-0000C3090000}"/>
    <cellStyle name="Millares 80 2 4" xfId="32053" xr:uid="{00000000-0005-0000-0000-0000C4090000}"/>
    <cellStyle name="Millares 80 2 5" xfId="32354" xr:uid="{00000000-0005-0000-0000-0000C5090000}"/>
    <cellStyle name="Millares 80 2 6" xfId="32655" xr:uid="{00000000-0005-0000-0000-0000C6090000}"/>
    <cellStyle name="Millares 80 2 7" xfId="32956" xr:uid="{00000000-0005-0000-0000-0000C7090000}"/>
    <cellStyle name="Millares 80 3" xfId="31313" xr:uid="{00000000-0005-0000-0000-0000C8090000}"/>
    <cellStyle name="Millares 80 4" xfId="31615" xr:uid="{00000000-0005-0000-0000-0000C9090000}"/>
    <cellStyle name="Millares 80 5" xfId="31916" xr:uid="{00000000-0005-0000-0000-0000CA090000}"/>
    <cellStyle name="Millares 80 6" xfId="32217" xr:uid="{00000000-0005-0000-0000-0000CB090000}"/>
    <cellStyle name="Millares 80 7" xfId="32518" xr:uid="{00000000-0005-0000-0000-0000CC090000}"/>
    <cellStyle name="Millares 80 8" xfId="32819" xr:uid="{00000000-0005-0000-0000-0000CD090000}"/>
    <cellStyle name="Millares 81" xfId="116" xr:uid="{00000000-0005-0000-0000-0000CE090000}"/>
    <cellStyle name="Millares 81 2" xfId="16863" xr:uid="{00000000-0005-0000-0000-0000CF090000}"/>
    <cellStyle name="Millares 81 2 2" xfId="31451" xr:uid="{00000000-0005-0000-0000-0000D0090000}"/>
    <cellStyle name="Millares 81 2 3" xfId="31753" xr:uid="{00000000-0005-0000-0000-0000D1090000}"/>
    <cellStyle name="Millares 81 2 4" xfId="32054" xr:uid="{00000000-0005-0000-0000-0000D2090000}"/>
    <cellStyle name="Millares 81 2 5" xfId="32355" xr:uid="{00000000-0005-0000-0000-0000D3090000}"/>
    <cellStyle name="Millares 81 2 6" xfId="32656" xr:uid="{00000000-0005-0000-0000-0000D4090000}"/>
    <cellStyle name="Millares 81 2 7" xfId="32957" xr:uid="{00000000-0005-0000-0000-0000D5090000}"/>
    <cellStyle name="Millares 81 3" xfId="31314" xr:uid="{00000000-0005-0000-0000-0000D6090000}"/>
    <cellStyle name="Millares 81 4" xfId="31616" xr:uid="{00000000-0005-0000-0000-0000D7090000}"/>
    <cellStyle name="Millares 81 5" xfId="31917" xr:uid="{00000000-0005-0000-0000-0000D8090000}"/>
    <cellStyle name="Millares 81 6" xfId="32218" xr:uid="{00000000-0005-0000-0000-0000D9090000}"/>
    <cellStyle name="Millares 81 7" xfId="32519" xr:uid="{00000000-0005-0000-0000-0000DA090000}"/>
    <cellStyle name="Millares 81 8" xfId="32820" xr:uid="{00000000-0005-0000-0000-0000DB090000}"/>
    <cellStyle name="Millares 82" xfId="117" xr:uid="{00000000-0005-0000-0000-0000DC090000}"/>
    <cellStyle name="Millares 82 2" xfId="16864" xr:uid="{00000000-0005-0000-0000-0000DD090000}"/>
    <cellStyle name="Millares 82 2 2" xfId="31452" xr:uid="{00000000-0005-0000-0000-0000DE090000}"/>
    <cellStyle name="Millares 82 2 3" xfId="31754" xr:uid="{00000000-0005-0000-0000-0000DF090000}"/>
    <cellStyle name="Millares 82 2 4" xfId="32055" xr:uid="{00000000-0005-0000-0000-0000E0090000}"/>
    <cellStyle name="Millares 82 2 5" xfId="32356" xr:uid="{00000000-0005-0000-0000-0000E1090000}"/>
    <cellStyle name="Millares 82 2 6" xfId="32657" xr:uid="{00000000-0005-0000-0000-0000E2090000}"/>
    <cellStyle name="Millares 82 2 7" xfId="32958" xr:uid="{00000000-0005-0000-0000-0000E3090000}"/>
    <cellStyle name="Millares 82 3" xfId="31315" xr:uid="{00000000-0005-0000-0000-0000E4090000}"/>
    <cellStyle name="Millares 82 4" xfId="31617" xr:uid="{00000000-0005-0000-0000-0000E5090000}"/>
    <cellStyle name="Millares 82 5" xfId="31918" xr:uid="{00000000-0005-0000-0000-0000E6090000}"/>
    <cellStyle name="Millares 82 6" xfId="32219" xr:uid="{00000000-0005-0000-0000-0000E7090000}"/>
    <cellStyle name="Millares 82 7" xfId="32520" xr:uid="{00000000-0005-0000-0000-0000E8090000}"/>
    <cellStyle name="Millares 82 8" xfId="32821" xr:uid="{00000000-0005-0000-0000-0000E9090000}"/>
    <cellStyle name="Millares 83" xfId="118" xr:uid="{00000000-0005-0000-0000-0000EA090000}"/>
    <cellStyle name="Millares 83 2" xfId="16865" xr:uid="{00000000-0005-0000-0000-0000EB090000}"/>
    <cellStyle name="Millares 83 2 2" xfId="31453" xr:uid="{00000000-0005-0000-0000-0000EC090000}"/>
    <cellStyle name="Millares 83 2 3" xfId="31755" xr:uid="{00000000-0005-0000-0000-0000ED090000}"/>
    <cellStyle name="Millares 83 2 4" xfId="32056" xr:uid="{00000000-0005-0000-0000-0000EE090000}"/>
    <cellStyle name="Millares 83 2 5" xfId="32357" xr:uid="{00000000-0005-0000-0000-0000EF090000}"/>
    <cellStyle name="Millares 83 2 6" xfId="32658" xr:uid="{00000000-0005-0000-0000-0000F0090000}"/>
    <cellStyle name="Millares 83 2 7" xfId="32959" xr:uid="{00000000-0005-0000-0000-0000F1090000}"/>
    <cellStyle name="Millares 83 3" xfId="31316" xr:uid="{00000000-0005-0000-0000-0000F2090000}"/>
    <cellStyle name="Millares 83 4" xfId="31618" xr:uid="{00000000-0005-0000-0000-0000F3090000}"/>
    <cellStyle name="Millares 83 5" xfId="31919" xr:uid="{00000000-0005-0000-0000-0000F4090000}"/>
    <cellStyle name="Millares 83 6" xfId="32220" xr:uid="{00000000-0005-0000-0000-0000F5090000}"/>
    <cellStyle name="Millares 83 7" xfId="32521" xr:uid="{00000000-0005-0000-0000-0000F6090000}"/>
    <cellStyle name="Millares 83 8" xfId="32822" xr:uid="{00000000-0005-0000-0000-0000F7090000}"/>
    <cellStyle name="Millares 84" xfId="119" xr:uid="{00000000-0005-0000-0000-0000F8090000}"/>
    <cellStyle name="Millares 84 2" xfId="16866" xr:uid="{00000000-0005-0000-0000-0000F9090000}"/>
    <cellStyle name="Millares 84 2 2" xfId="31454" xr:uid="{00000000-0005-0000-0000-0000FA090000}"/>
    <cellStyle name="Millares 84 2 3" xfId="31756" xr:uid="{00000000-0005-0000-0000-0000FB090000}"/>
    <cellStyle name="Millares 84 2 4" xfId="32057" xr:uid="{00000000-0005-0000-0000-0000FC090000}"/>
    <cellStyle name="Millares 84 2 5" xfId="32358" xr:uid="{00000000-0005-0000-0000-0000FD090000}"/>
    <cellStyle name="Millares 84 2 6" xfId="32659" xr:uid="{00000000-0005-0000-0000-0000FE090000}"/>
    <cellStyle name="Millares 84 2 7" xfId="32960" xr:uid="{00000000-0005-0000-0000-0000FF090000}"/>
    <cellStyle name="Millares 84 3" xfId="31317" xr:uid="{00000000-0005-0000-0000-0000000A0000}"/>
    <cellStyle name="Millares 84 4" xfId="31619" xr:uid="{00000000-0005-0000-0000-0000010A0000}"/>
    <cellStyle name="Millares 84 5" xfId="31920" xr:uid="{00000000-0005-0000-0000-0000020A0000}"/>
    <cellStyle name="Millares 84 6" xfId="32221" xr:uid="{00000000-0005-0000-0000-0000030A0000}"/>
    <cellStyle name="Millares 84 7" xfId="32522" xr:uid="{00000000-0005-0000-0000-0000040A0000}"/>
    <cellStyle name="Millares 84 8" xfId="32823" xr:uid="{00000000-0005-0000-0000-0000050A0000}"/>
    <cellStyle name="Millares 85" xfId="120" xr:uid="{00000000-0005-0000-0000-0000060A0000}"/>
    <cellStyle name="Millares 85 2" xfId="16867" xr:uid="{00000000-0005-0000-0000-0000070A0000}"/>
    <cellStyle name="Millares 85 2 2" xfId="31455" xr:uid="{00000000-0005-0000-0000-0000080A0000}"/>
    <cellStyle name="Millares 85 2 3" xfId="31757" xr:uid="{00000000-0005-0000-0000-0000090A0000}"/>
    <cellStyle name="Millares 85 2 4" xfId="32058" xr:uid="{00000000-0005-0000-0000-00000A0A0000}"/>
    <cellStyle name="Millares 85 2 5" xfId="32359" xr:uid="{00000000-0005-0000-0000-00000B0A0000}"/>
    <cellStyle name="Millares 85 2 6" xfId="32660" xr:uid="{00000000-0005-0000-0000-00000C0A0000}"/>
    <cellStyle name="Millares 85 2 7" xfId="32961" xr:uid="{00000000-0005-0000-0000-00000D0A0000}"/>
    <cellStyle name="Millares 85 3" xfId="31318" xr:uid="{00000000-0005-0000-0000-00000E0A0000}"/>
    <cellStyle name="Millares 85 4" xfId="31620" xr:uid="{00000000-0005-0000-0000-00000F0A0000}"/>
    <cellStyle name="Millares 85 5" xfId="31921" xr:uid="{00000000-0005-0000-0000-0000100A0000}"/>
    <cellStyle name="Millares 85 6" xfId="32222" xr:uid="{00000000-0005-0000-0000-0000110A0000}"/>
    <cellStyle name="Millares 85 7" xfId="32523" xr:uid="{00000000-0005-0000-0000-0000120A0000}"/>
    <cellStyle name="Millares 85 8" xfId="32824" xr:uid="{00000000-0005-0000-0000-0000130A0000}"/>
    <cellStyle name="Millares 86" xfId="121" xr:uid="{00000000-0005-0000-0000-0000140A0000}"/>
    <cellStyle name="Millares 86 2" xfId="16868" xr:uid="{00000000-0005-0000-0000-0000150A0000}"/>
    <cellStyle name="Millares 86 2 2" xfId="31456" xr:uid="{00000000-0005-0000-0000-0000160A0000}"/>
    <cellStyle name="Millares 86 2 3" xfId="31758" xr:uid="{00000000-0005-0000-0000-0000170A0000}"/>
    <cellStyle name="Millares 86 2 4" xfId="32059" xr:uid="{00000000-0005-0000-0000-0000180A0000}"/>
    <cellStyle name="Millares 86 2 5" xfId="32360" xr:uid="{00000000-0005-0000-0000-0000190A0000}"/>
    <cellStyle name="Millares 86 2 6" xfId="32661" xr:uid="{00000000-0005-0000-0000-00001A0A0000}"/>
    <cellStyle name="Millares 86 2 7" xfId="32962" xr:uid="{00000000-0005-0000-0000-00001B0A0000}"/>
    <cellStyle name="Millares 86 3" xfId="31319" xr:uid="{00000000-0005-0000-0000-00001C0A0000}"/>
    <cellStyle name="Millares 86 4" xfId="31621" xr:uid="{00000000-0005-0000-0000-00001D0A0000}"/>
    <cellStyle name="Millares 86 5" xfId="31922" xr:uid="{00000000-0005-0000-0000-00001E0A0000}"/>
    <cellStyle name="Millares 86 6" xfId="32223" xr:uid="{00000000-0005-0000-0000-00001F0A0000}"/>
    <cellStyle name="Millares 86 7" xfId="32524" xr:uid="{00000000-0005-0000-0000-0000200A0000}"/>
    <cellStyle name="Millares 86 8" xfId="32825" xr:uid="{00000000-0005-0000-0000-0000210A0000}"/>
    <cellStyle name="Millares 87" xfId="122" xr:uid="{00000000-0005-0000-0000-0000220A0000}"/>
    <cellStyle name="Millares 87 2" xfId="16869" xr:uid="{00000000-0005-0000-0000-0000230A0000}"/>
    <cellStyle name="Millares 87 2 2" xfId="31457" xr:uid="{00000000-0005-0000-0000-0000240A0000}"/>
    <cellStyle name="Millares 87 2 3" xfId="31759" xr:uid="{00000000-0005-0000-0000-0000250A0000}"/>
    <cellStyle name="Millares 87 2 4" xfId="32060" xr:uid="{00000000-0005-0000-0000-0000260A0000}"/>
    <cellStyle name="Millares 87 2 5" xfId="32361" xr:uid="{00000000-0005-0000-0000-0000270A0000}"/>
    <cellStyle name="Millares 87 2 6" xfId="32662" xr:uid="{00000000-0005-0000-0000-0000280A0000}"/>
    <cellStyle name="Millares 87 2 7" xfId="32963" xr:uid="{00000000-0005-0000-0000-0000290A0000}"/>
    <cellStyle name="Millares 87 3" xfId="31320" xr:uid="{00000000-0005-0000-0000-00002A0A0000}"/>
    <cellStyle name="Millares 87 4" xfId="31622" xr:uid="{00000000-0005-0000-0000-00002B0A0000}"/>
    <cellStyle name="Millares 87 5" xfId="31923" xr:uid="{00000000-0005-0000-0000-00002C0A0000}"/>
    <cellStyle name="Millares 87 6" xfId="32224" xr:uid="{00000000-0005-0000-0000-00002D0A0000}"/>
    <cellStyle name="Millares 87 7" xfId="32525" xr:uid="{00000000-0005-0000-0000-00002E0A0000}"/>
    <cellStyle name="Millares 87 8" xfId="32826" xr:uid="{00000000-0005-0000-0000-00002F0A0000}"/>
    <cellStyle name="Millares 88" xfId="123" xr:uid="{00000000-0005-0000-0000-0000300A0000}"/>
    <cellStyle name="Millares 88 2" xfId="16870" xr:uid="{00000000-0005-0000-0000-0000310A0000}"/>
    <cellStyle name="Millares 88 2 2" xfId="31458" xr:uid="{00000000-0005-0000-0000-0000320A0000}"/>
    <cellStyle name="Millares 88 2 3" xfId="31760" xr:uid="{00000000-0005-0000-0000-0000330A0000}"/>
    <cellStyle name="Millares 88 2 4" xfId="32061" xr:uid="{00000000-0005-0000-0000-0000340A0000}"/>
    <cellStyle name="Millares 88 2 5" xfId="32362" xr:uid="{00000000-0005-0000-0000-0000350A0000}"/>
    <cellStyle name="Millares 88 2 6" xfId="32663" xr:uid="{00000000-0005-0000-0000-0000360A0000}"/>
    <cellStyle name="Millares 88 2 7" xfId="32964" xr:uid="{00000000-0005-0000-0000-0000370A0000}"/>
    <cellStyle name="Millares 88 3" xfId="31321" xr:uid="{00000000-0005-0000-0000-0000380A0000}"/>
    <cellStyle name="Millares 88 4" xfId="31623" xr:uid="{00000000-0005-0000-0000-0000390A0000}"/>
    <cellStyle name="Millares 88 5" xfId="31924" xr:uid="{00000000-0005-0000-0000-00003A0A0000}"/>
    <cellStyle name="Millares 88 6" xfId="32225" xr:uid="{00000000-0005-0000-0000-00003B0A0000}"/>
    <cellStyle name="Millares 88 7" xfId="32526" xr:uid="{00000000-0005-0000-0000-00003C0A0000}"/>
    <cellStyle name="Millares 88 8" xfId="32827" xr:uid="{00000000-0005-0000-0000-00003D0A0000}"/>
    <cellStyle name="Millares 89" xfId="124" xr:uid="{00000000-0005-0000-0000-00003E0A0000}"/>
    <cellStyle name="Millares 89 2" xfId="16871" xr:uid="{00000000-0005-0000-0000-00003F0A0000}"/>
    <cellStyle name="Millares 89 2 2" xfId="31459" xr:uid="{00000000-0005-0000-0000-0000400A0000}"/>
    <cellStyle name="Millares 89 2 3" xfId="31761" xr:uid="{00000000-0005-0000-0000-0000410A0000}"/>
    <cellStyle name="Millares 89 2 4" xfId="32062" xr:uid="{00000000-0005-0000-0000-0000420A0000}"/>
    <cellStyle name="Millares 89 2 5" xfId="32363" xr:uid="{00000000-0005-0000-0000-0000430A0000}"/>
    <cellStyle name="Millares 89 2 6" xfId="32664" xr:uid="{00000000-0005-0000-0000-0000440A0000}"/>
    <cellStyle name="Millares 89 2 7" xfId="32965" xr:uid="{00000000-0005-0000-0000-0000450A0000}"/>
    <cellStyle name="Millares 89 3" xfId="31322" xr:uid="{00000000-0005-0000-0000-0000460A0000}"/>
    <cellStyle name="Millares 89 4" xfId="31624" xr:uid="{00000000-0005-0000-0000-0000470A0000}"/>
    <cellStyle name="Millares 89 5" xfId="31925" xr:uid="{00000000-0005-0000-0000-0000480A0000}"/>
    <cellStyle name="Millares 89 6" xfId="32226" xr:uid="{00000000-0005-0000-0000-0000490A0000}"/>
    <cellStyle name="Millares 89 7" xfId="32527" xr:uid="{00000000-0005-0000-0000-00004A0A0000}"/>
    <cellStyle name="Millares 89 8" xfId="32828" xr:uid="{00000000-0005-0000-0000-00004B0A0000}"/>
    <cellStyle name="Millares 9" xfId="125" xr:uid="{00000000-0005-0000-0000-00004C0A0000}"/>
    <cellStyle name="Millares 9 2" xfId="16872" xr:uid="{00000000-0005-0000-0000-00004D0A0000}"/>
    <cellStyle name="Millares 9 2 2" xfId="31460" xr:uid="{00000000-0005-0000-0000-00004E0A0000}"/>
    <cellStyle name="Millares 9 2 3" xfId="31762" xr:uid="{00000000-0005-0000-0000-00004F0A0000}"/>
    <cellStyle name="Millares 9 2 4" xfId="32063" xr:uid="{00000000-0005-0000-0000-0000500A0000}"/>
    <cellStyle name="Millares 9 2 5" xfId="32364" xr:uid="{00000000-0005-0000-0000-0000510A0000}"/>
    <cellStyle name="Millares 9 2 6" xfId="32665" xr:uid="{00000000-0005-0000-0000-0000520A0000}"/>
    <cellStyle name="Millares 9 2 7" xfId="32966" xr:uid="{00000000-0005-0000-0000-0000530A0000}"/>
    <cellStyle name="Millares 9 3" xfId="31323" xr:uid="{00000000-0005-0000-0000-0000540A0000}"/>
    <cellStyle name="Millares 9 4" xfId="31625" xr:uid="{00000000-0005-0000-0000-0000550A0000}"/>
    <cellStyle name="Millares 9 5" xfId="31926" xr:uid="{00000000-0005-0000-0000-0000560A0000}"/>
    <cellStyle name="Millares 9 6" xfId="32227" xr:uid="{00000000-0005-0000-0000-0000570A0000}"/>
    <cellStyle name="Millares 9 7" xfId="32528" xr:uid="{00000000-0005-0000-0000-0000580A0000}"/>
    <cellStyle name="Millares 9 8" xfId="32829" xr:uid="{00000000-0005-0000-0000-0000590A0000}"/>
    <cellStyle name="Millares 90" xfId="126" xr:uid="{00000000-0005-0000-0000-00005A0A0000}"/>
    <cellStyle name="Millares 90 2" xfId="16873" xr:uid="{00000000-0005-0000-0000-00005B0A0000}"/>
    <cellStyle name="Millares 90 2 2" xfId="31461" xr:uid="{00000000-0005-0000-0000-00005C0A0000}"/>
    <cellStyle name="Millares 90 2 3" xfId="31763" xr:uid="{00000000-0005-0000-0000-00005D0A0000}"/>
    <cellStyle name="Millares 90 2 4" xfId="32064" xr:uid="{00000000-0005-0000-0000-00005E0A0000}"/>
    <cellStyle name="Millares 90 2 5" xfId="32365" xr:uid="{00000000-0005-0000-0000-00005F0A0000}"/>
    <cellStyle name="Millares 90 2 6" xfId="32666" xr:uid="{00000000-0005-0000-0000-0000600A0000}"/>
    <cellStyle name="Millares 90 2 7" xfId="32967" xr:uid="{00000000-0005-0000-0000-0000610A0000}"/>
    <cellStyle name="Millares 90 3" xfId="31324" xr:uid="{00000000-0005-0000-0000-0000620A0000}"/>
    <cellStyle name="Millares 90 4" xfId="31626" xr:uid="{00000000-0005-0000-0000-0000630A0000}"/>
    <cellStyle name="Millares 90 5" xfId="31927" xr:uid="{00000000-0005-0000-0000-0000640A0000}"/>
    <cellStyle name="Millares 90 6" xfId="32228" xr:uid="{00000000-0005-0000-0000-0000650A0000}"/>
    <cellStyle name="Millares 90 7" xfId="32529" xr:uid="{00000000-0005-0000-0000-0000660A0000}"/>
    <cellStyle name="Millares 90 8" xfId="32830" xr:uid="{00000000-0005-0000-0000-0000670A0000}"/>
    <cellStyle name="Millares 91" xfId="127" xr:uid="{00000000-0005-0000-0000-0000680A0000}"/>
    <cellStyle name="Millares 91 2" xfId="16874" xr:uid="{00000000-0005-0000-0000-0000690A0000}"/>
    <cellStyle name="Millares 91 2 2" xfId="31462" xr:uid="{00000000-0005-0000-0000-00006A0A0000}"/>
    <cellStyle name="Millares 91 2 3" xfId="31764" xr:uid="{00000000-0005-0000-0000-00006B0A0000}"/>
    <cellStyle name="Millares 91 2 4" xfId="32065" xr:uid="{00000000-0005-0000-0000-00006C0A0000}"/>
    <cellStyle name="Millares 91 2 5" xfId="32366" xr:uid="{00000000-0005-0000-0000-00006D0A0000}"/>
    <cellStyle name="Millares 91 2 6" xfId="32667" xr:uid="{00000000-0005-0000-0000-00006E0A0000}"/>
    <cellStyle name="Millares 91 2 7" xfId="32968" xr:uid="{00000000-0005-0000-0000-00006F0A0000}"/>
    <cellStyle name="Millares 91 3" xfId="31325" xr:uid="{00000000-0005-0000-0000-0000700A0000}"/>
    <cellStyle name="Millares 91 4" xfId="31627" xr:uid="{00000000-0005-0000-0000-0000710A0000}"/>
    <cellStyle name="Millares 91 5" xfId="31928" xr:uid="{00000000-0005-0000-0000-0000720A0000}"/>
    <cellStyle name="Millares 91 6" xfId="32229" xr:uid="{00000000-0005-0000-0000-0000730A0000}"/>
    <cellStyle name="Millares 91 7" xfId="32530" xr:uid="{00000000-0005-0000-0000-0000740A0000}"/>
    <cellStyle name="Millares 91 8" xfId="32831" xr:uid="{00000000-0005-0000-0000-0000750A0000}"/>
    <cellStyle name="Millares 92" xfId="128" xr:uid="{00000000-0005-0000-0000-0000760A0000}"/>
    <cellStyle name="Millares 92 2" xfId="16875" xr:uid="{00000000-0005-0000-0000-0000770A0000}"/>
    <cellStyle name="Millares 92 2 2" xfId="31463" xr:uid="{00000000-0005-0000-0000-0000780A0000}"/>
    <cellStyle name="Millares 92 2 3" xfId="31765" xr:uid="{00000000-0005-0000-0000-0000790A0000}"/>
    <cellStyle name="Millares 92 2 4" xfId="32066" xr:uid="{00000000-0005-0000-0000-00007A0A0000}"/>
    <cellStyle name="Millares 92 2 5" xfId="32367" xr:uid="{00000000-0005-0000-0000-00007B0A0000}"/>
    <cellStyle name="Millares 92 2 6" xfId="32668" xr:uid="{00000000-0005-0000-0000-00007C0A0000}"/>
    <cellStyle name="Millares 92 2 7" xfId="32969" xr:uid="{00000000-0005-0000-0000-00007D0A0000}"/>
    <cellStyle name="Millares 92 3" xfId="31326" xr:uid="{00000000-0005-0000-0000-00007E0A0000}"/>
    <cellStyle name="Millares 92 4" xfId="31628" xr:uid="{00000000-0005-0000-0000-00007F0A0000}"/>
    <cellStyle name="Millares 92 5" xfId="31929" xr:uid="{00000000-0005-0000-0000-0000800A0000}"/>
    <cellStyle name="Millares 92 6" xfId="32230" xr:uid="{00000000-0005-0000-0000-0000810A0000}"/>
    <cellStyle name="Millares 92 7" xfId="32531" xr:uid="{00000000-0005-0000-0000-0000820A0000}"/>
    <cellStyle name="Millares 92 8" xfId="32832" xr:uid="{00000000-0005-0000-0000-0000830A0000}"/>
    <cellStyle name="Millares 93" xfId="129" xr:uid="{00000000-0005-0000-0000-0000840A0000}"/>
    <cellStyle name="Millares 93 2" xfId="16876" xr:uid="{00000000-0005-0000-0000-0000850A0000}"/>
    <cellStyle name="Millares 93 2 2" xfId="31464" xr:uid="{00000000-0005-0000-0000-0000860A0000}"/>
    <cellStyle name="Millares 93 2 3" xfId="31766" xr:uid="{00000000-0005-0000-0000-0000870A0000}"/>
    <cellStyle name="Millares 93 2 4" xfId="32067" xr:uid="{00000000-0005-0000-0000-0000880A0000}"/>
    <cellStyle name="Millares 93 2 5" xfId="32368" xr:uid="{00000000-0005-0000-0000-0000890A0000}"/>
    <cellStyle name="Millares 93 2 6" xfId="32669" xr:uid="{00000000-0005-0000-0000-00008A0A0000}"/>
    <cellStyle name="Millares 93 2 7" xfId="32970" xr:uid="{00000000-0005-0000-0000-00008B0A0000}"/>
    <cellStyle name="Millares 93 3" xfId="31327" xr:uid="{00000000-0005-0000-0000-00008C0A0000}"/>
    <cellStyle name="Millares 93 4" xfId="31629" xr:uid="{00000000-0005-0000-0000-00008D0A0000}"/>
    <cellStyle name="Millares 93 5" xfId="31930" xr:uid="{00000000-0005-0000-0000-00008E0A0000}"/>
    <cellStyle name="Millares 93 6" xfId="32231" xr:uid="{00000000-0005-0000-0000-00008F0A0000}"/>
    <cellStyle name="Millares 93 7" xfId="32532" xr:uid="{00000000-0005-0000-0000-0000900A0000}"/>
    <cellStyle name="Millares 93 8" xfId="32833" xr:uid="{00000000-0005-0000-0000-0000910A0000}"/>
    <cellStyle name="Millares 94" xfId="130" xr:uid="{00000000-0005-0000-0000-0000920A0000}"/>
    <cellStyle name="Millares 94 2" xfId="16877" xr:uid="{00000000-0005-0000-0000-0000930A0000}"/>
    <cellStyle name="Millares 94 2 2" xfId="31465" xr:uid="{00000000-0005-0000-0000-0000940A0000}"/>
    <cellStyle name="Millares 94 2 3" xfId="31767" xr:uid="{00000000-0005-0000-0000-0000950A0000}"/>
    <cellStyle name="Millares 94 2 4" xfId="32068" xr:uid="{00000000-0005-0000-0000-0000960A0000}"/>
    <cellStyle name="Millares 94 2 5" xfId="32369" xr:uid="{00000000-0005-0000-0000-0000970A0000}"/>
    <cellStyle name="Millares 94 2 6" xfId="32670" xr:uid="{00000000-0005-0000-0000-0000980A0000}"/>
    <cellStyle name="Millares 94 2 7" xfId="32971" xr:uid="{00000000-0005-0000-0000-0000990A0000}"/>
    <cellStyle name="Millares 94 3" xfId="31328" xr:uid="{00000000-0005-0000-0000-00009A0A0000}"/>
    <cellStyle name="Millares 94 4" xfId="31630" xr:uid="{00000000-0005-0000-0000-00009B0A0000}"/>
    <cellStyle name="Millares 94 5" xfId="31931" xr:uid="{00000000-0005-0000-0000-00009C0A0000}"/>
    <cellStyle name="Millares 94 6" xfId="32232" xr:uid="{00000000-0005-0000-0000-00009D0A0000}"/>
    <cellStyle name="Millares 94 7" xfId="32533" xr:uid="{00000000-0005-0000-0000-00009E0A0000}"/>
    <cellStyle name="Millares 94 8" xfId="32834" xr:uid="{00000000-0005-0000-0000-00009F0A0000}"/>
    <cellStyle name="Millares 95" xfId="131" xr:uid="{00000000-0005-0000-0000-0000A00A0000}"/>
    <cellStyle name="Millares 95 2" xfId="16878" xr:uid="{00000000-0005-0000-0000-0000A10A0000}"/>
    <cellStyle name="Millares 95 2 2" xfId="31466" xr:uid="{00000000-0005-0000-0000-0000A20A0000}"/>
    <cellStyle name="Millares 95 2 3" xfId="31768" xr:uid="{00000000-0005-0000-0000-0000A30A0000}"/>
    <cellStyle name="Millares 95 2 4" xfId="32069" xr:uid="{00000000-0005-0000-0000-0000A40A0000}"/>
    <cellStyle name="Millares 95 2 5" xfId="32370" xr:uid="{00000000-0005-0000-0000-0000A50A0000}"/>
    <cellStyle name="Millares 95 2 6" xfId="32671" xr:uid="{00000000-0005-0000-0000-0000A60A0000}"/>
    <cellStyle name="Millares 95 2 7" xfId="32972" xr:uid="{00000000-0005-0000-0000-0000A70A0000}"/>
    <cellStyle name="Millares 95 3" xfId="31329" xr:uid="{00000000-0005-0000-0000-0000A80A0000}"/>
    <cellStyle name="Millares 95 4" xfId="31631" xr:uid="{00000000-0005-0000-0000-0000A90A0000}"/>
    <cellStyle name="Millares 95 5" xfId="31932" xr:uid="{00000000-0005-0000-0000-0000AA0A0000}"/>
    <cellStyle name="Millares 95 6" xfId="32233" xr:uid="{00000000-0005-0000-0000-0000AB0A0000}"/>
    <cellStyle name="Millares 95 7" xfId="32534" xr:uid="{00000000-0005-0000-0000-0000AC0A0000}"/>
    <cellStyle name="Millares 95 8" xfId="32835" xr:uid="{00000000-0005-0000-0000-0000AD0A0000}"/>
    <cellStyle name="Millares 96" xfId="132" xr:uid="{00000000-0005-0000-0000-0000AE0A0000}"/>
    <cellStyle name="Millares 96 2" xfId="16879" xr:uid="{00000000-0005-0000-0000-0000AF0A0000}"/>
    <cellStyle name="Millares 96 2 2" xfId="31467" xr:uid="{00000000-0005-0000-0000-0000B00A0000}"/>
    <cellStyle name="Millares 96 2 3" xfId="31769" xr:uid="{00000000-0005-0000-0000-0000B10A0000}"/>
    <cellStyle name="Millares 96 2 4" xfId="32070" xr:uid="{00000000-0005-0000-0000-0000B20A0000}"/>
    <cellStyle name="Millares 96 2 5" xfId="32371" xr:uid="{00000000-0005-0000-0000-0000B30A0000}"/>
    <cellStyle name="Millares 96 2 6" xfId="32672" xr:uid="{00000000-0005-0000-0000-0000B40A0000}"/>
    <cellStyle name="Millares 96 2 7" xfId="32973" xr:uid="{00000000-0005-0000-0000-0000B50A0000}"/>
    <cellStyle name="Millares 96 3" xfId="31330" xr:uid="{00000000-0005-0000-0000-0000B60A0000}"/>
    <cellStyle name="Millares 96 4" xfId="31632" xr:uid="{00000000-0005-0000-0000-0000B70A0000}"/>
    <cellStyle name="Millares 96 5" xfId="31933" xr:uid="{00000000-0005-0000-0000-0000B80A0000}"/>
    <cellStyle name="Millares 96 6" xfId="32234" xr:uid="{00000000-0005-0000-0000-0000B90A0000}"/>
    <cellStyle name="Millares 96 7" xfId="32535" xr:uid="{00000000-0005-0000-0000-0000BA0A0000}"/>
    <cellStyle name="Millares 96 8" xfId="32836" xr:uid="{00000000-0005-0000-0000-0000BB0A0000}"/>
    <cellStyle name="Millares 97" xfId="133" xr:uid="{00000000-0005-0000-0000-0000BC0A0000}"/>
    <cellStyle name="Millares 97 2" xfId="16880" xr:uid="{00000000-0005-0000-0000-0000BD0A0000}"/>
    <cellStyle name="Millares 97 2 2" xfId="31468" xr:uid="{00000000-0005-0000-0000-0000BE0A0000}"/>
    <cellStyle name="Millares 97 2 3" xfId="31770" xr:uid="{00000000-0005-0000-0000-0000BF0A0000}"/>
    <cellStyle name="Millares 97 2 4" xfId="32071" xr:uid="{00000000-0005-0000-0000-0000C00A0000}"/>
    <cellStyle name="Millares 97 2 5" xfId="32372" xr:uid="{00000000-0005-0000-0000-0000C10A0000}"/>
    <cellStyle name="Millares 97 2 6" xfId="32673" xr:uid="{00000000-0005-0000-0000-0000C20A0000}"/>
    <cellStyle name="Millares 97 2 7" xfId="32974" xr:uid="{00000000-0005-0000-0000-0000C30A0000}"/>
    <cellStyle name="Millares 97 3" xfId="31331" xr:uid="{00000000-0005-0000-0000-0000C40A0000}"/>
    <cellStyle name="Millares 97 4" xfId="31633" xr:uid="{00000000-0005-0000-0000-0000C50A0000}"/>
    <cellStyle name="Millares 97 5" xfId="31934" xr:uid="{00000000-0005-0000-0000-0000C60A0000}"/>
    <cellStyle name="Millares 97 6" xfId="32235" xr:uid="{00000000-0005-0000-0000-0000C70A0000}"/>
    <cellStyle name="Millares 97 7" xfId="32536" xr:uid="{00000000-0005-0000-0000-0000C80A0000}"/>
    <cellStyle name="Millares 97 8" xfId="32837" xr:uid="{00000000-0005-0000-0000-0000C90A0000}"/>
    <cellStyle name="Millares 98" xfId="134" xr:uid="{00000000-0005-0000-0000-0000CA0A0000}"/>
    <cellStyle name="Millares 98 2" xfId="16881" xr:uid="{00000000-0005-0000-0000-0000CB0A0000}"/>
    <cellStyle name="Millares 98 2 2" xfId="31469" xr:uid="{00000000-0005-0000-0000-0000CC0A0000}"/>
    <cellStyle name="Millares 98 2 3" xfId="31771" xr:uid="{00000000-0005-0000-0000-0000CD0A0000}"/>
    <cellStyle name="Millares 98 2 4" xfId="32072" xr:uid="{00000000-0005-0000-0000-0000CE0A0000}"/>
    <cellStyle name="Millares 98 2 5" xfId="32373" xr:uid="{00000000-0005-0000-0000-0000CF0A0000}"/>
    <cellStyle name="Millares 98 2 6" xfId="32674" xr:uid="{00000000-0005-0000-0000-0000D00A0000}"/>
    <cellStyle name="Millares 98 2 7" xfId="32975" xr:uid="{00000000-0005-0000-0000-0000D10A0000}"/>
    <cellStyle name="Millares 98 3" xfId="31332" xr:uid="{00000000-0005-0000-0000-0000D20A0000}"/>
    <cellStyle name="Millares 98 4" xfId="31634" xr:uid="{00000000-0005-0000-0000-0000D30A0000}"/>
    <cellStyle name="Millares 98 5" xfId="31935" xr:uid="{00000000-0005-0000-0000-0000D40A0000}"/>
    <cellStyle name="Millares 98 6" xfId="32236" xr:uid="{00000000-0005-0000-0000-0000D50A0000}"/>
    <cellStyle name="Millares 98 7" xfId="32537" xr:uid="{00000000-0005-0000-0000-0000D60A0000}"/>
    <cellStyle name="Millares 98 8" xfId="32838" xr:uid="{00000000-0005-0000-0000-0000D70A0000}"/>
    <cellStyle name="Millares 99" xfId="135" xr:uid="{00000000-0005-0000-0000-0000D80A0000}"/>
    <cellStyle name="Millares 99 2" xfId="16882" xr:uid="{00000000-0005-0000-0000-0000D90A0000}"/>
    <cellStyle name="Millares 99 2 2" xfId="31470" xr:uid="{00000000-0005-0000-0000-0000DA0A0000}"/>
    <cellStyle name="Millares 99 2 3" xfId="31772" xr:uid="{00000000-0005-0000-0000-0000DB0A0000}"/>
    <cellStyle name="Millares 99 2 4" xfId="32073" xr:uid="{00000000-0005-0000-0000-0000DC0A0000}"/>
    <cellStyle name="Millares 99 2 5" xfId="32374" xr:uid="{00000000-0005-0000-0000-0000DD0A0000}"/>
    <cellStyle name="Millares 99 2 6" xfId="32675" xr:uid="{00000000-0005-0000-0000-0000DE0A0000}"/>
    <cellStyle name="Millares 99 2 7" xfId="32976" xr:uid="{00000000-0005-0000-0000-0000DF0A0000}"/>
    <cellStyle name="Millares 99 3" xfId="31333" xr:uid="{00000000-0005-0000-0000-0000E00A0000}"/>
    <cellStyle name="Millares 99 4" xfId="31635" xr:uid="{00000000-0005-0000-0000-0000E10A0000}"/>
    <cellStyle name="Millares 99 5" xfId="31936" xr:uid="{00000000-0005-0000-0000-0000E20A0000}"/>
    <cellStyle name="Millares 99 6" xfId="32237" xr:uid="{00000000-0005-0000-0000-0000E30A0000}"/>
    <cellStyle name="Millares 99 7" xfId="32538" xr:uid="{00000000-0005-0000-0000-0000E40A0000}"/>
    <cellStyle name="Millares 99 8" xfId="32839" xr:uid="{00000000-0005-0000-0000-0000E50A0000}"/>
    <cellStyle name="Moneda" xfId="1" builtinId="4"/>
    <cellStyle name="Moneda [0] 10" xfId="6" xr:uid="{00000000-0005-0000-0000-0000E70A0000}"/>
    <cellStyle name="Moneda [0] 10 10" xfId="998" xr:uid="{00000000-0005-0000-0000-0000E80A0000}"/>
    <cellStyle name="Moneda [0] 10 10 2" xfId="4315" xr:uid="{00000000-0005-0000-0000-0000E90A0000}"/>
    <cellStyle name="Moneda [0] 10 10 2 2" xfId="21051" xr:uid="{00000000-0005-0000-0000-0000EA0A0000}"/>
    <cellStyle name="Moneda [0] 10 10 3" xfId="7632" xr:uid="{00000000-0005-0000-0000-0000EB0A0000}"/>
    <cellStyle name="Moneda [0] 10 10 3 2" xfId="24368" xr:uid="{00000000-0005-0000-0000-0000EC0A0000}"/>
    <cellStyle name="Moneda [0] 10 10 4" xfId="10959" xr:uid="{00000000-0005-0000-0000-0000ED0A0000}"/>
    <cellStyle name="Moneda [0] 10 10 4 2" xfId="27695" xr:uid="{00000000-0005-0000-0000-0000EE0A0000}"/>
    <cellStyle name="Moneda [0] 10 10 5" xfId="14275" xr:uid="{00000000-0005-0000-0000-0000EF0A0000}"/>
    <cellStyle name="Moneda [0] 10 10 6" xfId="17734" xr:uid="{00000000-0005-0000-0000-0000F00A0000}"/>
    <cellStyle name="Moneda [0] 10 11" xfId="1827" xr:uid="{00000000-0005-0000-0000-0000F10A0000}"/>
    <cellStyle name="Moneda [0] 10 11 2" xfId="5144" xr:uid="{00000000-0005-0000-0000-0000F20A0000}"/>
    <cellStyle name="Moneda [0] 10 11 2 2" xfId="21880" xr:uid="{00000000-0005-0000-0000-0000F30A0000}"/>
    <cellStyle name="Moneda [0] 10 11 3" xfId="8461" xr:uid="{00000000-0005-0000-0000-0000F40A0000}"/>
    <cellStyle name="Moneda [0] 10 11 3 2" xfId="25197" xr:uid="{00000000-0005-0000-0000-0000F50A0000}"/>
    <cellStyle name="Moneda [0] 10 11 4" xfId="11788" xr:uid="{00000000-0005-0000-0000-0000F60A0000}"/>
    <cellStyle name="Moneda [0] 10 11 4 2" xfId="28524" xr:uid="{00000000-0005-0000-0000-0000F70A0000}"/>
    <cellStyle name="Moneda [0] 10 11 5" xfId="15104" xr:uid="{00000000-0005-0000-0000-0000F80A0000}"/>
    <cellStyle name="Moneda [0] 10 11 6" xfId="18563" xr:uid="{00000000-0005-0000-0000-0000F90A0000}"/>
    <cellStyle name="Moneda [0] 10 12" xfId="2655" xr:uid="{00000000-0005-0000-0000-0000FA0A0000}"/>
    <cellStyle name="Moneda [0] 10 12 2" xfId="5972" xr:uid="{00000000-0005-0000-0000-0000FB0A0000}"/>
    <cellStyle name="Moneda [0] 10 12 2 2" xfId="22708" xr:uid="{00000000-0005-0000-0000-0000FC0A0000}"/>
    <cellStyle name="Moneda [0] 10 12 3" xfId="9289" xr:uid="{00000000-0005-0000-0000-0000FD0A0000}"/>
    <cellStyle name="Moneda [0] 10 12 3 2" xfId="26025" xr:uid="{00000000-0005-0000-0000-0000FE0A0000}"/>
    <cellStyle name="Moneda [0] 10 12 4" xfId="12616" xr:uid="{00000000-0005-0000-0000-0000FF0A0000}"/>
    <cellStyle name="Moneda [0] 10 12 4 2" xfId="29352" xr:uid="{00000000-0005-0000-0000-0000000B0000}"/>
    <cellStyle name="Moneda [0] 10 12 5" xfId="15932" xr:uid="{00000000-0005-0000-0000-0000010B0000}"/>
    <cellStyle name="Moneda [0] 10 12 6" xfId="19391" xr:uid="{00000000-0005-0000-0000-0000020B0000}"/>
    <cellStyle name="Moneda [0] 10 13" xfId="3485" xr:uid="{00000000-0005-0000-0000-0000030B0000}"/>
    <cellStyle name="Moneda [0] 10 13 2" xfId="6802" xr:uid="{00000000-0005-0000-0000-0000040B0000}"/>
    <cellStyle name="Moneda [0] 10 13 2 2" xfId="23538" xr:uid="{00000000-0005-0000-0000-0000050B0000}"/>
    <cellStyle name="Moneda [0] 10 13 3" xfId="10119" xr:uid="{00000000-0005-0000-0000-0000060B0000}"/>
    <cellStyle name="Moneda [0] 10 13 3 2" xfId="26855" xr:uid="{00000000-0005-0000-0000-0000070B0000}"/>
    <cellStyle name="Moneda [0] 10 13 4" xfId="13446" xr:uid="{00000000-0005-0000-0000-0000080B0000}"/>
    <cellStyle name="Moneda [0] 10 13 4 2" xfId="30182" xr:uid="{00000000-0005-0000-0000-0000090B0000}"/>
    <cellStyle name="Moneda [0] 10 13 5" xfId="16762" xr:uid="{00000000-0005-0000-0000-00000A0B0000}"/>
    <cellStyle name="Moneda [0] 10 13 6" xfId="20221" xr:uid="{00000000-0005-0000-0000-00000B0B0000}"/>
    <cellStyle name="Moneda [0] 10 14" xfId="3486" xr:uid="{00000000-0005-0000-0000-00000C0B0000}"/>
    <cellStyle name="Moneda [0] 10 14 2" xfId="20222" xr:uid="{00000000-0005-0000-0000-00000D0B0000}"/>
    <cellStyle name="Moneda [0] 10 15" xfId="3487" xr:uid="{00000000-0005-0000-0000-00000E0B0000}"/>
    <cellStyle name="Moneda [0] 10 15 2" xfId="20223" xr:uid="{00000000-0005-0000-0000-00000F0B0000}"/>
    <cellStyle name="Moneda [0] 10 16" xfId="6803" xr:uid="{00000000-0005-0000-0000-0000100B0000}"/>
    <cellStyle name="Moneda [0] 10 16 2" xfId="23539" xr:uid="{00000000-0005-0000-0000-0000110B0000}"/>
    <cellStyle name="Moneda [0] 10 17" xfId="10131" xr:uid="{00000000-0005-0000-0000-0000120B0000}"/>
    <cellStyle name="Moneda [0] 10 17 2" xfId="26867" xr:uid="{00000000-0005-0000-0000-0000130B0000}"/>
    <cellStyle name="Moneda [0] 10 18" xfId="13447" xr:uid="{00000000-0005-0000-0000-0000140B0000}"/>
    <cellStyle name="Moneda [0] 10 19" xfId="16906" xr:uid="{00000000-0005-0000-0000-0000150B0000}"/>
    <cellStyle name="Moneda [0] 10 2" xfId="137" xr:uid="{00000000-0005-0000-0000-0000160B0000}"/>
    <cellStyle name="Moneda [0] 10 2 10" xfId="10136" xr:uid="{00000000-0005-0000-0000-0000170B0000}"/>
    <cellStyle name="Moneda [0] 10 2 10 2" xfId="26872" xr:uid="{00000000-0005-0000-0000-0000180B0000}"/>
    <cellStyle name="Moneda [0] 10 2 11" xfId="13452" xr:uid="{00000000-0005-0000-0000-0000190B0000}"/>
    <cellStyle name="Moneda [0] 10 2 12" xfId="16911" xr:uid="{00000000-0005-0000-0000-00001A0B0000}"/>
    <cellStyle name="Moneda [0] 10 2 2" xfId="138" xr:uid="{00000000-0005-0000-0000-00001B0B0000}"/>
    <cellStyle name="Moneda [0] 10 2 2 10" xfId="13453" xr:uid="{00000000-0005-0000-0000-00001C0B0000}"/>
    <cellStyle name="Moneda [0] 10 2 2 11" xfId="16912" xr:uid="{00000000-0005-0000-0000-00001D0B0000}"/>
    <cellStyle name="Moneda [0] 10 2 2 2" xfId="378" xr:uid="{00000000-0005-0000-0000-00001E0B0000}"/>
    <cellStyle name="Moneda [0] 10 2 2 2 10" xfId="17121" xr:uid="{00000000-0005-0000-0000-00001F0B0000}"/>
    <cellStyle name="Moneda [0] 10 2 2 2 2" xfId="799" xr:uid="{00000000-0005-0000-0000-0000200B0000}"/>
    <cellStyle name="Moneda [0] 10 2 2 2 2 2" xfId="1628" xr:uid="{00000000-0005-0000-0000-0000210B0000}"/>
    <cellStyle name="Moneda [0] 10 2 2 2 2 2 2" xfId="4945" xr:uid="{00000000-0005-0000-0000-0000220B0000}"/>
    <cellStyle name="Moneda [0] 10 2 2 2 2 2 2 2" xfId="21681" xr:uid="{00000000-0005-0000-0000-0000230B0000}"/>
    <cellStyle name="Moneda [0] 10 2 2 2 2 2 3" xfId="8262" xr:uid="{00000000-0005-0000-0000-0000240B0000}"/>
    <cellStyle name="Moneda [0] 10 2 2 2 2 2 3 2" xfId="24998" xr:uid="{00000000-0005-0000-0000-0000250B0000}"/>
    <cellStyle name="Moneda [0] 10 2 2 2 2 2 4" xfId="11589" xr:uid="{00000000-0005-0000-0000-0000260B0000}"/>
    <cellStyle name="Moneda [0] 10 2 2 2 2 2 4 2" xfId="28325" xr:uid="{00000000-0005-0000-0000-0000270B0000}"/>
    <cellStyle name="Moneda [0] 10 2 2 2 2 2 5" xfId="14905" xr:uid="{00000000-0005-0000-0000-0000280B0000}"/>
    <cellStyle name="Moneda [0] 10 2 2 2 2 2 6" xfId="18364" xr:uid="{00000000-0005-0000-0000-0000290B0000}"/>
    <cellStyle name="Moneda [0] 10 2 2 2 2 3" xfId="2456" xr:uid="{00000000-0005-0000-0000-00002A0B0000}"/>
    <cellStyle name="Moneda [0] 10 2 2 2 2 3 2" xfId="5773" xr:uid="{00000000-0005-0000-0000-00002B0B0000}"/>
    <cellStyle name="Moneda [0] 10 2 2 2 2 3 2 2" xfId="22509" xr:uid="{00000000-0005-0000-0000-00002C0B0000}"/>
    <cellStyle name="Moneda [0] 10 2 2 2 2 3 3" xfId="9090" xr:uid="{00000000-0005-0000-0000-00002D0B0000}"/>
    <cellStyle name="Moneda [0] 10 2 2 2 2 3 3 2" xfId="25826" xr:uid="{00000000-0005-0000-0000-00002E0B0000}"/>
    <cellStyle name="Moneda [0] 10 2 2 2 2 3 4" xfId="12417" xr:uid="{00000000-0005-0000-0000-00002F0B0000}"/>
    <cellStyle name="Moneda [0] 10 2 2 2 2 3 4 2" xfId="29153" xr:uid="{00000000-0005-0000-0000-0000300B0000}"/>
    <cellStyle name="Moneda [0] 10 2 2 2 2 3 5" xfId="15733" xr:uid="{00000000-0005-0000-0000-0000310B0000}"/>
    <cellStyle name="Moneda [0] 10 2 2 2 2 3 6" xfId="19192" xr:uid="{00000000-0005-0000-0000-0000320B0000}"/>
    <cellStyle name="Moneda [0] 10 2 2 2 2 4" xfId="3284" xr:uid="{00000000-0005-0000-0000-0000330B0000}"/>
    <cellStyle name="Moneda [0] 10 2 2 2 2 4 2" xfId="6601" xr:uid="{00000000-0005-0000-0000-0000340B0000}"/>
    <cellStyle name="Moneda [0] 10 2 2 2 2 4 2 2" xfId="23337" xr:uid="{00000000-0005-0000-0000-0000350B0000}"/>
    <cellStyle name="Moneda [0] 10 2 2 2 2 4 3" xfId="9918" xr:uid="{00000000-0005-0000-0000-0000360B0000}"/>
    <cellStyle name="Moneda [0] 10 2 2 2 2 4 3 2" xfId="26654" xr:uid="{00000000-0005-0000-0000-0000370B0000}"/>
    <cellStyle name="Moneda [0] 10 2 2 2 2 4 4" xfId="13245" xr:uid="{00000000-0005-0000-0000-0000380B0000}"/>
    <cellStyle name="Moneda [0] 10 2 2 2 2 4 4 2" xfId="29981" xr:uid="{00000000-0005-0000-0000-0000390B0000}"/>
    <cellStyle name="Moneda [0] 10 2 2 2 2 4 5" xfId="16561" xr:uid="{00000000-0005-0000-0000-00003A0B0000}"/>
    <cellStyle name="Moneda [0] 10 2 2 2 2 4 6" xfId="20020" xr:uid="{00000000-0005-0000-0000-00003B0B0000}"/>
    <cellStyle name="Moneda [0] 10 2 2 2 2 5" xfId="4116" xr:uid="{00000000-0005-0000-0000-00003C0B0000}"/>
    <cellStyle name="Moneda [0] 10 2 2 2 2 5 2" xfId="20852" xr:uid="{00000000-0005-0000-0000-00003D0B0000}"/>
    <cellStyle name="Moneda [0] 10 2 2 2 2 6" xfId="7433" xr:uid="{00000000-0005-0000-0000-00003E0B0000}"/>
    <cellStyle name="Moneda [0] 10 2 2 2 2 6 2" xfId="24169" xr:uid="{00000000-0005-0000-0000-00003F0B0000}"/>
    <cellStyle name="Moneda [0] 10 2 2 2 2 7" xfId="10760" xr:uid="{00000000-0005-0000-0000-0000400B0000}"/>
    <cellStyle name="Moneda [0] 10 2 2 2 2 7 2" xfId="27496" xr:uid="{00000000-0005-0000-0000-0000410B0000}"/>
    <cellStyle name="Moneda [0] 10 2 2 2 2 8" xfId="14076" xr:uid="{00000000-0005-0000-0000-0000420B0000}"/>
    <cellStyle name="Moneda [0] 10 2 2 2 2 9" xfId="17535" xr:uid="{00000000-0005-0000-0000-0000430B0000}"/>
    <cellStyle name="Moneda [0] 10 2 2 2 3" xfId="1213" xr:uid="{00000000-0005-0000-0000-0000440B0000}"/>
    <cellStyle name="Moneda [0] 10 2 2 2 3 2" xfId="4530" xr:uid="{00000000-0005-0000-0000-0000450B0000}"/>
    <cellStyle name="Moneda [0] 10 2 2 2 3 2 2" xfId="21266" xr:uid="{00000000-0005-0000-0000-0000460B0000}"/>
    <cellStyle name="Moneda [0] 10 2 2 2 3 3" xfId="7847" xr:uid="{00000000-0005-0000-0000-0000470B0000}"/>
    <cellStyle name="Moneda [0] 10 2 2 2 3 3 2" xfId="24583" xr:uid="{00000000-0005-0000-0000-0000480B0000}"/>
    <cellStyle name="Moneda [0] 10 2 2 2 3 4" xfId="11174" xr:uid="{00000000-0005-0000-0000-0000490B0000}"/>
    <cellStyle name="Moneda [0] 10 2 2 2 3 4 2" xfId="27910" xr:uid="{00000000-0005-0000-0000-00004A0B0000}"/>
    <cellStyle name="Moneda [0] 10 2 2 2 3 5" xfId="14490" xr:uid="{00000000-0005-0000-0000-00004B0B0000}"/>
    <cellStyle name="Moneda [0] 10 2 2 2 3 6" xfId="17949" xr:uid="{00000000-0005-0000-0000-00004C0B0000}"/>
    <cellStyle name="Moneda [0] 10 2 2 2 4" xfId="2042" xr:uid="{00000000-0005-0000-0000-00004D0B0000}"/>
    <cellStyle name="Moneda [0] 10 2 2 2 4 2" xfId="5359" xr:uid="{00000000-0005-0000-0000-00004E0B0000}"/>
    <cellStyle name="Moneda [0] 10 2 2 2 4 2 2" xfId="22095" xr:uid="{00000000-0005-0000-0000-00004F0B0000}"/>
    <cellStyle name="Moneda [0] 10 2 2 2 4 3" xfId="8676" xr:uid="{00000000-0005-0000-0000-0000500B0000}"/>
    <cellStyle name="Moneda [0] 10 2 2 2 4 3 2" xfId="25412" xr:uid="{00000000-0005-0000-0000-0000510B0000}"/>
    <cellStyle name="Moneda [0] 10 2 2 2 4 4" xfId="12003" xr:uid="{00000000-0005-0000-0000-0000520B0000}"/>
    <cellStyle name="Moneda [0] 10 2 2 2 4 4 2" xfId="28739" xr:uid="{00000000-0005-0000-0000-0000530B0000}"/>
    <cellStyle name="Moneda [0] 10 2 2 2 4 5" xfId="15319" xr:uid="{00000000-0005-0000-0000-0000540B0000}"/>
    <cellStyle name="Moneda [0] 10 2 2 2 4 6" xfId="18778" xr:uid="{00000000-0005-0000-0000-0000550B0000}"/>
    <cellStyle name="Moneda [0] 10 2 2 2 5" xfId="2870" xr:uid="{00000000-0005-0000-0000-0000560B0000}"/>
    <cellStyle name="Moneda [0] 10 2 2 2 5 2" xfId="6187" xr:uid="{00000000-0005-0000-0000-0000570B0000}"/>
    <cellStyle name="Moneda [0] 10 2 2 2 5 2 2" xfId="22923" xr:uid="{00000000-0005-0000-0000-0000580B0000}"/>
    <cellStyle name="Moneda [0] 10 2 2 2 5 3" xfId="9504" xr:uid="{00000000-0005-0000-0000-0000590B0000}"/>
    <cellStyle name="Moneda [0] 10 2 2 2 5 3 2" xfId="26240" xr:uid="{00000000-0005-0000-0000-00005A0B0000}"/>
    <cellStyle name="Moneda [0] 10 2 2 2 5 4" xfId="12831" xr:uid="{00000000-0005-0000-0000-00005B0B0000}"/>
    <cellStyle name="Moneda [0] 10 2 2 2 5 4 2" xfId="29567" xr:uid="{00000000-0005-0000-0000-00005C0B0000}"/>
    <cellStyle name="Moneda [0] 10 2 2 2 5 5" xfId="16147" xr:uid="{00000000-0005-0000-0000-00005D0B0000}"/>
    <cellStyle name="Moneda [0] 10 2 2 2 5 6" xfId="19606" xr:uid="{00000000-0005-0000-0000-00005E0B0000}"/>
    <cellStyle name="Moneda [0] 10 2 2 2 6" xfId="3702" xr:uid="{00000000-0005-0000-0000-00005F0B0000}"/>
    <cellStyle name="Moneda [0] 10 2 2 2 6 2" xfId="20438" xr:uid="{00000000-0005-0000-0000-0000600B0000}"/>
    <cellStyle name="Moneda [0] 10 2 2 2 7" xfId="7019" xr:uid="{00000000-0005-0000-0000-0000610B0000}"/>
    <cellStyle name="Moneda [0] 10 2 2 2 7 2" xfId="23755" xr:uid="{00000000-0005-0000-0000-0000620B0000}"/>
    <cellStyle name="Moneda [0] 10 2 2 2 8" xfId="10346" xr:uid="{00000000-0005-0000-0000-0000630B0000}"/>
    <cellStyle name="Moneda [0] 10 2 2 2 8 2" xfId="27082" xr:uid="{00000000-0005-0000-0000-0000640B0000}"/>
    <cellStyle name="Moneda [0] 10 2 2 2 9" xfId="13662" xr:uid="{00000000-0005-0000-0000-0000650B0000}"/>
    <cellStyle name="Moneda [0] 10 2 2 3" xfId="590" xr:uid="{00000000-0005-0000-0000-0000660B0000}"/>
    <cellStyle name="Moneda [0] 10 2 2 3 2" xfId="1419" xr:uid="{00000000-0005-0000-0000-0000670B0000}"/>
    <cellStyle name="Moneda [0] 10 2 2 3 2 2" xfId="4736" xr:uid="{00000000-0005-0000-0000-0000680B0000}"/>
    <cellStyle name="Moneda [0] 10 2 2 3 2 2 2" xfId="21472" xr:uid="{00000000-0005-0000-0000-0000690B0000}"/>
    <cellStyle name="Moneda [0] 10 2 2 3 2 3" xfId="8053" xr:uid="{00000000-0005-0000-0000-00006A0B0000}"/>
    <cellStyle name="Moneda [0] 10 2 2 3 2 3 2" xfId="24789" xr:uid="{00000000-0005-0000-0000-00006B0B0000}"/>
    <cellStyle name="Moneda [0] 10 2 2 3 2 4" xfId="11380" xr:uid="{00000000-0005-0000-0000-00006C0B0000}"/>
    <cellStyle name="Moneda [0] 10 2 2 3 2 4 2" xfId="28116" xr:uid="{00000000-0005-0000-0000-00006D0B0000}"/>
    <cellStyle name="Moneda [0] 10 2 2 3 2 5" xfId="14696" xr:uid="{00000000-0005-0000-0000-00006E0B0000}"/>
    <cellStyle name="Moneda [0] 10 2 2 3 2 6" xfId="18155" xr:uid="{00000000-0005-0000-0000-00006F0B0000}"/>
    <cellStyle name="Moneda [0] 10 2 2 3 3" xfId="2247" xr:uid="{00000000-0005-0000-0000-0000700B0000}"/>
    <cellStyle name="Moneda [0] 10 2 2 3 3 2" xfId="5564" xr:uid="{00000000-0005-0000-0000-0000710B0000}"/>
    <cellStyle name="Moneda [0] 10 2 2 3 3 2 2" xfId="22300" xr:uid="{00000000-0005-0000-0000-0000720B0000}"/>
    <cellStyle name="Moneda [0] 10 2 2 3 3 3" xfId="8881" xr:uid="{00000000-0005-0000-0000-0000730B0000}"/>
    <cellStyle name="Moneda [0] 10 2 2 3 3 3 2" xfId="25617" xr:uid="{00000000-0005-0000-0000-0000740B0000}"/>
    <cellStyle name="Moneda [0] 10 2 2 3 3 4" xfId="12208" xr:uid="{00000000-0005-0000-0000-0000750B0000}"/>
    <cellStyle name="Moneda [0] 10 2 2 3 3 4 2" xfId="28944" xr:uid="{00000000-0005-0000-0000-0000760B0000}"/>
    <cellStyle name="Moneda [0] 10 2 2 3 3 5" xfId="15524" xr:uid="{00000000-0005-0000-0000-0000770B0000}"/>
    <cellStyle name="Moneda [0] 10 2 2 3 3 6" xfId="18983" xr:uid="{00000000-0005-0000-0000-0000780B0000}"/>
    <cellStyle name="Moneda [0] 10 2 2 3 4" xfId="3075" xr:uid="{00000000-0005-0000-0000-0000790B0000}"/>
    <cellStyle name="Moneda [0] 10 2 2 3 4 2" xfId="6392" xr:uid="{00000000-0005-0000-0000-00007A0B0000}"/>
    <cellStyle name="Moneda [0] 10 2 2 3 4 2 2" xfId="23128" xr:uid="{00000000-0005-0000-0000-00007B0B0000}"/>
    <cellStyle name="Moneda [0] 10 2 2 3 4 3" xfId="9709" xr:uid="{00000000-0005-0000-0000-00007C0B0000}"/>
    <cellStyle name="Moneda [0] 10 2 2 3 4 3 2" xfId="26445" xr:uid="{00000000-0005-0000-0000-00007D0B0000}"/>
    <cellStyle name="Moneda [0] 10 2 2 3 4 4" xfId="13036" xr:uid="{00000000-0005-0000-0000-00007E0B0000}"/>
    <cellStyle name="Moneda [0] 10 2 2 3 4 4 2" xfId="29772" xr:uid="{00000000-0005-0000-0000-00007F0B0000}"/>
    <cellStyle name="Moneda [0] 10 2 2 3 4 5" xfId="16352" xr:uid="{00000000-0005-0000-0000-0000800B0000}"/>
    <cellStyle name="Moneda [0] 10 2 2 3 4 6" xfId="19811" xr:uid="{00000000-0005-0000-0000-0000810B0000}"/>
    <cellStyle name="Moneda [0] 10 2 2 3 5" xfId="3907" xr:uid="{00000000-0005-0000-0000-0000820B0000}"/>
    <cellStyle name="Moneda [0] 10 2 2 3 5 2" xfId="20643" xr:uid="{00000000-0005-0000-0000-0000830B0000}"/>
    <cellStyle name="Moneda [0] 10 2 2 3 6" xfId="7224" xr:uid="{00000000-0005-0000-0000-0000840B0000}"/>
    <cellStyle name="Moneda [0] 10 2 2 3 6 2" xfId="23960" xr:uid="{00000000-0005-0000-0000-0000850B0000}"/>
    <cellStyle name="Moneda [0] 10 2 2 3 7" xfId="10551" xr:uid="{00000000-0005-0000-0000-0000860B0000}"/>
    <cellStyle name="Moneda [0] 10 2 2 3 7 2" xfId="27287" xr:uid="{00000000-0005-0000-0000-0000870B0000}"/>
    <cellStyle name="Moneda [0] 10 2 2 3 8" xfId="13867" xr:uid="{00000000-0005-0000-0000-0000880B0000}"/>
    <cellStyle name="Moneda [0] 10 2 2 3 9" xfId="17326" xr:uid="{00000000-0005-0000-0000-0000890B0000}"/>
    <cellStyle name="Moneda [0] 10 2 2 4" xfId="1004" xr:uid="{00000000-0005-0000-0000-00008A0B0000}"/>
    <cellStyle name="Moneda [0] 10 2 2 4 2" xfId="4321" xr:uid="{00000000-0005-0000-0000-00008B0B0000}"/>
    <cellStyle name="Moneda [0] 10 2 2 4 2 2" xfId="21057" xr:uid="{00000000-0005-0000-0000-00008C0B0000}"/>
    <cellStyle name="Moneda [0] 10 2 2 4 3" xfId="7638" xr:uid="{00000000-0005-0000-0000-00008D0B0000}"/>
    <cellStyle name="Moneda [0] 10 2 2 4 3 2" xfId="24374" xr:uid="{00000000-0005-0000-0000-00008E0B0000}"/>
    <cellStyle name="Moneda [0] 10 2 2 4 4" xfId="10965" xr:uid="{00000000-0005-0000-0000-00008F0B0000}"/>
    <cellStyle name="Moneda [0] 10 2 2 4 4 2" xfId="27701" xr:uid="{00000000-0005-0000-0000-0000900B0000}"/>
    <cellStyle name="Moneda [0] 10 2 2 4 5" xfId="14281" xr:uid="{00000000-0005-0000-0000-0000910B0000}"/>
    <cellStyle name="Moneda [0] 10 2 2 4 6" xfId="17740" xr:uid="{00000000-0005-0000-0000-0000920B0000}"/>
    <cellStyle name="Moneda [0] 10 2 2 5" xfId="1833" xr:uid="{00000000-0005-0000-0000-0000930B0000}"/>
    <cellStyle name="Moneda [0] 10 2 2 5 2" xfId="5150" xr:uid="{00000000-0005-0000-0000-0000940B0000}"/>
    <cellStyle name="Moneda [0] 10 2 2 5 2 2" xfId="21886" xr:uid="{00000000-0005-0000-0000-0000950B0000}"/>
    <cellStyle name="Moneda [0] 10 2 2 5 3" xfId="8467" xr:uid="{00000000-0005-0000-0000-0000960B0000}"/>
    <cellStyle name="Moneda [0] 10 2 2 5 3 2" xfId="25203" xr:uid="{00000000-0005-0000-0000-0000970B0000}"/>
    <cellStyle name="Moneda [0] 10 2 2 5 4" xfId="11794" xr:uid="{00000000-0005-0000-0000-0000980B0000}"/>
    <cellStyle name="Moneda [0] 10 2 2 5 4 2" xfId="28530" xr:uid="{00000000-0005-0000-0000-0000990B0000}"/>
    <cellStyle name="Moneda [0] 10 2 2 5 5" xfId="15110" xr:uid="{00000000-0005-0000-0000-00009A0B0000}"/>
    <cellStyle name="Moneda [0] 10 2 2 5 6" xfId="18569" xr:uid="{00000000-0005-0000-0000-00009B0B0000}"/>
    <cellStyle name="Moneda [0] 10 2 2 6" xfId="2661" xr:uid="{00000000-0005-0000-0000-00009C0B0000}"/>
    <cellStyle name="Moneda [0] 10 2 2 6 2" xfId="5978" xr:uid="{00000000-0005-0000-0000-00009D0B0000}"/>
    <cellStyle name="Moneda [0] 10 2 2 6 2 2" xfId="22714" xr:uid="{00000000-0005-0000-0000-00009E0B0000}"/>
    <cellStyle name="Moneda [0] 10 2 2 6 3" xfId="9295" xr:uid="{00000000-0005-0000-0000-00009F0B0000}"/>
    <cellStyle name="Moneda [0] 10 2 2 6 3 2" xfId="26031" xr:uid="{00000000-0005-0000-0000-0000A00B0000}"/>
    <cellStyle name="Moneda [0] 10 2 2 6 4" xfId="12622" xr:uid="{00000000-0005-0000-0000-0000A10B0000}"/>
    <cellStyle name="Moneda [0] 10 2 2 6 4 2" xfId="29358" xr:uid="{00000000-0005-0000-0000-0000A20B0000}"/>
    <cellStyle name="Moneda [0] 10 2 2 6 5" xfId="15938" xr:uid="{00000000-0005-0000-0000-0000A30B0000}"/>
    <cellStyle name="Moneda [0] 10 2 2 6 6" xfId="19397" xr:uid="{00000000-0005-0000-0000-0000A40B0000}"/>
    <cellStyle name="Moneda [0] 10 2 2 7" xfId="3493" xr:uid="{00000000-0005-0000-0000-0000A50B0000}"/>
    <cellStyle name="Moneda [0] 10 2 2 7 2" xfId="20229" xr:uid="{00000000-0005-0000-0000-0000A60B0000}"/>
    <cellStyle name="Moneda [0] 10 2 2 8" xfId="6810" xr:uid="{00000000-0005-0000-0000-0000A70B0000}"/>
    <cellStyle name="Moneda [0] 10 2 2 8 2" xfId="23546" xr:uid="{00000000-0005-0000-0000-0000A80B0000}"/>
    <cellStyle name="Moneda [0] 10 2 2 9" xfId="10137" xr:uid="{00000000-0005-0000-0000-0000A90B0000}"/>
    <cellStyle name="Moneda [0] 10 2 2 9 2" xfId="26873" xr:uid="{00000000-0005-0000-0000-0000AA0B0000}"/>
    <cellStyle name="Moneda [0] 10 2 3" xfId="377" xr:uid="{00000000-0005-0000-0000-0000AB0B0000}"/>
    <cellStyle name="Moneda [0] 10 2 3 10" xfId="17120" xr:uid="{00000000-0005-0000-0000-0000AC0B0000}"/>
    <cellStyle name="Moneda [0] 10 2 3 2" xfId="798" xr:uid="{00000000-0005-0000-0000-0000AD0B0000}"/>
    <cellStyle name="Moneda [0] 10 2 3 2 2" xfId="1627" xr:uid="{00000000-0005-0000-0000-0000AE0B0000}"/>
    <cellStyle name="Moneda [0] 10 2 3 2 2 2" xfId="4944" xr:uid="{00000000-0005-0000-0000-0000AF0B0000}"/>
    <cellStyle name="Moneda [0] 10 2 3 2 2 2 2" xfId="21680" xr:uid="{00000000-0005-0000-0000-0000B00B0000}"/>
    <cellStyle name="Moneda [0] 10 2 3 2 2 3" xfId="8261" xr:uid="{00000000-0005-0000-0000-0000B10B0000}"/>
    <cellStyle name="Moneda [0] 10 2 3 2 2 3 2" xfId="24997" xr:uid="{00000000-0005-0000-0000-0000B20B0000}"/>
    <cellStyle name="Moneda [0] 10 2 3 2 2 4" xfId="11588" xr:uid="{00000000-0005-0000-0000-0000B30B0000}"/>
    <cellStyle name="Moneda [0] 10 2 3 2 2 4 2" xfId="28324" xr:uid="{00000000-0005-0000-0000-0000B40B0000}"/>
    <cellStyle name="Moneda [0] 10 2 3 2 2 5" xfId="14904" xr:uid="{00000000-0005-0000-0000-0000B50B0000}"/>
    <cellStyle name="Moneda [0] 10 2 3 2 2 6" xfId="18363" xr:uid="{00000000-0005-0000-0000-0000B60B0000}"/>
    <cellStyle name="Moneda [0] 10 2 3 2 3" xfId="2455" xr:uid="{00000000-0005-0000-0000-0000B70B0000}"/>
    <cellStyle name="Moneda [0] 10 2 3 2 3 2" xfId="5772" xr:uid="{00000000-0005-0000-0000-0000B80B0000}"/>
    <cellStyle name="Moneda [0] 10 2 3 2 3 2 2" xfId="22508" xr:uid="{00000000-0005-0000-0000-0000B90B0000}"/>
    <cellStyle name="Moneda [0] 10 2 3 2 3 3" xfId="9089" xr:uid="{00000000-0005-0000-0000-0000BA0B0000}"/>
    <cellStyle name="Moneda [0] 10 2 3 2 3 3 2" xfId="25825" xr:uid="{00000000-0005-0000-0000-0000BB0B0000}"/>
    <cellStyle name="Moneda [0] 10 2 3 2 3 4" xfId="12416" xr:uid="{00000000-0005-0000-0000-0000BC0B0000}"/>
    <cellStyle name="Moneda [0] 10 2 3 2 3 4 2" xfId="29152" xr:uid="{00000000-0005-0000-0000-0000BD0B0000}"/>
    <cellStyle name="Moneda [0] 10 2 3 2 3 5" xfId="15732" xr:uid="{00000000-0005-0000-0000-0000BE0B0000}"/>
    <cellStyle name="Moneda [0] 10 2 3 2 3 6" xfId="19191" xr:uid="{00000000-0005-0000-0000-0000BF0B0000}"/>
    <cellStyle name="Moneda [0] 10 2 3 2 4" xfId="3283" xr:uid="{00000000-0005-0000-0000-0000C00B0000}"/>
    <cellStyle name="Moneda [0] 10 2 3 2 4 2" xfId="6600" xr:uid="{00000000-0005-0000-0000-0000C10B0000}"/>
    <cellStyle name="Moneda [0] 10 2 3 2 4 2 2" xfId="23336" xr:uid="{00000000-0005-0000-0000-0000C20B0000}"/>
    <cellStyle name="Moneda [0] 10 2 3 2 4 3" xfId="9917" xr:uid="{00000000-0005-0000-0000-0000C30B0000}"/>
    <cellStyle name="Moneda [0] 10 2 3 2 4 3 2" xfId="26653" xr:uid="{00000000-0005-0000-0000-0000C40B0000}"/>
    <cellStyle name="Moneda [0] 10 2 3 2 4 4" xfId="13244" xr:uid="{00000000-0005-0000-0000-0000C50B0000}"/>
    <cellStyle name="Moneda [0] 10 2 3 2 4 4 2" xfId="29980" xr:uid="{00000000-0005-0000-0000-0000C60B0000}"/>
    <cellStyle name="Moneda [0] 10 2 3 2 4 5" xfId="16560" xr:uid="{00000000-0005-0000-0000-0000C70B0000}"/>
    <cellStyle name="Moneda [0] 10 2 3 2 4 6" xfId="20019" xr:uid="{00000000-0005-0000-0000-0000C80B0000}"/>
    <cellStyle name="Moneda [0] 10 2 3 2 5" xfId="4115" xr:uid="{00000000-0005-0000-0000-0000C90B0000}"/>
    <cellStyle name="Moneda [0] 10 2 3 2 5 2" xfId="20851" xr:uid="{00000000-0005-0000-0000-0000CA0B0000}"/>
    <cellStyle name="Moneda [0] 10 2 3 2 6" xfId="7432" xr:uid="{00000000-0005-0000-0000-0000CB0B0000}"/>
    <cellStyle name="Moneda [0] 10 2 3 2 6 2" xfId="24168" xr:uid="{00000000-0005-0000-0000-0000CC0B0000}"/>
    <cellStyle name="Moneda [0] 10 2 3 2 7" xfId="10759" xr:uid="{00000000-0005-0000-0000-0000CD0B0000}"/>
    <cellStyle name="Moneda [0] 10 2 3 2 7 2" xfId="27495" xr:uid="{00000000-0005-0000-0000-0000CE0B0000}"/>
    <cellStyle name="Moneda [0] 10 2 3 2 8" xfId="14075" xr:uid="{00000000-0005-0000-0000-0000CF0B0000}"/>
    <cellStyle name="Moneda [0] 10 2 3 2 9" xfId="17534" xr:uid="{00000000-0005-0000-0000-0000D00B0000}"/>
    <cellStyle name="Moneda [0] 10 2 3 3" xfId="1212" xr:uid="{00000000-0005-0000-0000-0000D10B0000}"/>
    <cellStyle name="Moneda [0] 10 2 3 3 2" xfId="4529" xr:uid="{00000000-0005-0000-0000-0000D20B0000}"/>
    <cellStyle name="Moneda [0] 10 2 3 3 2 2" xfId="21265" xr:uid="{00000000-0005-0000-0000-0000D30B0000}"/>
    <cellStyle name="Moneda [0] 10 2 3 3 3" xfId="7846" xr:uid="{00000000-0005-0000-0000-0000D40B0000}"/>
    <cellStyle name="Moneda [0] 10 2 3 3 3 2" xfId="24582" xr:uid="{00000000-0005-0000-0000-0000D50B0000}"/>
    <cellStyle name="Moneda [0] 10 2 3 3 4" xfId="11173" xr:uid="{00000000-0005-0000-0000-0000D60B0000}"/>
    <cellStyle name="Moneda [0] 10 2 3 3 4 2" xfId="27909" xr:uid="{00000000-0005-0000-0000-0000D70B0000}"/>
    <cellStyle name="Moneda [0] 10 2 3 3 5" xfId="14489" xr:uid="{00000000-0005-0000-0000-0000D80B0000}"/>
    <cellStyle name="Moneda [0] 10 2 3 3 6" xfId="17948" xr:uid="{00000000-0005-0000-0000-0000D90B0000}"/>
    <cellStyle name="Moneda [0] 10 2 3 4" xfId="2041" xr:uid="{00000000-0005-0000-0000-0000DA0B0000}"/>
    <cellStyle name="Moneda [0] 10 2 3 4 2" xfId="5358" xr:uid="{00000000-0005-0000-0000-0000DB0B0000}"/>
    <cellStyle name="Moneda [0] 10 2 3 4 2 2" xfId="22094" xr:uid="{00000000-0005-0000-0000-0000DC0B0000}"/>
    <cellStyle name="Moneda [0] 10 2 3 4 3" xfId="8675" xr:uid="{00000000-0005-0000-0000-0000DD0B0000}"/>
    <cellStyle name="Moneda [0] 10 2 3 4 3 2" xfId="25411" xr:uid="{00000000-0005-0000-0000-0000DE0B0000}"/>
    <cellStyle name="Moneda [0] 10 2 3 4 4" xfId="12002" xr:uid="{00000000-0005-0000-0000-0000DF0B0000}"/>
    <cellStyle name="Moneda [0] 10 2 3 4 4 2" xfId="28738" xr:uid="{00000000-0005-0000-0000-0000E00B0000}"/>
    <cellStyle name="Moneda [0] 10 2 3 4 5" xfId="15318" xr:uid="{00000000-0005-0000-0000-0000E10B0000}"/>
    <cellStyle name="Moneda [0] 10 2 3 4 6" xfId="18777" xr:uid="{00000000-0005-0000-0000-0000E20B0000}"/>
    <cellStyle name="Moneda [0] 10 2 3 5" xfId="2869" xr:uid="{00000000-0005-0000-0000-0000E30B0000}"/>
    <cellStyle name="Moneda [0] 10 2 3 5 2" xfId="6186" xr:uid="{00000000-0005-0000-0000-0000E40B0000}"/>
    <cellStyle name="Moneda [0] 10 2 3 5 2 2" xfId="22922" xr:uid="{00000000-0005-0000-0000-0000E50B0000}"/>
    <cellStyle name="Moneda [0] 10 2 3 5 3" xfId="9503" xr:uid="{00000000-0005-0000-0000-0000E60B0000}"/>
    <cellStyle name="Moneda [0] 10 2 3 5 3 2" xfId="26239" xr:uid="{00000000-0005-0000-0000-0000E70B0000}"/>
    <cellStyle name="Moneda [0] 10 2 3 5 4" xfId="12830" xr:uid="{00000000-0005-0000-0000-0000E80B0000}"/>
    <cellStyle name="Moneda [0] 10 2 3 5 4 2" xfId="29566" xr:uid="{00000000-0005-0000-0000-0000E90B0000}"/>
    <cellStyle name="Moneda [0] 10 2 3 5 5" xfId="16146" xr:uid="{00000000-0005-0000-0000-0000EA0B0000}"/>
    <cellStyle name="Moneda [0] 10 2 3 5 6" xfId="19605" xr:uid="{00000000-0005-0000-0000-0000EB0B0000}"/>
    <cellStyle name="Moneda [0] 10 2 3 6" xfId="3701" xr:uid="{00000000-0005-0000-0000-0000EC0B0000}"/>
    <cellStyle name="Moneda [0] 10 2 3 6 2" xfId="20437" xr:uid="{00000000-0005-0000-0000-0000ED0B0000}"/>
    <cellStyle name="Moneda [0] 10 2 3 7" xfId="7018" xr:uid="{00000000-0005-0000-0000-0000EE0B0000}"/>
    <cellStyle name="Moneda [0] 10 2 3 7 2" xfId="23754" xr:uid="{00000000-0005-0000-0000-0000EF0B0000}"/>
    <cellStyle name="Moneda [0] 10 2 3 8" xfId="10345" xr:uid="{00000000-0005-0000-0000-0000F00B0000}"/>
    <cellStyle name="Moneda [0] 10 2 3 8 2" xfId="27081" xr:uid="{00000000-0005-0000-0000-0000F10B0000}"/>
    <cellStyle name="Moneda [0] 10 2 3 9" xfId="13661" xr:uid="{00000000-0005-0000-0000-0000F20B0000}"/>
    <cellStyle name="Moneda [0] 10 2 4" xfId="589" xr:uid="{00000000-0005-0000-0000-0000F30B0000}"/>
    <cellStyle name="Moneda [0] 10 2 4 2" xfId="1418" xr:uid="{00000000-0005-0000-0000-0000F40B0000}"/>
    <cellStyle name="Moneda [0] 10 2 4 2 2" xfId="4735" xr:uid="{00000000-0005-0000-0000-0000F50B0000}"/>
    <cellStyle name="Moneda [0] 10 2 4 2 2 2" xfId="21471" xr:uid="{00000000-0005-0000-0000-0000F60B0000}"/>
    <cellStyle name="Moneda [0] 10 2 4 2 3" xfId="8052" xr:uid="{00000000-0005-0000-0000-0000F70B0000}"/>
    <cellStyle name="Moneda [0] 10 2 4 2 3 2" xfId="24788" xr:uid="{00000000-0005-0000-0000-0000F80B0000}"/>
    <cellStyle name="Moneda [0] 10 2 4 2 4" xfId="11379" xr:uid="{00000000-0005-0000-0000-0000F90B0000}"/>
    <cellStyle name="Moneda [0] 10 2 4 2 4 2" xfId="28115" xr:uid="{00000000-0005-0000-0000-0000FA0B0000}"/>
    <cellStyle name="Moneda [0] 10 2 4 2 5" xfId="14695" xr:uid="{00000000-0005-0000-0000-0000FB0B0000}"/>
    <cellStyle name="Moneda [0] 10 2 4 2 6" xfId="18154" xr:uid="{00000000-0005-0000-0000-0000FC0B0000}"/>
    <cellStyle name="Moneda [0] 10 2 4 3" xfId="2246" xr:uid="{00000000-0005-0000-0000-0000FD0B0000}"/>
    <cellStyle name="Moneda [0] 10 2 4 3 2" xfId="5563" xr:uid="{00000000-0005-0000-0000-0000FE0B0000}"/>
    <cellStyle name="Moneda [0] 10 2 4 3 2 2" xfId="22299" xr:uid="{00000000-0005-0000-0000-0000FF0B0000}"/>
    <cellStyle name="Moneda [0] 10 2 4 3 3" xfId="8880" xr:uid="{00000000-0005-0000-0000-0000000C0000}"/>
    <cellStyle name="Moneda [0] 10 2 4 3 3 2" xfId="25616" xr:uid="{00000000-0005-0000-0000-0000010C0000}"/>
    <cellStyle name="Moneda [0] 10 2 4 3 4" xfId="12207" xr:uid="{00000000-0005-0000-0000-0000020C0000}"/>
    <cellStyle name="Moneda [0] 10 2 4 3 4 2" xfId="28943" xr:uid="{00000000-0005-0000-0000-0000030C0000}"/>
    <cellStyle name="Moneda [0] 10 2 4 3 5" xfId="15523" xr:uid="{00000000-0005-0000-0000-0000040C0000}"/>
    <cellStyle name="Moneda [0] 10 2 4 3 6" xfId="18982" xr:uid="{00000000-0005-0000-0000-0000050C0000}"/>
    <cellStyle name="Moneda [0] 10 2 4 4" xfId="3074" xr:uid="{00000000-0005-0000-0000-0000060C0000}"/>
    <cellStyle name="Moneda [0] 10 2 4 4 2" xfId="6391" xr:uid="{00000000-0005-0000-0000-0000070C0000}"/>
    <cellStyle name="Moneda [0] 10 2 4 4 2 2" xfId="23127" xr:uid="{00000000-0005-0000-0000-0000080C0000}"/>
    <cellStyle name="Moneda [0] 10 2 4 4 3" xfId="9708" xr:uid="{00000000-0005-0000-0000-0000090C0000}"/>
    <cellStyle name="Moneda [0] 10 2 4 4 3 2" xfId="26444" xr:uid="{00000000-0005-0000-0000-00000A0C0000}"/>
    <cellStyle name="Moneda [0] 10 2 4 4 4" xfId="13035" xr:uid="{00000000-0005-0000-0000-00000B0C0000}"/>
    <cellStyle name="Moneda [0] 10 2 4 4 4 2" xfId="29771" xr:uid="{00000000-0005-0000-0000-00000C0C0000}"/>
    <cellStyle name="Moneda [0] 10 2 4 4 5" xfId="16351" xr:uid="{00000000-0005-0000-0000-00000D0C0000}"/>
    <cellStyle name="Moneda [0] 10 2 4 4 6" xfId="19810" xr:uid="{00000000-0005-0000-0000-00000E0C0000}"/>
    <cellStyle name="Moneda [0] 10 2 4 5" xfId="3906" xr:uid="{00000000-0005-0000-0000-00000F0C0000}"/>
    <cellStyle name="Moneda [0] 10 2 4 5 2" xfId="20642" xr:uid="{00000000-0005-0000-0000-0000100C0000}"/>
    <cellStyle name="Moneda [0] 10 2 4 6" xfId="7223" xr:uid="{00000000-0005-0000-0000-0000110C0000}"/>
    <cellStyle name="Moneda [0] 10 2 4 6 2" xfId="23959" xr:uid="{00000000-0005-0000-0000-0000120C0000}"/>
    <cellStyle name="Moneda [0] 10 2 4 7" xfId="10550" xr:uid="{00000000-0005-0000-0000-0000130C0000}"/>
    <cellStyle name="Moneda [0] 10 2 4 7 2" xfId="27286" xr:uid="{00000000-0005-0000-0000-0000140C0000}"/>
    <cellStyle name="Moneda [0] 10 2 4 8" xfId="13866" xr:uid="{00000000-0005-0000-0000-0000150C0000}"/>
    <cellStyle name="Moneda [0] 10 2 4 9" xfId="17325" xr:uid="{00000000-0005-0000-0000-0000160C0000}"/>
    <cellStyle name="Moneda [0] 10 2 5" xfId="1003" xr:uid="{00000000-0005-0000-0000-0000170C0000}"/>
    <cellStyle name="Moneda [0] 10 2 5 2" xfId="4320" xr:uid="{00000000-0005-0000-0000-0000180C0000}"/>
    <cellStyle name="Moneda [0] 10 2 5 2 2" xfId="21056" xr:uid="{00000000-0005-0000-0000-0000190C0000}"/>
    <cellStyle name="Moneda [0] 10 2 5 3" xfId="7637" xr:uid="{00000000-0005-0000-0000-00001A0C0000}"/>
    <cellStyle name="Moneda [0] 10 2 5 3 2" xfId="24373" xr:uid="{00000000-0005-0000-0000-00001B0C0000}"/>
    <cellStyle name="Moneda [0] 10 2 5 4" xfId="10964" xr:uid="{00000000-0005-0000-0000-00001C0C0000}"/>
    <cellStyle name="Moneda [0] 10 2 5 4 2" xfId="27700" xr:uid="{00000000-0005-0000-0000-00001D0C0000}"/>
    <cellStyle name="Moneda [0] 10 2 5 5" xfId="14280" xr:uid="{00000000-0005-0000-0000-00001E0C0000}"/>
    <cellStyle name="Moneda [0] 10 2 5 6" xfId="17739" xr:uid="{00000000-0005-0000-0000-00001F0C0000}"/>
    <cellStyle name="Moneda [0] 10 2 6" xfId="1832" xr:uid="{00000000-0005-0000-0000-0000200C0000}"/>
    <cellStyle name="Moneda [0] 10 2 6 2" xfId="5149" xr:uid="{00000000-0005-0000-0000-0000210C0000}"/>
    <cellStyle name="Moneda [0] 10 2 6 2 2" xfId="21885" xr:uid="{00000000-0005-0000-0000-0000220C0000}"/>
    <cellStyle name="Moneda [0] 10 2 6 3" xfId="8466" xr:uid="{00000000-0005-0000-0000-0000230C0000}"/>
    <cellStyle name="Moneda [0] 10 2 6 3 2" xfId="25202" xr:uid="{00000000-0005-0000-0000-0000240C0000}"/>
    <cellStyle name="Moneda [0] 10 2 6 4" xfId="11793" xr:uid="{00000000-0005-0000-0000-0000250C0000}"/>
    <cellStyle name="Moneda [0] 10 2 6 4 2" xfId="28529" xr:uid="{00000000-0005-0000-0000-0000260C0000}"/>
    <cellStyle name="Moneda [0] 10 2 6 5" xfId="15109" xr:uid="{00000000-0005-0000-0000-0000270C0000}"/>
    <cellStyle name="Moneda [0] 10 2 6 6" xfId="18568" xr:uid="{00000000-0005-0000-0000-0000280C0000}"/>
    <cellStyle name="Moneda [0] 10 2 7" xfId="2660" xr:uid="{00000000-0005-0000-0000-0000290C0000}"/>
    <cellStyle name="Moneda [0] 10 2 7 2" xfId="5977" xr:uid="{00000000-0005-0000-0000-00002A0C0000}"/>
    <cellStyle name="Moneda [0] 10 2 7 2 2" xfId="22713" xr:uid="{00000000-0005-0000-0000-00002B0C0000}"/>
    <cellStyle name="Moneda [0] 10 2 7 3" xfId="9294" xr:uid="{00000000-0005-0000-0000-00002C0C0000}"/>
    <cellStyle name="Moneda [0] 10 2 7 3 2" xfId="26030" xr:uid="{00000000-0005-0000-0000-00002D0C0000}"/>
    <cellStyle name="Moneda [0] 10 2 7 4" xfId="12621" xr:uid="{00000000-0005-0000-0000-00002E0C0000}"/>
    <cellStyle name="Moneda [0] 10 2 7 4 2" xfId="29357" xr:uid="{00000000-0005-0000-0000-00002F0C0000}"/>
    <cellStyle name="Moneda [0] 10 2 7 5" xfId="15937" xr:uid="{00000000-0005-0000-0000-0000300C0000}"/>
    <cellStyle name="Moneda [0] 10 2 7 6" xfId="19396" xr:uid="{00000000-0005-0000-0000-0000310C0000}"/>
    <cellStyle name="Moneda [0] 10 2 8" xfId="3492" xr:uid="{00000000-0005-0000-0000-0000320C0000}"/>
    <cellStyle name="Moneda [0] 10 2 8 2" xfId="20228" xr:uid="{00000000-0005-0000-0000-0000330C0000}"/>
    <cellStyle name="Moneda [0] 10 2 9" xfId="6809" xr:uid="{00000000-0005-0000-0000-0000340C0000}"/>
    <cellStyle name="Moneda [0] 10 2 9 2" xfId="23545" xr:uid="{00000000-0005-0000-0000-0000350C0000}"/>
    <cellStyle name="Moneda [0] 10 20" xfId="31199" xr:uid="{00000000-0005-0000-0000-0000360C0000}"/>
    <cellStyle name="Moneda [0] 10 3" xfId="139" xr:uid="{00000000-0005-0000-0000-0000370C0000}"/>
    <cellStyle name="Moneda [0] 10 3 10" xfId="13454" xr:uid="{00000000-0005-0000-0000-0000380C0000}"/>
    <cellStyle name="Moneda [0] 10 3 11" xfId="16913" xr:uid="{00000000-0005-0000-0000-0000390C0000}"/>
    <cellStyle name="Moneda [0] 10 3 2" xfId="379" xr:uid="{00000000-0005-0000-0000-00003A0C0000}"/>
    <cellStyle name="Moneda [0] 10 3 2 10" xfId="17122" xr:uid="{00000000-0005-0000-0000-00003B0C0000}"/>
    <cellStyle name="Moneda [0] 10 3 2 2" xfId="800" xr:uid="{00000000-0005-0000-0000-00003C0C0000}"/>
    <cellStyle name="Moneda [0] 10 3 2 2 2" xfId="1629" xr:uid="{00000000-0005-0000-0000-00003D0C0000}"/>
    <cellStyle name="Moneda [0] 10 3 2 2 2 2" xfId="4946" xr:uid="{00000000-0005-0000-0000-00003E0C0000}"/>
    <cellStyle name="Moneda [0] 10 3 2 2 2 2 2" xfId="21682" xr:uid="{00000000-0005-0000-0000-00003F0C0000}"/>
    <cellStyle name="Moneda [0] 10 3 2 2 2 3" xfId="8263" xr:uid="{00000000-0005-0000-0000-0000400C0000}"/>
    <cellStyle name="Moneda [0] 10 3 2 2 2 3 2" xfId="24999" xr:uid="{00000000-0005-0000-0000-0000410C0000}"/>
    <cellStyle name="Moneda [0] 10 3 2 2 2 4" xfId="11590" xr:uid="{00000000-0005-0000-0000-0000420C0000}"/>
    <cellStyle name="Moneda [0] 10 3 2 2 2 4 2" xfId="28326" xr:uid="{00000000-0005-0000-0000-0000430C0000}"/>
    <cellStyle name="Moneda [0] 10 3 2 2 2 5" xfId="14906" xr:uid="{00000000-0005-0000-0000-0000440C0000}"/>
    <cellStyle name="Moneda [0] 10 3 2 2 2 6" xfId="18365" xr:uid="{00000000-0005-0000-0000-0000450C0000}"/>
    <cellStyle name="Moneda [0] 10 3 2 2 3" xfId="2457" xr:uid="{00000000-0005-0000-0000-0000460C0000}"/>
    <cellStyle name="Moneda [0] 10 3 2 2 3 2" xfId="5774" xr:uid="{00000000-0005-0000-0000-0000470C0000}"/>
    <cellStyle name="Moneda [0] 10 3 2 2 3 2 2" xfId="22510" xr:uid="{00000000-0005-0000-0000-0000480C0000}"/>
    <cellStyle name="Moneda [0] 10 3 2 2 3 3" xfId="9091" xr:uid="{00000000-0005-0000-0000-0000490C0000}"/>
    <cellStyle name="Moneda [0] 10 3 2 2 3 3 2" xfId="25827" xr:uid="{00000000-0005-0000-0000-00004A0C0000}"/>
    <cellStyle name="Moneda [0] 10 3 2 2 3 4" xfId="12418" xr:uid="{00000000-0005-0000-0000-00004B0C0000}"/>
    <cellStyle name="Moneda [0] 10 3 2 2 3 4 2" xfId="29154" xr:uid="{00000000-0005-0000-0000-00004C0C0000}"/>
    <cellStyle name="Moneda [0] 10 3 2 2 3 5" xfId="15734" xr:uid="{00000000-0005-0000-0000-00004D0C0000}"/>
    <cellStyle name="Moneda [0] 10 3 2 2 3 6" xfId="19193" xr:uid="{00000000-0005-0000-0000-00004E0C0000}"/>
    <cellStyle name="Moneda [0] 10 3 2 2 4" xfId="3285" xr:uid="{00000000-0005-0000-0000-00004F0C0000}"/>
    <cellStyle name="Moneda [0] 10 3 2 2 4 2" xfId="6602" xr:uid="{00000000-0005-0000-0000-0000500C0000}"/>
    <cellStyle name="Moneda [0] 10 3 2 2 4 2 2" xfId="23338" xr:uid="{00000000-0005-0000-0000-0000510C0000}"/>
    <cellStyle name="Moneda [0] 10 3 2 2 4 3" xfId="9919" xr:uid="{00000000-0005-0000-0000-0000520C0000}"/>
    <cellStyle name="Moneda [0] 10 3 2 2 4 3 2" xfId="26655" xr:uid="{00000000-0005-0000-0000-0000530C0000}"/>
    <cellStyle name="Moneda [0] 10 3 2 2 4 4" xfId="13246" xr:uid="{00000000-0005-0000-0000-0000540C0000}"/>
    <cellStyle name="Moneda [0] 10 3 2 2 4 4 2" xfId="29982" xr:uid="{00000000-0005-0000-0000-0000550C0000}"/>
    <cellStyle name="Moneda [0] 10 3 2 2 4 5" xfId="16562" xr:uid="{00000000-0005-0000-0000-0000560C0000}"/>
    <cellStyle name="Moneda [0] 10 3 2 2 4 6" xfId="20021" xr:uid="{00000000-0005-0000-0000-0000570C0000}"/>
    <cellStyle name="Moneda [0] 10 3 2 2 5" xfId="4117" xr:uid="{00000000-0005-0000-0000-0000580C0000}"/>
    <cellStyle name="Moneda [0] 10 3 2 2 5 2" xfId="20853" xr:uid="{00000000-0005-0000-0000-0000590C0000}"/>
    <cellStyle name="Moneda [0] 10 3 2 2 6" xfId="7434" xr:uid="{00000000-0005-0000-0000-00005A0C0000}"/>
    <cellStyle name="Moneda [0] 10 3 2 2 6 2" xfId="24170" xr:uid="{00000000-0005-0000-0000-00005B0C0000}"/>
    <cellStyle name="Moneda [0] 10 3 2 2 7" xfId="10761" xr:uid="{00000000-0005-0000-0000-00005C0C0000}"/>
    <cellStyle name="Moneda [0] 10 3 2 2 7 2" xfId="27497" xr:uid="{00000000-0005-0000-0000-00005D0C0000}"/>
    <cellStyle name="Moneda [0] 10 3 2 2 8" xfId="14077" xr:uid="{00000000-0005-0000-0000-00005E0C0000}"/>
    <cellStyle name="Moneda [0] 10 3 2 2 9" xfId="17536" xr:uid="{00000000-0005-0000-0000-00005F0C0000}"/>
    <cellStyle name="Moneda [0] 10 3 2 3" xfId="1214" xr:uid="{00000000-0005-0000-0000-0000600C0000}"/>
    <cellStyle name="Moneda [0] 10 3 2 3 2" xfId="4531" xr:uid="{00000000-0005-0000-0000-0000610C0000}"/>
    <cellStyle name="Moneda [0] 10 3 2 3 2 2" xfId="21267" xr:uid="{00000000-0005-0000-0000-0000620C0000}"/>
    <cellStyle name="Moneda [0] 10 3 2 3 3" xfId="7848" xr:uid="{00000000-0005-0000-0000-0000630C0000}"/>
    <cellStyle name="Moneda [0] 10 3 2 3 3 2" xfId="24584" xr:uid="{00000000-0005-0000-0000-0000640C0000}"/>
    <cellStyle name="Moneda [0] 10 3 2 3 4" xfId="11175" xr:uid="{00000000-0005-0000-0000-0000650C0000}"/>
    <cellStyle name="Moneda [0] 10 3 2 3 4 2" xfId="27911" xr:uid="{00000000-0005-0000-0000-0000660C0000}"/>
    <cellStyle name="Moneda [0] 10 3 2 3 5" xfId="14491" xr:uid="{00000000-0005-0000-0000-0000670C0000}"/>
    <cellStyle name="Moneda [0] 10 3 2 3 6" xfId="17950" xr:uid="{00000000-0005-0000-0000-0000680C0000}"/>
    <cellStyle name="Moneda [0] 10 3 2 4" xfId="2043" xr:uid="{00000000-0005-0000-0000-0000690C0000}"/>
    <cellStyle name="Moneda [0] 10 3 2 4 2" xfId="5360" xr:uid="{00000000-0005-0000-0000-00006A0C0000}"/>
    <cellStyle name="Moneda [0] 10 3 2 4 2 2" xfId="22096" xr:uid="{00000000-0005-0000-0000-00006B0C0000}"/>
    <cellStyle name="Moneda [0] 10 3 2 4 3" xfId="8677" xr:uid="{00000000-0005-0000-0000-00006C0C0000}"/>
    <cellStyle name="Moneda [0] 10 3 2 4 3 2" xfId="25413" xr:uid="{00000000-0005-0000-0000-00006D0C0000}"/>
    <cellStyle name="Moneda [0] 10 3 2 4 4" xfId="12004" xr:uid="{00000000-0005-0000-0000-00006E0C0000}"/>
    <cellStyle name="Moneda [0] 10 3 2 4 4 2" xfId="28740" xr:uid="{00000000-0005-0000-0000-00006F0C0000}"/>
    <cellStyle name="Moneda [0] 10 3 2 4 5" xfId="15320" xr:uid="{00000000-0005-0000-0000-0000700C0000}"/>
    <cellStyle name="Moneda [0] 10 3 2 4 6" xfId="18779" xr:uid="{00000000-0005-0000-0000-0000710C0000}"/>
    <cellStyle name="Moneda [0] 10 3 2 5" xfId="2871" xr:uid="{00000000-0005-0000-0000-0000720C0000}"/>
    <cellStyle name="Moneda [0] 10 3 2 5 2" xfId="6188" xr:uid="{00000000-0005-0000-0000-0000730C0000}"/>
    <cellStyle name="Moneda [0] 10 3 2 5 2 2" xfId="22924" xr:uid="{00000000-0005-0000-0000-0000740C0000}"/>
    <cellStyle name="Moneda [0] 10 3 2 5 3" xfId="9505" xr:uid="{00000000-0005-0000-0000-0000750C0000}"/>
    <cellStyle name="Moneda [0] 10 3 2 5 3 2" xfId="26241" xr:uid="{00000000-0005-0000-0000-0000760C0000}"/>
    <cellStyle name="Moneda [0] 10 3 2 5 4" xfId="12832" xr:uid="{00000000-0005-0000-0000-0000770C0000}"/>
    <cellStyle name="Moneda [0] 10 3 2 5 4 2" xfId="29568" xr:uid="{00000000-0005-0000-0000-0000780C0000}"/>
    <cellStyle name="Moneda [0] 10 3 2 5 5" xfId="16148" xr:uid="{00000000-0005-0000-0000-0000790C0000}"/>
    <cellStyle name="Moneda [0] 10 3 2 5 6" xfId="19607" xr:uid="{00000000-0005-0000-0000-00007A0C0000}"/>
    <cellStyle name="Moneda [0] 10 3 2 6" xfId="3703" xr:uid="{00000000-0005-0000-0000-00007B0C0000}"/>
    <cellStyle name="Moneda [0] 10 3 2 6 2" xfId="20439" xr:uid="{00000000-0005-0000-0000-00007C0C0000}"/>
    <cellStyle name="Moneda [0] 10 3 2 7" xfId="7020" xr:uid="{00000000-0005-0000-0000-00007D0C0000}"/>
    <cellStyle name="Moneda [0] 10 3 2 7 2" xfId="23756" xr:uid="{00000000-0005-0000-0000-00007E0C0000}"/>
    <cellStyle name="Moneda [0] 10 3 2 8" xfId="10347" xr:uid="{00000000-0005-0000-0000-00007F0C0000}"/>
    <cellStyle name="Moneda [0] 10 3 2 8 2" xfId="27083" xr:uid="{00000000-0005-0000-0000-0000800C0000}"/>
    <cellStyle name="Moneda [0] 10 3 2 9" xfId="13663" xr:uid="{00000000-0005-0000-0000-0000810C0000}"/>
    <cellStyle name="Moneda [0] 10 3 3" xfId="591" xr:uid="{00000000-0005-0000-0000-0000820C0000}"/>
    <cellStyle name="Moneda [0] 10 3 3 2" xfId="1420" xr:uid="{00000000-0005-0000-0000-0000830C0000}"/>
    <cellStyle name="Moneda [0] 10 3 3 2 2" xfId="4737" xr:uid="{00000000-0005-0000-0000-0000840C0000}"/>
    <cellStyle name="Moneda [0] 10 3 3 2 2 2" xfId="21473" xr:uid="{00000000-0005-0000-0000-0000850C0000}"/>
    <cellStyle name="Moneda [0] 10 3 3 2 3" xfId="8054" xr:uid="{00000000-0005-0000-0000-0000860C0000}"/>
    <cellStyle name="Moneda [0] 10 3 3 2 3 2" xfId="24790" xr:uid="{00000000-0005-0000-0000-0000870C0000}"/>
    <cellStyle name="Moneda [0] 10 3 3 2 4" xfId="11381" xr:uid="{00000000-0005-0000-0000-0000880C0000}"/>
    <cellStyle name="Moneda [0] 10 3 3 2 4 2" xfId="28117" xr:uid="{00000000-0005-0000-0000-0000890C0000}"/>
    <cellStyle name="Moneda [0] 10 3 3 2 5" xfId="14697" xr:uid="{00000000-0005-0000-0000-00008A0C0000}"/>
    <cellStyle name="Moneda [0] 10 3 3 2 6" xfId="18156" xr:uid="{00000000-0005-0000-0000-00008B0C0000}"/>
    <cellStyle name="Moneda [0] 10 3 3 3" xfId="2248" xr:uid="{00000000-0005-0000-0000-00008C0C0000}"/>
    <cellStyle name="Moneda [0] 10 3 3 3 2" xfId="5565" xr:uid="{00000000-0005-0000-0000-00008D0C0000}"/>
    <cellStyle name="Moneda [0] 10 3 3 3 2 2" xfId="22301" xr:uid="{00000000-0005-0000-0000-00008E0C0000}"/>
    <cellStyle name="Moneda [0] 10 3 3 3 3" xfId="8882" xr:uid="{00000000-0005-0000-0000-00008F0C0000}"/>
    <cellStyle name="Moneda [0] 10 3 3 3 3 2" xfId="25618" xr:uid="{00000000-0005-0000-0000-0000900C0000}"/>
    <cellStyle name="Moneda [0] 10 3 3 3 4" xfId="12209" xr:uid="{00000000-0005-0000-0000-0000910C0000}"/>
    <cellStyle name="Moneda [0] 10 3 3 3 4 2" xfId="28945" xr:uid="{00000000-0005-0000-0000-0000920C0000}"/>
    <cellStyle name="Moneda [0] 10 3 3 3 5" xfId="15525" xr:uid="{00000000-0005-0000-0000-0000930C0000}"/>
    <cellStyle name="Moneda [0] 10 3 3 3 6" xfId="18984" xr:uid="{00000000-0005-0000-0000-0000940C0000}"/>
    <cellStyle name="Moneda [0] 10 3 3 4" xfId="3076" xr:uid="{00000000-0005-0000-0000-0000950C0000}"/>
    <cellStyle name="Moneda [0] 10 3 3 4 2" xfId="6393" xr:uid="{00000000-0005-0000-0000-0000960C0000}"/>
    <cellStyle name="Moneda [0] 10 3 3 4 2 2" xfId="23129" xr:uid="{00000000-0005-0000-0000-0000970C0000}"/>
    <cellStyle name="Moneda [0] 10 3 3 4 3" xfId="9710" xr:uid="{00000000-0005-0000-0000-0000980C0000}"/>
    <cellStyle name="Moneda [0] 10 3 3 4 3 2" xfId="26446" xr:uid="{00000000-0005-0000-0000-0000990C0000}"/>
    <cellStyle name="Moneda [0] 10 3 3 4 4" xfId="13037" xr:uid="{00000000-0005-0000-0000-00009A0C0000}"/>
    <cellStyle name="Moneda [0] 10 3 3 4 4 2" xfId="29773" xr:uid="{00000000-0005-0000-0000-00009B0C0000}"/>
    <cellStyle name="Moneda [0] 10 3 3 4 5" xfId="16353" xr:uid="{00000000-0005-0000-0000-00009C0C0000}"/>
    <cellStyle name="Moneda [0] 10 3 3 4 6" xfId="19812" xr:uid="{00000000-0005-0000-0000-00009D0C0000}"/>
    <cellStyle name="Moneda [0] 10 3 3 5" xfId="3908" xr:uid="{00000000-0005-0000-0000-00009E0C0000}"/>
    <cellStyle name="Moneda [0] 10 3 3 5 2" xfId="20644" xr:uid="{00000000-0005-0000-0000-00009F0C0000}"/>
    <cellStyle name="Moneda [0] 10 3 3 6" xfId="7225" xr:uid="{00000000-0005-0000-0000-0000A00C0000}"/>
    <cellStyle name="Moneda [0] 10 3 3 6 2" xfId="23961" xr:uid="{00000000-0005-0000-0000-0000A10C0000}"/>
    <cellStyle name="Moneda [0] 10 3 3 7" xfId="10552" xr:uid="{00000000-0005-0000-0000-0000A20C0000}"/>
    <cellStyle name="Moneda [0] 10 3 3 7 2" xfId="27288" xr:uid="{00000000-0005-0000-0000-0000A30C0000}"/>
    <cellStyle name="Moneda [0] 10 3 3 8" xfId="13868" xr:uid="{00000000-0005-0000-0000-0000A40C0000}"/>
    <cellStyle name="Moneda [0] 10 3 3 9" xfId="17327" xr:uid="{00000000-0005-0000-0000-0000A50C0000}"/>
    <cellStyle name="Moneda [0] 10 3 4" xfId="1005" xr:uid="{00000000-0005-0000-0000-0000A60C0000}"/>
    <cellStyle name="Moneda [0] 10 3 4 2" xfId="4322" xr:uid="{00000000-0005-0000-0000-0000A70C0000}"/>
    <cellStyle name="Moneda [0] 10 3 4 2 2" xfId="21058" xr:uid="{00000000-0005-0000-0000-0000A80C0000}"/>
    <cellStyle name="Moneda [0] 10 3 4 3" xfId="7639" xr:uid="{00000000-0005-0000-0000-0000A90C0000}"/>
    <cellStyle name="Moneda [0] 10 3 4 3 2" xfId="24375" xr:uid="{00000000-0005-0000-0000-0000AA0C0000}"/>
    <cellStyle name="Moneda [0] 10 3 4 4" xfId="10966" xr:uid="{00000000-0005-0000-0000-0000AB0C0000}"/>
    <cellStyle name="Moneda [0] 10 3 4 4 2" xfId="27702" xr:uid="{00000000-0005-0000-0000-0000AC0C0000}"/>
    <cellStyle name="Moneda [0] 10 3 4 5" xfId="14282" xr:uid="{00000000-0005-0000-0000-0000AD0C0000}"/>
    <cellStyle name="Moneda [0] 10 3 4 6" xfId="17741" xr:uid="{00000000-0005-0000-0000-0000AE0C0000}"/>
    <cellStyle name="Moneda [0] 10 3 5" xfId="1834" xr:uid="{00000000-0005-0000-0000-0000AF0C0000}"/>
    <cellStyle name="Moneda [0] 10 3 5 2" xfId="5151" xr:uid="{00000000-0005-0000-0000-0000B00C0000}"/>
    <cellStyle name="Moneda [0] 10 3 5 2 2" xfId="21887" xr:uid="{00000000-0005-0000-0000-0000B10C0000}"/>
    <cellStyle name="Moneda [0] 10 3 5 3" xfId="8468" xr:uid="{00000000-0005-0000-0000-0000B20C0000}"/>
    <cellStyle name="Moneda [0] 10 3 5 3 2" xfId="25204" xr:uid="{00000000-0005-0000-0000-0000B30C0000}"/>
    <cellStyle name="Moneda [0] 10 3 5 4" xfId="11795" xr:uid="{00000000-0005-0000-0000-0000B40C0000}"/>
    <cellStyle name="Moneda [0] 10 3 5 4 2" xfId="28531" xr:uid="{00000000-0005-0000-0000-0000B50C0000}"/>
    <cellStyle name="Moneda [0] 10 3 5 5" xfId="15111" xr:uid="{00000000-0005-0000-0000-0000B60C0000}"/>
    <cellStyle name="Moneda [0] 10 3 5 6" xfId="18570" xr:uid="{00000000-0005-0000-0000-0000B70C0000}"/>
    <cellStyle name="Moneda [0] 10 3 6" xfId="2662" xr:uid="{00000000-0005-0000-0000-0000B80C0000}"/>
    <cellStyle name="Moneda [0] 10 3 6 2" xfId="5979" xr:uid="{00000000-0005-0000-0000-0000B90C0000}"/>
    <cellStyle name="Moneda [0] 10 3 6 2 2" xfId="22715" xr:uid="{00000000-0005-0000-0000-0000BA0C0000}"/>
    <cellStyle name="Moneda [0] 10 3 6 3" xfId="9296" xr:uid="{00000000-0005-0000-0000-0000BB0C0000}"/>
    <cellStyle name="Moneda [0] 10 3 6 3 2" xfId="26032" xr:uid="{00000000-0005-0000-0000-0000BC0C0000}"/>
    <cellStyle name="Moneda [0] 10 3 6 4" xfId="12623" xr:uid="{00000000-0005-0000-0000-0000BD0C0000}"/>
    <cellStyle name="Moneda [0] 10 3 6 4 2" xfId="29359" xr:uid="{00000000-0005-0000-0000-0000BE0C0000}"/>
    <cellStyle name="Moneda [0] 10 3 6 5" xfId="15939" xr:uid="{00000000-0005-0000-0000-0000BF0C0000}"/>
    <cellStyle name="Moneda [0] 10 3 6 6" xfId="19398" xr:uid="{00000000-0005-0000-0000-0000C00C0000}"/>
    <cellStyle name="Moneda [0] 10 3 7" xfId="3494" xr:uid="{00000000-0005-0000-0000-0000C10C0000}"/>
    <cellStyle name="Moneda [0] 10 3 7 2" xfId="20230" xr:uid="{00000000-0005-0000-0000-0000C20C0000}"/>
    <cellStyle name="Moneda [0] 10 3 8" xfId="6811" xr:uid="{00000000-0005-0000-0000-0000C30C0000}"/>
    <cellStyle name="Moneda [0] 10 3 8 2" xfId="23547" xr:uid="{00000000-0005-0000-0000-0000C40C0000}"/>
    <cellStyle name="Moneda [0] 10 3 9" xfId="10138" xr:uid="{00000000-0005-0000-0000-0000C50C0000}"/>
    <cellStyle name="Moneda [0] 10 3 9 2" xfId="26874" xr:uid="{00000000-0005-0000-0000-0000C60C0000}"/>
    <cellStyle name="Moneda [0] 10 4" xfId="140" xr:uid="{00000000-0005-0000-0000-0000C70C0000}"/>
    <cellStyle name="Moneda [0] 10 4 10" xfId="13455" xr:uid="{00000000-0005-0000-0000-0000C80C0000}"/>
    <cellStyle name="Moneda [0] 10 4 11" xfId="16914" xr:uid="{00000000-0005-0000-0000-0000C90C0000}"/>
    <cellStyle name="Moneda [0] 10 4 2" xfId="380" xr:uid="{00000000-0005-0000-0000-0000CA0C0000}"/>
    <cellStyle name="Moneda [0] 10 4 2 10" xfId="17123" xr:uid="{00000000-0005-0000-0000-0000CB0C0000}"/>
    <cellStyle name="Moneda [0] 10 4 2 2" xfId="801" xr:uid="{00000000-0005-0000-0000-0000CC0C0000}"/>
    <cellStyle name="Moneda [0] 10 4 2 2 2" xfId="1630" xr:uid="{00000000-0005-0000-0000-0000CD0C0000}"/>
    <cellStyle name="Moneda [0] 10 4 2 2 2 2" xfId="4947" xr:uid="{00000000-0005-0000-0000-0000CE0C0000}"/>
    <cellStyle name="Moneda [0] 10 4 2 2 2 2 2" xfId="21683" xr:uid="{00000000-0005-0000-0000-0000CF0C0000}"/>
    <cellStyle name="Moneda [0] 10 4 2 2 2 3" xfId="8264" xr:uid="{00000000-0005-0000-0000-0000D00C0000}"/>
    <cellStyle name="Moneda [0] 10 4 2 2 2 3 2" xfId="25000" xr:uid="{00000000-0005-0000-0000-0000D10C0000}"/>
    <cellStyle name="Moneda [0] 10 4 2 2 2 4" xfId="11591" xr:uid="{00000000-0005-0000-0000-0000D20C0000}"/>
    <cellStyle name="Moneda [0] 10 4 2 2 2 4 2" xfId="28327" xr:uid="{00000000-0005-0000-0000-0000D30C0000}"/>
    <cellStyle name="Moneda [0] 10 4 2 2 2 5" xfId="14907" xr:uid="{00000000-0005-0000-0000-0000D40C0000}"/>
    <cellStyle name="Moneda [0] 10 4 2 2 2 6" xfId="18366" xr:uid="{00000000-0005-0000-0000-0000D50C0000}"/>
    <cellStyle name="Moneda [0] 10 4 2 2 3" xfId="2458" xr:uid="{00000000-0005-0000-0000-0000D60C0000}"/>
    <cellStyle name="Moneda [0] 10 4 2 2 3 2" xfId="5775" xr:uid="{00000000-0005-0000-0000-0000D70C0000}"/>
    <cellStyle name="Moneda [0] 10 4 2 2 3 2 2" xfId="22511" xr:uid="{00000000-0005-0000-0000-0000D80C0000}"/>
    <cellStyle name="Moneda [0] 10 4 2 2 3 3" xfId="9092" xr:uid="{00000000-0005-0000-0000-0000D90C0000}"/>
    <cellStyle name="Moneda [0] 10 4 2 2 3 3 2" xfId="25828" xr:uid="{00000000-0005-0000-0000-0000DA0C0000}"/>
    <cellStyle name="Moneda [0] 10 4 2 2 3 4" xfId="12419" xr:uid="{00000000-0005-0000-0000-0000DB0C0000}"/>
    <cellStyle name="Moneda [0] 10 4 2 2 3 4 2" xfId="29155" xr:uid="{00000000-0005-0000-0000-0000DC0C0000}"/>
    <cellStyle name="Moneda [0] 10 4 2 2 3 5" xfId="15735" xr:uid="{00000000-0005-0000-0000-0000DD0C0000}"/>
    <cellStyle name="Moneda [0] 10 4 2 2 3 6" xfId="19194" xr:uid="{00000000-0005-0000-0000-0000DE0C0000}"/>
    <cellStyle name="Moneda [0] 10 4 2 2 4" xfId="3286" xr:uid="{00000000-0005-0000-0000-0000DF0C0000}"/>
    <cellStyle name="Moneda [0] 10 4 2 2 4 2" xfId="6603" xr:uid="{00000000-0005-0000-0000-0000E00C0000}"/>
    <cellStyle name="Moneda [0] 10 4 2 2 4 2 2" xfId="23339" xr:uid="{00000000-0005-0000-0000-0000E10C0000}"/>
    <cellStyle name="Moneda [0] 10 4 2 2 4 3" xfId="9920" xr:uid="{00000000-0005-0000-0000-0000E20C0000}"/>
    <cellStyle name="Moneda [0] 10 4 2 2 4 3 2" xfId="26656" xr:uid="{00000000-0005-0000-0000-0000E30C0000}"/>
    <cellStyle name="Moneda [0] 10 4 2 2 4 4" xfId="13247" xr:uid="{00000000-0005-0000-0000-0000E40C0000}"/>
    <cellStyle name="Moneda [0] 10 4 2 2 4 4 2" xfId="29983" xr:uid="{00000000-0005-0000-0000-0000E50C0000}"/>
    <cellStyle name="Moneda [0] 10 4 2 2 4 5" xfId="16563" xr:uid="{00000000-0005-0000-0000-0000E60C0000}"/>
    <cellStyle name="Moneda [0] 10 4 2 2 4 6" xfId="20022" xr:uid="{00000000-0005-0000-0000-0000E70C0000}"/>
    <cellStyle name="Moneda [0] 10 4 2 2 5" xfId="4118" xr:uid="{00000000-0005-0000-0000-0000E80C0000}"/>
    <cellStyle name="Moneda [0] 10 4 2 2 5 2" xfId="20854" xr:uid="{00000000-0005-0000-0000-0000E90C0000}"/>
    <cellStyle name="Moneda [0] 10 4 2 2 6" xfId="7435" xr:uid="{00000000-0005-0000-0000-0000EA0C0000}"/>
    <cellStyle name="Moneda [0] 10 4 2 2 6 2" xfId="24171" xr:uid="{00000000-0005-0000-0000-0000EB0C0000}"/>
    <cellStyle name="Moneda [0] 10 4 2 2 7" xfId="10762" xr:uid="{00000000-0005-0000-0000-0000EC0C0000}"/>
    <cellStyle name="Moneda [0] 10 4 2 2 7 2" xfId="27498" xr:uid="{00000000-0005-0000-0000-0000ED0C0000}"/>
    <cellStyle name="Moneda [0] 10 4 2 2 8" xfId="14078" xr:uid="{00000000-0005-0000-0000-0000EE0C0000}"/>
    <cellStyle name="Moneda [0] 10 4 2 2 9" xfId="17537" xr:uid="{00000000-0005-0000-0000-0000EF0C0000}"/>
    <cellStyle name="Moneda [0] 10 4 2 3" xfId="1215" xr:uid="{00000000-0005-0000-0000-0000F00C0000}"/>
    <cellStyle name="Moneda [0] 10 4 2 3 2" xfId="4532" xr:uid="{00000000-0005-0000-0000-0000F10C0000}"/>
    <cellStyle name="Moneda [0] 10 4 2 3 2 2" xfId="21268" xr:uid="{00000000-0005-0000-0000-0000F20C0000}"/>
    <cellStyle name="Moneda [0] 10 4 2 3 3" xfId="7849" xr:uid="{00000000-0005-0000-0000-0000F30C0000}"/>
    <cellStyle name="Moneda [0] 10 4 2 3 3 2" xfId="24585" xr:uid="{00000000-0005-0000-0000-0000F40C0000}"/>
    <cellStyle name="Moneda [0] 10 4 2 3 4" xfId="11176" xr:uid="{00000000-0005-0000-0000-0000F50C0000}"/>
    <cellStyle name="Moneda [0] 10 4 2 3 4 2" xfId="27912" xr:uid="{00000000-0005-0000-0000-0000F60C0000}"/>
    <cellStyle name="Moneda [0] 10 4 2 3 5" xfId="14492" xr:uid="{00000000-0005-0000-0000-0000F70C0000}"/>
    <cellStyle name="Moneda [0] 10 4 2 3 6" xfId="17951" xr:uid="{00000000-0005-0000-0000-0000F80C0000}"/>
    <cellStyle name="Moneda [0] 10 4 2 4" xfId="2044" xr:uid="{00000000-0005-0000-0000-0000F90C0000}"/>
    <cellStyle name="Moneda [0] 10 4 2 4 2" xfId="5361" xr:uid="{00000000-0005-0000-0000-0000FA0C0000}"/>
    <cellStyle name="Moneda [0] 10 4 2 4 2 2" xfId="22097" xr:uid="{00000000-0005-0000-0000-0000FB0C0000}"/>
    <cellStyle name="Moneda [0] 10 4 2 4 3" xfId="8678" xr:uid="{00000000-0005-0000-0000-0000FC0C0000}"/>
    <cellStyle name="Moneda [0] 10 4 2 4 3 2" xfId="25414" xr:uid="{00000000-0005-0000-0000-0000FD0C0000}"/>
    <cellStyle name="Moneda [0] 10 4 2 4 4" xfId="12005" xr:uid="{00000000-0005-0000-0000-0000FE0C0000}"/>
    <cellStyle name="Moneda [0] 10 4 2 4 4 2" xfId="28741" xr:uid="{00000000-0005-0000-0000-0000FF0C0000}"/>
    <cellStyle name="Moneda [0] 10 4 2 4 5" xfId="15321" xr:uid="{00000000-0005-0000-0000-0000000D0000}"/>
    <cellStyle name="Moneda [0] 10 4 2 4 6" xfId="18780" xr:uid="{00000000-0005-0000-0000-0000010D0000}"/>
    <cellStyle name="Moneda [0] 10 4 2 5" xfId="2872" xr:uid="{00000000-0005-0000-0000-0000020D0000}"/>
    <cellStyle name="Moneda [0] 10 4 2 5 2" xfId="6189" xr:uid="{00000000-0005-0000-0000-0000030D0000}"/>
    <cellStyle name="Moneda [0] 10 4 2 5 2 2" xfId="22925" xr:uid="{00000000-0005-0000-0000-0000040D0000}"/>
    <cellStyle name="Moneda [0] 10 4 2 5 3" xfId="9506" xr:uid="{00000000-0005-0000-0000-0000050D0000}"/>
    <cellStyle name="Moneda [0] 10 4 2 5 3 2" xfId="26242" xr:uid="{00000000-0005-0000-0000-0000060D0000}"/>
    <cellStyle name="Moneda [0] 10 4 2 5 4" xfId="12833" xr:uid="{00000000-0005-0000-0000-0000070D0000}"/>
    <cellStyle name="Moneda [0] 10 4 2 5 4 2" xfId="29569" xr:uid="{00000000-0005-0000-0000-0000080D0000}"/>
    <cellStyle name="Moneda [0] 10 4 2 5 5" xfId="16149" xr:uid="{00000000-0005-0000-0000-0000090D0000}"/>
    <cellStyle name="Moneda [0] 10 4 2 5 6" xfId="19608" xr:uid="{00000000-0005-0000-0000-00000A0D0000}"/>
    <cellStyle name="Moneda [0] 10 4 2 6" xfId="3704" xr:uid="{00000000-0005-0000-0000-00000B0D0000}"/>
    <cellStyle name="Moneda [0] 10 4 2 6 2" xfId="20440" xr:uid="{00000000-0005-0000-0000-00000C0D0000}"/>
    <cellStyle name="Moneda [0] 10 4 2 7" xfId="7021" xr:uid="{00000000-0005-0000-0000-00000D0D0000}"/>
    <cellStyle name="Moneda [0] 10 4 2 7 2" xfId="23757" xr:uid="{00000000-0005-0000-0000-00000E0D0000}"/>
    <cellStyle name="Moneda [0] 10 4 2 8" xfId="10348" xr:uid="{00000000-0005-0000-0000-00000F0D0000}"/>
    <cellStyle name="Moneda [0] 10 4 2 8 2" xfId="27084" xr:uid="{00000000-0005-0000-0000-0000100D0000}"/>
    <cellStyle name="Moneda [0] 10 4 2 9" xfId="13664" xr:uid="{00000000-0005-0000-0000-0000110D0000}"/>
    <cellStyle name="Moneda [0] 10 4 3" xfId="592" xr:uid="{00000000-0005-0000-0000-0000120D0000}"/>
    <cellStyle name="Moneda [0] 10 4 3 2" xfId="1421" xr:uid="{00000000-0005-0000-0000-0000130D0000}"/>
    <cellStyle name="Moneda [0] 10 4 3 2 2" xfId="4738" xr:uid="{00000000-0005-0000-0000-0000140D0000}"/>
    <cellStyle name="Moneda [0] 10 4 3 2 2 2" xfId="21474" xr:uid="{00000000-0005-0000-0000-0000150D0000}"/>
    <cellStyle name="Moneda [0] 10 4 3 2 3" xfId="8055" xr:uid="{00000000-0005-0000-0000-0000160D0000}"/>
    <cellStyle name="Moneda [0] 10 4 3 2 3 2" xfId="24791" xr:uid="{00000000-0005-0000-0000-0000170D0000}"/>
    <cellStyle name="Moneda [0] 10 4 3 2 4" xfId="11382" xr:uid="{00000000-0005-0000-0000-0000180D0000}"/>
    <cellStyle name="Moneda [0] 10 4 3 2 4 2" xfId="28118" xr:uid="{00000000-0005-0000-0000-0000190D0000}"/>
    <cellStyle name="Moneda [0] 10 4 3 2 5" xfId="14698" xr:uid="{00000000-0005-0000-0000-00001A0D0000}"/>
    <cellStyle name="Moneda [0] 10 4 3 2 6" xfId="18157" xr:uid="{00000000-0005-0000-0000-00001B0D0000}"/>
    <cellStyle name="Moneda [0] 10 4 3 3" xfId="2249" xr:uid="{00000000-0005-0000-0000-00001C0D0000}"/>
    <cellStyle name="Moneda [0] 10 4 3 3 2" xfId="5566" xr:uid="{00000000-0005-0000-0000-00001D0D0000}"/>
    <cellStyle name="Moneda [0] 10 4 3 3 2 2" xfId="22302" xr:uid="{00000000-0005-0000-0000-00001E0D0000}"/>
    <cellStyle name="Moneda [0] 10 4 3 3 3" xfId="8883" xr:uid="{00000000-0005-0000-0000-00001F0D0000}"/>
    <cellStyle name="Moneda [0] 10 4 3 3 3 2" xfId="25619" xr:uid="{00000000-0005-0000-0000-0000200D0000}"/>
    <cellStyle name="Moneda [0] 10 4 3 3 4" xfId="12210" xr:uid="{00000000-0005-0000-0000-0000210D0000}"/>
    <cellStyle name="Moneda [0] 10 4 3 3 4 2" xfId="28946" xr:uid="{00000000-0005-0000-0000-0000220D0000}"/>
    <cellStyle name="Moneda [0] 10 4 3 3 5" xfId="15526" xr:uid="{00000000-0005-0000-0000-0000230D0000}"/>
    <cellStyle name="Moneda [0] 10 4 3 3 6" xfId="18985" xr:uid="{00000000-0005-0000-0000-0000240D0000}"/>
    <cellStyle name="Moneda [0] 10 4 3 4" xfId="3077" xr:uid="{00000000-0005-0000-0000-0000250D0000}"/>
    <cellStyle name="Moneda [0] 10 4 3 4 2" xfId="6394" xr:uid="{00000000-0005-0000-0000-0000260D0000}"/>
    <cellStyle name="Moneda [0] 10 4 3 4 2 2" xfId="23130" xr:uid="{00000000-0005-0000-0000-0000270D0000}"/>
    <cellStyle name="Moneda [0] 10 4 3 4 3" xfId="9711" xr:uid="{00000000-0005-0000-0000-0000280D0000}"/>
    <cellStyle name="Moneda [0] 10 4 3 4 3 2" xfId="26447" xr:uid="{00000000-0005-0000-0000-0000290D0000}"/>
    <cellStyle name="Moneda [0] 10 4 3 4 4" xfId="13038" xr:uid="{00000000-0005-0000-0000-00002A0D0000}"/>
    <cellStyle name="Moneda [0] 10 4 3 4 4 2" xfId="29774" xr:uid="{00000000-0005-0000-0000-00002B0D0000}"/>
    <cellStyle name="Moneda [0] 10 4 3 4 5" xfId="16354" xr:uid="{00000000-0005-0000-0000-00002C0D0000}"/>
    <cellStyle name="Moneda [0] 10 4 3 4 6" xfId="19813" xr:uid="{00000000-0005-0000-0000-00002D0D0000}"/>
    <cellStyle name="Moneda [0] 10 4 3 5" xfId="3909" xr:uid="{00000000-0005-0000-0000-00002E0D0000}"/>
    <cellStyle name="Moneda [0] 10 4 3 5 2" xfId="20645" xr:uid="{00000000-0005-0000-0000-00002F0D0000}"/>
    <cellStyle name="Moneda [0] 10 4 3 6" xfId="7226" xr:uid="{00000000-0005-0000-0000-0000300D0000}"/>
    <cellStyle name="Moneda [0] 10 4 3 6 2" xfId="23962" xr:uid="{00000000-0005-0000-0000-0000310D0000}"/>
    <cellStyle name="Moneda [0] 10 4 3 7" xfId="10553" xr:uid="{00000000-0005-0000-0000-0000320D0000}"/>
    <cellStyle name="Moneda [0] 10 4 3 7 2" xfId="27289" xr:uid="{00000000-0005-0000-0000-0000330D0000}"/>
    <cellStyle name="Moneda [0] 10 4 3 8" xfId="13869" xr:uid="{00000000-0005-0000-0000-0000340D0000}"/>
    <cellStyle name="Moneda [0] 10 4 3 9" xfId="17328" xr:uid="{00000000-0005-0000-0000-0000350D0000}"/>
    <cellStyle name="Moneda [0] 10 4 4" xfId="1006" xr:uid="{00000000-0005-0000-0000-0000360D0000}"/>
    <cellStyle name="Moneda [0] 10 4 4 2" xfId="4323" xr:uid="{00000000-0005-0000-0000-0000370D0000}"/>
    <cellStyle name="Moneda [0] 10 4 4 2 2" xfId="21059" xr:uid="{00000000-0005-0000-0000-0000380D0000}"/>
    <cellStyle name="Moneda [0] 10 4 4 3" xfId="7640" xr:uid="{00000000-0005-0000-0000-0000390D0000}"/>
    <cellStyle name="Moneda [0] 10 4 4 3 2" xfId="24376" xr:uid="{00000000-0005-0000-0000-00003A0D0000}"/>
    <cellStyle name="Moneda [0] 10 4 4 4" xfId="10967" xr:uid="{00000000-0005-0000-0000-00003B0D0000}"/>
    <cellStyle name="Moneda [0] 10 4 4 4 2" xfId="27703" xr:uid="{00000000-0005-0000-0000-00003C0D0000}"/>
    <cellStyle name="Moneda [0] 10 4 4 5" xfId="14283" xr:uid="{00000000-0005-0000-0000-00003D0D0000}"/>
    <cellStyle name="Moneda [0] 10 4 4 6" xfId="17742" xr:uid="{00000000-0005-0000-0000-00003E0D0000}"/>
    <cellStyle name="Moneda [0] 10 4 5" xfId="1835" xr:uid="{00000000-0005-0000-0000-00003F0D0000}"/>
    <cellStyle name="Moneda [0] 10 4 5 2" xfId="5152" xr:uid="{00000000-0005-0000-0000-0000400D0000}"/>
    <cellStyle name="Moneda [0] 10 4 5 2 2" xfId="21888" xr:uid="{00000000-0005-0000-0000-0000410D0000}"/>
    <cellStyle name="Moneda [0] 10 4 5 3" xfId="8469" xr:uid="{00000000-0005-0000-0000-0000420D0000}"/>
    <cellStyle name="Moneda [0] 10 4 5 3 2" xfId="25205" xr:uid="{00000000-0005-0000-0000-0000430D0000}"/>
    <cellStyle name="Moneda [0] 10 4 5 4" xfId="11796" xr:uid="{00000000-0005-0000-0000-0000440D0000}"/>
    <cellStyle name="Moneda [0] 10 4 5 4 2" xfId="28532" xr:uid="{00000000-0005-0000-0000-0000450D0000}"/>
    <cellStyle name="Moneda [0] 10 4 5 5" xfId="15112" xr:uid="{00000000-0005-0000-0000-0000460D0000}"/>
    <cellStyle name="Moneda [0] 10 4 5 6" xfId="18571" xr:uid="{00000000-0005-0000-0000-0000470D0000}"/>
    <cellStyle name="Moneda [0] 10 4 6" xfId="2663" xr:uid="{00000000-0005-0000-0000-0000480D0000}"/>
    <cellStyle name="Moneda [0] 10 4 6 2" xfId="5980" xr:uid="{00000000-0005-0000-0000-0000490D0000}"/>
    <cellStyle name="Moneda [0] 10 4 6 2 2" xfId="22716" xr:uid="{00000000-0005-0000-0000-00004A0D0000}"/>
    <cellStyle name="Moneda [0] 10 4 6 3" xfId="9297" xr:uid="{00000000-0005-0000-0000-00004B0D0000}"/>
    <cellStyle name="Moneda [0] 10 4 6 3 2" xfId="26033" xr:uid="{00000000-0005-0000-0000-00004C0D0000}"/>
    <cellStyle name="Moneda [0] 10 4 6 4" xfId="12624" xr:uid="{00000000-0005-0000-0000-00004D0D0000}"/>
    <cellStyle name="Moneda [0] 10 4 6 4 2" xfId="29360" xr:uid="{00000000-0005-0000-0000-00004E0D0000}"/>
    <cellStyle name="Moneda [0] 10 4 6 5" xfId="15940" xr:uid="{00000000-0005-0000-0000-00004F0D0000}"/>
    <cellStyle name="Moneda [0] 10 4 6 6" xfId="19399" xr:uid="{00000000-0005-0000-0000-0000500D0000}"/>
    <cellStyle name="Moneda [0] 10 4 7" xfId="3495" xr:uid="{00000000-0005-0000-0000-0000510D0000}"/>
    <cellStyle name="Moneda [0] 10 4 7 2" xfId="20231" xr:uid="{00000000-0005-0000-0000-0000520D0000}"/>
    <cellStyle name="Moneda [0] 10 4 8" xfId="6812" xr:uid="{00000000-0005-0000-0000-0000530D0000}"/>
    <cellStyle name="Moneda [0] 10 4 8 2" xfId="23548" xr:uid="{00000000-0005-0000-0000-0000540D0000}"/>
    <cellStyle name="Moneda [0] 10 4 9" xfId="10139" xr:uid="{00000000-0005-0000-0000-0000550D0000}"/>
    <cellStyle name="Moneda [0] 10 4 9 2" xfId="26875" xr:uid="{00000000-0005-0000-0000-0000560D0000}"/>
    <cellStyle name="Moneda [0] 10 5" xfId="141" xr:uid="{00000000-0005-0000-0000-0000570D0000}"/>
    <cellStyle name="Moneda [0] 10 5 10" xfId="13456" xr:uid="{00000000-0005-0000-0000-0000580D0000}"/>
    <cellStyle name="Moneda [0] 10 5 11" xfId="16915" xr:uid="{00000000-0005-0000-0000-0000590D0000}"/>
    <cellStyle name="Moneda [0] 10 5 2" xfId="381" xr:uid="{00000000-0005-0000-0000-00005A0D0000}"/>
    <cellStyle name="Moneda [0] 10 5 2 10" xfId="17124" xr:uid="{00000000-0005-0000-0000-00005B0D0000}"/>
    <cellStyle name="Moneda [0] 10 5 2 2" xfId="802" xr:uid="{00000000-0005-0000-0000-00005C0D0000}"/>
    <cellStyle name="Moneda [0] 10 5 2 2 2" xfId="1631" xr:uid="{00000000-0005-0000-0000-00005D0D0000}"/>
    <cellStyle name="Moneda [0] 10 5 2 2 2 2" xfId="4948" xr:uid="{00000000-0005-0000-0000-00005E0D0000}"/>
    <cellStyle name="Moneda [0] 10 5 2 2 2 2 2" xfId="21684" xr:uid="{00000000-0005-0000-0000-00005F0D0000}"/>
    <cellStyle name="Moneda [0] 10 5 2 2 2 3" xfId="8265" xr:uid="{00000000-0005-0000-0000-0000600D0000}"/>
    <cellStyle name="Moneda [0] 10 5 2 2 2 3 2" xfId="25001" xr:uid="{00000000-0005-0000-0000-0000610D0000}"/>
    <cellStyle name="Moneda [0] 10 5 2 2 2 4" xfId="11592" xr:uid="{00000000-0005-0000-0000-0000620D0000}"/>
    <cellStyle name="Moneda [0] 10 5 2 2 2 4 2" xfId="28328" xr:uid="{00000000-0005-0000-0000-0000630D0000}"/>
    <cellStyle name="Moneda [0] 10 5 2 2 2 5" xfId="14908" xr:uid="{00000000-0005-0000-0000-0000640D0000}"/>
    <cellStyle name="Moneda [0] 10 5 2 2 2 6" xfId="18367" xr:uid="{00000000-0005-0000-0000-0000650D0000}"/>
    <cellStyle name="Moneda [0] 10 5 2 2 3" xfId="2459" xr:uid="{00000000-0005-0000-0000-0000660D0000}"/>
    <cellStyle name="Moneda [0] 10 5 2 2 3 2" xfId="5776" xr:uid="{00000000-0005-0000-0000-0000670D0000}"/>
    <cellStyle name="Moneda [0] 10 5 2 2 3 2 2" xfId="22512" xr:uid="{00000000-0005-0000-0000-0000680D0000}"/>
    <cellStyle name="Moneda [0] 10 5 2 2 3 3" xfId="9093" xr:uid="{00000000-0005-0000-0000-0000690D0000}"/>
    <cellStyle name="Moneda [0] 10 5 2 2 3 3 2" xfId="25829" xr:uid="{00000000-0005-0000-0000-00006A0D0000}"/>
    <cellStyle name="Moneda [0] 10 5 2 2 3 4" xfId="12420" xr:uid="{00000000-0005-0000-0000-00006B0D0000}"/>
    <cellStyle name="Moneda [0] 10 5 2 2 3 4 2" xfId="29156" xr:uid="{00000000-0005-0000-0000-00006C0D0000}"/>
    <cellStyle name="Moneda [0] 10 5 2 2 3 5" xfId="15736" xr:uid="{00000000-0005-0000-0000-00006D0D0000}"/>
    <cellStyle name="Moneda [0] 10 5 2 2 3 6" xfId="19195" xr:uid="{00000000-0005-0000-0000-00006E0D0000}"/>
    <cellStyle name="Moneda [0] 10 5 2 2 4" xfId="3287" xr:uid="{00000000-0005-0000-0000-00006F0D0000}"/>
    <cellStyle name="Moneda [0] 10 5 2 2 4 2" xfId="6604" xr:uid="{00000000-0005-0000-0000-0000700D0000}"/>
    <cellStyle name="Moneda [0] 10 5 2 2 4 2 2" xfId="23340" xr:uid="{00000000-0005-0000-0000-0000710D0000}"/>
    <cellStyle name="Moneda [0] 10 5 2 2 4 3" xfId="9921" xr:uid="{00000000-0005-0000-0000-0000720D0000}"/>
    <cellStyle name="Moneda [0] 10 5 2 2 4 3 2" xfId="26657" xr:uid="{00000000-0005-0000-0000-0000730D0000}"/>
    <cellStyle name="Moneda [0] 10 5 2 2 4 4" xfId="13248" xr:uid="{00000000-0005-0000-0000-0000740D0000}"/>
    <cellStyle name="Moneda [0] 10 5 2 2 4 4 2" xfId="29984" xr:uid="{00000000-0005-0000-0000-0000750D0000}"/>
    <cellStyle name="Moneda [0] 10 5 2 2 4 5" xfId="16564" xr:uid="{00000000-0005-0000-0000-0000760D0000}"/>
    <cellStyle name="Moneda [0] 10 5 2 2 4 6" xfId="20023" xr:uid="{00000000-0005-0000-0000-0000770D0000}"/>
    <cellStyle name="Moneda [0] 10 5 2 2 5" xfId="4119" xr:uid="{00000000-0005-0000-0000-0000780D0000}"/>
    <cellStyle name="Moneda [0] 10 5 2 2 5 2" xfId="20855" xr:uid="{00000000-0005-0000-0000-0000790D0000}"/>
    <cellStyle name="Moneda [0] 10 5 2 2 6" xfId="7436" xr:uid="{00000000-0005-0000-0000-00007A0D0000}"/>
    <cellStyle name="Moneda [0] 10 5 2 2 6 2" xfId="24172" xr:uid="{00000000-0005-0000-0000-00007B0D0000}"/>
    <cellStyle name="Moneda [0] 10 5 2 2 7" xfId="10763" xr:uid="{00000000-0005-0000-0000-00007C0D0000}"/>
    <cellStyle name="Moneda [0] 10 5 2 2 7 2" xfId="27499" xr:uid="{00000000-0005-0000-0000-00007D0D0000}"/>
    <cellStyle name="Moneda [0] 10 5 2 2 8" xfId="14079" xr:uid="{00000000-0005-0000-0000-00007E0D0000}"/>
    <cellStyle name="Moneda [0] 10 5 2 2 9" xfId="17538" xr:uid="{00000000-0005-0000-0000-00007F0D0000}"/>
    <cellStyle name="Moneda [0] 10 5 2 3" xfId="1216" xr:uid="{00000000-0005-0000-0000-0000800D0000}"/>
    <cellStyle name="Moneda [0] 10 5 2 3 2" xfId="4533" xr:uid="{00000000-0005-0000-0000-0000810D0000}"/>
    <cellStyle name="Moneda [0] 10 5 2 3 2 2" xfId="21269" xr:uid="{00000000-0005-0000-0000-0000820D0000}"/>
    <cellStyle name="Moneda [0] 10 5 2 3 3" xfId="7850" xr:uid="{00000000-0005-0000-0000-0000830D0000}"/>
    <cellStyle name="Moneda [0] 10 5 2 3 3 2" xfId="24586" xr:uid="{00000000-0005-0000-0000-0000840D0000}"/>
    <cellStyle name="Moneda [0] 10 5 2 3 4" xfId="11177" xr:uid="{00000000-0005-0000-0000-0000850D0000}"/>
    <cellStyle name="Moneda [0] 10 5 2 3 4 2" xfId="27913" xr:uid="{00000000-0005-0000-0000-0000860D0000}"/>
    <cellStyle name="Moneda [0] 10 5 2 3 5" xfId="14493" xr:uid="{00000000-0005-0000-0000-0000870D0000}"/>
    <cellStyle name="Moneda [0] 10 5 2 3 6" xfId="17952" xr:uid="{00000000-0005-0000-0000-0000880D0000}"/>
    <cellStyle name="Moneda [0] 10 5 2 4" xfId="2045" xr:uid="{00000000-0005-0000-0000-0000890D0000}"/>
    <cellStyle name="Moneda [0] 10 5 2 4 2" xfId="5362" xr:uid="{00000000-0005-0000-0000-00008A0D0000}"/>
    <cellStyle name="Moneda [0] 10 5 2 4 2 2" xfId="22098" xr:uid="{00000000-0005-0000-0000-00008B0D0000}"/>
    <cellStyle name="Moneda [0] 10 5 2 4 3" xfId="8679" xr:uid="{00000000-0005-0000-0000-00008C0D0000}"/>
    <cellStyle name="Moneda [0] 10 5 2 4 3 2" xfId="25415" xr:uid="{00000000-0005-0000-0000-00008D0D0000}"/>
    <cellStyle name="Moneda [0] 10 5 2 4 4" xfId="12006" xr:uid="{00000000-0005-0000-0000-00008E0D0000}"/>
    <cellStyle name="Moneda [0] 10 5 2 4 4 2" xfId="28742" xr:uid="{00000000-0005-0000-0000-00008F0D0000}"/>
    <cellStyle name="Moneda [0] 10 5 2 4 5" xfId="15322" xr:uid="{00000000-0005-0000-0000-0000900D0000}"/>
    <cellStyle name="Moneda [0] 10 5 2 4 6" xfId="18781" xr:uid="{00000000-0005-0000-0000-0000910D0000}"/>
    <cellStyle name="Moneda [0] 10 5 2 5" xfId="2873" xr:uid="{00000000-0005-0000-0000-0000920D0000}"/>
    <cellStyle name="Moneda [0] 10 5 2 5 2" xfId="6190" xr:uid="{00000000-0005-0000-0000-0000930D0000}"/>
    <cellStyle name="Moneda [0] 10 5 2 5 2 2" xfId="22926" xr:uid="{00000000-0005-0000-0000-0000940D0000}"/>
    <cellStyle name="Moneda [0] 10 5 2 5 3" xfId="9507" xr:uid="{00000000-0005-0000-0000-0000950D0000}"/>
    <cellStyle name="Moneda [0] 10 5 2 5 3 2" xfId="26243" xr:uid="{00000000-0005-0000-0000-0000960D0000}"/>
    <cellStyle name="Moneda [0] 10 5 2 5 4" xfId="12834" xr:uid="{00000000-0005-0000-0000-0000970D0000}"/>
    <cellStyle name="Moneda [0] 10 5 2 5 4 2" xfId="29570" xr:uid="{00000000-0005-0000-0000-0000980D0000}"/>
    <cellStyle name="Moneda [0] 10 5 2 5 5" xfId="16150" xr:uid="{00000000-0005-0000-0000-0000990D0000}"/>
    <cellStyle name="Moneda [0] 10 5 2 5 6" xfId="19609" xr:uid="{00000000-0005-0000-0000-00009A0D0000}"/>
    <cellStyle name="Moneda [0] 10 5 2 6" xfId="3705" xr:uid="{00000000-0005-0000-0000-00009B0D0000}"/>
    <cellStyle name="Moneda [0] 10 5 2 6 2" xfId="20441" xr:uid="{00000000-0005-0000-0000-00009C0D0000}"/>
    <cellStyle name="Moneda [0] 10 5 2 7" xfId="7022" xr:uid="{00000000-0005-0000-0000-00009D0D0000}"/>
    <cellStyle name="Moneda [0] 10 5 2 7 2" xfId="23758" xr:uid="{00000000-0005-0000-0000-00009E0D0000}"/>
    <cellStyle name="Moneda [0] 10 5 2 8" xfId="10349" xr:uid="{00000000-0005-0000-0000-00009F0D0000}"/>
    <cellStyle name="Moneda [0] 10 5 2 8 2" xfId="27085" xr:uid="{00000000-0005-0000-0000-0000A00D0000}"/>
    <cellStyle name="Moneda [0] 10 5 2 9" xfId="13665" xr:uid="{00000000-0005-0000-0000-0000A10D0000}"/>
    <cellStyle name="Moneda [0] 10 5 3" xfId="593" xr:uid="{00000000-0005-0000-0000-0000A20D0000}"/>
    <cellStyle name="Moneda [0] 10 5 3 2" xfId="1422" xr:uid="{00000000-0005-0000-0000-0000A30D0000}"/>
    <cellStyle name="Moneda [0] 10 5 3 2 2" xfId="4739" xr:uid="{00000000-0005-0000-0000-0000A40D0000}"/>
    <cellStyle name="Moneda [0] 10 5 3 2 2 2" xfId="21475" xr:uid="{00000000-0005-0000-0000-0000A50D0000}"/>
    <cellStyle name="Moneda [0] 10 5 3 2 3" xfId="8056" xr:uid="{00000000-0005-0000-0000-0000A60D0000}"/>
    <cellStyle name="Moneda [0] 10 5 3 2 3 2" xfId="24792" xr:uid="{00000000-0005-0000-0000-0000A70D0000}"/>
    <cellStyle name="Moneda [0] 10 5 3 2 4" xfId="11383" xr:uid="{00000000-0005-0000-0000-0000A80D0000}"/>
    <cellStyle name="Moneda [0] 10 5 3 2 4 2" xfId="28119" xr:uid="{00000000-0005-0000-0000-0000A90D0000}"/>
    <cellStyle name="Moneda [0] 10 5 3 2 5" xfId="14699" xr:uid="{00000000-0005-0000-0000-0000AA0D0000}"/>
    <cellStyle name="Moneda [0] 10 5 3 2 6" xfId="18158" xr:uid="{00000000-0005-0000-0000-0000AB0D0000}"/>
    <cellStyle name="Moneda [0] 10 5 3 3" xfId="2250" xr:uid="{00000000-0005-0000-0000-0000AC0D0000}"/>
    <cellStyle name="Moneda [0] 10 5 3 3 2" xfId="5567" xr:uid="{00000000-0005-0000-0000-0000AD0D0000}"/>
    <cellStyle name="Moneda [0] 10 5 3 3 2 2" xfId="22303" xr:uid="{00000000-0005-0000-0000-0000AE0D0000}"/>
    <cellStyle name="Moneda [0] 10 5 3 3 3" xfId="8884" xr:uid="{00000000-0005-0000-0000-0000AF0D0000}"/>
    <cellStyle name="Moneda [0] 10 5 3 3 3 2" xfId="25620" xr:uid="{00000000-0005-0000-0000-0000B00D0000}"/>
    <cellStyle name="Moneda [0] 10 5 3 3 4" xfId="12211" xr:uid="{00000000-0005-0000-0000-0000B10D0000}"/>
    <cellStyle name="Moneda [0] 10 5 3 3 4 2" xfId="28947" xr:uid="{00000000-0005-0000-0000-0000B20D0000}"/>
    <cellStyle name="Moneda [0] 10 5 3 3 5" xfId="15527" xr:uid="{00000000-0005-0000-0000-0000B30D0000}"/>
    <cellStyle name="Moneda [0] 10 5 3 3 6" xfId="18986" xr:uid="{00000000-0005-0000-0000-0000B40D0000}"/>
    <cellStyle name="Moneda [0] 10 5 3 4" xfId="3078" xr:uid="{00000000-0005-0000-0000-0000B50D0000}"/>
    <cellStyle name="Moneda [0] 10 5 3 4 2" xfId="6395" xr:uid="{00000000-0005-0000-0000-0000B60D0000}"/>
    <cellStyle name="Moneda [0] 10 5 3 4 2 2" xfId="23131" xr:uid="{00000000-0005-0000-0000-0000B70D0000}"/>
    <cellStyle name="Moneda [0] 10 5 3 4 3" xfId="9712" xr:uid="{00000000-0005-0000-0000-0000B80D0000}"/>
    <cellStyle name="Moneda [0] 10 5 3 4 3 2" xfId="26448" xr:uid="{00000000-0005-0000-0000-0000B90D0000}"/>
    <cellStyle name="Moneda [0] 10 5 3 4 4" xfId="13039" xr:uid="{00000000-0005-0000-0000-0000BA0D0000}"/>
    <cellStyle name="Moneda [0] 10 5 3 4 4 2" xfId="29775" xr:uid="{00000000-0005-0000-0000-0000BB0D0000}"/>
    <cellStyle name="Moneda [0] 10 5 3 4 5" xfId="16355" xr:uid="{00000000-0005-0000-0000-0000BC0D0000}"/>
    <cellStyle name="Moneda [0] 10 5 3 4 6" xfId="19814" xr:uid="{00000000-0005-0000-0000-0000BD0D0000}"/>
    <cellStyle name="Moneda [0] 10 5 3 5" xfId="3910" xr:uid="{00000000-0005-0000-0000-0000BE0D0000}"/>
    <cellStyle name="Moneda [0] 10 5 3 5 2" xfId="20646" xr:uid="{00000000-0005-0000-0000-0000BF0D0000}"/>
    <cellStyle name="Moneda [0] 10 5 3 6" xfId="7227" xr:uid="{00000000-0005-0000-0000-0000C00D0000}"/>
    <cellStyle name="Moneda [0] 10 5 3 6 2" xfId="23963" xr:uid="{00000000-0005-0000-0000-0000C10D0000}"/>
    <cellStyle name="Moneda [0] 10 5 3 7" xfId="10554" xr:uid="{00000000-0005-0000-0000-0000C20D0000}"/>
    <cellStyle name="Moneda [0] 10 5 3 7 2" xfId="27290" xr:uid="{00000000-0005-0000-0000-0000C30D0000}"/>
    <cellStyle name="Moneda [0] 10 5 3 8" xfId="13870" xr:uid="{00000000-0005-0000-0000-0000C40D0000}"/>
    <cellStyle name="Moneda [0] 10 5 3 9" xfId="17329" xr:uid="{00000000-0005-0000-0000-0000C50D0000}"/>
    <cellStyle name="Moneda [0] 10 5 4" xfId="1007" xr:uid="{00000000-0005-0000-0000-0000C60D0000}"/>
    <cellStyle name="Moneda [0] 10 5 4 2" xfId="4324" xr:uid="{00000000-0005-0000-0000-0000C70D0000}"/>
    <cellStyle name="Moneda [0] 10 5 4 2 2" xfId="21060" xr:uid="{00000000-0005-0000-0000-0000C80D0000}"/>
    <cellStyle name="Moneda [0] 10 5 4 3" xfId="7641" xr:uid="{00000000-0005-0000-0000-0000C90D0000}"/>
    <cellStyle name="Moneda [0] 10 5 4 3 2" xfId="24377" xr:uid="{00000000-0005-0000-0000-0000CA0D0000}"/>
    <cellStyle name="Moneda [0] 10 5 4 4" xfId="10968" xr:uid="{00000000-0005-0000-0000-0000CB0D0000}"/>
    <cellStyle name="Moneda [0] 10 5 4 4 2" xfId="27704" xr:uid="{00000000-0005-0000-0000-0000CC0D0000}"/>
    <cellStyle name="Moneda [0] 10 5 4 5" xfId="14284" xr:uid="{00000000-0005-0000-0000-0000CD0D0000}"/>
    <cellStyle name="Moneda [0] 10 5 4 6" xfId="17743" xr:uid="{00000000-0005-0000-0000-0000CE0D0000}"/>
    <cellStyle name="Moneda [0] 10 5 5" xfId="1836" xr:uid="{00000000-0005-0000-0000-0000CF0D0000}"/>
    <cellStyle name="Moneda [0] 10 5 5 2" xfId="5153" xr:uid="{00000000-0005-0000-0000-0000D00D0000}"/>
    <cellStyle name="Moneda [0] 10 5 5 2 2" xfId="21889" xr:uid="{00000000-0005-0000-0000-0000D10D0000}"/>
    <cellStyle name="Moneda [0] 10 5 5 3" xfId="8470" xr:uid="{00000000-0005-0000-0000-0000D20D0000}"/>
    <cellStyle name="Moneda [0] 10 5 5 3 2" xfId="25206" xr:uid="{00000000-0005-0000-0000-0000D30D0000}"/>
    <cellStyle name="Moneda [0] 10 5 5 4" xfId="11797" xr:uid="{00000000-0005-0000-0000-0000D40D0000}"/>
    <cellStyle name="Moneda [0] 10 5 5 4 2" xfId="28533" xr:uid="{00000000-0005-0000-0000-0000D50D0000}"/>
    <cellStyle name="Moneda [0] 10 5 5 5" xfId="15113" xr:uid="{00000000-0005-0000-0000-0000D60D0000}"/>
    <cellStyle name="Moneda [0] 10 5 5 6" xfId="18572" xr:uid="{00000000-0005-0000-0000-0000D70D0000}"/>
    <cellStyle name="Moneda [0] 10 5 6" xfId="2664" xr:uid="{00000000-0005-0000-0000-0000D80D0000}"/>
    <cellStyle name="Moneda [0] 10 5 6 2" xfId="5981" xr:uid="{00000000-0005-0000-0000-0000D90D0000}"/>
    <cellStyle name="Moneda [0] 10 5 6 2 2" xfId="22717" xr:uid="{00000000-0005-0000-0000-0000DA0D0000}"/>
    <cellStyle name="Moneda [0] 10 5 6 3" xfId="9298" xr:uid="{00000000-0005-0000-0000-0000DB0D0000}"/>
    <cellStyle name="Moneda [0] 10 5 6 3 2" xfId="26034" xr:uid="{00000000-0005-0000-0000-0000DC0D0000}"/>
    <cellStyle name="Moneda [0] 10 5 6 4" xfId="12625" xr:uid="{00000000-0005-0000-0000-0000DD0D0000}"/>
    <cellStyle name="Moneda [0] 10 5 6 4 2" xfId="29361" xr:uid="{00000000-0005-0000-0000-0000DE0D0000}"/>
    <cellStyle name="Moneda [0] 10 5 6 5" xfId="15941" xr:uid="{00000000-0005-0000-0000-0000DF0D0000}"/>
    <cellStyle name="Moneda [0] 10 5 6 6" xfId="19400" xr:uid="{00000000-0005-0000-0000-0000E00D0000}"/>
    <cellStyle name="Moneda [0] 10 5 7" xfId="3496" xr:uid="{00000000-0005-0000-0000-0000E10D0000}"/>
    <cellStyle name="Moneda [0] 10 5 7 2" xfId="20232" xr:uid="{00000000-0005-0000-0000-0000E20D0000}"/>
    <cellStyle name="Moneda [0] 10 5 8" xfId="6813" xr:uid="{00000000-0005-0000-0000-0000E30D0000}"/>
    <cellStyle name="Moneda [0] 10 5 8 2" xfId="23549" xr:uid="{00000000-0005-0000-0000-0000E40D0000}"/>
    <cellStyle name="Moneda [0] 10 5 9" xfId="10140" xr:uid="{00000000-0005-0000-0000-0000E50D0000}"/>
    <cellStyle name="Moneda [0] 10 5 9 2" xfId="26876" xr:uid="{00000000-0005-0000-0000-0000E60D0000}"/>
    <cellStyle name="Moneda [0] 10 6" xfId="362" xr:uid="{00000000-0005-0000-0000-0000E70D0000}"/>
    <cellStyle name="Moneda [0] 10 6 10" xfId="17111" xr:uid="{00000000-0005-0000-0000-0000E80D0000}"/>
    <cellStyle name="Moneda [0] 10 6 2" xfId="789" xr:uid="{00000000-0005-0000-0000-0000E90D0000}"/>
    <cellStyle name="Moneda [0] 10 6 2 2" xfId="1618" xr:uid="{00000000-0005-0000-0000-0000EA0D0000}"/>
    <cellStyle name="Moneda [0] 10 6 2 2 2" xfId="4935" xr:uid="{00000000-0005-0000-0000-0000EB0D0000}"/>
    <cellStyle name="Moneda [0] 10 6 2 2 2 2" xfId="21671" xr:uid="{00000000-0005-0000-0000-0000EC0D0000}"/>
    <cellStyle name="Moneda [0] 10 6 2 2 3" xfId="8252" xr:uid="{00000000-0005-0000-0000-0000ED0D0000}"/>
    <cellStyle name="Moneda [0] 10 6 2 2 3 2" xfId="24988" xr:uid="{00000000-0005-0000-0000-0000EE0D0000}"/>
    <cellStyle name="Moneda [0] 10 6 2 2 4" xfId="11579" xr:uid="{00000000-0005-0000-0000-0000EF0D0000}"/>
    <cellStyle name="Moneda [0] 10 6 2 2 4 2" xfId="28315" xr:uid="{00000000-0005-0000-0000-0000F00D0000}"/>
    <cellStyle name="Moneda [0] 10 6 2 2 5" xfId="14895" xr:uid="{00000000-0005-0000-0000-0000F10D0000}"/>
    <cellStyle name="Moneda [0] 10 6 2 2 6" xfId="18354" xr:uid="{00000000-0005-0000-0000-0000F20D0000}"/>
    <cellStyle name="Moneda [0] 10 6 2 3" xfId="2446" xr:uid="{00000000-0005-0000-0000-0000F30D0000}"/>
    <cellStyle name="Moneda [0] 10 6 2 3 2" xfId="5763" xr:uid="{00000000-0005-0000-0000-0000F40D0000}"/>
    <cellStyle name="Moneda [0] 10 6 2 3 2 2" xfId="22499" xr:uid="{00000000-0005-0000-0000-0000F50D0000}"/>
    <cellStyle name="Moneda [0] 10 6 2 3 3" xfId="9080" xr:uid="{00000000-0005-0000-0000-0000F60D0000}"/>
    <cellStyle name="Moneda [0] 10 6 2 3 3 2" xfId="25816" xr:uid="{00000000-0005-0000-0000-0000F70D0000}"/>
    <cellStyle name="Moneda [0] 10 6 2 3 4" xfId="12407" xr:uid="{00000000-0005-0000-0000-0000F80D0000}"/>
    <cellStyle name="Moneda [0] 10 6 2 3 4 2" xfId="29143" xr:uid="{00000000-0005-0000-0000-0000F90D0000}"/>
    <cellStyle name="Moneda [0] 10 6 2 3 5" xfId="15723" xr:uid="{00000000-0005-0000-0000-0000FA0D0000}"/>
    <cellStyle name="Moneda [0] 10 6 2 3 6" xfId="19182" xr:uid="{00000000-0005-0000-0000-0000FB0D0000}"/>
    <cellStyle name="Moneda [0] 10 6 2 4" xfId="3274" xr:uid="{00000000-0005-0000-0000-0000FC0D0000}"/>
    <cellStyle name="Moneda [0] 10 6 2 4 2" xfId="6591" xr:uid="{00000000-0005-0000-0000-0000FD0D0000}"/>
    <cellStyle name="Moneda [0] 10 6 2 4 2 2" xfId="23327" xr:uid="{00000000-0005-0000-0000-0000FE0D0000}"/>
    <cellStyle name="Moneda [0] 10 6 2 4 3" xfId="9908" xr:uid="{00000000-0005-0000-0000-0000FF0D0000}"/>
    <cellStyle name="Moneda [0] 10 6 2 4 3 2" xfId="26644" xr:uid="{00000000-0005-0000-0000-0000000E0000}"/>
    <cellStyle name="Moneda [0] 10 6 2 4 4" xfId="13235" xr:uid="{00000000-0005-0000-0000-0000010E0000}"/>
    <cellStyle name="Moneda [0] 10 6 2 4 4 2" xfId="29971" xr:uid="{00000000-0005-0000-0000-0000020E0000}"/>
    <cellStyle name="Moneda [0] 10 6 2 4 5" xfId="16551" xr:uid="{00000000-0005-0000-0000-0000030E0000}"/>
    <cellStyle name="Moneda [0] 10 6 2 4 6" xfId="20010" xr:uid="{00000000-0005-0000-0000-0000040E0000}"/>
    <cellStyle name="Moneda [0] 10 6 2 5" xfId="4106" xr:uid="{00000000-0005-0000-0000-0000050E0000}"/>
    <cellStyle name="Moneda [0] 10 6 2 5 2" xfId="20842" xr:uid="{00000000-0005-0000-0000-0000060E0000}"/>
    <cellStyle name="Moneda [0] 10 6 2 6" xfId="7423" xr:uid="{00000000-0005-0000-0000-0000070E0000}"/>
    <cellStyle name="Moneda [0] 10 6 2 6 2" xfId="24159" xr:uid="{00000000-0005-0000-0000-0000080E0000}"/>
    <cellStyle name="Moneda [0] 10 6 2 7" xfId="10750" xr:uid="{00000000-0005-0000-0000-0000090E0000}"/>
    <cellStyle name="Moneda [0] 10 6 2 7 2" xfId="27486" xr:uid="{00000000-0005-0000-0000-00000A0E0000}"/>
    <cellStyle name="Moneda [0] 10 6 2 8" xfId="14066" xr:uid="{00000000-0005-0000-0000-00000B0E0000}"/>
    <cellStyle name="Moneda [0] 10 6 2 9" xfId="17525" xr:uid="{00000000-0005-0000-0000-00000C0E0000}"/>
    <cellStyle name="Moneda [0] 10 6 3" xfId="1203" xr:uid="{00000000-0005-0000-0000-00000D0E0000}"/>
    <cellStyle name="Moneda [0] 10 6 3 2" xfId="4520" xr:uid="{00000000-0005-0000-0000-00000E0E0000}"/>
    <cellStyle name="Moneda [0] 10 6 3 2 2" xfId="21256" xr:uid="{00000000-0005-0000-0000-00000F0E0000}"/>
    <cellStyle name="Moneda [0] 10 6 3 3" xfId="7837" xr:uid="{00000000-0005-0000-0000-0000100E0000}"/>
    <cellStyle name="Moneda [0] 10 6 3 3 2" xfId="24573" xr:uid="{00000000-0005-0000-0000-0000110E0000}"/>
    <cellStyle name="Moneda [0] 10 6 3 4" xfId="11164" xr:uid="{00000000-0005-0000-0000-0000120E0000}"/>
    <cellStyle name="Moneda [0] 10 6 3 4 2" xfId="27900" xr:uid="{00000000-0005-0000-0000-0000130E0000}"/>
    <cellStyle name="Moneda [0] 10 6 3 5" xfId="14480" xr:uid="{00000000-0005-0000-0000-0000140E0000}"/>
    <cellStyle name="Moneda [0] 10 6 3 6" xfId="17939" xr:uid="{00000000-0005-0000-0000-0000150E0000}"/>
    <cellStyle name="Moneda [0] 10 6 4" xfId="2032" xr:uid="{00000000-0005-0000-0000-0000160E0000}"/>
    <cellStyle name="Moneda [0] 10 6 4 2" xfId="5349" xr:uid="{00000000-0005-0000-0000-0000170E0000}"/>
    <cellStyle name="Moneda [0] 10 6 4 2 2" xfId="22085" xr:uid="{00000000-0005-0000-0000-0000180E0000}"/>
    <cellStyle name="Moneda [0] 10 6 4 3" xfId="8666" xr:uid="{00000000-0005-0000-0000-0000190E0000}"/>
    <cellStyle name="Moneda [0] 10 6 4 3 2" xfId="25402" xr:uid="{00000000-0005-0000-0000-00001A0E0000}"/>
    <cellStyle name="Moneda [0] 10 6 4 4" xfId="11993" xr:uid="{00000000-0005-0000-0000-00001B0E0000}"/>
    <cellStyle name="Moneda [0] 10 6 4 4 2" xfId="28729" xr:uid="{00000000-0005-0000-0000-00001C0E0000}"/>
    <cellStyle name="Moneda [0] 10 6 4 5" xfId="15309" xr:uid="{00000000-0005-0000-0000-00001D0E0000}"/>
    <cellStyle name="Moneda [0] 10 6 4 6" xfId="18768" xr:uid="{00000000-0005-0000-0000-00001E0E0000}"/>
    <cellStyle name="Moneda [0] 10 6 5" xfId="2860" xr:uid="{00000000-0005-0000-0000-00001F0E0000}"/>
    <cellStyle name="Moneda [0] 10 6 5 2" xfId="6177" xr:uid="{00000000-0005-0000-0000-0000200E0000}"/>
    <cellStyle name="Moneda [0] 10 6 5 2 2" xfId="22913" xr:uid="{00000000-0005-0000-0000-0000210E0000}"/>
    <cellStyle name="Moneda [0] 10 6 5 3" xfId="9494" xr:uid="{00000000-0005-0000-0000-0000220E0000}"/>
    <cellStyle name="Moneda [0] 10 6 5 3 2" xfId="26230" xr:uid="{00000000-0005-0000-0000-0000230E0000}"/>
    <cellStyle name="Moneda [0] 10 6 5 4" xfId="12821" xr:uid="{00000000-0005-0000-0000-0000240E0000}"/>
    <cellStyle name="Moneda [0] 10 6 5 4 2" xfId="29557" xr:uid="{00000000-0005-0000-0000-0000250E0000}"/>
    <cellStyle name="Moneda [0] 10 6 5 5" xfId="16137" xr:uid="{00000000-0005-0000-0000-0000260E0000}"/>
    <cellStyle name="Moneda [0] 10 6 5 6" xfId="19596" xr:uid="{00000000-0005-0000-0000-0000270E0000}"/>
    <cellStyle name="Moneda [0] 10 6 6" xfId="3692" xr:uid="{00000000-0005-0000-0000-0000280E0000}"/>
    <cellStyle name="Moneda [0] 10 6 6 2" xfId="20428" xr:uid="{00000000-0005-0000-0000-0000290E0000}"/>
    <cellStyle name="Moneda [0] 10 6 7" xfId="7009" xr:uid="{00000000-0005-0000-0000-00002A0E0000}"/>
    <cellStyle name="Moneda [0] 10 6 7 2" xfId="23745" xr:uid="{00000000-0005-0000-0000-00002B0E0000}"/>
    <cellStyle name="Moneda [0] 10 6 8" xfId="10336" xr:uid="{00000000-0005-0000-0000-00002C0E0000}"/>
    <cellStyle name="Moneda [0] 10 6 8 2" xfId="27072" xr:uid="{00000000-0005-0000-0000-00002D0E0000}"/>
    <cellStyle name="Moneda [0] 10 6 9" xfId="13652" xr:uid="{00000000-0005-0000-0000-00002E0E0000}"/>
    <cellStyle name="Moneda [0] 10 7" xfId="579" xr:uid="{00000000-0005-0000-0000-00002F0E0000}"/>
    <cellStyle name="Moneda [0] 10 7 10" xfId="17317" xr:uid="{00000000-0005-0000-0000-0000300E0000}"/>
    <cellStyle name="Moneda [0] 10 7 2" xfId="995" xr:uid="{00000000-0005-0000-0000-0000310E0000}"/>
    <cellStyle name="Moneda [0] 10 7 2 2" xfId="1824" xr:uid="{00000000-0005-0000-0000-0000320E0000}"/>
    <cellStyle name="Moneda [0] 10 7 2 2 2" xfId="5141" xr:uid="{00000000-0005-0000-0000-0000330E0000}"/>
    <cellStyle name="Moneda [0] 10 7 2 2 2 2" xfId="21877" xr:uid="{00000000-0005-0000-0000-0000340E0000}"/>
    <cellStyle name="Moneda [0] 10 7 2 2 3" xfId="8458" xr:uid="{00000000-0005-0000-0000-0000350E0000}"/>
    <cellStyle name="Moneda [0] 10 7 2 2 3 2" xfId="25194" xr:uid="{00000000-0005-0000-0000-0000360E0000}"/>
    <cellStyle name="Moneda [0] 10 7 2 2 4" xfId="11785" xr:uid="{00000000-0005-0000-0000-0000370E0000}"/>
    <cellStyle name="Moneda [0] 10 7 2 2 4 2" xfId="28521" xr:uid="{00000000-0005-0000-0000-0000380E0000}"/>
    <cellStyle name="Moneda [0] 10 7 2 2 5" xfId="15101" xr:uid="{00000000-0005-0000-0000-0000390E0000}"/>
    <cellStyle name="Moneda [0] 10 7 2 2 6" xfId="18560" xr:uid="{00000000-0005-0000-0000-00003A0E0000}"/>
    <cellStyle name="Moneda [0] 10 7 2 3" xfId="2652" xr:uid="{00000000-0005-0000-0000-00003B0E0000}"/>
    <cellStyle name="Moneda [0] 10 7 2 3 2" xfId="5969" xr:uid="{00000000-0005-0000-0000-00003C0E0000}"/>
    <cellStyle name="Moneda [0] 10 7 2 3 2 2" xfId="22705" xr:uid="{00000000-0005-0000-0000-00003D0E0000}"/>
    <cellStyle name="Moneda [0] 10 7 2 3 3" xfId="9286" xr:uid="{00000000-0005-0000-0000-00003E0E0000}"/>
    <cellStyle name="Moneda [0] 10 7 2 3 3 2" xfId="26022" xr:uid="{00000000-0005-0000-0000-00003F0E0000}"/>
    <cellStyle name="Moneda [0] 10 7 2 3 4" xfId="12613" xr:uid="{00000000-0005-0000-0000-0000400E0000}"/>
    <cellStyle name="Moneda [0] 10 7 2 3 4 2" xfId="29349" xr:uid="{00000000-0005-0000-0000-0000410E0000}"/>
    <cellStyle name="Moneda [0] 10 7 2 3 5" xfId="15929" xr:uid="{00000000-0005-0000-0000-0000420E0000}"/>
    <cellStyle name="Moneda [0] 10 7 2 3 6" xfId="19388" xr:uid="{00000000-0005-0000-0000-0000430E0000}"/>
    <cellStyle name="Moneda [0] 10 7 2 4" xfId="3480" xr:uid="{00000000-0005-0000-0000-0000440E0000}"/>
    <cellStyle name="Moneda [0] 10 7 2 4 2" xfId="6797" xr:uid="{00000000-0005-0000-0000-0000450E0000}"/>
    <cellStyle name="Moneda [0] 10 7 2 4 2 2" xfId="23533" xr:uid="{00000000-0005-0000-0000-0000460E0000}"/>
    <cellStyle name="Moneda [0] 10 7 2 4 3" xfId="10114" xr:uid="{00000000-0005-0000-0000-0000470E0000}"/>
    <cellStyle name="Moneda [0] 10 7 2 4 3 2" xfId="26850" xr:uid="{00000000-0005-0000-0000-0000480E0000}"/>
    <cellStyle name="Moneda [0] 10 7 2 4 4" xfId="13441" xr:uid="{00000000-0005-0000-0000-0000490E0000}"/>
    <cellStyle name="Moneda [0] 10 7 2 4 4 2" xfId="30177" xr:uid="{00000000-0005-0000-0000-00004A0E0000}"/>
    <cellStyle name="Moneda [0] 10 7 2 4 5" xfId="16757" xr:uid="{00000000-0005-0000-0000-00004B0E0000}"/>
    <cellStyle name="Moneda [0] 10 7 2 4 6" xfId="20216" xr:uid="{00000000-0005-0000-0000-00004C0E0000}"/>
    <cellStyle name="Moneda [0] 10 7 2 5" xfId="4312" xr:uid="{00000000-0005-0000-0000-00004D0E0000}"/>
    <cellStyle name="Moneda [0] 10 7 2 5 2" xfId="21048" xr:uid="{00000000-0005-0000-0000-00004E0E0000}"/>
    <cellStyle name="Moneda [0] 10 7 2 6" xfId="7629" xr:uid="{00000000-0005-0000-0000-00004F0E0000}"/>
    <cellStyle name="Moneda [0] 10 7 2 6 2" xfId="24365" xr:uid="{00000000-0005-0000-0000-0000500E0000}"/>
    <cellStyle name="Moneda [0] 10 7 2 7" xfId="10956" xr:uid="{00000000-0005-0000-0000-0000510E0000}"/>
    <cellStyle name="Moneda [0] 10 7 2 7 2" xfId="27692" xr:uid="{00000000-0005-0000-0000-0000520E0000}"/>
    <cellStyle name="Moneda [0] 10 7 2 8" xfId="14272" xr:uid="{00000000-0005-0000-0000-0000530E0000}"/>
    <cellStyle name="Moneda [0] 10 7 2 9" xfId="17731" xr:uid="{00000000-0005-0000-0000-0000540E0000}"/>
    <cellStyle name="Moneda [0] 10 7 3" xfId="1409" xr:uid="{00000000-0005-0000-0000-0000550E0000}"/>
    <cellStyle name="Moneda [0] 10 7 3 2" xfId="4726" xr:uid="{00000000-0005-0000-0000-0000560E0000}"/>
    <cellStyle name="Moneda [0] 10 7 3 2 2" xfId="21462" xr:uid="{00000000-0005-0000-0000-0000570E0000}"/>
    <cellStyle name="Moneda [0] 10 7 3 3" xfId="8043" xr:uid="{00000000-0005-0000-0000-0000580E0000}"/>
    <cellStyle name="Moneda [0] 10 7 3 3 2" xfId="24779" xr:uid="{00000000-0005-0000-0000-0000590E0000}"/>
    <cellStyle name="Moneda [0] 10 7 3 4" xfId="11370" xr:uid="{00000000-0005-0000-0000-00005A0E0000}"/>
    <cellStyle name="Moneda [0] 10 7 3 4 2" xfId="28106" xr:uid="{00000000-0005-0000-0000-00005B0E0000}"/>
    <cellStyle name="Moneda [0] 10 7 3 5" xfId="14686" xr:uid="{00000000-0005-0000-0000-00005C0E0000}"/>
    <cellStyle name="Moneda [0] 10 7 3 6" xfId="18145" xr:uid="{00000000-0005-0000-0000-00005D0E0000}"/>
    <cellStyle name="Moneda [0] 10 7 4" xfId="2238" xr:uid="{00000000-0005-0000-0000-00005E0E0000}"/>
    <cellStyle name="Moneda [0] 10 7 4 2" xfId="5555" xr:uid="{00000000-0005-0000-0000-00005F0E0000}"/>
    <cellStyle name="Moneda [0] 10 7 4 2 2" xfId="22291" xr:uid="{00000000-0005-0000-0000-0000600E0000}"/>
    <cellStyle name="Moneda [0] 10 7 4 3" xfId="8872" xr:uid="{00000000-0005-0000-0000-0000610E0000}"/>
    <cellStyle name="Moneda [0] 10 7 4 3 2" xfId="25608" xr:uid="{00000000-0005-0000-0000-0000620E0000}"/>
    <cellStyle name="Moneda [0] 10 7 4 4" xfId="12199" xr:uid="{00000000-0005-0000-0000-0000630E0000}"/>
    <cellStyle name="Moneda [0] 10 7 4 4 2" xfId="28935" xr:uid="{00000000-0005-0000-0000-0000640E0000}"/>
    <cellStyle name="Moneda [0] 10 7 4 5" xfId="15515" xr:uid="{00000000-0005-0000-0000-0000650E0000}"/>
    <cellStyle name="Moneda [0] 10 7 4 6" xfId="18974" xr:uid="{00000000-0005-0000-0000-0000660E0000}"/>
    <cellStyle name="Moneda [0] 10 7 5" xfId="3066" xr:uid="{00000000-0005-0000-0000-0000670E0000}"/>
    <cellStyle name="Moneda [0] 10 7 5 2" xfId="6383" xr:uid="{00000000-0005-0000-0000-0000680E0000}"/>
    <cellStyle name="Moneda [0] 10 7 5 2 2" xfId="23119" xr:uid="{00000000-0005-0000-0000-0000690E0000}"/>
    <cellStyle name="Moneda [0] 10 7 5 3" xfId="9700" xr:uid="{00000000-0005-0000-0000-00006A0E0000}"/>
    <cellStyle name="Moneda [0] 10 7 5 3 2" xfId="26436" xr:uid="{00000000-0005-0000-0000-00006B0E0000}"/>
    <cellStyle name="Moneda [0] 10 7 5 4" xfId="13027" xr:uid="{00000000-0005-0000-0000-00006C0E0000}"/>
    <cellStyle name="Moneda [0] 10 7 5 4 2" xfId="29763" xr:uid="{00000000-0005-0000-0000-00006D0E0000}"/>
    <cellStyle name="Moneda [0] 10 7 5 5" xfId="16343" xr:uid="{00000000-0005-0000-0000-00006E0E0000}"/>
    <cellStyle name="Moneda [0] 10 7 5 6" xfId="19802" xr:uid="{00000000-0005-0000-0000-00006F0E0000}"/>
    <cellStyle name="Moneda [0] 10 7 6" xfId="3898" xr:uid="{00000000-0005-0000-0000-0000700E0000}"/>
    <cellStyle name="Moneda [0] 10 7 6 2" xfId="20634" xr:uid="{00000000-0005-0000-0000-0000710E0000}"/>
    <cellStyle name="Moneda [0] 10 7 7" xfId="7215" xr:uid="{00000000-0005-0000-0000-0000720E0000}"/>
    <cellStyle name="Moneda [0] 10 7 7 2" xfId="23951" xr:uid="{00000000-0005-0000-0000-0000730E0000}"/>
    <cellStyle name="Moneda [0] 10 7 8" xfId="10542" xr:uid="{00000000-0005-0000-0000-0000740E0000}"/>
    <cellStyle name="Moneda [0] 10 7 8 2" xfId="27278" xr:uid="{00000000-0005-0000-0000-0000750E0000}"/>
    <cellStyle name="Moneda [0] 10 7 9" xfId="13858" xr:uid="{00000000-0005-0000-0000-0000760E0000}"/>
    <cellStyle name="Moneda [0] 10 8" xfId="583" xr:uid="{00000000-0005-0000-0000-0000770E0000}"/>
    <cellStyle name="Moneda [0] 10 8 2" xfId="1412" xr:uid="{00000000-0005-0000-0000-0000780E0000}"/>
    <cellStyle name="Moneda [0] 10 8 2 2" xfId="4729" xr:uid="{00000000-0005-0000-0000-0000790E0000}"/>
    <cellStyle name="Moneda [0] 10 8 2 2 2" xfId="21465" xr:uid="{00000000-0005-0000-0000-00007A0E0000}"/>
    <cellStyle name="Moneda [0] 10 8 2 3" xfId="8046" xr:uid="{00000000-0005-0000-0000-00007B0E0000}"/>
    <cellStyle name="Moneda [0] 10 8 2 3 2" xfId="24782" xr:uid="{00000000-0005-0000-0000-00007C0E0000}"/>
    <cellStyle name="Moneda [0] 10 8 2 4" xfId="11373" xr:uid="{00000000-0005-0000-0000-00007D0E0000}"/>
    <cellStyle name="Moneda [0] 10 8 2 4 2" xfId="28109" xr:uid="{00000000-0005-0000-0000-00007E0E0000}"/>
    <cellStyle name="Moneda [0] 10 8 2 5" xfId="14689" xr:uid="{00000000-0005-0000-0000-00007F0E0000}"/>
    <cellStyle name="Moneda [0] 10 8 2 6" xfId="18148" xr:uid="{00000000-0005-0000-0000-0000800E0000}"/>
    <cellStyle name="Moneda [0] 10 8 3" xfId="2240" xr:uid="{00000000-0005-0000-0000-0000810E0000}"/>
    <cellStyle name="Moneda [0] 10 8 3 2" xfId="5557" xr:uid="{00000000-0005-0000-0000-0000820E0000}"/>
    <cellStyle name="Moneda [0] 10 8 3 2 2" xfId="22293" xr:uid="{00000000-0005-0000-0000-0000830E0000}"/>
    <cellStyle name="Moneda [0] 10 8 3 3" xfId="8874" xr:uid="{00000000-0005-0000-0000-0000840E0000}"/>
    <cellStyle name="Moneda [0] 10 8 3 3 2" xfId="25610" xr:uid="{00000000-0005-0000-0000-0000850E0000}"/>
    <cellStyle name="Moneda [0] 10 8 3 4" xfId="12201" xr:uid="{00000000-0005-0000-0000-0000860E0000}"/>
    <cellStyle name="Moneda [0] 10 8 3 4 2" xfId="28937" xr:uid="{00000000-0005-0000-0000-0000870E0000}"/>
    <cellStyle name="Moneda [0] 10 8 3 5" xfId="15517" xr:uid="{00000000-0005-0000-0000-0000880E0000}"/>
    <cellStyle name="Moneda [0] 10 8 3 6" xfId="18976" xr:uid="{00000000-0005-0000-0000-0000890E0000}"/>
    <cellStyle name="Moneda [0] 10 8 4" xfId="3068" xr:uid="{00000000-0005-0000-0000-00008A0E0000}"/>
    <cellStyle name="Moneda [0] 10 8 4 2" xfId="6385" xr:uid="{00000000-0005-0000-0000-00008B0E0000}"/>
    <cellStyle name="Moneda [0] 10 8 4 2 2" xfId="23121" xr:uid="{00000000-0005-0000-0000-00008C0E0000}"/>
    <cellStyle name="Moneda [0] 10 8 4 3" xfId="9702" xr:uid="{00000000-0005-0000-0000-00008D0E0000}"/>
    <cellStyle name="Moneda [0] 10 8 4 3 2" xfId="26438" xr:uid="{00000000-0005-0000-0000-00008E0E0000}"/>
    <cellStyle name="Moneda [0] 10 8 4 4" xfId="13029" xr:uid="{00000000-0005-0000-0000-00008F0E0000}"/>
    <cellStyle name="Moneda [0] 10 8 4 4 2" xfId="29765" xr:uid="{00000000-0005-0000-0000-0000900E0000}"/>
    <cellStyle name="Moneda [0] 10 8 4 5" xfId="16345" xr:uid="{00000000-0005-0000-0000-0000910E0000}"/>
    <cellStyle name="Moneda [0] 10 8 4 6" xfId="19804" xr:uid="{00000000-0005-0000-0000-0000920E0000}"/>
    <cellStyle name="Moneda [0] 10 8 5" xfId="3900" xr:uid="{00000000-0005-0000-0000-0000930E0000}"/>
    <cellStyle name="Moneda [0] 10 8 5 2" xfId="20636" xr:uid="{00000000-0005-0000-0000-0000940E0000}"/>
    <cellStyle name="Moneda [0] 10 8 6" xfId="7217" xr:uid="{00000000-0005-0000-0000-0000950E0000}"/>
    <cellStyle name="Moneda [0] 10 8 6 2" xfId="23953" xr:uid="{00000000-0005-0000-0000-0000960E0000}"/>
    <cellStyle name="Moneda [0] 10 8 7" xfId="10544" xr:uid="{00000000-0005-0000-0000-0000970E0000}"/>
    <cellStyle name="Moneda [0] 10 8 7 2" xfId="27280" xr:uid="{00000000-0005-0000-0000-0000980E0000}"/>
    <cellStyle name="Moneda [0] 10 8 8" xfId="13860" xr:uid="{00000000-0005-0000-0000-0000990E0000}"/>
    <cellStyle name="Moneda [0] 10 8 9" xfId="17319" xr:uid="{00000000-0005-0000-0000-00009A0E0000}"/>
    <cellStyle name="Moneda [0] 10 9" xfId="584" xr:uid="{00000000-0005-0000-0000-00009B0E0000}"/>
    <cellStyle name="Moneda [0] 10 9 2" xfId="1413" xr:uid="{00000000-0005-0000-0000-00009C0E0000}"/>
    <cellStyle name="Moneda [0] 10 9 2 2" xfId="4730" xr:uid="{00000000-0005-0000-0000-00009D0E0000}"/>
    <cellStyle name="Moneda [0] 10 9 2 2 2" xfId="21466" xr:uid="{00000000-0005-0000-0000-00009E0E0000}"/>
    <cellStyle name="Moneda [0] 10 9 2 3" xfId="8047" xr:uid="{00000000-0005-0000-0000-00009F0E0000}"/>
    <cellStyle name="Moneda [0] 10 9 2 3 2" xfId="24783" xr:uid="{00000000-0005-0000-0000-0000A00E0000}"/>
    <cellStyle name="Moneda [0] 10 9 2 4" xfId="11374" xr:uid="{00000000-0005-0000-0000-0000A10E0000}"/>
    <cellStyle name="Moneda [0] 10 9 2 4 2" xfId="28110" xr:uid="{00000000-0005-0000-0000-0000A20E0000}"/>
    <cellStyle name="Moneda [0] 10 9 2 5" xfId="14690" xr:uid="{00000000-0005-0000-0000-0000A30E0000}"/>
    <cellStyle name="Moneda [0] 10 9 2 6" xfId="18149" xr:uid="{00000000-0005-0000-0000-0000A40E0000}"/>
    <cellStyle name="Moneda [0] 10 9 3" xfId="2241" xr:uid="{00000000-0005-0000-0000-0000A50E0000}"/>
    <cellStyle name="Moneda [0] 10 9 3 2" xfId="5558" xr:uid="{00000000-0005-0000-0000-0000A60E0000}"/>
    <cellStyle name="Moneda [0] 10 9 3 2 2" xfId="22294" xr:uid="{00000000-0005-0000-0000-0000A70E0000}"/>
    <cellStyle name="Moneda [0] 10 9 3 3" xfId="8875" xr:uid="{00000000-0005-0000-0000-0000A80E0000}"/>
    <cellStyle name="Moneda [0] 10 9 3 3 2" xfId="25611" xr:uid="{00000000-0005-0000-0000-0000A90E0000}"/>
    <cellStyle name="Moneda [0] 10 9 3 4" xfId="12202" xr:uid="{00000000-0005-0000-0000-0000AA0E0000}"/>
    <cellStyle name="Moneda [0] 10 9 3 4 2" xfId="28938" xr:uid="{00000000-0005-0000-0000-0000AB0E0000}"/>
    <cellStyle name="Moneda [0] 10 9 3 5" xfId="15518" xr:uid="{00000000-0005-0000-0000-0000AC0E0000}"/>
    <cellStyle name="Moneda [0] 10 9 3 6" xfId="18977" xr:uid="{00000000-0005-0000-0000-0000AD0E0000}"/>
    <cellStyle name="Moneda [0] 10 9 4" xfId="3069" xr:uid="{00000000-0005-0000-0000-0000AE0E0000}"/>
    <cellStyle name="Moneda [0] 10 9 4 2" xfId="6386" xr:uid="{00000000-0005-0000-0000-0000AF0E0000}"/>
    <cellStyle name="Moneda [0] 10 9 4 2 2" xfId="23122" xr:uid="{00000000-0005-0000-0000-0000B00E0000}"/>
    <cellStyle name="Moneda [0] 10 9 4 3" xfId="9703" xr:uid="{00000000-0005-0000-0000-0000B10E0000}"/>
    <cellStyle name="Moneda [0] 10 9 4 3 2" xfId="26439" xr:uid="{00000000-0005-0000-0000-0000B20E0000}"/>
    <cellStyle name="Moneda [0] 10 9 4 4" xfId="13030" xr:uid="{00000000-0005-0000-0000-0000B30E0000}"/>
    <cellStyle name="Moneda [0] 10 9 4 4 2" xfId="29766" xr:uid="{00000000-0005-0000-0000-0000B40E0000}"/>
    <cellStyle name="Moneda [0] 10 9 4 5" xfId="16346" xr:uid="{00000000-0005-0000-0000-0000B50E0000}"/>
    <cellStyle name="Moneda [0] 10 9 4 6" xfId="19805" xr:uid="{00000000-0005-0000-0000-0000B60E0000}"/>
    <cellStyle name="Moneda [0] 10 9 5" xfId="3901" xr:uid="{00000000-0005-0000-0000-0000B70E0000}"/>
    <cellStyle name="Moneda [0] 10 9 5 2" xfId="20637" xr:uid="{00000000-0005-0000-0000-0000B80E0000}"/>
    <cellStyle name="Moneda [0] 10 9 6" xfId="7218" xr:uid="{00000000-0005-0000-0000-0000B90E0000}"/>
    <cellStyle name="Moneda [0] 10 9 6 2" xfId="23954" xr:uid="{00000000-0005-0000-0000-0000BA0E0000}"/>
    <cellStyle name="Moneda [0] 10 9 7" xfId="10545" xr:uid="{00000000-0005-0000-0000-0000BB0E0000}"/>
    <cellStyle name="Moneda [0] 10 9 7 2" xfId="27281" xr:uid="{00000000-0005-0000-0000-0000BC0E0000}"/>
    <cellStyle name="Moneda [0] 10 9 8" xfId="13861" xr:uid="{00000000-0005-0000-0000-0000BD0E0000}"/>
    <cellStyle name="Moneda [0] 10 9 9" xfId="17320" xr:uid="{00000000-0005-0000-0000-0000BE0E0000}"/>
    <cellStyle name="Moneda [0] 12" xfId="14" xr:uid="{00000000-0005-0000-0000-0000BF0E0000}"/>
    <cellStyle name="Moneda [0] 12 10" xfId="13450" xr:uid="{00000000-0005-0000-0000-0000C00E0000}"/>
    <cellStyle name="Moneda [0] 12 11" xfId="16909" xr:uid="{00000000-0005-0000-0000-0000C10E0000}"/>
    <cellStyle name="Moneda [0] 12 2" xfId="374" xr:uid="{00000000-0005-0000-0000-0000C20E0000}"/>
    <cellStyle name="Moneda [0] 12 2 10" xfId="17118" xr:uid="{00000000-0005-0000-0000-0000C30E0000}"/>
    <cellStyle name="Moneda [0] 12 2 2" xfId="796" xr:uid="{00000000-0005-0000-0000-0000C40E0000}"/>
    <cellStyle name="Moneda [0] 12 2 2 2" xfId="1625" xr:uid="{00000000-0005-0000-0000-0000C50E0000}"/>
    <cellStyle name="Moneda [0] 12 2 2 2 2" xfId="4942" xr:uid="{00000000-0005-0000-0000-0000C60E0000}"/>
    <cellStyle name="Moneda [0] 12 2 2 2 2 2" xfId="21678" xr:uid="{00000000-0005-0000-0000-0000C70E0000}"/>
    <cellStyle name="Moneda [0] 12 2 2 2 3" xfId="8259" xr:uid="{00000000-0005-0000-0000-0000C80E0000}"/>
    <cellStyle name="Moneda [0] 12 2 2 2 3 2" xfId="24995" xr:uid="{00000000-0005-0000-0000-0000C90E0000}"/>
    <cellStyle name="Moneda [0] 12 2 2 2 4" xfId="11586" xr:uid="{00000000-0005-0000-0000-0000CA0E0000}"/>
    <cellStyle name="Moneda [0] 12 2 2 2 4 2" xfId="28322" xr:uid="{00000000-0005-0000-0000-0000CB0E0000}"/>
    <cellStyle name="Moneda [0] 12 2 2 2 5" xfId="14902" xr:uid="{00000000-0005-0000-0000-0000CC0E0000}"/>
    <cellStyle name="Moneda [0] 12 2 2 2 6" xfId="18361" xr:uid="{00000000-0005-0000-0000-0000CD0E0000}"/>
    <cellStyle name="Moneda [0] 12 2 2 3" xfId="2453" xr:uid="{00000000-0005-0000-0000-0000CE0E0000}"/>
    <cellStyle name="Moneda [0] 12 2 2 3 2" xfId="5770" xr:uid="{00000000-0005-0000-0000-0000CF0E0000}"/>
    <cellStyle name="Moneda [0] 12 2 2 3 2 2" xfId="22506" xr:uid="{00000000-0005-0000-0000-0000D00E0000}"/>
    <cellStyle name="Moneda [0] 12 2 2 3 3" xfId="9087" xr:uid="{00000000-0005-0000-0000-0000D10E0000}"/>
    <cellStyle name="Moneda [0] 12 2 2 3 3 2" xfId="25823" xr:uid="{00000000-0005-0000-0000-0000D20E0000}"/>
    <cellStyle name="Moneda [0] 12 2 2 3 4" xfId="12414" xr:uid="{00000000-0005-0000-0000-0000D30E0000}"/>
    <cellStyle name="Moneda [0] 12 2 2 3 4 2" xfId="29150" xr:uid="{00000000-0005-0000-0000-0000D40E0000}"/>
    <cellStyle name="Moneda [0] 12 2 2 3 5" xfId="15730" xr:uid="{00000000-0005-0000-0000-0000D50E0000}"/>
    <cellStyle name="Moneda [0] 12 2 2 3 6" xfId="19189" xr:uid="{00000000-0005-0000-0000-0000D60E0000}"/>
    <cellStyle name="Moneda [0] 12 2 2 4" xfId="3281" xr:uid="{00000000-0005-0000-0000-0000D70E0000}"/>
    <cellStyle name="Moneda [0] 12 2 2 4 2" xfId="6598" xr:uid="{00000000-0005-0000-0000-0000D80E0000}"/>
    <cellStyle name="Moneda [0] 12 2 2 4 2 2" xfId="23334" xr:uid="{00000000-0005-0000-0000-0000D90E0000}"/>
    <cellStyle name="Moneda [0] 12 2 2 4 3" xfId="9915" xr:uid="{00000000-0005-0000-0000-0000DA0E0000}"/>
    <cellStyle name="Moneda [0] 12 2 2 4 3 2" xfId="26651" xr:uid="{00000000-0005-0000-0000-0000DB0E0000}"/>
    <cellStyle name="Moneda [0] 12 2 2 4 4" xfId="13242" xr:uid="{00000000-0005-0000-0000-0000DC0E0000}"/>
    <cellStyle name="Moneda [0] 12 2 2 4 4 2" xfId="29978" xr:uid="{00000000-0005-0000-0000-0000DD0E0000}"/>
    <cellStyle name="Moneda [0] 12 2 2 4 5" xfId="16558" xr:uid="{00000000-0005-0000-0000-0000DE0E0000}"/>
    <cellStyle name="Moneda [0] 12 2 2 4 6" xfId="20017" xr:uid="{00000000-0005-0000-0000-0000DF0E0000}"/>
    <cellStyle name="Moneda [0] 12 2 2 5" xfId="4113" xr:uid="{00000000-0005-0000-0000-0000E00E0000}"/>
    <cellStyle name="Moneda [0] 12 2 2 5 2" xfId="20849" xr:uid="{00000000-0005-0000-0000-0000E10E0000}"/>
    <cellStyle name="Moneda [0] 12 2 2 6" xfId="7430" xr:uid="{00000000-0005-0000-0000-0000E20E0000}"/>
    <cellStyle name="Moneda [0] 12 2 2 6 2" xfId="24166" xr:uid="{00000000-0005-0000-0000-0000E30E0000}"/>
    <cellStyle name="Moneda [0] 12 2 2 7" xfId="10757" xr:uid="{00000000-0005-0000-0000-0000E40E0000}"/>
    <cellStyle name="Moneda [0] 12 2 2 7 2" xfId="27493" xr:uid="{00000000-0005-0000-0000-0000E50E0000}"/>
    <cellStyle name="Moneda [0] 12 2 2 8" xfId="14073" xr:uid="{00000000-0005-0000-0000-0000E60E0000}"/>
    <cellStyle name="Moneda [0] 12 2 2 9" xfId="17532" xr:uid="{00000000-0005-0000-0000-0000E70E0000}"/>
    <cellStyle name="Moneda [0] 12 2 3" xfId="1210" xr:uid="{00000000-0005-0000-0000-0000E80E0000}"/>
    <cellStyle name="Moneda [0] 12 2 3 2" xfId="4527" xr:uid="{00000000-0005-0000-0000-0000E90E0000}"/>
    <cellStyle name="Moneda [0] 12 2 3 2 2" xfId="21263" xr:uid="{00000000-0005-0000-0000-0000EA0E0000}"/>
    <cellStyle name="Moneda [0] 12 2 3 3" xfId="7844" xr:uid="{00000000-0005-0000-0000-0000EB0E0000}"/>
    <cellStyle name="Moneda [0] 12 2 3 3 2" xfId="24580" xr:uid="{00000000-0005-0000-0000-0000EC0E0000}"/>
    <cellStyle name="Moneda [0] 12 2 3 4" xfId="11171" xr:uid="{00000000-0005-0000-0000-0000ED0E0000}"/>
    <cellStyle name="Moneda [0] 12 2 3 4 2" xfId="27907" xr:uid="{00000000-0005-0000-0000-0000EE0E0000}"/>
    <cellStyle name="Moneda [0] 12 2 3 5" xfId="14487" xr:uid="{00000000-0005-0000-0000-0000EF0E0000}"/>
    <cellStyle name="Moneda [0] 12 2 3 6" xfId="17946" xr:uid="{00000000-0005-0000-0000-0000F00E0000}"/>
    <cellStyle name="Moneda [0] 12 2 4" xfId="2039" xr:uid="{00000000-0005-0000-0000-0000F10E0000}"/>
    <cellStyle name="Moneda [0] 12 2 4 2" xfId="5356" xr:uid="{00000000-0005-0000-0000-0000F20E0000}"/>
    <cellStyle name="Moneda [0] 12 2 4 2 2" xfId="22092" xr:uid="{00000000-0005-0000-0000-0000F30E0000}"/>
    <cellStyle name="Moneda [0] 12 2 4 3" xfId="8673" xr:uid="{00000000-0005-0000-0000-0000F40E0000}"/>
    <cellStyle name="Moneda [0] 12 2 4 3 2" xfId="25409" xr:uid="{00000000-0005-0000-0000-0000F50E0000}"/>
    <cellStyle name="Moneda [0] 12 2 4 4" xfId="12000" xr:uid="{00000000-0005-0000-0000-0000F60E0000}"/>
    <cellStyle name="Moneda [0] 12 2 4 4 2" xfId="28736" xr:uid="{00000000-0005-0000-0000-0000F70E0000}"/>
    <cellStyle name="Moneda [0] 12 2 4 5" xfId="15316" xr:uid="{00000000-0005-0000-0000-0000F80E0000}"/>
    <cellStyle name="Moneda [0] 12 2 4 6" xfId="18775" xr:uid="{00000000-0005-0000-0000-0000F90E0000}"/>
    <cellStyle name="Moneda [0] 12 2 5" xfId="2867" xr:uid="{00000000-0005-0000-0000-0000FA0E0000}"/>
    <cellStyle name="Moneda [0] 12 2 5 2" xfId="6184" xr:uid="{00000000-0005-0000-0000-0000FB0E0000}"/>
    <cellStyle name="Moneda [0] 12 2 5 2 2" xfId="22920" xr:uid="{00000000-0005-0000-0000-0000FC0E0000}"/>
    <cellStyle name="Moneda [0] 12 2 5 3" xfId="9501" xr:uid="{00000000-0005-0000-0000-0000FD0E0000}"/>
    <cellStyle name="Moneda [0] 12 2 5 3 2" xfId="26237" xr:uid="{00000000-0005-0000-0000-0000FE0E0000}"/>
    <cellStyle name="Moneda [0] 12 2 5 4" xfId="12828" xr:uid="{00000000-0005-0000-0000-0000FF0E0000}"/>
    <cellStyle name="Moneda [0] 12 2 5 4 2" xfId="29564" xr:uid="{00000000-0005-0000-0000-0000000F0000}"/>
    <cellStyle name="Moneda [0] 12 2 5 5" xfId="16144" xr:uid="{00000000-0005-0000-0000-0000010F0000}"/>
    <cellStyle name="Moneda [0] 12 2 5 6" xfId="19603" xr:uid="{00000000-0005-0000-0000-0000020F0000}"/>
    <cellStyle name="Moneda [0] 12 2 6" xfId="3699" xr:uid="{00000000-0005-0000-0000-0000030F0000}"/>
    <cellStyle name="Moneda [0] 12 2 6 2" xfId="20435" xr:uid="{00000000-0005-0000-0000-0000040F0000}"/>
    <cellStyle name="Moneda [0] 12 2 7" xfId="7016" xr:uid="{00000000-0005-0000-0000-0000050F0000}"/>
    <cellStyle name="Moneda [0] 12 2 7 2" xfId="23752" xr:uid="{00000000-0005-0000-0000-0000060F0000}"/>
    <cellStyle name="Moneda [0] 12 2 8" xfId="10343" xr:uid="{00000000-0005-0000-0000-0000070F0000}"/>
    <cellStyle name="Moneda [0] 12 2 8 2" xfId="27079" xr:uid="{00000000-0005-0000-0000-0000080F0000}"/>
    <cellStyle name="Moneda [0] 12 2 9" xfId="13659" xr:uid="{00000000-0005-0000-0000-0000090F0000}"/>
    <cellStyle name="Moneda [0] 12 3" xfId="587" xr:uid="{00000000-0005-0000-0000-00000A0F0000}"/>
    <cellStyle name="Moneda [0] 12 3 2" xfId="1416" xr:uid="{00000000-0005-0000-0000-00000B0F0000}"/>
    <cellStyle name="Moneda [0] 12 3 2 2" xfId="4733" xr:uid="{00000000-0005-0000-0000-00000C0F0000}"/>
    <cellStyle name="Moneda [0] 12 3 2 2 2" xfId="21469" xr:uid="{00000000-0005-0000-0000-00000D0F0000}"/>
    <cellStyle name="Moneda [0] 12 3 2 3" xfId="8050" xr:uid="{00000000-0005-0000-0000-00000E0F0000}"/>
    <cellStyle name="Moneda [0] 12 3 2 3 2" xfId="24786" xr:uid="{00000000-0005-0000-0000-00000F0F0000}"/>
    <cellStyle name="Moneda [0] 12 3 2 4" xfId="11377" xr:uid="{00000000-0005-0000-0000-0000100F0000}"/>
    <cellStyle name="Moneda [0] 12 3 2 4 2" xfId="28113" xr:uid="{00000000-0005-0000-0000-0000110F0000}"/>
    <cellStyle name="Moneda [0] 12 3 2 5" xfId="14693" xr:uid="{00000000-0005-0000-0000-0000120F0000}"/>
    <cellStyle name="Moneda [0] 12 3 2 6" xfId="18152" xr:uid="{00000000-0005-0000-0000-0000130F0000}"/>
    <cellStyle name="Moneda [0] 12 3 3" xfId="2244" xr:uid="{00000000-0005-0000-0000-0000140F0000}"/>
    <cellStyle name="Moneda [0] 12 3 3 2" xfId="5561" xr:uid="{00000000-0005-0000-0000-0000150F0000}"/>
    <cellStyle name="Moneda [0] 12 3 3 2 2" xfId="22297" xr:uid="{00000000-0005-0000-0000-0000160F0000}"/>
    <cellStyle name="Moneda [0] 12 3 3 3" xfId="8878" xr:uid="{00000000-0005-0000-0000-0000170F0000}"/>
    <cellStyle name="Moneda [0] 12 3 3 3 2" xfId="25614" xr:uid="{00000000-0005-0000-0000-0000180F0000}"/>
    <cellStyle name="Moneda [0] 12 3 3 4" xfId="12205" xr:uid="{00000000-0005-0000-0000-0000190F0000}"/>
    <cellStyle name="Moneda [0] 12 3 3 4 2" xfId="28941" xr:uid="{00000000-0005-0000-0000-00001A0F0000}"/>
    <cellStyle name="Moneda [0] 12 3 3 5" xfId="15521" xr:uid="{00000000-0005-0000-0000-00001B0F0000}"/>
    <cellStyle name="Moneda [0] 12 3 3 6" xfId="18980" xr:uid="{00000000-0005-0000-0000-00001C0F0000}"/>
    <cellStyle name="Moneda [0] 12 3 4" xfId="3072" xr:uid="{00000000-0005-0000-0000-00001D0F0000}"/>
    <cellStyle name="Moneda [0] 12 3 4 2" xfId="6389" xr:uid="{00000000-0005-0000-0000-00001E0F0000}"/>
    <cellStyle name="Moneda [0] 12 3 4 2 2" xfId="23125" xr:uid="{00000000-0005-0000-0000-00001F0F0000}"/>
    <cellStyle name="Moneda [0] 12 3 4 3" xfId="9706" xr:uid="{00000000-0005-0000-0000-0000200F0000}"/>
    <cellStyle name="Moneda [0] 12 3 4 3 2" xfId="26442" xr:uid="{00000000-0005-0000-0000-0000210F0000}"/>
    <cellStyle name="Moneda [0] 12 3 4 4" xfId="13033" xr:uid="{00000000-0005-0000-0000-0000220F0000}"/>
    <cellStyle name="Moneda [0] 12 3 4 4 2" xfId="29769" xr:uid="{00000000-0005-0000-0000-0000230F0000}"/>
    <cellStyle name="Moneda [0] 12 3 4 5" xfId="16349" xr:uid="{00000000-0005-0000-0000-0000240F0000}"/>
    <cellStyle name="Moneda [0] 12 3 4 6" xfId="19808" xr:uid="{00000000-0005-0000-0000-0000250F0000}"/>
    <cellStyle name="Moneda [0] 12 3 5" xfId="3904" xr:uid="{00000000-0005-0000-0000-0000260F0000}"/>
    <cellStyle name="Moneda [0] 12 3 5 2" xfId="20640" xr:uid="{00000000-0005-0000-0000-0000270F0000}"/>
    <cellStyle name="Moneda [0] 12 3 6" xfId="7221" xr:uid="{00000000-0005-0000-0000-0000280F0000}"/>
    <cellStyle name="Moneda [0] 12 3 6 2" xfId="23957" xr:uid="{00000000-0005-0000-0000-0000290F0000}"/>
    <cellStyle name="Moneda [0] 12 3 7" xfId="10548" xr:uid="{00000000-0005-0000-0000-00002A0F0000}"/>
    <cellStyle name="Moneda [0] 12 3 7 2" xfId="27284" xr:uid="{00000000-0005-0000-0000-00002B0F0000}"/>
    <cellStyle name="Moneda [0] 12 3 8" xfId="13864" xr:uid="{00000000-0005-0000-0000-00002C0F0000}"/>
    <cellStyle name="Moneda [0] 12 3 9" xfId="17323" xr:uid="{00000000-0005-0000-0000-00002D0F0000}"/>
    <cellStyle name="Moneda [0] 12 4" xfId="1001" xr:uid="{00000000-0005-0000-0000-00002E0F0000}"/>
    <cellStyle name="Moneda [0] 12 4 2" xfId="4318" xr:uid="{00000000-0005-0000-0000-00002F0F0000}"/>
    <cellStyle name="Moneda [0] 12 4 2 2" xfId="21054" xr:uid="{00000000-0005-0000-0000-0000300F0000}"/>
    <cellStyle name="Moneda [0] 12 4 3" xfId="7635" xr:uid="{00000000-0005-0000-0000-0000310F0000}"/>
    <cellStyle name="Moneda [0] 12 4 3 2" xfId="24371" xr:uid="{00000000-0005-0000-0000-0000320F0000}"/>
    <cellStyle name="Moneda [0] 12 4 4" xfId="10962" xr:uid="{00000000-0005-0000-0000-0000330F0000}"/>
    <cellStyle name="Moneda [0] 12 4 4 2" xfId="27698" xr:uid="{00000000-0005-0000-0000-0000340F0000}"/>
    <cellStyle name="Moneda [0] 12 4 5" xfId="14278" xr:uid="{00000000-0005-0000-0000-0000350F0000}"/>
    <cellStyle name="Moneda [0] 12 4 6" xfId="17737" xr:uid="{00000000-0005-0000-0000-0000360F0000}"/>
    <cellStyle name="Moneda [0] 12 5" xfId="1830" xr:uid="{00000000-0005-0000-0000-0000370F0000}"/>
    <cellStyle name="Moneda [0] 12 5 2" xfId="5147" xr:uid="{00000000-0005-0000-0000-0000380F0000}"/>
    <cellStyle name="Moneda [0] 12 5 2 2" xfId="21883" xr:uid="{00000000-0005-0000-0000-0000390F0000}"/>
    <cellStyle name="Moneda [0] 12 5 3" xfId="8464" xr:uid="{00000000-0005-0000-0000-00003A0F0000}"/>
    <cellStyle name="Moneda [0] 12 5 3 2" xfId="25200" xr:uid="{00000000-0005-0000-0000-00003B0F0000}"/>
    <cellStyle name="Moneda [0] 12 5 4" xfId="11791" xr:uid="{00000000-0005-0000-0000-00003C0F0000}"/>
    <cellStyle name="Moneda [0] 12 5 4 2" xfId="28527" xr:uid="{00000000-0005-0000-0000-00003D0F0000}"/>
    <cellStyle name="Moneda [0] 12 5 5" xfId="15107" xr:uid="{00000000-0005-0000-0000-00003E0F0000}"/>
    <cellStyle name="Moneda [0] 12 5 6" xfId="18566" xr:uid="{00000000-0005-0000-0000-00003F0F0000}"/>
    <cellStyle name="Moneda [0] 12 6" xfId="2658" xr:uid="{00000000-0005-0000-0000-0000400F0000}"/>
    <cellStyle name="Moneda [0] 12 6 2" xfId="5975" xr:uid="{00000000-0005-0000-0000-0000410F0000}"/>
    <cellStyle name="Moneda [0] 12 6 2 2" xfId="22711" xr:uid="{00000000-0005-0000-0000-0000420F0000}"/>
    <cellStyle name="Moneda [0] 12 6 3" xfId="9292" xr:uid="{00000000-0005-0000-0000-0000430F0000}"/>
    <cellStyle name="Moneda [0] 12 6 3 2" xfId="26028" xr:uid="{00000000-0005-0000-0000-0000440F0000}"/>
    <cellStyle name="Moneda [0] 12 6 4" xfId="12619" xr:uid="{00000000-0005-0000-0000-0000450F0000}"/>
    <cellStyle name="Moneda [0] 12 6 4 2" xfId="29355" xr:uid="{00000000-0005-0000-0000-0000460F0000}"/>
    <cellStyle name="Moneda [0] 12 6 5" xfId="15935" xr:uid="{00000000-0005-0000-0000-0000470F0000}"/>
    <cellStyle name="Moneda [0] 12 6 6" xfId="19394" xr:uid="{00000000-0005-0000-0000-0000480F0000}"/>
    <cellStyle name="Moneda [0] 12 7" xfId="3490" xr:uid="{00000000-0005-0000-0000-0000490F0000}"/>
    <cellStyle name="Moneda [0] 12 7 2" xfId="20226" xr:uid="{00000000-0005-0000-0000-00004A0F0000}"/>
    <cellStyle name="Moneda [0] 12 8" xfId="6806" xr:uid="{00000000-0005-0000-0000-00004B0F0000}"/>
    <cellStyle name="Moneda [0] 12 8 2" xfId="23542" xr:uid="{00000000-0005-0000-0000-00004C0F0000}"/>
    <cellStyle name="Moneda [0] 12 9" xfId="10134" xr:uid="{00000000-0005-0000-0000-00004D0F0000}"/>
    <cellStyle name="Moneda [0] 12 9 2" xfId="26870" xr:uid="{00000000-0005-0000-0000-00004E0F0000}"/>
    <cellStyle name="Moneda [0] 14" xfId="142" xr:uid="{00000000-0005-0000-0000-00004F0F0000}"/>
    <cellStyle name="Moneda [0] 14 2" xfId="143" xr:uid="{00000000-0005-0000-0000-0000500F0000}"/>
    <cellStyle name="Moneda [0] 14 2 2" xfId="16884" xr:uid="{00000000-0005-0000-0000-0000510F0000}"/>
    <cellStyle name="Moneda [0] 14 2 2 2" xfId="31472" xr:uid="{00000000-0005-0000-0000-0000520F0000}"/>
    <cellStyle name="Moneda [0] 14 2 2 3" xfId="31774" xr:uid="{00000000-0005-0000-0000-0000530F0000}"/>
    <cellStyle name="Moneda [0] 14 2 2 4" xfId="32075" xr:uid="{00000000-0005-0000-0000-0000540F0000}"/>
    <cellStyle name="Moneda [0] 14 2 2 5" xfId="32376" xr:uid="{00000000-0005-0000-0000-0000550F0000}"/>
    <cellStyle name="Moneda [0] 14 2 2 6" xfId="32677" xr:uid="{00000000-0005-0000-0000-0000560F0000}"/>
    <cellStyle name="Moneda [0] 14 2 2 7" xfId="32978" xr:uid="{00000000-0005-0000-0000-0000570F0000}"/>
    <cellStyle name="Moneda [0] 14 2 3" xfId="31335" xr:uid="{00000000-0005-0000-0000-0000580F0000}"/>
    <cellStyle name="Moneda [0] 14 2 4" xfId="31637" xr:uid="{00000000-0005-0000-0000-0000590F0000}"/>
    <cellStyle name="Moneda [0] 14 2 5" xfId="31938" xr:uid="{00000000-0005-0000-0000-00005A0F0000}"/>
    <cellStyle name="Moneda [0] 14 2 6" xfId="32239" xr:uid="{00000000-0005-0000-0000-00005B0F0000}"/>
    <cellStyle name="Moneda [0] 14 2 7" xfId="32540" xr:uid="{00000000-0005-0000-0000-00005C0F0000}"/>
    <cellStyle name="Moneda [0] 14 2 8" xfId="32841" xr:uid="{00000000-0005-0000-0000-00005D0F0000}"/>
    <cellStyle name="Moneda [0] 14 3" xfId="16883" xr:uid="{00000000-0005-0000-0000-00005E0F0000}"/>
    <cellStyle name="Moneda [0] 14 3 2" xfId="31471" xr:uid="{00000000-0005-0000-0000-00005F0F0000}"/>
    <cellStyle name="Moneda [0] 14 3 3" xfId="31773" xr:uid="{00000000-0005-0000-0000-0000600F0000}"/>
    <cellStyle name="Moneda [0] 14 3 4" xfId="32074" xr:uid="{00000000-0005-0000-0000-0000610F0000}"/>
    <cellStyle name="Moneda [0] 14 3 5" xfId="32375" xr:uid="{00000000-0005-0000-0000-0000620F0000}"/>
    <cellStyle name="Moneda [0] 14 3 6" xfId="32676" xr:uid="{00000000-0005-0000-0000-0000630F0000}"/>
    <cellStyle name="Moneda [0] 14 3 7" xfId="32977" xr:uid="{00000000-0005-0000-0000-0000640F0000}"/>
    <cellStyle name="Moneda [0] 14 4" xfId="31334" xr:uid="{00000000-0005-0000-0000-0000650F0000}"/>
    <cellStyle name="Moneda [0] 14 5" xfId="31636" xr:uid="{00000000-0005-0000-0000-0000660F0000}"/>
    <cellStyle name="Moneda [0] 14 6" xfId="31937" xr:uid="{00000000-0005-0000-0000-0000670F0000}"/>
    <cellStyle name="Moneda [0] 14 7" xfId="32238" xr:uid="{00000000-0005-0000-0000-0000680F0000}"/>
    <cellStyle name="Moneda [0] 14 8" xfId="32539" xr:uid="{00000000-0005-0000-0000-0000690F0000}"/>
    <cellStyle name="Moneda [0] 14 9" xfId="32840" xr:uid="{00000000-0005-0000-0000-00006A0F0000}"/>
    <cellStyle name="Moneda [0] 2" xfId="144" xr:uid="{00000000-0005-0000-0000-00006B0F0000}"/>
    <cellStyle name="Moneda [0] 2 10" xfId="2665" xr:uid="{00000000-0005-0000-0000-00006C0F0000}"/>
    <cellStyle name="Moneda [0] 2 10 2" xfId="5982" xr:uid="{00000000-0005-0000-0000-00006D0F0000}"/>
    <cellStyle name="Moneda [0] 2 10 2 2" xfId="22718" xr:uid="{00000000-0005-0000-0000-00006E0F0000}"/>
    <cellStyle name="Moneda [0] 2 10 3" xfId="9299" xr:uid="{00000000-0005-0000-0000-00006F0F0000}"/>
    <cellStyle name="Moneda [0] 2 10 3 2" xfId="26035" xr:uid="{00000000-0005-0000-0000-0000700F0000}"/>
    <cellStyle name="Moneda [0] 2 10 4" xfId="12626" xr:uid="{00000000-0005-0000-0000-0000710F0000}"/>
    <cellStyle name="Moneda [0] 2 10 4 2" xfId="29362" xr:uid="{00000000-0005-0000-0000-0000720F0000}"/>
    <cellStyle name="Moneda [0] 2 10 5" xfId="15942" xr:uid="{00000000-0005-0000-0000-0000730F0000}"/>
    <cellStyle name="Moneda [0] 2 10 6" xfId="19401" xr:uid="{00000000-0005-0000-0000-0000740F0000}"/>
    <cellStyle name="Moneda [0] 2 11" xfId="3497" xr:uid="{00000000-0005-0000-0000-0000750F0000}"/>
    <cellStyle name="Moneda [0] 2 11 2" xfId="20233" xr:uid="{00000000-0005-0000-0000-0000760F0000}"/>
    <cellStyle name="Moneda [0] 2 12" xfId="6814" xr:uid="{00000000-0005-0000-0000-0000770F0000}"/>
    <cellStyle name="Moneda [0] 2 12 2" xfId="23550" xr:uid="{00000000-0005-0000-0000-0000780F0000}"/>
    <cellStyle name="Moneda [0] 2 13" xfId="10141" xr:uid="{00000000-0005-0000-0000-0000790F0000}"/>
    <cellStyle name="Moneda [0] 2 13 2" xfId="26877" xr:uid="{00000000-0005-0000-0000-00007A0F0000}"/>
    <cellStyle name="Moneda [0] 2 14" xfId="13457" xr:uid="{00000000-0005-0000-0000-00007B0F0000}"/>
    <cellStyle name="Moneda [0] 2 14 2" xfId="31096" xr:uid="{00000000-0005-0000-0000-00007C0F0000}"/>
    <cellStyle name="Moneda [0] 2 14 2 2" xfId="31513" xr:uid="{00000000-0005-0000-0000-00007D0F0000}"/>
    <cellStyle name="Moneda [0] 2 14 2 3" xfId="31815" xr:uid="{00000000-0005-0000-0000-00007E0F0000}"/>
    <cellStyle name="Moneda [0] 2 14 2 4" xfId="32116" xr:uid="{00000000-0005-0000-0000-00007F0F0000}"/>
    <cellStyle name="Moneda [0] 2 14 2 5" xfId="32417" xr:uid="{00000000-0005-0000-0000-0000800F0000}"/>
    <cellStyle name="Moneda [0] 2 14 2 6" xfId="32718" xr:uid="{00000000-0005-0000-0000-0000810F0000}"/>
    <cellStyle name="Moneda [0] 2 14 2 7" xfId="33019" xr:uid="{00000000-0005-0000-0000-0000820F0000}"/>
    <cellStyle name="Moneda [0] 2 15" xfId="16916" xr:uid="{00000000-0005-0000-0000-0000830F0000}"/>
    <cellStyle name="Moneda [0] 2 2" xfId="145" xr:uid="{00000000-0005-0000-0000-0000840F0000}"/>
    <cellStyle name="Moneda [0] 2 2 10" xfId="10142" xr:uid="{00000000-0005-0000-0000-0000850F0000}"/>
    <cellStyle name="Moneda [0] 2 2 10 2" xfId="26878" xr:uid="{00000000-0005-0000-0000-0000860F0000}"/>
    <cellStyle name="Moneda [0] 2 2 11" xfId="13458" xr:uid="{00000000-0005-0000-0000-0000870F0000}"/>
    <cellStyle name="Moneda [0] 2 2 12" xfId="16917" xr:uid="{00000000-0005-0000-0000-0000880F0000}"/>
    <cellStyle name="Moneda [0] 2 2 2" xfId="146" xr:uid="{00000000-0005-0000-0000-0000890F0000}"/>
    <cellStyle name="Moneda [0] 2 2 2 10" xfId="13459" xr:uid="{00000000-0005-0000-0000-00008A0F0000}"/>
    <cellStyle name="Moneda [0] 2 2 2 11" xfId="16918" xr:uid="{00000000-0005-0000-0000-00008B0F0000}"/>
    <cellStyle name="Moneda [0] 2 2 2 2" xfId="383" xr:uid="{00000000-0005-0000-0000-00008C0F0000}"/>
    <cellStyle name="Moneda [0] 2 2 2 2 10" xfId="17126" xr:uid="{00000000-0005-0000-0000-00008D0F0000}"/>
    <cellStyle name="Moneda [0] 2 2 2 2 2" xfId="804" xr:uid="{00000000-0005-0000-0000-00008E0F0000}"/>
    <cellStyle name="Moneda [0] 2 2 2 2 2 2" xfId="1633" xr:uid="{00000000-0005-0000-0000-00008F0F0000}"/>
    <cellStyle name="Moneda [0] 2 2 2 2 2 2 2" xfId="4950" xr:uid="{00000000-0005-0000-0000-0000900F0000}"/>
    <cellStyle name="Moneda [0] 2 2 2 2 2 2 2 2" xfId="21686" xr:uid="{00000000-0005-0000-0000-0000910F0000}"/>
    <cellStyle name="Moneda [0] 2 2 2 2 2 2 3" xfId="8267" xr:uid="{00000000-0005-0000-0000-0000920F0000}"/>
    <cellStyle name="Moneda [0] 2 2 2 2 2 2 3 2" xfId="25003" xr:uid="{00000000-0005-0000-0000-0000930F0000}"/>
    <cellStyle name="Moneda [0] 2 2 2 2 2 2 4" xfId="11594" xr:uid="{00000000-0005-0000-0000-0000940F0000}"/>
    <cellStyle name="Moneda [0] 2 2 2 2 2 2 4 2" xfId="28330" xr:uid="{00000000-0005-0000-0000-0000950F0000}"/>
    <cellStyle name="Moneda [0] 2 2 2 2 2 2 5" xfId="14910" xr:uid="{00000000-0005-0000-0000-0000960F0000}"/>
    <cellStyle name="Moneda [0] 2 2 2 2 2 2 6" xfId="18369" xr:uid="{00000000-0005-0000-0000-0000970F0000}"/>
    <cellStyle name="Moneda [0] 2 2 2 2 2 3" xfId="2461" xr:uid="{00000000-0005-0000-0000-0000980F0000}"/>
    <cellStyle name="Moneda [0] 2 2 2 2 2 3 2" xfId="5778" xr:uid="{00000000-0005-0000-0000-0000990F0000}"/>
    <cellStyle name="Moneda [0] 2 2 2 2 2 3 2 2" xfId="22514" xr:uid="{00000000-0005-0000-0000-00009A0F0000}"/>
    <cellStyle name="Moneda [0] 2 2 2 2 2 3 3" xfId="9095" xr:uid="{00000000-0005-0000-0000-00009B0F0000}"/>
    <cellStyle name="Moneda [0] 2 2 2 2 2 3 3 2" xfId="25831" xr:uid="{00000000-0005-0000-0000-00009C0F0000}"/>
    <cellStyle name="Moneda [0] 2 2 2 2 2 3 4" xfId="12422" xr:uid="{00000000-0005-0000-0000-00009D0F0000}"/>
    <cellStyle name="Moneda [0] 2 2 2 2 2 3 4 2" xfId="29158" xr:uid="{00000000-0005-0000-0000-00009E0F0000}"/>
    <cellStyle name="Moneda [0] 2 2 2 2 2 3 5" xfId="15738" xr:uid="{00000000-0005-0000-0000-00009F0F0000}"/>
    <cellStyle name="Moneda [0] 2 2 2 2 2 3 6" xfId="19197" xr:uid="{00000000-0005-0000-0000-0000A00F0000}"/>
    <cellStyle name="Moneda [0] 2 2 2 2 2 4" xfId="3289" xr:uid="{00000000-0005-0000-0000-0000A10F0000}"/>
    <cellStyle name="Moneda [0] 2 2 2 2 2 4 2" xfId="6606" xr:uid="{00000000-0005-0000-0000-0000A20F0000}"/>
    <cellStyle name="Moneda [0] 2 2 2 2 2 4 2 2" xfId="23342" xr:uid="{00000000-0005-0000-0000-0000A30F0000}"/>
    <cellStyle name="Moneda [0] 2 2 2 2 2 4 3" xfId="9923" xr:uid="{00000000-0005-0000-0000-0000A40F0000}"/>
    <cellStyle name="Moneda [0] 2 2 2 2 2 4 3 2" xfId="26659" xr:uid="{00000000-0005-0000-0000-0000A50F0000}"/>
    <cellStyle name="Moneda [0] 2 2 2 2 2 4 4" xfId="13250" xr:uid="{00000000-0005-0000-0000-0000A60F0000}"/>
    <cellStyle name="Moneda [0] 2 2 2 2 2 4 4 2" xfId="29986" xr:uid="{00000000-0005-0000-0000-0000A70F0000}"/>
    <cellStyle name="Moneda [0] 2 2 2 2 2 4 5" xfId="16566" xr:uid="{00000000-0005-0000-0000-0000A80F0000}"/>
    <cellStyle name="Moneda [0] 2 2 2 2 2 4 6" xfId="20025" xr:uid="{00000000-0005-0000-0000-0000A90F0000}"/>
    <cellStyle name="Moneda [0] 2 2 2 2 2 5" xfId="4121" xr:uid="{00000000-0005-0000-0000-0000AA0F0000}"/>
    <cellStyle name="Moneda [0] 2 2 2 2 2 5 2" xfId="20857" xr:uid="{00000000-0005-0000-0000-0000AB0F0000}"/>
    <cellStyle name="Moneda [0] 2 2 2 2 2 6" xfId="7438" xr:uid="{00000000-0005-0000-0000-0000AC0F0000}"/>
    <cellStyle name="Moneda [0] 2 2 2 2 2 6 2" xfId="24174" xr:uid="{00000000-0005-0000-0000-0000AD0F0000}"/>
    <cellStyle name="Moneda [0] 2 2 2 2 2 7" xfId="10765" xr:uid="{00000000-0005-0000-0000-0000AE0F0000}"/>
    <cellStyle name="Moneda [0] 2 2 2 2 2 7 2" xfId="27501" xr:uid="{00000000-0005-0000-0000-0000AF0F0000}"/>
    <cellStyle name="Moneda [0] 2 2 2 2 2 8" xfId="14081" xr:uid="{00000000-0005-0000-0000-0000B00F0000}"/>
    <cellStyle name="Moneda [0] 2 2 2 2 2 9" xfId="17540" xr:uid="{00000000-0005-0000-0000-0000B10F0000}"/>
    <cellStyle name="Moneda [0] 2 2 2 2 3" xfId="1218" xr:uid="{00000000-0005-0000-0000-0000B20F0000}"/>
    <cellStyle name="Moneda [0] 2 2 2 2 3 2" xfId="4535" xr:uid="{00000000-0005-0000-0000-0000B30F0000}"/>
    <cellStyle name="Moneda [0] 2 2 2 2 3 2 2" xfId="21271" xr:uid="{00000000-0005-0000-0000-0000B40F0000}"/>
    <cellStyle name="Moneda [0] 2 2 2 2 3 3" xfId="7852" xr:uid="{00000000-0005-0000-0000-0000B50F0000}"/>
    <cellStyle name="Moneda [0] 2 2 2 2 3 3 2" xfId="24588" xr:uid="{00000000-0005-0000-0000-0000B60F0000}"/>
    <cellStyle name="Moneda [0] 2 2 2 2 3 4" xfId="11179" xr:uid="{00000000-0005-0000-0000-0000B70F0000}"/>
    <cellStyle name="Moneda [0] 2 2 2 2 3 4 2" xfId="27915" xr:uid="{00000000-0005-0000-0000-0000B80F0000}"/>
    <cellStyle name="Moneda [0] 2 2 2 2 3 5" xfId="14495" xr:uid="{00000000-0005-0000-0000-0000B90F0000}"/>
    <cellStyle name="Moneda [0] 2 2 2 2 3 6" xfId="17954" xr:uid="{00000000-0005-0000-0000-0000BA0F0000}"/>
    <cellStyle name="Moneda [0] 2 2 2 2 4" xfId="2047" xr:uid="{00000000-0005-0000-0000-0000BB0F0000}"/>
    <cellStyle name="Moneda [0] 2 2 2 2 4 2" xfId="5364" xr:uid="{00000000-0005-0000-0000-0000BC0F0000}"/>
    <cellStyle name="Moneda [0] 2 2 2 2 4 2 2" xfId="22100" xr:uid="{00000000-0005-0000-0000-0000BD0F0000}"/>
    <cellStyle name="Moneda [0] 2 2 2 2 4 3" xfId="8681" xr:uid="{00000000-0005-0000-0000-0000BE0F0000}"/>
    <cellStyle name="Moneda [0] 2 2 2 2 4 3 2" xfId="25417" xr:uid="{00000000-0005-0000-0000-0000BF0F0000}"/>
    <cellStyle name="Moneda [0] 2 2 2 2 4 4" xfId="12008" xr:uid="{00000000-0005-0000-0000-0000C00F0000}"/>
    <cellStyle name="Moneda [0] 2 2 2 2 4 4 2" xfId="28744" xr:uid="{00000000-0005-0000-0000-0000C10F0000}"/>
    <cellStyle name="Moneda [0] 2 2 2 2 4 5" xfId="15324" xr:uid="{00000000-0005-0000-0000-0000C20F0000}"/>
    <cellStyle name="Moneda [0] 2 2 2 2 4 6" xfId="18783" xr:uid="{00000000-0005-0000-0000-0000C30F0000}"/>
    <cellStyle name="Moneda [0] 2 2 2 2 5" xfId="2875" xr:uid="{00000000-0005-0000-0000-0000C40F0000}"/>
    <cellStyle name="Moneda [0] 2 2 2 2 5 2" xfId="6192" xr:uid="{00000000-0005-0000-0000-0000C50F0000}"/>
    <cellStyle name="Moneda [0] 2 2 2 2 5 2 2" xfId="22928" xr:uid="{00000000-0005-0000-0000-0000C60F0000}"/>
    <cellStyle name="Moneda [0] 2 2 2 2 5 3" xfId="9509" xr:uid="{00000000-0005-0000-0000-0000C70F0000}"/>
    <cellStyle name="Moneda [0] 2 2 2 2 5 3 2" xfId="26245" xr:uid="{00000000-0005-0000-0000-0000C80F0000}"/>
    <cellStyle name="Moneda [0] 2 2 2 2 5 4" xfId="12836" xr:uid="{00000000-0005-0000-0000-0000C90F0000}"/>
    <cellStyle name="Moneda [0] 2 2 2 2 5 4 2" xfId="29572" xr:uid="{00000000-0005-0000-0000-0000CA0F0000}"/>
    <cellStyle name="Moneda [0] 2 2 2 2 5 5" xfId="16152" xr:uid="{00000000-0005-0000-0000-0000CB0F0000}"/>
    <cellStyle name="Moneda [0] 2 2 2 2 5 6" xfId="19611" xr:uid="{00000000-0005-0000-0000-0000CC0F0000}"/>
    <cellStyle name="Moneda [0] 2 2 2 2 6" xfId="3707" xr:uid="{00000000-0005-0000-0000-0000CD0F0000}"/>
    <cellStyle name="Moneda [0] 2 2 2 2 6 2" xfId="20443" xr:uid="{00000000-0005-0000-0000-0000CE0F0000}"/>
    <cellStyle name="Moneda [0] 2 2 2 2 7" xfId="7024" xr:uid="{00000000-0005-0000-0000-0000CF0F0000}"/>
    <cellStyle name="Moneda [0] 2 2 2 2 7 2" xfId="23760" xr:uid="{00000000-0005-0000-0000-0000D00F0000}"/>
    <cellStyle name="Moneda [0] 2 2 2 2 8" xfId="10351" xr:uid="{00000000-0005-0000-0000-0000D10F0000}"/>
    <cellStyle name="Moneda [0] 2 2 2 2 8 2" xfId="27087" xr:uid="{00000000-0005-0000-0000-0000D20F0000}"/>
    <cellStyle name="Moneda [0] 2 2 2 2 9" xfId="13667" xr:uid="{00000000-0005-0000-0000-0000D30F0000}"/>
    <cellStyle name="Moneda [0] 2 2 2 3" xfId="596" xr:uid="{00000000-0005-0000-0000-0000D40F0000}"/>
    <cellStyle name="Moneda [0] 2 2 2 3 2" xfId="1425" xr:uid="{00000000-0005-0000-0000-0000D50F0000}"/>
    <cellStyle name="Moneda [0] 2 2 2 3 2 2" xfId="4742" xr:uid="{00000000-0005-0000-0000-0000D60F0000}"/>
    <cellStyle name="Moneda [0] 2 2 2 3 2 2 2" xfId="21478" xr:uid="{00000000-0005-0000-0000-0000D70F0000}"/>
    <cellStyle name="Moneda [0] 2 2 2 3 2 3" xfId="8059" xr:uid="{00000000-0005-0000-0000-0000D80F0000}"/>
    <cellStyle name="Moneda [0] 2 2 2 3 2 3 2" xfId="24795" xr:uid="{00000000-0005-0000-0000-0000D90F0000}"/>
    <cellStyle name="Moneda [0] 2 2 2 3 2 4" xfId="11386" xr:uid="{00000000-0005-0000-0000-0000DA0F0000}"/>
    <cellStyle name="Moneda [0] 2 2 2 3 2 4 2" xfId="28122" xr:uid="{00000000-0005-0000-0000-0000DB0F0000}"/>
    <cellStyle name="Moneda [0] 2 2 2 3 2 5" xfId="14702" xr:uid="{00000000-0005-0000-0000-0000DC0F0000}"/>
    <cellStyle name="Moneda [0] 2 2 2 3 2 6" xfId="18161" xr:uid="{00000000-0005-0000-0000-0000DD0F0000}"/>
    <cellStyle name="Moneda [0] 2 2 2 3 3" xfId="2253" xr:uid="{00000000-0005-0000-0000-0000DE0F0000}"/>
    <cellStyle name="Moneda [0] 2 2 2 3 3 2" xfId="5570" xr:uid="{00000000-0005-0000-0000-0000DF0F0000}"/>
    <cellStyle name="Moneda [0] 2 2 2 3 3 2 2" xfId="22306" xr:uid="{00000000-0005-0000-0000-0000E00F0000}"/>
    <cellStyle name="Moneda [0] 2 2 2 3 3 3" xfId="8887" xr:uid="{00000000-0005-0000-0000-0000E10F0000}"/>
    <cellStyle name="Moneda [0] 2 2 2 3 3 3 2" xfId="25623" xr:uid="{00000000-0005-0000-0000-0000E20F0000}"/>
    <cellStyle name="Moneda [0] 2 2 2 3 3 4" xfId="12214" xr:uid="{00000000-0005-0000-0000-0000E30F0000}"/>
    <cellStyle name="Moneda [0] 2 2 2 3 3 4 2" xfId="28950" xr:uid="{00000000-0005-0000-0000-0000E40F0000}"/>
    <cellStyle name="Moneda [0] 2 2 2 3 3 5" xfId="15530" xr:uid="{00000000-0005-0000-0000-0000E50F0000}"/>
    <cellStyle name="Moneda [0] 2 2 2 3 3 6" xfId="18989" xr:uid="{00000000-0005-0000-0000-0000E60F0000}"/>
    <cellStyle name="Moneda [0] 2 2 2 3 4" xfId="3081" xr:uid="{00000000-0005-0000-0000-0000E70F0000}"/>
    <cellStyle name="Moneda [0] 2 2 2 3 4 2" xfId="6398" xr:uid="{00000000-0005-0000-0000-0000E80F0000}"/>
    <cellStyle name="Moneda [0] 2 2 2 3 4 2 2" xfId="23134" xr:uid="{00000000-0005-0000-0000-0000E90F0000}"/>
    <cellStyle name="Moneda [0] 2 2 2 3 4 3" xfId="9715" xr:uid="{00000000-0005-0000-0000-0000EA0F0000}"/>
    <cellStyle name="Moneda [0] 2 2 2 3 4 3 2" xfId="26451" xr:uid="{00000000-0005-0000-0000-0000EB0F0000}"/>
    <cellStyle name="Moneda [0] 2 2 2 3 4 4" xfId="13042" xr:uid="{00000000-0005-0000-0000-0000EC0F0000}"/>
    <cellStyle name="Moneda [0] 2 2 2 3 4 4 2" xfId="29778" xr:uid="{00000000-0005-0000-0000-0000ED0F0000}"/>
    <cellStyle name="Moneda [0] 2 2 2 3 4 5" xfId="16358" xr:uid="{00000000-0005-0000-0000-0000EE0F0000}"/>
    <cellStyle name="Moneda [0] 2 2 2 3 4 6" xfId="19817" xr:uid="{00000000-0005-0000-0000-0000EF0F0000}"/>
    <cellStyle name="Moneda [0] 2 2 2 3 5" xfId="3913" xr:uid="{00000000-0005-0000-0000-0000F00F0000}"/>
    <cellStyle name="Moneda [0] 2 2 2 3 5 2" xfId="20649" xr:uid="{00000000-0005-0000-0000-0000F10F0000}"/>
    <cellStyle name="Moneda [0] 2 2 2 3 6" xfId="7230" xr:uid="{00000000-0005-0000-0000-0000F20F0000}"/>
    <cellStyle name="Moneda [0] 2 2 2 3 6 2" xfId="23966" xr:uid="{00000000-0005-0000-0000-0000F30F0000}"/>
    <cellStyle name="Moneda [0] 2 2 2 3 7" xfId="10557" xr:uid="{00000000-0005-0000-0000-0000F40F0000}"/>
    <cellStyle name="Moneda [0] 2 2 2 3 7 2" xfId="27293" xr:uid="{00000000-0005-0000-0000-0000F50F0000}"/>
    <cellStyle name="Moneda [0] 2 2 2 3 8" xfId="13873" xr:uid="{00000000-0005-0000-0000-0000F60F0000}"/>
    <cellStyle name="Moneda [0] 2 2 2 3 9" xfId="17332" xr:uid="{00000000-0005-0000-0000-0000F70F0000}"/>
    <cellStyle name="Moneda [0] 2 2 2 4" xfId="1010" xr:uid="{00000000-0005-0000-0000-0000F80F0000}"/>
    <cellStyle name="Moneda [0] 2 2 2 4 2" xfId="4327" xr:uid="{00000000-0005-0000-0000-0000F90F0000}"/>
    <cellStyle name="Moneda [0] 2 2 2 4 2 2" xfId="21063" xr:uid="{00000000-0005-0000-0000-0000FA0F0000}"/>
    <cellStyle name="Moneda [0] 2 2 2 4 3" xfId="7644" xr:uid="{00000000-0005-0000-0000-0000FB0F0000}"/>
    <cellStyle name="Moneda [0] 2 2 2 4 3 2" xfId="24380" xr:uid="{00000000-0005-0000-0000-0000FC0F0000}"/>
    <cellStyle name="Moneda [0] 2 2 2 4 4" xfId="10971" xr:uid="{00000000-0005-0000-0000-0000FD0F0000}"/>
    <cellStyle name="Moneda [0] 2 2 2 4 4 2" xfId="27707" xr:uid="{00000000-0005-0000-0000-0000FE0F0000}"/>
    <cellStyle name="Moneda [0] 2 2 2 4 5" xfId="14287" xr:uid="{00000000-0005-0000-0000-0000FF0F0000}"/>
    <cellStyle name="Moneda [0] 2 2 2 4 6" xfId="17746" xr:uid="{00000000-0005-0000-0000-000000100000}"/>
    <cellStyle name="Moneda [0] 2 2 2 5" xfId="1839" xr:uid="{00000000-0005-0000-0000-000001100000}"/>
    <cellStyle name="Moneda [0] 2 2 2 5 2" xfId="5156" xr:uid="{00000000-0005-0000-0000-000002100000}"/>
    <cellStyle name="Moneda [0] 2 2 2 5 2 2" xfId="21892" xr:uid="{00000000-0005-0000-0000-000003100000}"/>
    <cellStyle name="Moneda [0] 2 2 2 5 3" xfId="8473" xr:uid="{00000000-0005-0000-0000-000004100000}"/>
    <cellStyle name="Moneda [0] 2 2 2 5 3 2" xfId="25209" xr:uid="{00000000-0005-0000-0000-000005100000}"/>
    <cellStyle name="Moneda [0] 2 2 2 5 4" xfId="11800" xr:uid="{00000000-0005-0000-0000-000006100000}"/>
    <cellStyle name="Moneda [0] 2 2 2 5 4 2" xfId="28536" xr:uid="{00000000-0005-0000-0000-000007100000}"/>
    <cellStyle name="Moneda [0] 2 2 2 5 5" xfId="15116" xr:uid="{00000000-0005-0000-0000-000008100000}"/>
    <cellStyle name="Moneda [0] 2 2 2 5 6" xfId="18575" xr:uid="{00000000-0005-0000-0000-000009100000}"/>
    <cellStyle name="Moneda [0] 2 2 2 6" xfId="2667" xr:uid="{00000000-0005-0000-0000-00000A100000}"/>
    <cellStyle name="Moneda [0] 2 2 2 6 2" xfId="5984" xr:uid="{00000000-0005-0000-0000-00000B100000}"/>
    <cellStyle name="Moneda [0] 2 2 2 6 2 2" xfId="22720" xr:uid="{00000000-0005-0000-0000-00000C100000}"/>
    <cellStyle name="Moneda [0] 2 2 2 6 3" xfId="9301" xr:uid="{00000000-0005-0000-0000-00000D100000}"/>
    <cellStyle name="Moneda [0] 2 2 2 6 3 2" xfId="26037" xr:uid="{00000000-0005-0000-0000-00000E100000}"/>
    <cellStyle name="Moneda [0] 2 2 2 6 4" xfId="12628" xr:uid="{00000000-0005-0000-0000-00000F100000}"/>
    <cellStyle name="Moneda [0] 2 2 2 6 4 2" xfId="29364" xr:uid="{00000000-0005-0000-0000-000010100000}"/>
    <cellStyle name="Moneda [0] 2 2 2 6 5" xfId="15944" xr:uid="{00000000-0005-0000-0000-000011100000}"/>
    <cellStyle name="Moneda [0] 2 2 2 6 6" xfId="19403" xr:uid="{00000000-0005-0000-0000-000012100000}"/>
    <cellStyle name="Moneda [0] 2 2 2 7" xfId="3499" xr:uid="{00000000-0005-0000-0000-000013100000}"/>
    <cellStyle name="Moneda [0] 2 2 2 7 2" xfId="20235" xr:uid="{00000000-0005-0000-0000-000014100000}"/>
    <cellStyle name="Moneda [0] 2 2 2 8" xfId="6816" xr:uid="{00000000-0005-0000-0000-000015100000}"/>
    <cellStyle name="Moneda [0] 2 2 2 8 2" xfId="23552" xr:uid="{00000000-0005-0000-0000-000016100000}"/>
    <cellStyle name="Moneda [0] 2 2 2 9" xfId="10143" xr:uid="{00000000-0005-0000-0000-000017100000}"/>
    <cellStyle name="Moneda [0] 2 2 2 9 2" xfId="26879" xr:uid="{00000000-0005-0000-0000-000018100000}"/>
    <cellStyle name="Moneda [0] 2 2 3" xfId="382" xr:uid="{00000000-0005-0000-0000-000019100000}"/>
    <cellStyle name="Moneda [0] 2 2 3 10" xfId="17125" xr:uid="{00000000-0005-0000-0000-00001A100000}"/>
    <cellStyle name="Moneda [0] 2 2 3 2" xfId="803" xr:uid="{00000000-0005-0000-0000-00001B100000}"/>
    <cellStyle name="Moneda [0] 2 2 3 2 2" xfId="1632" xr:uid="{00000000-0005-0000-0000-00001C100000}"/>
    <cellStyle name="Moneda [0] 2 2 3 2 2 2" xfId="4949" xr:uid="{00000000-0005-0000-0000-00001D100000}"/>
    <cellStyle name="Moneda [0] 2 2 3 2 2 2 2" xfId="21685" xr:uid="{00000000-0005-0000-0000-00001E100000}"/>
    <cellStyle name="Moneda [0] 2 2 3 2 2 3" xfId="8266" xr:uid="{00000000-0005-0000-0000-00001F100000}"/>
    <cellStyle name="Moneda [0] 2 2 3 2 2 3 2" xfId="25002" xr:uid="{00000000-0005-0000-0000-000020100000}"/>
    <cellStyle name="Moneda [0] 2 2 3 2 2 4" xfId="11593" xr:uid="{00000000-0005-0000-0000-000021100000}"/>
    <cellStyle name="Moneda [0] 2 2 3 2 2 4 2" xfId="28329" xr:uid="{00000000-0005-0000-0000-000022100000}"/>
    <cellStyle name="Moneda [0] 2 2 3 2 2 5" xfId="14909" xr:uid="{00000000-0005-0000-0000-000023100000}"/>
    <cellStyle name="Moneda [0] 2 2 3 2 2 6" xfId="18368" xr:uid="{00000000-0005-0000-0000-000024100000}"/>
    <cellStyle name="Moneda [0] 2 2 3 2 3" xfId="2460" xr:uid="{00000000-0005-0000-0000-000025100000}"/>
    <cellStyle name="Moneda [0] 2 2 3 2 3 2" xfId="5777" xr:uid="{00000000-0005-0000-0000-000026100000}"/>
    <cellStyle name="Moneda [0] 2 2 3 2 3 2 2" xfId="22513" xr:uid="{00000000-0005-0000-0000-000027100000}"/>
    <cellStyle name="Moneda [0] 2 2 3 2 3 3" xfId="9094" xr:uid="{00000000-0005-0000-0000-000028100000}"/>
    <cellStyle name="Moneda [0] 2 2 3 2 3 3 2" xfId="25830" xr:uid="{00000000-0005-0000-0000-000029100000}"/>
    <cellStyle name="Moneda [0] 2 2 3 2 3 4" xfId="12421" xr:uid="{00000000-0005-0000-0000-00002A100000}"/>
    <cellStyle name="Moneda [0] 2 2 3 2 3 4 2" xfId="29157" xr:uid="{00000000-0005-0000-0000-00002B100000}"/>
    <cellStyle name="Moneda [0] 2 2 3 2 3 5" xfId="15737" xr:uid="{00000000-0005-0000-0000-00002C100000}"/>
    <cellStyle name="Moneda [0] 2 2 3 2 3 6" xfId="19196" xr:uid="{00000000-0005-0000-0000-00002D100000}"/>
    <cellStyle name="Moneda [0] 2 2 3 2 4" xfId="3288" xr:uid="{00000000-0005-0000-0000-00002E100000}"/>
    <cellStyle name="Moneda [0] 2 2 3 2 4 2" xfId="6605" xr:uid="{00000000-0005-0000-0000-00002F100000}"/>
    <cellStyle name="Moneda [0] 2 2 3 2 4 2 2" xfId="23341" xr:uid="{00000000-0005-0000-0000-000030100000}"/>
    <cellStyle name="Moneda [0] 2 2 3 2 4 3" xfId="9922" xr:uid="{00000000-0005-0000-0000-000031100000}"/>
    <cellStyle name="Moneda [0] 2 2 3 2 4 3 2" xfId="26658" xr:uid="{00000000-0005-0000-0000-000032100000}"/>
    <cellStyle name="Moneda [0] 2 2 3 2 4 4" xfId="13249" xr:uid="{00000000-0005-0000-0000-000033100000}"/>
    <cellStyle name="Moneda [0] 2 2 3 2 4 4 2" xfId="29985" xr:uid="{00000000-0005-0000-0000-000034100000}"/>
    <cellStyle name="Moneda [0] 2 2 3 2 4 5" xfId="16565" xr:uid="{00000000-0005-0000-0000-000035100000}"/>
    <cellStyle name="Moneda [0] 2 2 3 2 4 6" xfId="20024" xr:uid="{00000000-0005-0000-0000-000036100000}"/>
    <cellStyle name="Moneda [0] 2 2 3 2 5" xfId="4120" xr:uid="{00000000-0005-0000-0000-000037100000}"/>
    <cellStyle name="Moneda [0] 2 2 3 2 5 2" xfId="20856" xr:uid="{00000000-0005-0000-0000-000038100000}"/>
    <cellStyle name="Moneda [0] 2 2 3 2 6" xfId="7437" xr:uid="{00000000-0005-0000-0000-000039100000}"/>
    <cellStyle name="Moneda [0] 2 2 3 2 6 2" xfId="24173" xr:uid="{00000000-0005-0000-0000-00003A100000}"/>
    <cellStyle name="Moneda [0] 2 2 3 2 7" xfId="10764" xr:uid="{00000000-0005-0000-0000-00003B100000}"/>
    <cellStyle name="Moneda [0] 2 2 3 2 7 2" xfId="27500" xr:uid="{00000000-0005-0000-0000-00003C100000}"/>
    <cellStyle name="Moneda [0] 2 2 3 2 8" xfId="14080" xr:uid="{00000000-0005-0000-0000-00003D100000}"/>
    <cellStyle name="Moneda [0] 2 2 3 2 9" xfId="17539" xr:uid="{00000000-0005-0000-0000-00003E100000}"/>
    <cellStyle name="Moneda [0] 2 2 3 3" xfId="1217" xr:uid="{00000000-0005-0000-0000-00003F100000}"/>
    <cellStyle name="Moneda [0] 2 2 3 3 2" xfId="4534" xr:uid="{00000000-0005-0000-0000-000040100000}"/>
    <cellStyle name="Moneda [0] 2 2 3 3 2 2" xfId="21270" xr:uid="{00000000-0005-0000-0000-000041100000}"/>
    <cellStyle name="Moneda [0] 2 2 3 3 3" xfId="7851" xr:uid="{00000000-0005-0000-0000-000042100000}"/>
    <cellStyle name="Moneda [0] 2 2 3 3 3 2" xfId="24587" xr:uid="{00000000-0005-0000-0000-000043100000}"/>
    <cellStyle name="Moneda [0] 2 2 3 3 4" xfId="11178" xr:uid="{00000000-0005-0000-0000-000044100000}"/>
    <cellStyle name="Moneda [0] 2 2 3 3 4 2" xfId="27914" xr:uid="{00000000-0005-0000-0000-000045100000}"/>
    <cellStyle name="Moneda [0] 2 2 3 3 5" xfId="14494" xr:uid="{00000000-0005-0000-0000-000046100000}"/>
    <cellStyle name="Moneda [0] 2 2 3 3 6" xfId="17953" xr:uid="{00000000-0005-0000-0000-000047100000}"/>
    <cellStyle name="Moneda [0] 2 2 3 4" xfId="2046" xr:uid="{00000000-0005-0000-0000-000048100000}"/>
    <cellStyle name="Moneda [0] 2 2 3 4 2" xfId="5363" xr:uid="{00000000-0005-0000-0000-000049100000}"/>
    <cellStyle name="Moneda [0] 2 2 3 4 2 2" xfId="22099" xr:uid="{00000000-0005-0000-0000-00004A100000}"/>
    <cellStyle name="Moneda [0] 2 2 3 4 3" xfId="8680" xr:uid="{00000000-0005-0000-0000-00004B100000}"/>
    <cellStyle name="Moneda [0] 2 2 3 4 3 2" xfId="25416" xr:uid="{00000000-0005-0000-0000-00004C100000}"/>
    <cellStyle name="Moneda [0] 2 2 3 4 4" xfId="12007" xr:uid="{00000000-0005-0000-0000-00004D100000}"/>
    <cellStyle name="Moneda [0] 2 2 3 4 4 2" xfId="28743" xr:uid="{00000000-0005-0000-0000-00004E100000}"/>
    <cellStyle name="Moneda [0] 2 2 3 4 5" xfId="15323" xr:uid="{00000000-0005-0000-0000-00004F100000}"/>
    <cellStyle name="Moneda [0] 2 2 3 4 6" xfId="18782" xr:uid="{00000000-0005-0000-0000-000050100000}"/>
    <cellStyle name="Moneda [0] 2 2 3 5" xfId="2874" xr:uid="{00000000-0005-0000-0000-000051100000}"/>
    <cellStyle name="Moneda [0] 2 2 3 5 2" xfId="6191" xr:uid="{00000000-0005-0000-0000-000052100000}"/>
    <cellStyle name="Moneda [0] 2 2 3 5 2 2" xfId="22927" xr:uid="{00000000-0005-0000-0000-000053100000}"/>
    <cellStyle name="Moneda [0] 2 2 3 5 3" xfId="9508" xr:uid="{00000000-0005-0000-0000-000054100000}"/>
    <cellStyle name="Moneda [0] 2 2 3 5 3 2" xfId="26244" xr:uid="{00000000-0005-0000-0000-000055100000}"/>
    <cellStyle name="Moneda [0] 2 2 3 5 4" xfId="12835" xr:uid="{00000000-0005-0000-0000-000056100000}"/>
    <cellStyle name="Moneda [0] 2 2 3 5 4 2" xfId="29571" xr:uid="{00000000-0005-0000-0000-000057100000}"/>
    <cellStyle name="Moneda [0] 2 2 3 5 5" xfId="16151" xr:uid="{00000000-0005-0000-0000-000058100000}"/>
    <cellStyle name="Moneda [0] 2 2 3 5 6" xfId="19610" xr:uid="{00000000-0005-0000-0000-000059100000}"/>
    <cellStyle name="Moneda [0] 2 2 3 6" xfId="3706" xr:uid="{00000000-0005-0000-0000-00005A100000}"/>
    <cellStyle name="Moneda [0] 2 2 3 6 2" xfId="20442" xr:uid="{00000000-0005-0000-0000-00005B100000}"/>
    <cellStyle name="Moneda [0] 2 2 3 7" xfId="7023" xr:uid="{00000000-0005-0000-0000-00005C100000}"/>
    <cellStyle name="Moneda [0] 2 2 3 7 2" xfId="23759" xr:uid="{00000000-0005-0000-0000-00005D100000}"/>
    <cellStyle name="Moneda [0] 2 2 3 8" xfId="10350" xr:uid="{00000000-0005-0000-0000-00005E100000}"/>
    <cellStyle name="Moneda [0] 2 2 3 8 2" xfId="27086" xr:uid="{00000000-0005-0000-0000-00005F100000}"/>
    <cellStyle name="Moneda [0] 2 2 3 9" xfId="13666" xr:uid="{00000000-0005-0000-0000-000060100000}"/>
    <cellStyle name="Moneda [0] 2 2 4" xfId="595" xr:uid="{00000000-0005-0000-0000-000061100000}"/>
    <cellStyle name="Moneda [0] 2 2 4 2" xfId="1424" xr:uid="{00000000-0005-0000-0000-000062100000}"/>
    <cellStyle name="Moneda [0] 2 2 4 2 2" xfId="4741" xr:uid="{00000000-0005-0000-0000-000063100000}"/>
    <cellStyle name="Moneda [0] 2 2 4 2 2 2" xfId="21477" xr:uid="{00000000-0005-0000-0000-000064100000}"/>
    <cellStyle name="Moneda [0] 2 2 4 2 3" xfId="8058" xr:uid="{00000000-0005-0000-0000-000065100000}"/>
    <cellStyle name="Moneda [0] 2 2 4 2 3 2" xfId="24794" xr:uid="{00000000-0005-0000-0000-000066100000}"/>
    <cellStyle name="Moneda [0] 2 2 4 2 4" xfId="11385" xr:uid="{00000000-0005-0000-0000-000067100000}"/>
    <cellStyle name="Moneda [0] 2 2 4 2 4 2" xfId="28121" xr:uid="{00000000-0005-0000-0000-000068100000}"/>
    <cellStyle name="Moneda [0] 2 2 4 2 5" xfId="14701" xr:uid="{00000000-0005-0000-0000-000069100000}"/>
    <cellStyle name="Moneda [0] 2 2 4 2 6" xfId="18160" xr:uid="{00000000-0005-0000-0000-00006A100000}"/>
    <cellStyle name="Moneda [0] 2 2 4 3" xfId="2252" xr:uid="{00000000-0005-0000-0000-00006B100000}"/>
    <cellStyle name="Moneda [0] 2 2 4 3 2" xfId="5569" xr:uid="{00000000-0005-0000-0000-00006C100000}"/>
    <cellStyle name="Moneda [0] 2 2 4 3 2 2" xfId="22305" xr:uid="{00000000-0005-0000-0000-00006D100000}"/>
    <cellStyle name="Moneda [0] 2 2 4 3 3" xfId="8886" xr:uid="{00000000-0005-0000-0000-00006E100000}"/>
    <cellStyle name="Moneda [0] 2 2 4 3 3 2" xfId="25622" xr:uid="{00000000-0005-0000-0000-00006F100000}"/>
    <cellStyle name="Moneda [0] 2 2 4 3 4" xfId="12213" xr:uid="{00000000-0005-0000-0000-000070100000}"/>
    <cellStyle name="Moneda [0] 2 2 4 3 4 2" xfId="28949" xr:uid="{00000000-0005-0000-0000-000071100000}"/>
    <cellStyle name="Moneda [0] 2 2 4 3 5" xfId="15529" xr:uid="{00000000-0005-0000-0000-000072100000}"/>
    <cellStyle name="Moneda [0] 2 2 4 3 6" xfId="18988" xr:uid="{00000000-0005-0000-0000-000073100000}"/>
    <cellStyle name="Moneda [0] 2 2 4 4" xfId="3080" xr:uid="{00000000-0005-0000-0000-000074100000}"/>
    <cellStyle name="Moneda [0] 2 2 4 4 2" xfId="6397" xr:uid="{00000000-0005-0000-0000-000075100000}"/>
    <cellStyle name="Moneda [0] 2 2 4 4 2 2" xfId="23133" xr:uid="{00000000-0005-0000-0000-000076100000}"/>
    <cellStyle name="Moneda [0] 2 2 4 4 3" xfId="9714" xr:uid="{00000000-0005-0000-0000-000077100000}"/>
    <cellStyle name="Moneda [0] 2 2 4 4 3 2" xfId="26450" xr:uid="{00000000-0005-0000-0000-000078100000}"/>
    <cellStyle name="Moneda [0] 2 2 4 4 4" xfId="13041" xr:uid="{00000000-0005-0000-0000-000079100000}"/>
    <cellStyle name="Moneda [0] 2 2 4 4 4 2" xfId="29777" xr:uid="{00000000-0005-0000-0000-00007A100000}"/>
    <cellStyle name="Moneda [0] 2 2 4 4 5" xfId="16357" xr:uid="{00000000-0005-0000-0000-00007B100000}"/>
    <cellStyle name="Moneda [0] 2 2 4 4 6" xfId="19816" xr:uid="{00000000-0005-0000-0000-00007C100000}"/>
    <cellStyle name="Moneda [0] 2 2 4 5" xfId="3912" xr:uid="{00000000-0005-0000-0000-00007D100000}"/>
    <cellStyle name="Moneda [0] 2 2 4 5 2" xfId="20648" xr:uid="{00000000-0005-0000-0000-00007E100000}"/>
    <cellStyle name="Moneda [0] 2 2 4 6" xfId="7229" xr:uid="{00000000-0005-0000-0000-00007F100000}"/>
    <cellStyle name="Moneda [0] 2 2 4 6 2" xfId="23965" xr:uid="{00000000-0005-0000-0000-000080100000}"/>
    <cellStyle name="Moneda [0] 2 2 4 7" xfId="10556" xr:uid="{00000000-0005-0000-0000-000081100000}"/>
    <cellStyle name="Moneda [0] 2 2 4 7 2" xfId="27292" xr:uid="{00000000-0005-0000-0000-000082100000}"/>
    <cellStyle name="Moneda [0] 2 2 4 8" xfId="13872" xr:uid="{00000000-0005-0000-0000-000083100000}"/>
    <cellStyle name="Moneda [0] 2 2 4 9" xfId="17331" xr:uid="{00000000-0005-0000-0000-000084100000}"/>
    <cellStyle name="Moneda [0] 2 2 5" xfId="1009" xr:uid="{00000000-0005-0000-0000-000085100000}"/>
    <cellStyle name="Moneda [0] 2 2 5 2" xfId="4326" xr:uid="{00000000-0005-0000-0000-000086100000}"/>
    <cellStyle name="Moneda [0] 2 2 5 2 2" xfId="21062" xr:uid="{00000000-0005-0000-0000-000087100000}"/>
    <cellStyle name="Moneda [0] 2 2 5 3" xfId="7643" xr:uid="{00000000-0005-0000-0000-000088100000}"/>
    <cellStyle name="Moneda [0] 2 2 5 3 2" xfId="24379" xr:uid="{00000000-0005-0000-0000-000089100000}"/>
    <cellStyle name="Moneda [0] 2 2 5 4" xfId="10970" xr:uid="{00000000-0005-0000-0000-00008A100000}"/>
    <cellStyle name="Moneda [0] 2 2 5 4 2" xfId="27706" xr:uid="{00000000-0005-0000-0000-00008B100000}"/>
    <cellStyle name="Moneda [0] 2 2 5 5" xfId="14286" xr:uid="{00000000-0005-0000-0000-00008C100000}"/>
    <cellStyle name="Moneda [0] 2 2 5 6" xfId="17745" xr:uid="{00000000-0005-0000-0000-00008D100000}"/>
    <cellStyle name="Moneda [0] 2 2 6" xfId="1838" xr:uid="{00000000-0005-0000-0000-00008E100000}"/>
    <cellStyle name="Moneda [0] 2 2 6 2" xfId="5155" xr:uid="{00000000-0005-0000-0000-00008F100000}"/>
    <cellStyle name="Moneda [0] 2 2 6 2 2" xfId="21891" xr:uid="{00000000-0005-0000-0000-000090100000}"/>
    <cellStyle name="Moneda [0] 2 2 6 3" xfId="8472" xr:uid="{00000000-0005-0000-0000-000091100000}"/>
    <cellStyle name="Moneda [0] 2 2 6 3 2" xfId="25208" xr:uid="{00000000-0005-0000-0000-000092100000}"/>
    <cellStyle name="Moneda [0] 2 2 6 4" xfId="11799" xr:uid="{00000000-0005-0000-0000-000093100000}"/>
    <cellStyle name="Moneda [0] 2 2 6 4 2" xfId="28535" xr:uid="{00000000-0005-0000-0000-000094100000}"/>
    <cellStyle name="Moneda [0] 2 2 6 5" xfId="15115" xr:uid="{00000000-0005-0000-0000-000095100000}"/>
    <cellStyle name="Moneda [0] 2 2 6 6" xfId="18574" xr:uid="{00000000-0005-0000-0000-000096100000}"/>
    <cellStyle name="Moneda [0] 2 2 7" xfId="2666" xr:uid="{00000000-0005-0000-0000-000097100000}"/>
    <cellStyle name="Moneda [0] 2 2 7 2" xfId="5983" xr:uid="{00000000-0005-0000-0000-000098100000}"/>
    <cellStyle name="Moneda [0] 2 2 7 2 2" xfId="22719" xr:uid="{00000000-0005-0000-0000-000099100000}"/>
    <cellStyle name="Moneda [0] 2 2 7 3" xfId="9300" xr:uid="{00000000-0005-0000-0000-00009A100000}"/>
    <cellStyle name="Moneda [0] 2 2 7 3 2" xfId="26036" xr:uid="{00000000-0005-0000-0000-00009B100000}"/>
    <cellStyle name="Moneda [0] 2 2 7 4" xfId="12627" xr:uid="{00000000-0005-0000-0000-00009C100000}"/>
    <cellStyle name="Moneda [0] 2 2 7 4 2" xfId="29363" xr:uid="{00000000-0005-0000-0000-00009D100000}"/>
    <cellStyle name="Moneda [0] 2 2 7 5" xfId="15943" xr:uid="{00000000-0005-0000-0000-00009E100000}"/>
    <cellStyle name="Moneda [0] 2 2 7 6" xfId="19402" xr:uid="{00000000-0005-0000-0000-00009F100000}"/>
    <cellStyle name="Moneda [0] 2 2 8" xfId="3498" xr:uid="{00000000-0005-0000-0000-0000A0100000}"/>
    <cellStyle name="Moneda [0] 2 2 8 2" xfId="20234" xr:uid="{00000000-0005-0000-0000-0000A1100000}"/>
    <cellStyle name="Moneda [0] 2 2 9" xfId="6815" xr:uid="{00000000-0005-0000-0000-0000A2100000}"/>
    <cellStyle name="Moneda [0] 2 2 9 2" xfId="23551" xr:uid="{00000000-0005-0000-0000-0000A3100000}"/>
    <cellStyle name="Moneda [0] 2 3" xfId="147" xr:uid="{00000000-0005-0000-0000-0000A4100000}"/>
    <cellStyle name="Moneda [0] 2 3 10" xfId="10144" xr:uid="{00000000-0005-0000-0000-0000A5100000}"/>
    <cellStyle name="Moneda [0] 2 3 10 2" xfId="26880" xr:uid="{00000000-0005-0000-0000-0000A6100000}"/>
    <cellStyle name="Moneda [0] 2 3 11" xfId="13460" xr:uid="{00000000-0005-0000-0000-0000A7100000}"/>
    <cellStyle name="Moneda [0] 2 3 12" xfId="16919" xr:uid="{00000000-0005-0000-0000-0000A8100000}"/>
    <cellStyle name="Moneda [0] 2 3 2" xfId="148" xr:uid="{00000000-0005-0000-0000-0000A9100000}"/>
    <cellStyle name="Moneda [0] 2 3 2 10" xfId="13461" xr:uid="{00000000-0005-0000-0000-0000AA100000}"/>
    <cellStyle name="Moneda [0] 2 3 2 11" xfId="16920" xr:uid="{00000000-0005-0000-0000-0000AB100000}"/>
    <cellStyle name="Moneda [0] 2 3 2 2" xfId="385" xr:uid="{00000000-0005-0000-0000-0000AC100000}"/>
    <cellStyle name="Moneda [0] 2 3 2 2 10" xfId="17128" xr:uid="{00000000-0005-0000-0000-0000AD100000}"/>
    <cellStyle name="Moneda [0] 2 3 2 2 2" xfId="806" xr:uid="{00000000-0005-0000-0000-0000AE100000}"/>
    <cellStyle name="Moneda [0] 2 3 2 2 2 2" xfId="1635" xr:uid="{00000000-0005-0000-0000-0000AF100000}"/>
    <cellStyle name="Moneda [0] 2 3 2 2 2 2 2" xfId="4952" xr:uid="{00000000-0005-0000-0000-0000B0100000}"/>
    <cellStyle name="Moneda [0] 2 3 2 2 2 2 2 2" xfId="21688" xr:uid="{00000000-0005-0000-0000-0000B1100000}"/>
    <cellStyle name="Moneda [0] 2 3 2 2 2 2 3" xfId="8269" xr:uid="{00000000-0005-0000-0000-0000B2100000}"/>
    <cellStyle name="Moneda [0] 2 3 2 2 2 2 3 2" xfId="25005" xr:uid="{00000000-0005-0000-0000-0000B3100000}"/>
    <cellStyle name="Moneda [0] 2 3 2 2 2 2 4" xfId="11596" xr:uid="{00000000-0005-0000-0000-0000B4100000}"/>
    <cellStyle name="Moneda [0] 2 3 2 2 2 2 4 2" xfId="28332" xr:uid="{00000000-0005-0000-0000-0000B5100000}"/>
    <cellStyle name="Moneda [0] 2 3 2 2 2 2 5" xfId="14912" xr:uid="{00000000-0005-0000-0000-0000B6100000}"/>
    <cellStyle name="Moneda [0] 2 3 2 2 2 2 6" xfId="18371" xr:uid="{00000000-0005-0000-0000-0000B7100000}"/>
    <cellStyle name="Moneda [0] 2 3 2 2 2 3" xfId="2463" xr:uid="{00000000-0005-0000-0000-0000B8100000}"/>
    <cellStyle name="Moneda [0] 2 3 2 2 2 3 2" xfId="5780" xr:uid="{00000000-0005-0000-0000-0000B9100000}"/>
    <cellStyle name="Moneda [0] 2 3 2 2 2 3 2 2" xfId="22516" xr:uid="{00000000-0005-0000-0000-0000BA100000}"/>
    <cellStyle name="Moneda [0] 2 3 2 2 2 3 3" xfId="9097" xr:uid="{00000000-0005-0000-0000-0000BB100000}"/>
    <cellStyle name="Moneda [0] 2 3 2 2 2 3 3 2" xfId="25833" xr:uid="{00000000-0005-0000-0000-0000BC100000}"/>
    <cellStyle name="Moneda [0] 2 3 2 2 2 3 4" xfId="12424" xr:uid="{00000000-0005-0000-0000-0000BD100000}"/>
    <cellStyle name="Moneda [0] 2 3 2 2 2 3 4 2" xfId="29160" xr:uid="{00000000-0005-0000-0000-0000BE100000}"/>
    <cellStyle name="Moneda [0] 2 3 2 2 2 3 5" xfId="15740" xr:uid="{00000000-0005-0000-0000-0000BF100000}"/>
    <cellStyle name="Moneda [0] 2 3 2 2 2 3 6" xfId="19199" xr:uid="{00000000-0005-0000-0000-0000C0100000}"/>
    <cellStyle name="Moneda [0] 2 3 2 2 2 4" xfId="3291" xr:uid="{00000000-0005-0000-0000-0000C1100000}"/>
    <cellStyle name="Moneda [0] 2 3 2 2 2 4 2" xfId="6608" xr:uid="{00000000-0005-0000-0000-0000C2100000}"/>
    <cellStyle name="Moneda [0] 2 3 2 2 2 4 2 2" xfId="23344" xr:uid="{00000000-0005-0000-0000-0000C3100000}"/>
    <cellStyle name="Moneda [0] 2 3 2 2 2 4 3" xfId="9925" xr:uid="{00000000-0005-0000-0000-0000C4100000}"/>
    <cellStyle name="Moneda [0] 2 3 2 2 2 4 3 2" xfId="26661" xr:uid="{00000000-0005-0000-0000-0000C5100000}"/>
    <cellStyle name="Moneda [0] 2 3 2 2 2 4 4" xfId="13252" xr:uid="{00000000-0005-0000-0000-0000C6100000}"/>
    <cellStyle name="Moneda [0] 2 3 2 2 2 4 4 2" xfId="29988" xr:uid="{00000000-0005-0000-0000-0000C7100000}"/>
    <cellStyle name="Moneda [0] 2 3 2 2 2 4 5" xfId="16568" xr:uid="{00000000-0005-0000-0000-0000C8100000}"/>
    <cellStyle name="Moneda [0] 2 3 2 2 2 4 6" xfId="20027" xr:uid="{00000000-0005-0000-0000-0000C9100000}"/>
    <cellStyle name="Moneda [0] 2 3 2 2 2 5" xfId="4123" xr:uid="{00000000-0005-0000-0000-0000CA100000}"/>
    <cellStyle name="Moneda [0] 2 3 2 2 2 5 2" xfId="20859" xr:uid="{00000000-0005-0000-0000-0000CB100000}"/>
    <cellStyle name="Moneda [0] 2 3 2 2 2 6" xfId="7440" xr:uid="{00000000-0005-0000-0000-0000CC100000}"/>
    <cellStyle name="Moneda [0] 2 3 2 2 2 6 2" xfId="24176" xr:uid="{00000000-0005-0000-0000-0000CD100000}"/>
    <cellStyle name="Moneda [0] 2 3 2 2 2 7" xfId="10767" xr:uid="{00000000-0005-0000-0000-0000CE100000}"/>
    <cellStyle name="Moneda [0] 2 3 2 2 2 7 2" xfId="27503" xr:uid="{00000000-0005-0000-0000-0000CF100000}"/>
    <cellStyle name="Moneda [0] 2 3 2 2 2 8" xfId="14083" xr:uid="{00000000-0005-0000-0000-0000D0100000}"/>
    <cellStyle name="Moneda [0] 2 3 2 2 2 9" xfId="17542" xr:uid="{00000000-0005-0000-0000-0000D1100000}"/>
    <cellStyle name="Moneda [0] 2 3 2 2 3" xfId="1220" xr:uid="{00000000-0005-0000-0000-0000D2100000}"/>
    <cellStyle name="Moneda [0] 2 3 2 2 3 2" xfId="4537" xr:uid="{00000000-0005-0000-0000-0000D3100000}"/>
    <cellStyle name="Moneda [0] 2 3 2 2 3 2 2" xfId="21273" xr:uid="{00000000-0005-0000-0000-0000D4100000}"/>
    <cellStyle name="Moneda [0] 2 3 2 2 3 3" xfId="7854" xr:uid="{00000000-0005-0000-0000-0000D5100000}"/>
    <cellStyle name="Moneda [0] 2 3 2 2 3 3 2" xfId="24590" xr:uid="{00000000-0005-0000-0000-0000D6100000}"/>
    <cellStyle name="Moneda [0] 2 3 2 2 3 4" xfId="11181" xr:uid="{00000000-0005-0000-0000-0000D7100000}"/>
    <cellStyle name="Moneda [0] 2 3 2 2 3 4 2" xfId="27917" xr:uid="{00000000-0005-0000-0000-0000D8100000}"/>
    <cellStyle name="Moneda [0] 2 3 2 2 3 5" xfId="14497" xr:uid="{00000000-0005-0000-0000-0000D9100000}"/>
    <cellStyle name="Moneda [0] 2 3 2 2 3 6" xfId="17956" xr:uid="{00000000-0005-0000-0000-0000DA100000}"/>
    <cellStyle name="Moneda [0] 2 3 2 2 4" xfId="2049" xr:uid="{00000000-0005-0000-0000-0000DB100000}"/>
    <cellStyle name="Moneda [0] 2 3 2 2 4 2" xfId="5366" xr:uid="{00000000-0005-0000-0000-0000DC100000}"/>
    <cellStyle name="Moneda [0] 2 3 2 2 4 2 2" xfId="22102" xr:uid="{00000000-0005-0000-0000-0000DD100000}"/>
    <cellStyle name="Moneda [0] 2 3 2 2 4 3" xfId="8683" xr:uid="{00000000-0005-0000-0000-0000DE100000}"/>
    <cellStyle name="Moneda [0] 2 3 2 2 4 3 2" xfId="25419" xr:uid="{00000000-0005-0000-0000-0000DF100000}"/>
    <cellStyle name="Moneda [0] 2 3 2 2 4 4" xfId="12010" xr:uid="{00000000-0005-0000-0000-0000E0100000}"/>
    <cellStyle name="Moneda [0] 2 3 2 2 4 4 2" xfId="28746" xr:uid="{00000000-0005-0000-0000-0000E1100000}"/>
    <cellStyle name="Moneda [0] 2 3 2 2 4 5" xfId="15326" xr:uid="{00000000-0005-0000-0000-0000E2100000}"/>
    <cellStyle name="Moneda [0] 2 3 2 2 4 6" xfId="18785" xr:uid="{00000000-0005-0000-0000-0000E3100000}"/>
    <cellStyle name="Moneda [0] 2 3 2 2 5" xfId="2877" xr:uid="{00000000-0005-0000-0000-0000E4100000}"/>
    <cellStyle name="Moneda [0] 2 3 2 2 5 2" xfId="6194" xr:uid="{00000000-0005-0000-0000-0000E5100000}"/>
    <cellStyle name="Moneda [0] 2 3 2 2 5 2 2" xfId="22930" xr:uid="{00000000-0005-0000-0000-0000E6100000}"/>
    <cellStyle name="Moneda [0] 2 3 2 2 5 3" xfId="9511" xr:uid="{00000000-0005-0000-0000-0000E7100000}"/>
    <cellStyle name="Moneda [0] 2 3 2 2 5 3 2" xfId="26247" xr:uid="{00000000-0005-0000-0000-0000E8100000}"/>
    <cellStyle name="Moneda [0] 2 3 2 2 5 4" xfId="12838" xr:uid="{00000000-0005-0000-0000-0000E9100000}"/>
    <cellStyle name="Moneda [0] 2 3 2 2 5 4 2" xfId="29574" xr:uid="{00000000-0005-0000-0000-0000EA100000}"/>
    <cellStyle name="Moneda [0] 2 3 2 2 5 5" xfId="16154" xr:uid="{00000000-0005-0000-0000-0000EB100000}"/>
    <cellStyle name="Moneda [0] 2 3 2 2 5 6" xfId="19613" xr:uid="{00000000-0005-0000-0000-0000EC100000}"/>
    <cellStyle name="Moneda [0] 2 3 2 2 6" xfId="3709" xr:uid="{00000000-0005-0000-0000-0000ED100000}"/>
    <cellStyle name="Moneda [0] 2 3 2 2 6 2" xfId="20445" xr:uid="{00000000-0005-0000-0000-0000EE100000}"/>
    <cellStyle name="Moneda [0] 2 3 2 2 7" xfId="7026" xr:uid="{00000000-0005-0000-0000-0000EF100000}"/>
    <cellStyle name="Moneda [0] 2 3 2 2 7 2" xfId="23762" xr:uid="{00000000-0005-0000-0000-0000F0100000}"/>
    <cellStyle name="Moneda [0] 2 3 2 2 8" xfId="10353" xr:uid="{00000000-0005-0000-0000-0000F1100000}"/>
    <cellStyle name="Moneda [0] 2 3 2 2 8 2" xfId="27089" xr:uid="{00000000-0005-0000-0000-0000F2100000}"/>
    <cellStyle name="Moneda [0] 2 3 2 2 9" xfId="13669" xr:uid="{00000000-0005-0000-0000-0000F3100000}"/>
    <cellStyle name="Moneda [0] 2 3 2 3" xfId="598" xr:uid="{00000000-0005-0000-0000-0000F4100000}"/>
    <cellStyle name="Moneda [0] 2 3 2 3 2" xfId="1427" xr:uid="{00000000-0005-0000-0000-0000F5100000}"/>
    <cellStyle name="Moneda [0] 2 3 2 3 2 2" xfId="4744" xr:uid="{00000000-0005-0000-0000-0000F6100000}"/>
    <cellStyle name="Moneda [0] 2 3 2 3 2 2 2" xfId="21480" xr:uid="{00000000-0005-0000-0000-0000F7100000}"/>
    <cellStyle name="Moneda [0] 2 3 2 3 2 3" xfId="8061" xr:uid="{00000000-0005-0000-0000-0000F8100000}"/>
    <cellStyle name="Moneda [0] 2 3 2 3 2 3 2" xfId="24797" xr:uid="{00000000-0005-0000-0000-0000F9100000}"/>
    <cellStyle name="Moneda [0] 2 3 2 3 2 4" xfId="11388" xr:uid="{00000000-0005-0000-0000-0000FA100000}"/>
    <cellStyle name="Moneda [0] 2 3 2 3 2 4 2" xfId="28124" xr:uid="{00000000-0005-0000-0000-0000FB100000}"/>
    <cellStyle name="Moneda [0] 2 3 2 3 2 5" xfId="14704" xr:uid="{00000000-0005-0000-0000-0000FC100000}"/>
    <cellStyle name="Moneda [0] 2 3 2 3 2 6" xfId="18163" xr:uid="{00000000-0005-0000-0000-0000FD100000}"/>
    <cellStyle name="Moneda [0] 2 3 2 3 3" xfId="2255" xr:uid="{00000000-0005-0000-0000-0000FE100000}"/>
    <cellStyle name="Moneda [0] 2 3 2 3 3 2" xfId="5572" xr:uid="{00000000-0005-0000-0000-0000FF100000}"/>
    <cellStyle name="Moneda [0] 2 3 2 3 3 2 2" xfId="22308" xr:uid="{00000000-0005-0000-0000-000000110000}"/>
    <cellStyle name="Moneda [0] 2 3 2 3 3 3" xfId="8889" xr:uid="{00000000-0005-0000-0000-000001110000}"/>
    <cellStyle name="Moneda [0] 2 3 2 3 3 3 2" xfId="25625" xr:uid="{00000000-0005-0000-0000-000002110000}"/>
    <cellStyle name="Moneda [0] 2 3 2 3 3 4" xfId="12216" xr:uid="{00000000-0005-0000-0000-000003110000}"/>
    <cellStyle name="Moneda [0] 2 3 2 3 3 4 2" xfId="28952" xr:uid="{00000000-0005-0000-0000-000004110000}"/>
    <cellStyle name="Moneda [0] 2 3 2 3 3 5" xfId="15532" xr:uid="{00000000-0005-0000-0000-000005110000}"/>
    <cellStyle name="Moneda [0] 2 3 2 3 3 6" xfId="18991" xr:uid="{00000000-0005-0000-0000-000006110000}"/>
    <cellStyle name="Moneda [0] 2 3 2 3 4" xfId="3083" xr:uid="{00000000-0005-0000-0000-000007110000}"/>
    <cellStyle name="Moneda [0] 2 3 2 3 4 2" xfId="6400" xr:uid="{00000000-0005-0000-0000-000008110000}"/>
    <cellStyle name="Moneda [0] 2 3 2 3 4 2 2" xfId="23136" xr:uid="{00000000-0005-0000-0000-000009110000}"/>
    <cellStyle name="Moneda [0] 2 3 2 3 4 3" xfId="9717" xr:uid="{00000000-0005-0000-0000-00000A110000}"/>
    <cellStyle name="Moneda [0] 2 3 2 3 4 3 2" xfId="26453" xr:uid="{00000000-0005-0000-0000-00000B110000}"/>
    <cellStyle name="Moneda [0] 2 3 2 3 4 4" xfId="13044" xr:uid="{00000000-0005-0000-0000-00000C110000}"/>
    <cellStyle name="Moneda [0] 2 3 2 3 4 4 2" xfId="29780" xr:uid="{00000000-0005-0000-0000-00000D110000}"/>
    <cellStyle name="Moneda [0] 2 3 2 3 4 5" xfId="16360" xr:uid="{00000000-0005-0000-0000-00000E110000}"/>
    <cellStyle name="Moneda [0] 2 3 2 3 4 6" xfId="19819" xr:uid="{00000000-0005-0000-0000-00000F110000}"/>
    <cellStyle name="Moneda [0] 2 3 2 3 5" xfId="3915" xr:uid="{00000000-0005-0000-0000-000010110000}"/>
    <cellStyle name="Moneda [0] 2 3 2 3 5 2" xfId="20651" xr:uid="{00000000-0005-0000-0000-000011110000}"/>
    <cellStyle name="Moneda [0] 2 3 2 3 6" xfId="7232" xr:uid="{00000000-0005-0000-0000-000012110000}"/>
    <cellStyle name="Moneda [0] 2 3 2 3 6 2" xfId="23968" xr:uid="{00000000-0005-0000-0000-000013110000}"/>
    <cellStyle name="Moneda [0] 2 3 2 3 7" xfId="10559" xr:uid="{00000000-0005-0000-0000-000014110000}"/>
    <cellStyle name="Moneda [0] 2 3 2 3 7 2" xfId="27295" xr:uid="{00000000-0005-0000-0000-000015110000}"/>
    <cellStyle name="Moneda [0] 2 3 2 3 8" xfId="13875" xr:uid="{00000000-0005-0000-0000-000016110000}"/>
    <cellStyle name="Moneda [0] 2 3 2 3 9" xfId="17334" xr:uid="{00000000-0005-0000-0000-000017110000}"/>
    <cellStyle name="Moneda [0] 2 3 2 4" xfId="1012" xr:uid="{00000000-0005-0000-0000-000018110000}"/>
    <cellStyle name="Moneda [0] 2 3 2 4 2" xfId="4329" xr:uid="{00000000-0005-0000-0000-000019110000}"/>
    <cellStyle name="Moneda [0] 2 3 2 4 2 2" xfId="21065" xr:uid="{00000000-0005-0000-0000-00001A110000}"/>
    <cellStyle name="Moneda [0] 2 3 2 4 3" xfId="7646" xr:uid="{00000000-0005-0000-0000-00001B110000}"/>
    <cellStyle name="Moneda [0] 2 3 2 4 3 2" xfId="24382" xr:uid="{00000000-0005-0000-0000-00001C110000}"/>
    <cellStyle name="Moneda [0] 2 3 2 4 4" xfId="10973" xr:uid="{00000000-0005-0000-0000-00001D110000}"/>
    <cellStyle name="Moneda [0] 2 3 2 4 4 2" xfId="27709" xr:uid="{00000000-0005-0000-0000-00001E110000}"/>
    <cellStyle name="Moneda [0] 2 3 2 4 5" xfId="14289" xr:uid="{00000000-0005-0000-0000-00001F110000}"/>
    <cellStyle name="Moneda [0] 2 3 2 4 6" xfId="17748" xr:uid="{00000000-0005-0000-0000-000020110000}"/>
    <cellStyle name="Moneda [0] 2 3 2 5" xfId="1841" xr:uid="{00000000-0005-0000-0000-000021110000}"/>
    <cellStyle name="Moneda [0] 2 3 2 5 2" xfId="5158" xr:uid="{00000000-0005-0000-0000-000022110000}"/>
    <cellStyle name="Moneda [0] 2 3 2 5 2 2" xfId="21894" xr:uid="{00000000-0005-0000-0000-000023110000}"/>
    <cellStyle name="Moneda [0] 2 3 2 5 3" xfId="8475" xr:uid="{00000000-0005-0000-0000-000024110000}"/>
    <cellStyle name="Moneda [0] 2 3 2 5 3 2" xfId="25211" xr:uid="{00000000-0005-0000-0000-000025110000}"/>
    <cellStyle name="Moneda [0] 2 3 2 5 4" xfId="11802" xr:uid="{00000000-0005-0000-0000-000026110000}"/>
    <cellStyle name="Moneda [0] 2 3 2 5 4 2" xfId="28538" xr:uid="{00000000-0005-0000-0000-000027110000}"/>
    <cellStyle name="Moneda [0] 2 3 2 5 5" xfId="15118" xr:uid="{00000000-0005-0000-0000-000028110000}"/>
    <cellStyle name="Moneda [0] 2 3 2 5 6" xfId="18577" xr:uid="{00000000-0005-0000-0000-000029110000}"/>
    <cellStyle name="Moneda [0] 2 3 2 6" xfId="2669" xr:uid="{00000000-0005-0000-0000-00002A110000}"/>
    <cellStyle name="Moneda [0] 2 3 2 6 2" xfId="5986" xr:uid="{00000000-0005-0000-0000-00002B110000}"/>
    <cellStyle name="Moneda [0] 2 3 2 6 2 2" xfId="22722" xr:uid="{00000000-0005-0000-0000-00002C110000}"/>
    <cellStyle name="Moneda [0] 2 3 2 6 3" xfId="9303" xr:uid="{00000000-0005-0000-0000-00002D110000}"/>
    <cellStyle name="Moneda [0] 2 3 2 6 3 2" xfId="26039" xr:uid="{00000000-0005-0000-0000-00002E110000}"/>
    <cellStyle name="Moneda [0] 2 3 2 6 4" xfId="12630" xr:uid="{00000000-0005-0000-0000-00002F110000}"/>
    <cellStyle name="Moneda [0] 2 3 2 6 4 2" xfId="29366" xr:uid="{00000000-0005-0000-0000-000030110000}"/>
    <cellStyle name="Moneda [0] 2 3 2 6 5" xfId="15946" xr:uid="{00000000-0005-0000-0000-000031110000}"/>
    <cellStyle name="Moneda [0] 2 3 2 6 6" xfId="19405" xr:uid="{00000000-0005-0000-0000-000032110000}"/>
    <cellStyle name="Moneda [0] 2 3 2 7" xfId="3501" xr:uid="{00000000-0005-0000-0000-000033110000}"/>
    <cellStyle name="Moneda [0] 2 3 2 7 2" xfId="20237" xr:uid="{00000000-0005-0000-0000-000034110000}"/>
    <cellStyle name="Moneda [0] 2 3 2 8" xfId="6818" xr:uid="{00000000-0005-0000-0000-000035110000}"/>
    <cellStyle name="Moneda [0] 2 3 2 8 2" xfId="23554" xr:uid="{00000000-0005-0000-0000-000036110000}"/>
    <cellStyle name="Moneda [0] 2 3 2 9" xfId="10145" xr:uid="{00000000-0005-0000-0000-000037110000}"/>
    <cellStyle name="Moneda [0] 2 3 2 9 2" xfId="26881" xr:uid="{00000000-0005-0000-0000-000038110000}"/>
    <cellStyle name="Moneda [0] 2 3 3" xfId="384" xr:uid="{00000000-0005-0000-0000-000039110000}"/>
    <cellStyle name="Moneda [0] 2 3 3 10" xfId="17127" xr:uid="{00000000-0005-0000-0000-00003A110000}"/>
    <cellStyle name="Moneda [0] 2 3 3 2" xfId="805" xr:uid="{00000000-0005-0000-0000-00003B110000}"/>
    <cellStyle name="Moneda [0] 2 3 3 2 2" xfId="1634" xr:uid="{00000000-0005-0000-0000-00003C110000}"/>
    <cellStyle name="Moneda [0] 2 3 3 2 2 2" xfId="4951" xr:uid="{00000000-0005-0000-0000-00003D110000}"/>
    <cellStyle name="Moneda [0] 2 3 3 2 2 2 2" xfId="21687" xr:uid="{00000000-0005-0000-0000-00003E110000}"/>
    <cellStyle name="Moneda [0] 2 3 3 2 2 3" xfId="8268" xr:uid="{00000000-0005-0000-0000-00003F110000}"/>
    <cellStyle name="Moneda [0] 2 3 3 2 2 3 2" xfId="25004" xr:uid="{00000000-0005-0000-0000-000040110000}"/>
    <cellStyle name="Moneda [0] 2 3 3 2 2 4" xfId="11595" xr:uid="{00000000-0005-0000-0000-000041110000}"/>
    <cellStyle name="Moneda [0] 2 3 3 2 2 4 2" xfId="28331" xr:uid="{00000000-0005-0000-0000-000042110000}"/>
    <cellStyle name="Moneda [0] 2 3 3 2 2 5" xfId="14911" xr:uid="{00000000-0005-0000-0000-000043110000}"/>
    <cellStyle name="Moneda [0] 2 3 3 2 2 6" xfId="18370" xr:uid="{00000000-0005-0000-0000-000044110000}"/>
    <cellStyle name="Moneda [0] 2 3 3 2 3" xfId="2462" xr:uid="{00000000-0005-0000-0000-000045110000}"/>
    <cellStyle name="Moneda [0] 2 3 3 2 3 2" xfId="5779" xr:uid="{00000000-0005-0000-0000-000046110000}"/>
    <cellStyle name="Moneda [0] 2 3 3 2 3 2 2" xfId="22515" xr:uid="{00000000-0005-0000-0000-000047110000}"/>
    <cellStyle name="Moneda [0] 2 3 3 2 3 3" xfId="9096" xr:uid="{00000000-0005-0000-0000-000048110000}"/>
    <cellStyle name="Moneda [0] 2 3 3 2 3 3 2" xfId="25832" xr:uid="{00000000-0005-0000-0000-000049110000}"/>
    <cellStyle name="Moneda [0] 2 3 3 2 3 4" xfId="12423" xr:uid="{00000000-0005-0000-0000-00004A110000}"/>
    <cellStyle name="Moneda [0] 2 3 3 2 3 4 2" xfId="29159" xr:uid="{00000000-0005-0000-0000-00004B110000}"/>
    <cellStyle name="Moneda [0] 2 3 3 2 3 5" xfId="15739" xr:uid="{00000000-0005-0000-0000-00004C110000}"/>
    <cellStyle name="Moneda [0] 2 3 3 2 3 6" xfId="19198" xr:uid="{00000000-0005-0000-0000-00004D110000}"/>
    <cellStyle name="Moneda [0] 2 3 3 2 4" xfId="3290" xr:uid="{00000000-0005-0000-0000-00004E110000}"/>
    <cellStyle name="Moneda [0] 2 3 3 2 4 2" xfId="6607" xr:uid="{00000000-0005-0000-0000-00004F110000}"/>
    <cellStyle name="Moneda [0] 2 3 3 2 4 2 2" xfId="23343" xr:uid="{00000000-0005-0000-0000-000050110000}"/>
    <cellStyle name="Moneda [0] 2 3 3 2 4 3" xfId="9924" xr:uid="{00000000-0005-0000-0000-000051110000}"/>
    <cellStyle name="Moneda [0] 2 3 3 2 4 3 2" xfId="26660" xr:uid="{00000000-0005-0000-0000-000052110000}"/>
    <cellStyle name="Moneda [0] 2 3 3 2 4 4" xfId="13251" xr:uid="{00000000-0005-0000-0000-000053110000}"/>
    <cellStyle name="Moneda [0] 2 3 3 2 4 4 2" xfId="29987" xr:uid="{00000000-0005-0000-0000-000054110000}"/>
    <cellStyle name="Moneda [0] 2 3 3 2 4 5" xfId="16567" xr:uid="{00000000-0005-0000-0000-000055110000}"/>
    <cellStyle name="Moneda [0] 2 3 3 2 4 6" xfId="20026" xr:uid="{00000000-0005-0000-0000-000056110000}"/>
    <cellStyle name="Moneda [0] 2 3 3 2 5" xfId="4122" xr:uid="{00000000-0005-0000-0000-000057110000}"/>
    <cellStyle name="Moneda [0] 2 3 3 2 5 2" xfId="20858" xr:uid="{00000000-0005-0000-0000-000058110000}"/>
    <cellStyle name="Moneda [0] 2 3 3 2 6" xfId="7439" xr:uid="{00000000-0005-0000-0000-000059110000}"/>
    <cellStyle name="Moneda [0] 2 3 3 2 6 2" xfId="24175" xr:uid="{00000000-0005-0000-0000-00005A110000}"/>
    <cellStyle name="Moneda [0] 2 3 3 2 7" xfId="10766" xr:uid="{00000000-0005-0000-0000-00005B110000}"/>
    <cellStyle name="Moneda [0] 2 3 3 2 7 2" xfId="27502" xr:uid="{00000000-0005-0000-0000-00005C110000}"/>
    <cellStyle name="Moneda [0] 2 3 3 2 8" xfId="14082" xr:uid="{00000000-0005-0000-0000-00005D110000}"/>
    <cellStyle name="Moneda [0] 2 3 3 2 9" xfId="17541" xr:uid="{00000000-0005-0000-0000-00005E110000}"/>
    <cellStyle name="Moneda [0] 2 3 3 3" xfId="1219" xr:uid="{00000000-0005-0000-0000-00005F110000}"/>
    <cellStyle name="Moneda [0] 2 3 3 3 2" xfId="4536" xr:uid="{00000000-0005-0000-0000-000060110000}"/>
    <cellStyle name="Moneda [0] 2 3 3 3 2 2" xfId="21272" xr:uid="{00000000-0005-0000-0000-000061110000}"/>
    <cellStyle name="Moneda [0] 2 3 3 3 3" xfId="7853" xr:uid="{00000000-0005-0000-0000-000062110000}"/>
    <cellStyle name="Moneda [0] 2 3 3 3 3 2" xfId="24589" xr:uid="{00000000-0005-0000-0000-000063110000}"/>
    <cellStyle name="Moneda [0] 2 3 3 3 4" xfId="11180" xr:uid="{00000000-0005-0000-0000-000064110000}"/>
    <cellStyle name="Moneda [0] 2 3 3 3 4 2" xfId="27916" xr:uid="{00000000-0005-0000-0000-000065110000}"/>
    <cellStyle name="Moneda [0] 2 3 3 3 5" xfId="14496" xr:uid="{00000000-0005-0000-0000-000066110000}"/>
    <cellStyle name="Moneda [0] 2 3 3 3 6" xfId="17955" xr:uid="{00000000-0005-0000-0000-000067110000}"/>
    <cellStyle name="Moneda [0] 2 3 3 4" xfId="2048" xr:uid="{00000000-0005-0000-0000-000068110000}"/>
    <cellStyle name="Moneda [0] 2 3 3 4 2" xfId="5365" xr:uid="{00000000-0005-0000-0000-000069110000}"/>
    <cellStyle name="Moneda [0] 2 3 3 4 2 2" xfId="22101" xr:uid="{00000000-0005-0000-0000-00006A110000}"/>
    <cellStyle name="Moneda [0] 2 3 3 4 3" xfId="8682" xr:uid="{00000000-0005-0000-0000-00006B110000}"/>
    <cellStyle name="Moneda [0] 2 3 3 4 3 2" xfId="25418" xr:uid="{00000000-0005-0000-0000-00006C110000}"/>
    <cellStyle name="Moneda [0] 2 3 3 4 4" xfId="12009" xr:uid="{00000000-0005-0000-0000-00006D110000}"/>
    <cellStyle name="Moneda [0] 2 3 3 4 4 2" xfId="28745" xr:uid="{00000000-0005-0000-0000-00006E110000}"/>
    <cellStyle name="Moneda [0] 2 3 3 4 5" xfId="15325" xr:uid="{00000000-0005-0000-0000-00006F110000}"/>
    <cellStyle name="Moneda [0] 2 3 3 4 6" xfId="18784" xr:uid="{00000000-0005-0000-0000-000070110000}"/>
    <cellStyle name="Moneda [0] 2 3 3 5" xfId="2876" xr:uid="{00000000-0005-0000-0000-000071110000}"/>
    <cellStyle name="Moneda [0] 2 3 3 5 2" xfId="6193" xr:uid="{00000000-0005-0000-0000-000072110000}"/>
    <cellStyle name="Moneda [0] 2 3 3 5 2 2" xfId="22929" xr:uid="{00000000-0005-0000-0000-000073110000}"/>
    <cellStyle name="Moneda [0] 2 3 3 5 3" xfId="9510" xr:uid="{00000000-0005-0000-0000-000074110000}"/>
    <cellStyle name="Moneda [0] 2 3 3 5 3 2" xfId="26246" xr:uid="{00000000-0005-0000-0000-000075110000}"/>
    <cellStyle name="Moneda [0] 2 3 3 5 4" xfId="12837" xr:uid="{00000000-0005-0000-0000-000076110000}"/>
    <cellStyle name="Moneda [0] 2 3 3 5 4 2" xfId="29573" xr:uid="{00000000-0005-0000-0000-000077110000}"/>
    <cellStyle name="Moneda [0] 2 3 3 5 5" xfId="16153" xr:uid="{00000000-0005-0000-0000-000078110000}"/>
    <cellStyle name="Moneda [0] 2 3 3 5 6" xfId="19612" xr:uid="{00000000-0005-0000-0000-000079110000}"/>
    <cellStyle name="Moneda [0] 2 3 3 6" xfId="3708" xr:uid="{00000000-0005-0000-0000-00007A110000}"/>
    <cellStyle name="Moneda [0] 2 3 3 6 2" xfId="20444" xr:uid="{00000000-0005-0000-0000-00007B110000}"/>
    <cellStyle name="Moneda [0] 2 3 3 7" xfId="7025" xr:uid="{00000000-0005-0000-0000-00007C110000}"/>
    <cellStyle name="Moneda [0] 2 3 3 7 2" xfId="23761" xr:uid="{00000000-0005-0000-0000-00007D110000}"/>
    <cellStyle name="Moneda [0] 2 3 3 8" xfId="10352" xr:uid="{00000000-0005-0000-0000-00007E110000}"/>
    <cellStyle name="Moneda [0] 2 3 3 8 2" xfId="27088" xr:uid="{00000000-0005-0000-0000-00007F110000}"/>
    <cellStyle name="Moneda [0] 2 3 3 9" xfId="13668" xr:uid="{00000000-0005-0000-0000-000080110000}"/>
    <cellStyle name="Moneda [0] 2 3 4" xfId="597" xr:uid="{00000000-0005-0000-0000-000081110000}"/>
    <cellStyle name="Moneda [0] 2 3 4 2" xfId="1426" xr:uid="{00000000-0005-0000-0000-000082110000}"/>
    <cellStyle name="Moneda [0] 2 3 4 2 2" xfId="4743" xr:uid="{00000000-0005-0000-0000-000083110000}"/>
    <cellStyle name="Moneda [0] 2 3 4 2 2 2" xfId="21479" xr:uid="{00000000-0005-0000-0000-000084110000}"/>
    <cellStyle name="Moneda [0] 2 3 4 2 3" xfId="8060" xr:uid="{00000000-0005-0000-0000-000085110000}"/>
    <cellStyle name="Moneda [0] 2 3 4 2 3 2" xfId="24796" xr:uid="{00000000-0005-0000-0000-000086110000}"/>
    <cellStyle name="Moneda [0] 2 3 4 2 4" xfId="11387" xr:uid="{00000000-0005-0000-0000-000087110000}"/>
    <cellStyle name="Moneda [0] 2 3 4 2 4 2" xfId="28123" xr:uid="{00000000-0005-0000-0000-000088110000}"/>
    <cellStyle name="Moneda [0] 2 3 4 2 5" xfId="14703" xr:uid="{00000000-0005-0000-0000-000089110000}"/>
    <cellStyle name="Moneda [0] 2 3 4 2 6" xfId="18162" xr:uid="{00000000-0005-0000-0000-00008A110000}"/>
    <cellStyle name="Moneda [0] 2 3 4 3" xfId="2254" xr:uid="{00000000-0005-0000-0000-00008B110000}"/>
    <cellStyle name="Moneda [0] 2 3 4 3 2" xfId="5571" xr:uid="{00000000-0005-0000-0000-00008C110000}"/>
    <cellStyle name="Moneda [0] 2 3 4 3 2 2" xfId="22307" xr:uid="{00000000-0005-0000-0000-00008D110000}"/>
    <cellStyle name="Moneda [0] 2 3 4 3 3" xfId="8888" xr:uid="{00000000-0005-0000-0000-00008E110000}"/>
    <cellStyle name="Moneda [0] 2 3 4 3 3 2" xfId="25624" xr:uid="{00000000-0005-0000-0000-00008F110000}"/>
    <cellStyle name="Moneda [0] 2 3 4 3 4" xfId="12215" xr:uid="{00000000-0005-0000-0000-000090110000}"/>
    <cellStyle name="Moneda [0] 2 3 4 3 4 2" xfId="28951" xr:uid="{00000000-0005-0000-0000-000091110000}"/>
    <cellStyle name="Moneda [0] 2 3 4 3 5" xfId="15531" xr:uid="{00000000-0005-0000-0000-000092110000}"/>
    <cellStyle name="Moneda [0] 2 3 4 3 6" xfId="18990" xr:uid="{00000000-0005-0000-0000-000093110000}"/>
    <cellStyle name="Moneda [0] 2 3 4 4" xfId="3082" xr:uid="{00000000-0005-0000-0000-000094110000}"/>
    <cellStyle name="Moneda [0] 2 3 4 4 2" xfId="6399" xr:uid="{00000000-0005-0000-0000-000095110000}"/>
    <cellStyle name="Moneda [0] 2 3 4 4 2 2" xfId="23135" xr:uid="{00000000-0005-0000-0000-000096110000}"/>
    <cellStyle name="Moneda [0] 2 3 4 4 3" xfId="9716" xr:uid="{00000000-0005-0000-0000-000097110000}"/>
    <cellStyle name="Moneda [0] 2 3 4 4 3 2" xfId="26452" xr:uid="{00000000-0005-0000-0000-000098110000}"/>
    <cellStyle name="Moneda [0] 2 3 4 4 4" xfId="13043" xr:uid="{00000000-0005-0000-0000-000099110000}"/>
    <cellStyle name="Moneda [0] 2 3 4 4 4 2" xfId="29779" xr:uid="{00000000-0005-0000-0000-00009A110000}"/>
    <cellStyle name="Moneda [0] 2 3 4 4 5" xfId="16359" xr:uid="{00000000-0005-0000-0000-00009B110000}"/>
    <cellStyle name="Moneda [0] 2 3 4 4 6" xfId="19818" xr:uid="{00000000-0005-0000-0000-00009C110000}"/>
    <cellStyle name="Moneda [0] 2 3 4 5" xfId="3914" xr:uid="{00000000-0005-0000-0000-00009D110000}"/>
    <cellStyle name="Moneda [0] 2 3 4 5 2" xfId="20650" xr:uid="{00000000-0005-0000-0000-00009E110000}"/>
    <cellStyle name="Moneda [0] 2 3 4 6" xfId="7231" xr:uid="{00000000-0005-0000-0000-00009F110000}"/>
    <cellStyle name="Moneda [0] 2 3 4 6 2" xfId="23967" xr:uid="{00000000-0005-0000-0000-0000A0110000}"/>
    <cellStyle name="Moneda [0] 2 3 4 7" xfId="10558" xr:uid="{00000000-0005-0000-0000-0000A1110000}"/>
    <cellStyle name="Moneda [0] 2 3 4 7 2" xfId="27294" xr:uid="{00000000-0005-0000-0000-0000A2110000}"/>
    <cellStyle name="Moneda [0] 2 3 4 8" xfId="13874" xr:uid="{00000000-0005-0000-0000-0000A3110000}"/>
    <cellStyle name="Moneda [0] 2 3 4 9" xfId="17333" xr:uid="{00000000-0005-0000-0000-0000A4110000}"/>
    <cellStyle name="Moneda [0] 2 3 5" xfId="1011" xr:uid="{00000000-0005-0000-0000-0000A5110000}"/>
    <cellStyle name="Moneda [0] 2 3 5 2" xfId="4328" xr:uid="{00000000-0005-0000-0000-0000A6110000}"/>
    <cellStyle name="Moneda [0] 2 3 5 2 2" xfId="21064" xr:uid="{00000000-0005-0000-0000-0000A7110000}"/>
    <cellStyle name="Moneda [0] 2 3 5 3" xfId="7645" xr:uid="{00000000-0005-0000-0000-0000A8110000}"/>
    <cellStyle name="Moneda [0] 2 3 5 3 2" xfId="24381" xr:uid="{00000000-0005-0000-0000-0000A9110000}"/>
    <cellStyle name="Moneda [0] 2 3 5 4" xfId="10972" xr:uid="{00000000-0005-0000-0000-0000AA110000}"/>
    <cellStyle name="Moneda [0] 2 3 5 4 2" xfId="27708" xr:uid="{00000000-0005-0000-0000-0000AB110000}"/>
    <cellStyle name="Moneda [0] 2 3 5 5" xfId="14288" xr:uid="{00000000-0005-0000-0000-0000AC110000}"/>
    <cellStyle name="Moneda [0] 2 3 5 6" xfId="17747" xr:uid="{00000000-0005-0000-0000-0000AD110000}"/>
    <cellStyle name="Moneda [0] 2 3 6" xfId="1840" xr:uid="{00000000-0005-0000-0000-0000AE110000}"/>
    <cellStyle name="Moneda [0] 2 3 6 2" xfId="5157" xr:uid="{00000000-0005-0000-0000-0000AF110000}"/>
    <cellStyle name="Moneda [0] 2 3 6 2 2" xfId="21893" xr:uid="{00000000-0005-0000-0000-0000B0110000}"/>
    <cellStyle name="Moneda [0] 2 3 6 3" xfId="8474" xr:uid="{00000000-0005-0000-0000-0000B1110000}"/>
    <cellStyle name="Moneda [0] 2 3 6 3 2" xfId="25210" xr:uid="{00000000-0005-0000-0000-0000B2110000}"/>
    <cellStyle name="Moneda [0] 2 3 6 4" xfId="11801" xr:uid="{00000000-0005-0000-0000-0000B3110000}"/>
    <cellStyle name="Moneda [0] 2 3 6 4 2" xfId="28537" xr:uid="{00000000-0005-0000-0000-0000B4110000}"/>
    <cellStyle name="Moneda [0] 2 3 6 5" xfId="15117" xr:uid="{00000000-0005-0000-0000-0000B5110000}"/>
    <cellStyle name="Moneda [0] 2 3 6 6" xfId="18576" xr:uid="{00000000-0005-0000-0000-0000B6110000}"/>
    <cellStyle name="Moneda [0] 2 3 7" xfId="2668" xr:uid="{00000000-0005-0000-0000-0000B7110000}"/>
    <cellStyle name="Moneda [0] 2 3 7 2" xfId="5985" xr:uid="{00000000-0005-0000-0000-0000B8110000}"/>
    <cellStyle name="Moneda [0] 2 3 7 2 2" xfId="22721" xr:uid="{00000000-0005-0000-0000-0000B9110000}"/>
    <cellStyle name="Moneda [0] 2 3 7 3" xfId="9302" xr:uid="{00000000-0005-0000-0000-0000BA110000}"/>
    <cellStyle name="Moneda [0] 2 3 7 3 2" xfId="26038" xr:uid="{00000000-0005-0000-0000-0000BB110000}"/>
    <cellStyle name="Moneda [0] 2 3 7 4" xfId="12629" xr:uid="{00000000-0005-0000-0000-0000BC110000}"/>
    <cellStyle name="Moneda [0] 2 3 7 4 2" xfId="29365" xr:uid="{00000000-0005-0000-0000-0000BD110000}"/>
    <cellStyle name="Moneda [0] 2 3 7 5" xfId="15945" xr:uid="{00000000-0005-0000-0000-0000BE110000}"/>
    <cellStyle name="Moneda [0] 2 3 7 6" xfId="19404" xr:uid="{00000000-0005-0000-0000-0000BF110000}"/>
    <cellStyle name="Moneda [0] 2 3 8" xfId="3500" xr:uid="{00000000-0005-0000-0000-0000C0110000}"/>
    <cellStyle name="Moneda [0] 2 3 8 2" xfId="20236" xr:uid="{00000000-0005-0000-0000-0000C1110000}"/>
    <cellStyle name="Moneda [0] 2 3 9" xfId="6817" xr:uid="{00000000-0005-0000-0000-0000C2110000}"/>
    <cellStyle name="Moneda [0] 2 3 9 2" xfId="23553" xr:uid="{00000000-0005-0000-0000-0000C3110000}"/>
    <cellStyle name="Moneda [0] 2 4" xfId="149" xr:uid="{00000000-0005-0000-0000-0000C4110000}"/>
    <cellStyle name="Moneda [0] 2 4 10" xfId="13462" xr:uid="{00000000-0005-0000-0000-0000C5110000}"/>
    <cellStyle name="Moneda [0] 2 4 11" xfId="16921" xr:uid="{00000000-0005-0000-0000-0000C6110000}"/>
    <cellStyle name="Moneda [0] 2 4 2" xfId="386" xr:uid="{00000000-0005-0000-0000-0000C7110000}"/>
    <cellStyle name="Moneda [0] 2 4 2 10" xfId="17129" xr:uid="{00000000-0005-0000-0000-0000C8110000}"/>
    <cellStyle name="Moneda [0] 2 4 2 2" xfId="807" xr:uid="{00000000-0005-0000-0000-0000C9110000}"/>
    <cellStyle name="Moneda [0] 2 4 2 2 2" xfId="1636" xr:uid="{00000000-0005-0000-0000-0000CA110000}"/>
    <cellStyle name="Moneda [0] 2 4 2 2 2 2" xfId="4953" xr:uid="{00000000-0005-0000-0000-0000CB110000}"/>
    <cellStyle name="Moneda [0] 2 4 2 2 2 2 2" xfId="21689" xr:uid="{00000000-0005-0000-0000-0000CC110000}"/>
    <cellStyle name="Moneda [0] 2 4 2 2 2 3" xfId="8270" xr:uid="{00000000-0005-0000-0000-0000CD110000}"/>
    <cellStyle name="Moneda [0] 2 4 2 2 2 3 2" xfId="25006" xr:uid="{00000000-0005-0000-0000-0000CE110000}"/>
    <cellStyle name="Moneda [0] 2 4 2 2 2 4" xfId="11597" xr:uid="{00000000-0005-0000-0000-0000CF110000}"/>
    <cellStyle name="Moneda [0] 2 4 2 2 2 4 2" xfId="28333" xr:uid="{00000000-0005-0000-0000-0000D0110000}"/>
    <cellStyle name="Moneda [0] 2 4 2 2 2 5" xfId="14913" xr:uid="{00000000-0005-0000-0000-0000D1110000}"/>
    <cellStyle name="Moneda [0] 2 4 2 2 2 6" xfId="18372" xr:uid="{00000000-0005-0000-0000-0000D2110000}"/>
    <cellStyle name="Moneda [0] 2 4 2 2 3" xfId="2464" xr:uid="{00000000-0005-0000-0000-0000D3110000}"/>
    <cellStyle name="Moneda [0] 2 4 2 2 3 2" xfId="5781" xr:uid="{00000000-0005-0000-0000-0000D4110000}"/>
    <cellStyle name="Moneda [0] 2 4 2 2 3 2 2" xfId="22517" xr:uid="{00000000-0005-0000-0000-0000D5110000}"/>
    <cellStyle name="Moneda [0] 2 4 2 2 3 3" xfId="9098" xr:uid="{00000000-0005-0000-0000-0000D6110000}"/>
    <cellStyle name="Moneda [0] 2 4 2 2 3 3 2" xfId="25834" xr:uid="{00000000-0005-0000-0000-0000D7110000}"/>
    <cellStyle name="Moneda [0] 2 4 2 2 3 4" xfId="12425" xr:uid="{00000000-0005-0000-0000-0000D8110000}"/>
    <cellStyle name="Moneda [0] 2 4 2 2 3 4 2" xfId="29161" xr:uid="{00000000-0005-0000-0000-0000D9110000}"/>
    <cellStyle name="Moneda [0] 2 4 2 2 3 5" xfId="15741" xr:uid="{00000000-0005-0000-0000-0000DA110000}"/>
    <cellStyle name="Moneda [0] 2 4 2 2 3 6" xfId="19200" xr:uid="{00000000-0005-0000-0000-0000DB110000}"/>
    <cellStyle name="Moneda [0] 2 4 2 2 4" xfId="3292" xr:uid="{00000000-0005-0000-0000-0000DC110000}"/>
    <cellStyle name="Moneda [0] 2 4 2 2 4 2" xfId="6609" xr:uid="{00000000-0005-0000-0000-0000DD110000}"/>
    <cellStyle name="Moneda [0] 2 4 2 2 4 2 2" xfId="23345" xr:uid="{00000000-0005-0000-0000-0000DE110000}"/>
    <cellStyle name="Moneda [0] 2 4 2 2 4 3" xfId="9926" xr:uid="{00000000-0005-0000-0000-0000DF110000}"/>
    <cellStyle name="Moneda [0] 2 4 2 2 4 3 2" xfId="26662" xr:uid="{00000000-0005-0000-0000-0000E0110000}"/>
    <cellStyle name="Moneda [0] 2 4 2 2 4 4" xfId="13253" xr:uid="{00000000-0005-0000-0000-0000E1110000}"/>
    <cellStyle name="Moneda [0] 2 4 2 2 4 4 2" xfId="29989" xr:uid="{00000000-0005-0000-0000-0000E2110000}"/>
    <cellStyle name="Moneda [0] 2 4 2 2 4 5" xfId="16569" xr:uid="{00000000-0005-0000-0000-0000E3110000}"/>
    <cellStyle name="Moneda [0] 2 4 2 2 4 6" xfId="20028" xr:uid="{00000000-0005-0000-0000-0000E4110000}"/>
    <cellStyle name="Moneda [0] 2 4 2 2 5" xfId="4124" xr:uid="{00000000-0005-0000-0000-0000E5110000}"/>
    <cellStyle name="Moneda [0] 2 4 2 2 5 2" xfId="20860" xr:uid="{00000000-0005-0000-0000-0000E6110000}"/>
    <cellStyle name="Moneda [0] 2 4 2 2 6" xfId="7441" xr:uid="{00000000-0005-0000-0000-0000E7110000}"/>
    <cellStyle name="Moneda [0] 2 4 2 2 6 2" xfId="24177" xr:uid="{00000000-0005-0000-0000-0000E8110000}"/>
    <cellStyle name="Moneda [0] 2 4 2 2 7" xfId="10768" xr:uid="{00000000-0005-0000-0000-0000E9110000}"/>
    <cellStyle name="Moneda [0] 2 4 2 2 7 2" xfId="27504" xr:uid="{00000000-0005-0000-0000-0000EA110000}"/>
    <cellStyle name="Moneda [0] 2 4 2 2 8" xfId="14084" xr:uid="{00000000-0005-0000-0000-0000EB110000}"/>
    <cellStyle name="Moneda [0] 2 4 2 2 9" xfId="17543" xr:uid="{00000000-0005-0000-0000-0000EC110000}"/>
    <cellStyle name="Moneda [0] 2 4 2 3" xfId="1221" xr:uid="{00000000-0005-0000-0000-0000ED110000}"/>
    <cellStyle name="Moneda [0] 2 4 2 3 2" xfId="4538" xr:uid="{00000000-0005-0000-0000-0000EE110000}"/>
    <cellStyle name="Moneda [0] 2 4 2 3 2 2" xfId="21274" xr:uid="{00000000-0005-0000-0000-0000EF110000}"/>
    <cellStyle name="Moneda [0] 2 4 2 3 3" xfId="7855" xr:uid="{00000000-0005-0000-0000-0000F0110000}"/>
    <cellStyle name="Moneda [0] 2 4 2 3 3 2" xfId="24591" xr:uid="{00000000-0005-0000-0000-0000F1110000}"/>
    <cellStyle name="Moneda [0] 2 4 2 3 4" xfId="11182" xr:uid="{00000000-0005-0000-0000-0000F2110000}"/>
    <cellStyle name="Moneda [0] 2 4 2 3 4 2" xfId="27918" xr:uid="{00000000-0005-0000-0000-0000F3110000}"/>
    <cellStyle name="Moneda [0] 2 4 2 3 5" xfId="14498" xr:uid="{00000000-0005-0000-0000-0000F4110000}"/>
    <cellStyle name="Moneda [0] 2 4 2 3 6" xfId="17957" xr:uid="{00000000-0005-0000-0000-0000F5110000}"/>
    <cellStyle name="Moneda [0] 2 4 2 4" xfId="2050" xr:uid="{00000000-0005-0000-0000-0000F6110000}"/>
    <cellStyle name="Moneda [0] 2 4 2 4 2" xfId="5367" xr:uid="{00000000-0005-0000-0000-0000F7110000}"/>
    <cellStyle name="Moneda [0] 2 4 2 4 2 2" xfId="22103" xr:uid="{00000000-0005-0000-0000-0000F8110000}"/>
    <cellStyle name="Moneda [0] 2 4 2 4 3" xfId="8684" xr:uid="{00000000-0005-0000-0000-0000F9110000}"/>
    <cellStyle name="Moneda [0] 2 4 2 4 3 2" xfId="25420" xr:uid="{00000000-0005-0000-0000-0000FA110000}"/>
    <cellStyle name="Moneda [0] 2 4 2 4 4" xfId="12011" xr:uid="{00000000-0005-0000-0000-0000FB110000}"/>
    <cellStyle name="Moneda [0] 2 4 2 4 4 2" xfId="28747" xr:uid="{00000000-0005-0000-0000-0000FC110000}"/>
    <cellStyle name="Moneda [0] 2 4 2 4 5" xfId="15327" xr:uid="{00000000-0005-0000-0000-0000FD110000}"/>
    <cellStyle name="Moneda [0] 2 4 2 4 6" xfId="18786" xr:uid="{00000000-0005-0000-0000-0000FE110000}"/>
    <cellStyle name="Moneda [0] 2 4 2 5" xfId="2878" xr:uid="{00000000-0005-0000-0000-0000FF110000}"/>
    <cellStyle name="Moneda [0] 2 4 2 5 2" xfId="6195" xr:uid="{00000000-0005-0000-0000-000000120000}"/>
    <cellStyle name="Moneda [0] 2 4 2 5 2 2" xfId="22931" xr:uid="{00000000-0005-0000-0000-000001120000}"/>
    <cellStyle name="Moneda [0] 2 4 2 5 3" xfId="9512" xr:uid="{00000000-0005-0000-0000-000002120000}"/>
    <cellStyle name="Moneda [0] 2 4 2 5 3 2" xfId="26248" xr:uid="{00000000-0005-0000-0000-000003120000}"/>
    <cellStyle name="Moneda [0] 2 4 2 5 4" xfId="12839" xr:uid="{00000000-0005-0000-0000-000004120000}"/>
    <cellStyle name="Moneda [0] 2 4 2 5 4 2" xfId="29575" xr:uid="{00000000-0005-0000-0000-000005120000}"/>
    <cellStyle name="Moneda [0] 2 4 2 5 5" xfId="16155" xr:uid="{00000000-0005-0000-0000-000006120000}"/>
    <cellStyle name="Moneda [0] 2 4 2 5 6" xfId="19614" xr:uid="{00000000-0005-0000-0000-000007120000}"/>
    <cellStyle name="Moneda [0] 2 4 2 6" xfId="3710" xr:uid="{00000000-0005-0000-0000-000008120000}"/>
    <cellStyle name="Moneda [0] 2 4 2 6 2" xfId="20446" xr:uid="{00000000-0005-0000-0000-000009120000}"/>
    <cellStyle name="Moneda [0] 2 4 2 7" xfId="7027" xr:uid="{00000000-0005-0000-0000-00000A120000}"/>
    <cellStyle name="Moneda [0] 2 4 2 7 2" xfId="23763" xr:uid="{00000000-0005-0000-0000-00000B120000}"/>
    <cellStyle name="Moneda [0] 2 4 2 8" xfId="10354" xr:uid="{00000000-0005-0000-0000-00000C120000}"/>
    <cellStyle name="Moneda [0] 2 4 2 8 2" xfId="27090" xr:uid="{00000000-0005-0000-0000-00000D120000}"/>
    <cellStyle name="Moneda [0] 2 4 2 9" xfId="13670" xr:uid="{00000000-0005-0000-0000-00000E120000}"/>
    <cellStyle name="Moneda [0] 2 4 3" xfId="599" xr:uid="{00000000-0005-0000-0000-00000F120000}"/>
    <cellStyle name="Moneda [0] 2 4 3 2" xfId="1428" xr:uid="{00000000-0005-0000-0000-000010120000}"/>
    <cellStyle name="Moneda [0] 2 4 3 2 2" xfId="4745" xr:uid="{00000000-0005-0000-0000-000011120000}"/>
    <cellStyle name="Moneda [0] 2 4 3 2 2 2" xfId="21481" xr:uid="{00000000-0005-0000-0000-000012120000}"/>
    <cellStyle name="Moneda [0] 2 4 3 2 3" xfId="8062" xr:uid="{00000000-0005-0000-0000-000013120000}"/>
    <cellStyle name="Moneda [0] 2 4 3 2 3 2" xfId="24798" xr:uid="{00000000-0005-0000-0000-000014120000}"/>
    <cellStyle name="Moneda [0] 2 4 3 2 4" xfId="11389" xr:uid="{00000000-0005-0000-0000-000015120000}"/>
    <cellStyle name="Moneda [0] 2 4 3 2 4 2" xfId="28125" xr:uid="{00000000-0005-0000-0000-000016120000}"/>
    <cellStyle name="Moneda [0] 2 4 3 2 5" xfId="14705" xr:uid="{00000000-0005-0000-0000-000017120000}"/>
    <cellStyle name="Moneda [0] 2 4 3 2 6" xfId="18164" xr:uid="{00000000-0005-0000-0000-000018120000}"/>
    <cellStyle name="Moneda [0] 2 4 3 3" xfId="2256" xr:uid="{00000000-0005-0000-0000-000019120000}"/>
    <cellStyle name="Moneda [0] 2 4 3 3 2" xfId="5573" xr:uid="{00000000-0005-0000-0000-00001A120000}"/>
    <cellStyle name="Moneda [0] 2 4 3 3 2 2" xfId="22309" xr:uid="{00000000-0005-0000-0000-00001B120000}"/>
    <cellStyle name="Moneda [0] 2 4 3 3 3" xfId="8890" xr:uid="{00000000-0005-0000-0000-00001C120000}"/>
    <cellStyle name="Moneda [0] 2 4 3 3 3 2" xfId="25626" xr:uid="{00000000-0005-0000-0000-00001D120000}"/>
    <cellStyle name="Moneda [0] 2 4 3 3 4" xfId="12217" xr:uid="{00000000-0005-0000-0000-00001E120000}"/>
    <cellStyle name="Moneda [0] 2 4 3 3 4 2" xfId="28953" xr:uid="{00000000-0005-0000-0000-00001F120000}"/>
    <cellStyle name="Moneda [0] 2 4 3 3 5" xfId="15533" xr:uid="{00000000-0005-0000-0000-000020120000}"/>
    <cellStyle name="Moneda [0] 2 4 3 3 6" xfId="18992" xr:uid="{00000000-0005-0000-0000-000021120000}"/>
    <cellStyle name="Moneda [0] 2 4 3 4" xfId="3084" xr:uid="{00000000-0005-0000-0000-000022120000}"/>
    <cellStyle name="Moneda [0] 2 4 3 4 2" xfId="6401" xr:uid="{00000000-0005-0000-0000-000023120000}"/>
    <cellStyle name="Moneda [0] 2 4 3 4 2 2" xfId="23137" xr:uid="{00000000-0005-0000-0000-000024120000}"/>
    <cellStyle name="Moneda [0] 2 4 3 4 3" xfId="9718" xr:uid="{00000000-0005-0000-0000-000025120000}"/>
    <cellStyle name="Moneda [0] 2 4 3 4 3 2" xfId="26454" xr:uid="{00000000-0005-0000-0000-000026120000}"/>
    <cellStyle name="Moneda [0] 2 4 3 4 4" xfId="13045" xr:uid="{00000000-0005-0000-0000-000027120000}"/>
    <cellStyle name="Moneda [0] 2 4 3 4 4 2" xfId="29781" xr:uid="{00000000-0005-0000-0000-000028120000}"/>
    <cellStyle name="Moneda [0] 2 4 3 4 5" xfId="16361" xr:uid="{00000000-0005-0000-0000-000029120000}"/>
    <cellStyle name="Moneda [0] 2 4 3 4 6" xfId="19820" xr:uid="{00000000-0005-0000-0000-00002A120000}"/>
    <cellStyle name="Moneda [0] 2 4 3 5" xfId="3916" xr:uid="{00000000-0005-0000-0000-00002B120000}"/>
    <cellStyle name="Moneda [0] 2 4 3 5 2" xfId="20652" xr:uid="{00000000-0005-0000-0000-00002C120000}"/>
    <cellStyle name="Moneda [0] 2 4 3 6" xfId="7233" xr:uid="{00000000-0005-0000-0000-00002D120000}"/>
    <cellStyle name="Moneda [0] 2 4 3 6 2" xfId="23969" xr:uid="{00000000-0005-0000-0000-00002E120000}"/>
    <cellStyle name="Moneda [0] 2 4 3 7" xfId="10560" xr:uid="{00000000-0005-0000-0000-00002F120000}"/>
    <cellStyle name="Moneda [0] 2 4 3 7 2" xfId="27296" xr:uid="{00000000-0005-0000-0000-000030120000}"/>
    <cellStyle name="Moneda [0] 2 4 3 8" xfId="13876" xr:uid="{00000000-0005-0000-0000-000031120000}"/>
    <cellStyle name="Moneda [0] 2 4 3 9" xfId="17335" xr:uid="{00000000-0005-0000-0000-000032120000}"/>
    <cellStyle name="Moneda [0] 2 4 4" xfId="1013" xr:uid="{00000000-0005-0000-0000-000033120000}"/>
    <cellStyle name="Moneda [0] 2 4 4 2" xfId="4330" xr:uid="{00000000-0005-0000-0000-000034120000}"/>
    <cellStyle name="Moneda [0] 2 4 4 2 2" xfId="21066" xr:uid="{00000000-0005-0000-0000-000035120000}"/>
    <cellStyle name="Moneda [0] 2 4 4 3" xfId="7647" xr:uid="{00000000-0005-0000-0000-000036120000}"/>
    <cellStyle name="Moneda [0] 2 4 4 3 2" xfId="24383" xr:uid="{00000000-0005-0000-0000-000037120000}"/>
    <cellStyle name="Moneda [0] 2 4 4 4" xfId="10974" xr:uid="{00000000-0005-0000-0000-000038120000}"/>
    <cellStyle name="Moneda [0] 2 4 4 4 2" xfId="27710" xr:uid="{00000000-0005-0000-0000-000039120000}"/>
    <cellStyle name="Moneda [0] 2 4 4 5" xfId="14290" xr:uid="{00000000-0005-0000-0000-00003A120000}"/>
    <cellStyle name="Moneda [0] 2 4 4 6" xfId="17749" xr:uid="{00000000-0005-0000-0000-00003B120000}"/>
    <cellStyle name="Moneda [0] 2 4 5" xfId="1842" xr:uid="{00000000-0005-0000-0000-00003C120000}"/>
    <cellStyle name="Moneda [0] 2 4 5 2" xfId="5159" xr:uid="{00000000-0005-0000-0000-00003D120000}"/>
    <cellStyle name="Moneda [0] 2 4 5 2 2" xfId="21895" xr:uid="{00000000-0005-0000-0000-00003E120000}"/>
    <cellStyle name="Moneda [0] 2 4 5 3" xfId="8476" xr:uid="{00000000-0005-0000-0000-00003F120000}"/>
    <cellStyle name="Moneda [0] 2 4 5 3 2" xfId="25212" xr:uid="{00000000-0005-0000-0000-000040120000}"/>
    <cellStyle name="Moneda [0] 2 4 5 4" xfId="11803" xr:uid="{00000000-0005-0000-0000-000041120000}"/>
    <cellStyle name="Moneda [0] 2 4 5 4 2" xfId="28539" xr:uid="{00000000-0005-0000-0000-000042120000}"/>
    <cellStyle name="Moneda [0] 2 4 5 5" xfId="15119" xr:uid="{00000000-0005-0000-0000-000043120000}"/>
    <cellStyle name="Moneda [0] 2 4 5 6" xfId="18578" xr:uid="{00000000-0005-0000-0000-000044120000}"/>
    <cellStyle name="Moneda [0] 2 4 6" xfId="2670" xr:uid="{00000000-0005-0000-0000-000045120000}"/>
    <cellStyle name="Moneda [0] 2 4 6 2" xfId="5987" xr:uid="{00000000-0005-0000-0000-000046120000}"/>
    <cellStyle name="Moneda [0] 2 4 6 2 2" xfId="22723" xr:uid="{00000000-0005-0000-0000-000047120000}"/>
    <cellStyle name="Moneda [0] 2 4 6 3" xfId="9304" xr:uid="{00000000-0005-0000-0000-000048120000}"/>
    <cellStyle name="Moneda [0] 2 4 6 3 2" xfId="26040" xr:uid="{00000000-0005-0000-0000-000049120000}"/>
    <cellStyle name="Moneda [0] 2 4 6 4" xfId="12631" xr:uid="{00000000-0005-0000-0000-00004A120000}"/>
    <cellStyle name="Moneda [0] 2 4 6 4 2" xfId="29367" xr:uid="{00000000-0005-0000-0000-00004B120000}"/>
    <cellStyle name="Moneda [0] 2 4 6 5" xfId="15947" xr:uid="{00000000-0005-0000-0000-00004C120000}"/>
    <cellStyle name="Moneda [0] 2 4 6 6" xfId="19406" xr:uid="{00000000-0005-0000-0000-00004D120000}"/>
    <cellStyle name="Moneda [0] 2 4 7" xfId="3502" xr:uid="{00000000-0005-0000-0000-00004E120000}"/>
    <cellStyle name="Moneda [0] 2 4 7 2" xfId="20238" xr:uid="{00000000-0005-0000-0000-00004F120000}"/>
    <cellStyle name="Moneda [0] 2 4 8" xfId="6819" xr:uid="{00000000-0005-0000-0000-000050120000}"/>
    <cellStyle name="Moneda [0] 2 4 8 2" xfId="23555" xr:uid="{00000000-0005-0000-0000-000051120000}"/>
    <cellStyle name="Moneda [0] 2 4 9" xfId="10146" xr:uid="{00000000-0005-0000-0000-000052120000}"/>
    <cellStyle name="Moneda [0] 2 4 9 2" xfId="26882" xr:uid="{00000000-0005-0000-0000-000053120000}"/>
    <cellStyle name="Moneda [0] 2 5" xfId="361" xr:uid="{00000000-0005-0000-0000-000054120000}"/>
    <cellStyle name="Moneda [0] 2 5 10" xfId="17110" xr:uid="{00000000-0005-0000-0000-000055120000}"/>
    <cellStyle name="Moneda [0] 2 5 2" xfId="788" xr:uid="{00000000-0005-0000-0000-000056120000}"/>
    <cellStyle name="Moneda [0] 2 5 2 2" xfId="1617" xr:uid="{00000000-0005-0000-0000-000057120000}"/>
    <cellStyle name="Moneda [0] 2 5 2 2 2" xfId="4934" xr:uid="{00000000-0005-0000-0000-000058120000}"/>
    <cellStyle name="Moneda [0] 2 5 2 2 2 2" xfId="21670" xr:uid="{00000000-0005-0000-0000-000059120000}"/>
    <cellStyle name="Moneda [0] 2 5 2 2 3" xfId="8251" xr:uid="{00000000-0005-0000-0000-00005A120000}"/>
    <cellStyle name="Moneda [0] 2 5 2 2 3 2" xfId="24987" xr:uid="{00000000-0005-0000-0000-00005B120000}"/>
    <cellStyle name="Moneda [0] 2 5 2 2 4" xfId="11578" xr:uid="{00000000-0005-0000-0000-00005C120000}"/>
    <cellStyle name="Moneda [0] 2 5 2 2 4 2" xfId="28314" xr:uid="{00000000-0005-0000-0000-00005D120000}"/>
    <cellStyle name="Moneda [0] 2 5 2 2 5" xfId="14894" xr:uid="{00000000-0005-0000-0000-00005E120000}"/>
    <cellStyle name="Moneda [0] 2 5 2 2 6" xfId="18353" xr:uid="{00000000-0005-0000-0000-00005F120000}"/>
    <cellStyle name="Moneda [0] 2 5 2 3" xfId="2445" xr:uid="{00000000-0005-0000-0000-000060120000}"/>
    <cellStyle name="Moneda [0] 2 5 2 3 2" xfId="5762" xr:uid="{00000000-0005-0000-0000-000061120000}"/>
    <cellStyle name="Moneda [0] 2 5 2 3 2 2" xfId="22498" xr:uid="{00000000-0005-0000-0000-000062120000}"/>
    <cellStyle name="Moneda [0] 2 5 2 3 3" xfId="9079" xr:uid="{00000000-0005-0000-0000-000063120000}"/>
    <cellStyle name="Moneda [0] 2 5 2 3 3 2" xfId="25815" xr:uid="{00000000-0005-0000-0000-000064120000}"/>
    <cellStyle name="Moneda [0] 2 5 2 3 4" xfId="12406" xr:uid="{00000000-0005-0000-0000-000065120000}"/>
    <cellStyle name="Moneda [0] 2 5 2 3 4 2" xfId="29142" xr:uid="{00000000-0005-0000-0000-000066120000}"/>
    <cellStyle name="Moneda [0] 2 5 2 3 5" xfId="15722" xr:uid="{00000000-0005-0000-0000-000067120000}"/>
    <cellStyle name="Moneda [0] 2 5 2 3 6" xfId="19181" xr:uid="{00000000-0005-0000-0000-000068120000}"/>
    <cellStyle name="Moneda [0] 2 5 2 4" xfId="3273" xr:uid="{00000000-0005-0000-0000-000069120000}"/>
    <cellStyle name="Moneda [0] 2 5 2 4 2" xfId="6590" xr:uid="{00000000-0005-0000-0000-00006A120000}"/>
    <cellStyle name="Moneda [0] 2 5 2 4 2 2" xfId="23326" xr:uid="{00000000-0005-0000-0000-00006B120000}"/>
    <cellStyle name="Moneda [0] 2 5 2 4 3" xfId="9907" xr:uid="{00000000-0005-0000-0000-00006C120000}"/>
    <cellStyle name="Moneda [0] 2 5 2 4 3 2" xfId="26643" xr:uid="{00000000-0005-0000-0000-00006D120000}"/>
    <cellStyle name="Moneda [0] 2 5 2 4 4" xfId="13234" xr:uid="{00000000-0005-0000-0000-00006E120000}"/>
    <cellStyle name="Moneda [0] 2 5 2 4 4 2" xfId="29970" xr:uid="{00000000-0005-0000-0000-00006F120000}"/>
    <cellStyle name="Moneda [0] 2 5 2 4 5" xfId="16550" xr:uid="{00000000-0005-0000-0000-000070120000}"/>
    <cellStyle name="Moneda [0] 2 5 2 4 6" xfId="20009" xr:uid="{00000000-0005-0000-0000-000071120000}"/>
    <cellStyle name="Moneda [0] 2 5 2 5" xfId="4105" xr:uid="{00000000-0005-0000-0000-000072120000}"/>
    <cellStyle name="Moneda [0] 2 5 2 5 2" xfId="20841" xr:uid="{00000000-0005-0000-0000-000073120000}"/>
    <cellStyle name="Moneda [0] 2 5 2 6" xfId="7422" xr:uid="{00000000-0005-0000-0000-000074120000}"/>
    <cellStyle name="Moneda [0] 2 5 2 6 2" xfId="24158" xr:uid="{00000000-0005-0000-0000-000075120000}"/>
    <cellStyle name="Moneda [0] 2 5 2 7" xfId="10749" xr:uid="{00000000-0005-0000-0000-000076120000}"/>
    <cellStyle name="Moneda [0] 2 5 2 7 2" xfId="27485" xr:uid="{00000000-0005-0000-0000-000077120000}"/>
    <cellStyle name="Moneda [0] 2 5 2 8" xfId="14065" xr:uid="{00000000-0005-0000-0000-000078120000}"/>
    <cellStyle name="Moneda [0] 2 5 2 9" xfId="17524" xr:uid="{00000000-0005-0000-0000-000079120000}"/>
    <cellStyle name="Moneda [0] 2 5 3" xfId="1202" xr:uid="{00000000-0005-0000-0000-00007A120000}"/>
    <cellStyle name="Moneda [0] 2 5 3 2" xfId="4519" xr:uid="{00000000-0005-0000-0000-00007B120000}"/>
    <cellStyle name="Moneda [0] 2 5 3 2 2" xfId="21255" xr:uid="{00000000-0005-0000-0000-00007C120000}"/>
    <cellStyle name="Moneda [0] 2 5 3 3" xfId="7836" xr:uid="{00000000-0005-0000-0000-00007D120000}"/>
    <cellStyle name="Moneda [0] 2 5 3 3 2" xfId="24572" xr:uid="{00000000-0005-0000-0000-00007E120000}"/>
    <cellStyle name="Moneda [0] 2 5 3 4" xfId="11163" xr:uid="{00000000-0005-0000-0000-00007F120000}"/>
    <cellStyle name="Moneda [0] 2 5 3 4 2" xfId="27899" xr:uid="{00000000-0005-0000-0000-000080120000}"/>
    <cellStyle name="Moneda [0] 2 5 3 5" xfId="14479" xr:uid="{00000000-0005-0000-0000-000081120000}"/>
    <cellStyle name="Moneda [0] 2 5 3 6" xfId="17938" xr:uid="{00000000-0005-0000-0000-000082120000}"/>
    <cellStyle name="Moneda [0] 2 5 4" xfId="2031" xr:uid="{00000000-0005-0000-0000-000083120000}"/>
    <cellStyle name="Moneda [0] 2 5 4 2" xfId="5348" xr:uid="{00000000-0005-0000-0000-000084120000}"/>
    <cellStyle name="Moneda [0] 2 5 4 2 2" xfId="22084" xr:uid="{00000000-0005-0000-0000-000085120000}"/>
    <cellStyle name="Moneda [0] 2 5 4 3" xfId="8665" xr:uid="{00000000-0005-0000-0000-000086120000}"/>
    <cellStyle name="Moneda [0] 2 5 4 3 2" xfId="25401" xr:uid="{00000000-0005-0000-0000-000087120000}"/>
    <cellStyle name="Moneda [0] 2 5 4 4" xfId="11992" xr:uid="{00000000-0005-0000-0000-000088120000}"/>
    <cellStyle name="Moneda [0] 2 5 4 4 2" xfId="28728" xr:uid="{00000000-0005-0000-0000-000089120000}"/>
    <cellStyle name="Moneda [0] 2 5 4 5" xfId="15308" xr:uid="{00000000-0005-0000-0000-00008A120000}"/>
    <cellStyle name="Moneda [0] 2 5 4 6" xfId="18767" xr:uid="{00000000-0005-0000-0000-00008B120000}"/>
    <cellStyle name="Moneda [0] 2 5 5" xfId="2859" xr:uid="{00000000-0005-0000-0000-00008C120000}"/>
    <cellStyle name="Moneda [0] 2 5 5 2" xfId="6176" xr:uid="{00000000-0005-0000-0000-00008D120000}"/>
    <cellStyle name="Moneda [0] 2 5 5 2 2" xfId="22912" xr:uid="{00000000-0005-0000-0000-00008E120000}"/>
    <cellStyle name="Moneda [0] 2 5 5 3" xfId="9493" xr:uid="{00000000-0005-0000-0000-00008F120000}"/>
    <cellStyle name="Moneda [0] 2 5 5 3 2" xfId="26229" xr:uid="{00000000-0005-0000-0000-000090120000}"/>
    <cellStyle name="Moneda [0] 2 5 5 4" xfId="12820" xr:uid="{00000000-0005-0000-0000-000091120000}"/>
    <cellStyle name="Moneda [0] 2 5 5 4 2" xfId="29556" xr:uid="{00000000-0005-0000-0000-000092120000}"/>
    <cellStyle name="Moneda [0] 2 5 5 5" xfId="16136" xr:uid="{00000000-0005-0000-0000-000093120000}"/>
    <cellStyle name="Moneda [0] 2 5 5 6" xfId="19595" xr:uid="{00000000-0005-0000-0000-000094120000}"/>
    <cellStyle name="Moneda [0] 2 5 6" xfId="3691" xr:uid="{00000000-0005-0000-0000-000095120000}"/>
    <cellStyle name="Moneda [0] 2 5 6 2" xfId="20427" xr:uid="{00000000-0005-0000-0000-000096120000}"/>
    <cellStyle name="Moneda [0] 2 5 7" xfId="7008" xr:uid="{00000000-0005-0000-0000-000097120000}"/>
    <cellStyle name="Moneda [0] 2 5 7 2" xfId="23744" xr:uid="{00000000-0005-0000-0000-000098120000}"/>
    <cellStyle name="Moneda [0] 2 5 8" xfId="10335" xr:uid="{00000000-0005-0000-0000-000099120000}"/>
    <cellStyle name="Moneda [0] 2 5 8 2" xfId="27071" xr:uid="{00000000-0005-0000-0000-00009A120000}"/>
    <cellStyle name="Moneda [0] 2 5 9" xfId="13651" xr:uid="{00000000-0005-0000-0000-00009B120000}"/>
    <cellStyle name="Moneda [0] 2 6" xfId="577" xr:uid="{00000000-0005-0000-0000-00009C120000}"/>
    <cellStyle name="Moneda [0] 2 6 10" xfId="17315" xr:uid="{00000000-0005-0000-0000-00009D120000}"/>
    <cellStyle name="Moneda [0] 2 6 2" xfId="993" xr:uid="{00000000-0005-0000-0000-00009E120000}"/>
    <cellStyle name="Moneda [0] 2 6 2 2" xfId="1822" xr:uid="{00000000-0005-0000-0000-00009F120000}"/>
    <cellStyle name="Moneda [0] 2 6 2 2 2" xfId="5139" xr:uid="{00000000-0005-0000-0000-0000A0120000}"/>
    <cellStyle name="Moneda [0] 2 6 2 2 2 2" xfId="21875" xr:uid="{00000000-0005-0000-0000-0000A1120000}"/>
    <cellStyle name="Moneda [0] 2 6 2 2 3" xfId="8456" xr:uid="{00000000-0005-0000-0000-0000A2120000}"/>
    <cellStyle name="Moneda [0] 2 6 2 2 3 2" xfId="25192" xr:uid="{00000000-0005-0000-0000-0000A3120000}"/>
    <cellStyle name="Moneda [0] 2 6 2 2 4" xfId="11783" xr:uid="{00000000-0005-0000-0000-0000A4120000}"/>
    <cellStyle name="Moneda [0] 2 6 2 2 4 2" xfId="28519" xr:uid="{00000000-0005-0000-0000-0000A5120000}"/>
    <cellStyle name="Moneda [0] 2 6 2 2 5" xfId="15099" xr:uid="{00000000-0005-0000-0000-0000A6120000}"/>
    <cellStyle name="Moneda [0] 2 6 2 2 6" xfId="18558" xr:uid="{00000000-0005-0000-0000-0000A7120000}"/>
    <cellStyle name="Moneda [0] 2 6 2 3" xfId="2650" xr:uid="{00000000-0005-0000-0000-0000A8120000}"/>
    <cellStyle name="Moneda [0] 2 6 2 3 2" xfId="5967" xr:uid="{00000000-0005-0000-0000-0000A9120000}"/>
    <cellStyle name="Moneda [0] 2 6 2 3 2 2" xfId="22703" xr:uid="{00000000-0005-0000-0000-0000AA120000}"/>
    <cellStyle name="Moneda [0] 2 6 2 3 3" xfId="9284" xr:uid="{00000000-0005-0000-0000-0000AB120000}"/>
    <cellStyle name="Moneda [0] 2 6 2 3 3 2" xfId="26020" xr:uid="{00000000-0005-0000-0000-0000AC120000}"/>
    <cellStyle name="Moneda [0] 2 6 2 3 4" xfId="12611" xr:uid="{00000000-0005-0000-0000-0000AD120000}"/>
    <cellStyle name="Moneda [0] 2 6 2 3 4 2" xfId="29347" xr:uid="{00000000-0005-0000-0000-0000AE120000}"/>
    <cellStyle name="Moneda [0] 2 6 2 3 5" xfId="15927" xr:uid="{00000000-0005-0000-0000-0000AF120000}"/>
    <cellStyle name="Moneda [0] 2 6 2 3 6" xfId="19386" xr:uid="{00000000-0005-0000-0000-0000B0120000}"/>
    <cellStyle name="Moneda [0] 2 6 2 4" xfId="3478" xr:uid="{00000000-0005-0000-0000-0000B1120000}"/>
    <cellStyle name="Moneda [0] 2 6 2 4 2" xfId="6795" xr:uid="{00000000-0005-0000-0000-0000B2120000}"/>
    <cellStyle name="Moneda [0] 2 6 2 4 2 2" xfId="23531" xr:uid="{00000000-0005-0000-0000-0000B3120000}"/>
    <cellStyle name="Moneda [0] 2 6 2 4 3" xfId="10112" xr:uid="{00000000-0005-0000-0000-0000B4120000}"/>
    <cellStyle name="Moneda [0] 2 6 2 4 3 2" xfId="26848" xr:uid="{00000000-0005-0000-0000-0000B5120000}"/>
    <cellStyle name="Moneda [0] 2 6 2 4 4" xfId="13439" xr:uid="{00000000-0005-0000-0000-0000B6120000}"/>
    <cellStyle name="Moneda [0] 2 6 2 4 4 2" xfId="30175" xr:uid="{00000000-0005-0000-0000-0000B7120000}"/>
    <cellStyle name="Moneda [0] 2 6 2 4 5" xfId="16755" xr:uid="{00000000-0005-0000-0000-0000B8120000}"/>
    <cellStyle name="Moneda [0] 2 6 2 4 6" xfId="20214" xr:uid="{00000000-0005-0000-0000-0000B9120000}"/>
    <cellStyle name="Moneda [0] 2 6 2 5" xfId="4310" xr:uid="{00000000-0005-0000-0000-0000BA120000}"/>
    <cellStyle name="Moneda [0] 2 6 2 5 2" xfId="21046" xr:uid="{00000000-0005-0000-0000-0000BB120000}"/>
    <cellStyle name="Moneda [0] 2 6 2 6" xfId="7627" xr:uid="{00000000-0005-0000-0000-0000BC120000}"/>
    <cellStyle name="Moneda [0] 2 6 2 6 2" xfId="24363" xr:uid="{00000000-0005-0000-0000-0000BD120000}"/>
    <cellStyle name="Moneda [0] 2 6 2 7" xfId="10954" xr:uid="{00000000-0005-0000-0000-0000BE120000}"/>
    <cellStyle name="Moneda [0] 2 6 2 7 2" xfId="27690" xr:uid="{00000000-0005-0000-0000-0000BF120000}"/>
    <cellStyle name="Moneda [0] 2 6 2 8" xfId="14270" xr:uid="{00000000-0005-0000-0000-0000C0120000}"/>
    <cellStyle name="Moneda [0] 2 6 2 9" xfId="17729" xr:uid="{00000000-0005-0000-0000-0000C1120000}"/>
    <cellStyle name="Moneda [0] 2 6 3" xfId="1407" xr:uid="{00000000-0005-0000-0000-0000C2120000}"/>
    <cellStyle name="Moneda [0] 2 6 3 2" xfId="4724" xr:uid="{00000000-0005-0000-0000-0000C3120000}"/>
    <cellStyle name="Moneda [0] 2 6 3 2 2" xfId="21460" xr:uid="{00000000-0005-0000-0000-0000C4120000}"/>
    <cellStyle name="Moneda [0] 2 6 3 3" xfId="8041" xr:uid="{00000000-0005-0000-0000-0000C5120000}"/>
    <cellStyle name="Moneda [0] 2 6 3 3 2" xfId="24777" xr:uid="{00000000-0005-0000-0000-0000C6120000}"/>
    <cellStyle name="Moneda [0] 2 6 3 4" xfId="11368" xr:uid="{00000000-0005-0000-0000-0000C7120000}"/>
    <cellStyle name="Moneda [0] 2 6 3 4 2" xfId="28104" xr:uid="{00000000-0005-0000-0000-0000C8120000}"/>
    <cellStyle name="Moneda [0] 2 6 3 5" xfId="14684" xr:uid="{00000000-0005-0000-0000-0000C9120000}"/>
    <cellStyle name="Moneda [0] 2 6 3 6" xfId="18143" xr:uid="{00000000-0005-0000-0000-0000CA120000}"/>
    <cellStyle name="Moneda [0] 2 6 4" xfId="2236" xr:uid="{00000000-0005-0000-0000-0000CB120000}"/>
    <cellStyle name="Moneda [0] 2 6 4 2" xfId="5553" xr:uid="{00000000-0005-0000-0000-0000CC120000}"/>
    <cellStyle name="Moneda [0] 2 6 4 2 2" xfId="22289" xr:uid="{00000000-0005-0000-0000-0000CD120000}"/>
    <cellStyle name="Moneda [0] 2 6 4 3" xfId="8870" xr:uid="{00000000-0005-0000-0000-0000CE120000}"/>
    <cellStyle name="Moneda [0] 2 6 4 3 2" xfId="25606" xr:uid="{00000000-0005-0000-0000-0000CF120000}"/>
    <cellStyle name="Moneda [0] 2 6 4 4" xfId="12197" xr:uid="{00000000-0005-0000-0000-0000D0120000}"/>
    <cellStyle name="Moneda [0] 2 6 4 4 2" xfId="28933" xr:uid="{00000000-0005-0000-0000-0000D1120000}"/>
    <cellStyle name="Moneda [0] 2 6 4 5" xfId="15513" xr:uid="{00000000-0005-0000-0000-0000D2120000}"/>
    <cellStyle name="Moneda [0] 2 6 4 6" xfId="18972" xr:uid="{00000000-0005-0000-0000-0000D3120000}"/>
    <cellStyle name="Moneda [0] 2 6 5" xfId="3064" xr:uid="{00000000-0005-0000-0000-0000D4120000}"/>
    <cellStyle name="Moneda [0] 2 6 5 2" xfId="6381" xr:uid="{00000000-0005-0000-0000-0000D5120000}"/>
    <cellStyle name="Moneda [0] 2 6 5 2 2" xfId="23117" xr:uid="{00000000-0005-0000-0000-0000D6120000}"/>
    <cellStyle name="Moneda [0] 2 6 5 3" xfId="9698" xr:uid="{00000000-0005-0000-0000-0000D7120000}"/>
    <cellStyle name="Moneda [0] 2 6 5 3 2" xfId="26434" xr:uid="{00000000-0005-0000-0000-0000D8120000}"/>
    <cellStyle name="Moneda [0] 2 6 5 4" xfId="13025" xr:uid="{00000000-0005-0000-0000-0000D9120000}"/>
    <cellStyle name="Moneda [0] 2 6 5 4 2" xfId="29761" xr:uid="{00000000-0005-0000-0000-0000DA120000}"/>
    <cellStyle name="Moneda [0] 2 6 5 5" xfId="16341" xr:uid="{00000000-0005-0000-0000-0000DB120000}"/>
    <cellStyle name="Moneda [0] 2 6 5 6" xfId="19800" xr:uid="{00000000-0005-0000-0000-0000DC120000}"/>
    <cellStyle name="Moneda [0] 2 6 6" xfId="3896" xr:uid="{00000000-0005-0000-0000-0000DD120000}"/>
    <cellStyle name="Moneda [0] 2 6 6 2" xfId="20632" xr:uid="{00000000-0005-0000-0000-0000DE120000}"/>
    <cellStyle name="Moneda [0] 2 6 7" xfId="7213" xr:uid="{00000000-0005-0000-0000-0000DF120000}"/>
    <cellStyle name="Moneda [0] 2 6 7 2" xfId="23949" xr:uid="{00000000-0005-0000-0000-0000E0120000}"/>
    <cellStyle name="Moneda [0] 2 6 8" xfId="10540" xr:uid="{00000000-0005-0000-0000-0000E1120000}"/>
    <cellStyle name="Moneda [0] 2 6 8 2" xfId="27276" xr:uid="{00000000-0005-0000-0000-0000E2120000}"/>
    <cellStyle name="Moneda [0] 2 6 9" xfId="13856" xr:uid="{00000000-0005-0000-0000-0000E3120000}"/>
    <cellStyle name="Moneda [0] 2 7" xfId="594" xr:uid="{00000000-0005-0000-0000-0000E4120000}"/>
    <cellStyle name="Moneda [0] 2 7 2" xfId="1423" xr:uid="{00000000-0005-0000-0000-0000E5120000}"/>
    <cellStyle name="Moneda [0] 2 7 2 2" xfId="4740" xr:uid="{00000000-0005-0000-0000-0000E6120000}"/>
    <cellStyle name="Moneda [0] 2 7 2 2 2" xfId="21476" xr:uid="{00000000-0005-0000-0000-0000E7120000}"/>
    <cellStyle name="Moneda [0] 2 7 2 3" xfId="8057" xr:uid="{00000000-0005-0000-0000-0000E8120000}"/>
    <cellStyle name="Moneda [0] 2 7 2 3 2" xfId="24793" xr:uid="{00000000-0005-0000-0000-0000E9120000}"/>
    <cellStyle name="Moneda [0] 2 7 2 4" xfId="11384" xr:uid="{00000000-0005-0000-0000-0000EA120000}"/>
    <cellStyle name="Moneda [0] 2 7 2 4 2" xfId="28120" xr:uid="{00000000-0005-0000-0000-0000EB120000}"/>
    <cellStyle name="Moneda [0] 2 7 2 5" xfId="14700" xr:uid="{00000000-0005-0000-0000-0000EC120000}"/>
    <cellStyle name="Moneda [0] 2 7 2 6" xfId="18159" xr:uid="{00000000-0005-0000-0000-0000ED120000}"/>
    <cellStyle name="Moneda [0] 2 7 3" xfId="2251" xr:uid="{00000000-0005-0000-0000-0000EE120000}"/>
    <cellStyle name="Moneda [0] 2 7 3 2" xfId="5568" xr:uid="{00000000-0005-0000-0000-0000EF120000}"/>
    <cellStyle name="Moneda [0] 2 7 3 2 2" xfId="22304" xr:uid="{00000000-0005-0000-0000-0000F0120000}"/>
    <cellStyle name="Moneda [0] 2 7 3 3" xfId="8885" xr:uid="{00000000-0005-0000-0000-0000F1120000}"/>
    <cellStyle name="Moneda [0] 2 7 3 3 2" xfId="25621" xr:uid="{00000000-0005-0000-0000-0000F2120000}"/>
    <cellStyle name="Moneda [0] 2 7 3 4" xfId="12212" xr:uid="{00000000-0005-0000-0000-0000F3120000}"/>
    <cellStyle name="Moneda [0] 2 7 3 4 2" xfId="28948" xr:uid="{00000000-0005-0000-0000-0000F4120000}"/>
    <cellStyle name="Moneda [0] 2 7 3 5" xfId="15528" xr:uid="{00000000-0005-0000-0000-0000F5120000}"/>
    <cellStyle name="Moneda [0] 2 7 3 6" xfId="18987" xr:uid="{00000000-0005-0000-0000-0000F6120000}"/>
    <cellStyle name="Moneda [0] 2 7 4" xfId="3079" xr:uid="{00000000-0005-0000-0000-0000F7120000}"/>
    <cellStyle name="Moneda [0] 2 7 4 2" xfId="6396" xr:uid="{00000000-0005-0000-0000-0000F8120000}"/>
    <cellStyle name="Moneda [0] 2 7 4 2 2" xfId="23132" xr:uid="{00000000-0005-0000-0000-0000F9120000}"/>
    <cellStyle name="Moneda [0] 2 7 4 3" xfId="9713" xr:uid="{00000000-0005-0000-0000-0000FA120000}"/>
    <cellStyle name="Moneda [0] 2 7 4 3 2" xfId="26449" xr:uid="{00000000-0005-0000-0000-0000FB120000}"/>
    <cellStyle name="Moneda [0] 2 7 4 4" xfId="13040" xr:uid="{00000000-0005-0000-0000-0000FC120000}"/>
    <cellStyle name="Moneda [0] 2 7 4 4 2" xfId="29776" xr:uid="{00000000-0005-0000-0000-0000FD120000}"/>
    <cellStyle name="Moneda [0] 2 7 4 5" xfId="16356" xr:uid="{00000000-0005-0000-0000-0000FE120000}"/>
    <cellStyle name="Moneda [0] 2 7 4 6" xfId="19815" xr:uid="{00000000-0005-0000-0000-0000FF120000}"/>
    <cellStyle name="Moneda [0] 2 7 5" xfId="3911" xr:uid="{00000000-0005-0000-0000-000000130000}"/>
    <cellStyle name="Moneda [0] 2 7 5 2" xfId="20647" xr:uid="{00000000-0005-0000-0000-000001130000}"/>
    <cellStyle name="Moneda [0] 2 7 6" xfId="7228" xr:uid="{00000000-0005-0000-0000-000002130000}"/>
    <cellStyle name="Moneda [0] 2 7 6 2" xfId="23964" xr:uid="{00000000-0005-0000-0000-000003130000}"/>
    <cellStyle name="Moneda [0] 2 7 7" xfId="10555" xr:uid="{00000000-0005-0000-0000-000004130000}"/>
    <cellStyle name="Moneda [0] 2 7 7 2" xfId="27291" xr:uid="{00000000-0005-0000-0000-000005130000}"/>
    <cellStyle name="Moneda [0] 2 7 8" xfId="13871" xr:uid="{00000000-0005-0000-0000-000006130000}"/>
    <cellStyle name="Moneda [0] 2 7 9" xfId="17330" xr:uid="{00000000-0005-0000-0000-000007130000}"/>
    <cellStyle name="Moneda [0] 2 8" xfId="1008" xr:uid="{00000000-0005-0000-0000-000008130000}"/>
    <cellStyle name="Moneda [0] 2 8 2" xfId="4325" xr:uid="{00000000-0005-0000-0000-000009130000}"/>
    <cellStyle name="Moneda [0] 2 8 2 2" xfId="21061" xr:uid="{00000000-0005-0000-0000-00000A130000}"/>
    <cellStyle name="Moneda [0] 2 8 3" xfId="7642" xr:uid="{00000000-0005-0000-0000-00000B130000}"/>
    <cellStyle name="Moneda [0] 2 8 3 2" xfId="24378" xr:uid="{00000000-0005-0000-0000-00000C130000}"/>
    <cellStyle name="Moneda [0] 2 8 4" xfId="10969" xr:uid="{00000000-0005-0000-0000-00000D130000}"/>
    <cellStyle name="Moneda [0] 2 8 4 2" xfId="27705" xr:uid="{00000000-0005-0000-0000-00000E130000}"/>
    <cellStyle name="Moneda [0] 2 8 5" xfId="14285" xr:uid="{00000000-0005-0000-0000-00000F130000}"/>
    <cellStyle name="Moneda [0] 2 8 6" xfId="17744" xr:uid="{00000000-0005-0000-0000-000010130000}"/>
    <cellStyle name="Moneda [0] 2 9" xfId="1837" xr:uid="{00000000-0005-0000-0000-000011130000}"/>
    <cellStyle name="Moneda [0] 2 9 2" xfId="5154" xr:uid="{00000000-0005-0000-0000-000012130000}"/>
    <cellStyle name="Moneda [0] 2 9 2 2" xfId="21890" xr:uid="{00000000-0005-0000-0000-000013130000}"/>
    <cellStyle name="Moneda [0] 2 9 3" xfId="8471" xr:uid="{00000000-0005-0000-0000-000014130000}"/>
    <cellStyle name="Moneda [0] 2 9 3 2" xfId="25207" xr:uid="{00000000-0005-0000-0000-000015130000}"/>
    <cellStyle name="Moneda [0] 2 9 4" xfId="11798" xr:uid="{00000000-0005-0000-0000-000016130000}"/>
    <cellStyle name="Moneda [0] 2 9 4 2" xfId="28534" xr:uid="{00000000-0005-0000-0000-000017130000}"/>
    <cellStyle name="Moneda [0] 2 9 5" xfId="15114" xr:uid="{00000000-0005-0000-0000-000018130000}"/>
    <cellStyle name="Moneda [0] 2 9 6" xfId="18573" xr:uid="{00000000-0005-0000-0000-000019130000}"/>
    <cellStyle name="Moneda [0] 3" xfId="150" xr:uid="{00000000-0005-0000-0000-00001A130000}"/>
    <cellStyle name="Moneda [0] 3 10" xfId="6820" xr:uid="{00000000-0005-0000-0000-00001B130000}"/>
    <cellStyle name="Moneda [0] 3 10 2" xfId="23556" xr:uid="{00000000-0005-0000-0000-00001C130000}"/>
    <cellStyle name="Moneda [0] 3 11" xfId="10147" xr:uid="{00000000-0005-0000-0000-00001D130000}"/>
    <cellStyle name="Moneda [0] 3 11 2" xfId="26883" xr:uid="{00000000-0005-0000-0000-00001E130000}"/>
    <cellStyle name="Moneda [0] 3 12" xfId="13463" xr:uid="{00000000-0005-0000-0000-00001F130000}"/>
    <cellStyle name="Moneda [0] 3 13" xfId="16922" xr:uid="{00000000-0005-0000-0000-000020130000}"/>
    <cellStyle name="Moneda [0] 3 2" xfId="151" xr:uid="{00000000-0005-0000-0000-000021130000}"/>
    <cellStyle name="Moneda [0] 3 2 2" xfId="16885" xr:uid="{00000000-0005-0000-0000-000022130000}"/>
    <cellStyle name="Moneda [0] 3 2 2 2" xfId="31473" xr:uid="{00000000-0005-0000-0000-000023130000}"/>
    <cellStyle name="Moneda [0] 3 2 2 3" xfId="31775" xr:uid="{00000000-0005-0000-0000-000024130000}"/>
    <cellStyle name="Moneda [0] 3 2 2 4" xfId="32076" xr:uid="{00000000-0005-0000-0000-000025130000}"/>
    <cellStyle name="Moneda [0] 3 2 2 5" xfId="32377" xr:uid="{00000000-0005-0000-0000-000026130000}"/>
    <cellStyle name="Moneda [0] 3 2 2 6" xfId="32678" xr:uid="{00000000-0005-0000-0000-000027130000}"/>
    <cellStyle name="Moneda [0] 3 2 2 7" xfId="32979" xr:uid="{00000000-0005-0000-0000-000028130000}"/>
    <cellStyle name="Moneda [0] 3 2 3" xfId="31336" xr:uid="{00000000-0005-0000-0000-000029130000}"/>
    <cellStyle name="Moneda [0] 3 2 4" xfId="31638" xr:uid="{00000000-0005-0000-0000-00002A130000}"/>
    <cellStyle name="Moneda [0] 3 2 5" xfId="31939" xr:uid="{00000000-0005-0000-0000-00002B130000}"/>
    <cellStyle name="Moneda [0] 3 2 6" xfId="32240" xr:uid="{00000000-0005-0000-0000-00002C130000}"/>
    <cellStyle name="Moneda [0] 3 2 7" xfId="32541" xr:uid="{00000000-0005-0000-0000-00002D130000}"/>
    <cellStyle name="Moneda [0] 3 2 8" xfId="32842" xr:uid="{00000000-0005-0000-0000-00002E130000}"/>
    <cellStyle name="Moneda [0] 3 3" xfId="387" xr:uid="{00000000-0005-0000-0000-00002F130000}"/>
    <cellStyle name="Moneda [0] 3 3 10" xfId="17130" xr:uid="{00000000-0005-0000-0000-000030130000}"/>
    <cellStyle name="Moneda [0] 3 3 2" xfId="808" xr:uid="{00000000-0005-0000-0000-000031130000}"/>
    <cellStyle name="Moneda [0] 3 3 2 2" xfId="1637" xr:uid="{00000000-0005-0000-0000-000032130000}"/>
    <cellStyle name="Moneda [0] 3 3 2 2 2" xfId="4954" xr:uid="{00000000-0005-0000-0000-000033130000}"/>
    <cellStyle name="Moneda [0] 3 3 2 2 2 2" xfId="21690" xr:uid="{00000000-0005-0000-0000-000034130000}"/>
    <cellStyle name="Moneda [0] 3 3 2 2 3" xfId="8271" xr:uid="{00000000-0005-0000-0000-000035130000}"/>
    <cellStyle name="Moneda [0] 3 3 2 2 3 2" xfId="25007" xr:uid="{00000000-0005-0000-0000-000036130000}"/>
    <cellStyle name="Moneda [0] 3 3 2 2 4" xfId="11598" xr:uid="{00000000-0005-0000-0000-000037130000}"/>
    <cellStyle name="Moneda [0] 3 3 2 2 4 2" xfId="28334" xr:uid="{00000000-0005-0000-0000-000038130000}"/>
    <cellStyle name="Moneda [0] 3 3 2 2 5" xfId="14914" xr:uid="{00000000-0005-0000-0000-000039130000}"/>
    <cellStyle name="Moneda [0] 3 3 2 2 6" xfId="18373" xr:uid="{00000000-0005-0000-0000-00003A130000}"/>
    <cellStyle name="Moneda [0] 3 3 2 3" xfId="2465" xr:uid="{00000000-0005-0000-0000-00003B130000}"/>
    <cellStyle name="Moneda [0] 3 3 2 3 2" xfId="5782" xr:uid="{00000000-0005-0000-0000-00003C130000}"/>
    <cellStyle name="Moneda [0] 3 3 2 3 2 2" xfId="22518" xr:uid="{00000000-0005-0000-0000-00003D130000}"/>
    <cellStyle name="Moneda [0] 3 3 2 3 3" xfId="9099" xr:uid="{00000000-0005-0000-0000-00003E130000}"/>
    <cellStyle name="Moneda [0] 3 3 2 3 3 2" xfId="25835" xr:uid="{00000000-0005-0000-0000-00003F130000}"/>
    <cellStyle name="Moneda [0] 3 3 2 3 4" xfId="12426" xr:uid="{00000000-0005-0000-0000-000040130000}"/>
    <cellStyle name="Moneda [0] 3 3 2 3 4 2" xfId="29162" xr:uid="{00000000-0005-0000-0000-000041130000}"/>
    <cellStyle name="Moneda [0] 3 3 2 3 5" xfId="15742" xr:uid="{00000000-0005-0000-0000-000042130000}"/>
    <cellStyle name="Moneda [0] 3 3 2 3 6" xfId="19201" xr:uid="{00000000-0005-0000-0000-000043130000}"/>
    <cellStyle name="Moneda [0] 3 3 2 4" xfId="3293" xr:uid="{00000000-0005-0000-0000-000044130000}"/>
    <cellStyle name="Moneda [0] 3 3 2 4 2" xfId="6610" xr:uid="{00000000-0005-0000-0000-000045130000}"/>
    <cellStyle name="Moneda [0] 3 3 2 4 2 2" xfId="23346" xr:uid="{00000000-0005-0000-0000-000046130000}"/>
    <cellStyle name="Moneda [0] 3 3 2 4 3" xfId="9927" xr:uid="{00000000-0005-0000-0000-000047130000}"/>
    <cellStyle name="Moneda [0] 3 3 2 4 3 2" xfId="26663" xr:uid="{00000000-0005-0000-0000-000048130000}"/>
    <cellStyle name="Moneda [0] 3 3 2 4 4" xfId="13254" xr:uid="{00000000-0005-0000-0000-000049130000}"/>
    <cellStyle name="Moneda [0] 3 3 2 4 4 2" xfId="29990" xr:uid="{00000000-0005-0000-0000-00004A130000}"/>
    <cellStyle name="Moneda [0] 3 3 2 4 5" xfId="16570" xr:uid="{00000000-0005-0000-0000-00004B130000}"/>
    <cellStyle name="Moneda [0] 3 3 2 4 6" xfId="20029" xr:uid="{00000000-0005-0000-0000-00004C130000}"/>
    <cellStyle name="Moneda [0] 3 3 2 5" xfId="4125" xr:uid="{00000000-0005-0000-0000-00004D130000}"/>
    <cellStyle name="Moneda [0] 3 3 2 5 2" xfId="20861" xr:uid="{00000000-0005-0000-0000-00004E130000}"/>
    <cellStyle name="Moneda [0] 3 3 2 6" xfId="7442" xr:uid="{00000000-0005-0000-0000-00004F130000}"/>
    <cellStyle name="Moneda [0] 3 3 2 6 2" xfId="24178" xr:uid="{00000000-0005-0000-0000-000050130000}"/>
    <cellStyle name="Moneda [0] 3 3 2 7" xfId="10769" xr:uid="{00000000-0005-0000-0000-000051130000}"/>
    <cellStyle name="Moneda [0] 3 3 2 7 2" xfId="27505" xr:uid="{00000000-0005-0000-0000-000052130000}"/>
    <cellStyle name="Moneda [0] 3 3 2 8" xfId="14085" xr:uid="{00000000-0005-0000-0000-000053130000}"/>
    <cellStyle name="Moneda [0] 3 3 2 9" xfId="17544" xr:uid="{00000000-0005-0000-0000-000054130000}"/>
    <cellStyle name="Moneda [0] 3 3 3" xfId="1222" xr:uid="{00000000-0005-0000-0000-000055130000}"/>
    <cellStyle name="Moneda [0] 3 3 3 2" xfId="4539" xr:uid="{00000000-0005-0000-0000-000056130000}"/>
    <cellStyle name="Moneda [0] 3 3 3 2 2" xfId="21275" xr:uid="{00000000-0005-0000-0000-000057130000}"/>
    <cellStyle name="Moneda [0] 3 3 3 3" xfId="7856" xr:uid="{00000000-0005-0000-0000-000058130000}"/>
    <cellStyle name="Moneda [0] 3 3 3 3 2" xfId="24592" xr:uid="{00000000-0005-0000-0000-000059130000}"/>
    <cellStyle name="Moneda [0] 3 3 3 4" xfId="11183" xr:uid="{00000000-0005-0000-0000-00005A130000}"/>
    <cellStyle name="Moneda [0] 3 3 3 4 2" xfId="27919" xr:uid="{00000000-0005-0000-0000-00005B130000}"/>
    <cellStyle name="Moneda [0] 3 3 3 5" xfId="14499" xr:uid="{00000000-0005-0000-0000-00005C130000}"/>
    <cellStyle name="Moneda [0] 3 3 3 6" xfId="17958" xr:uid="{00000000-0005-0000-0000-00005D130000}"/>
    <cellStyle name="Moneda [0] 3 3 4" xfId="2051" xr:uid="{00000000-0005-0000-0000-00005E130000}"/>
    <cellStyle name="Moneda [0] 3 3 4 2" xfId="5368" xr:uid="{00000000-0005-0000-0000-00005F130000}"/>
    <cellStyle name="Moneda [0] 3 3 4 2 2" xfId="22104" xr:uid="{00000000-0005-0000-0000-000060130000}"/>
    <cellStyle name="Moneda [0] 3 3 4 3" xfId="8685" xr:uid="{00000000-0005-0000-0000-000061130000}"/>
    <cellStyle name="Moneda [0] 3 3 4 3 2" xfId="25421" xr:uid="{00000000-0005-0000-0000-000062130000}"/>
    <cellStyle name="Moneda [0] 3 3 4 4" xfId="12012" xr:uid="{00000000-0005-0000-0000-000063130000}"/>
    <cellStyle name="Moneda [0] 3 3 4 4 2" xfId="28748" xr:uid="{00000000-0005-0000-0000-000064130000}"/>
    <cellStyle name="Moneda [0] 3 3 4 5" xfId="15328" xr:uid="{00000000-0005-0000-0000-000065130000}"/>
    <cellStyle name="Moneda [0] 3 3 4 6" xfId="18787" xr:uid="{00000000-0005-0000-0000-000066130000}"/>
    <cellStyle name="Moneda [0] 3 3 5" xfId="2879" xr:uid="{00000000-0005-0000-0000-000067130000}"/>
    <cellStyle name="Moneda [0] 3 3 5 2" xfId="6196" xr:uid="{00000000-0005-0000-0000-000068130000}"/>
    <cellStyle name="Moneda [0] 3 3 5 2 2" xfId="22932" xr:uid="{00000000-0005-0000-0000-000069130000}"/>
    <cellStyle name="Moneda [0] 3 3 5 3" xfId="9513" xr:uid="{00000000-0005-0000-0000-00006A130000}"/>
    <cellStyle name="Moneda [0] 3 3 5 3 2" xfId="26249" xr:uid="{00000000-0005-0000-0000-00006B130000}"/>
    <cellStyle name="Moneda [0] 3 3 5 4" xfId="12840" xr:uid="{00000000-0005-0000-0000-00006C130000}"/>
    <cellStyle name="Moneda [0] 3 3 5 4 2" xfId="29576" xr:uid="{00000000-0005-0000-0000-00006D130000}"/>
    <cellStyle name="Moneda [0] 3 3 5 5" xfId="16156" xr:uid="{00000000-0005-0000-0000-00006E130000}"/>
    <cellStyle name="Moneda [0] 3 3 5 6" xfId="19615" xr:uid="{00000000-0005-0000-0000-00006F130000}"/>
    <cellStyle name="Moneda [0] 3 3 6" xfId="3711" xr:uid="{00000000-0005-0000-0000-000070130000}"/>
    <cellStyle name="Moneda [0] 3 3 6 2" xfId="20447" xr:uid="{00000000-0005-0000-0000-000071130000}"/>
    <cellStyle name="Moneda [0] 3 3 7" xfId="7028" xr:uid="{00000000-0005-0000-0000-000072130000}"/>
    <cellStyle name="Moneda [0] 3 3 7 2" xfId="23764" xr:uid="{00000000-0005-0000-0000-000073130000}"/>
    <cellStyle name="Moneda [0] 3 3 8" xfId="10355" xr:uid="{00000000-0005-0000-0000-000074130000}"/>
    <cellStyle name="Moneda [0] 3 3 8 2" xfId="27091" xr:uid="{00000000-0005-0000-0000-000075130000}"/>
    <cellStyle name="Moneda [0] 3 3 9" xfId="13671" xr:uid="{00000000-0005-0000-0000-000076130000}"/>
    <cellStyle name="Moneda [0] 3 4" xfId="575" xr:uid="{00000000-0005-0000-0000-000077130000}"/>
    <cellStyle name="Moneda [0] 3 4 2" xfId="16901" xr:uid="{00000000-0005-0000-0000-000078130000}"/>
    <cellStyle name="Moneda [0] 3 4 2 2" xfId="31489" xr:uid="{00000000-0005-0000-0000-000079130000}"/>
    <cellStyle name="Moneda [0] 3 4 2 3" xfId="31791" xr:uid="{00000000-0005-0000-0000-00007A130000}"/>
    <cellStyle name="Moneda [0] 3 4 2 4" xfId="32092" xr:uid="{00000000-0005-0000-0000-00007B130000}"/>
    <cellStyle name="Moneda [0] 3 4 2 5" xfId="32393" xr:uid="{00000000-0005-0000-0000-00007C130000}"/>
    <cellStyle name="Moneda [0] 3 4 2 6" xfId="32694" xr:uid="{00000000-0005-0000-0000-00007D130000}"/>
    <cellStyle name="Moneda [0] 3 4 2 7" xfId="32995" xr:uid="{00000000-0005-0000-0000-00007E130000}"/>
    <cellStyle name="Moneda [0] 3 4 3" xfId="31350" xr:uid="{00000000-0005-0000-0000-00007F130000}"/>
    <cellStyle name="Moneda [0] 3 4 4" xfId="31652" xr:uid="{00000000-0005-0000-0000-000080130000}"/>
    <cellStyle name="Moneda [0] 3 4 5" xfId="31953" xr:uid="{00000000-0005-0000-0000-000081130000}"/>
    <cellStyle name="Moneda [0] 3 4 6" xfId="32254" xr:uid="{00000000-0005-0000-0000-000082130000}"/>
    <cellStyle name="Moneda [0] 3 4 7" xfId="32555" xr:uid="{00000000-0005-0000-0000-000083130000}"/>
    <cellStyle name="Moneda [0] 3 4 8" xfId="32856" xr:uid="{00000000-0005-0000-0000-000084130000}"/>
    <cellStyle name="Moneda [0] 3 5" xfId="600" xr:uid="{00000000-0005-0000-0000-000085130000}"/>
    <cellStyle name="Moneda [0] 3 5 2" xfId="1429" xr:uid="{00000000-0005-0000-0000-000086130000}"/>
    <cellStyle name="Moneda [0] 3 5 2 2" xfId="4746" xr:uid="{00000000-0005-0000-0000-000087130000}"/>
    <cellStyle name="Moneda [0] 3 5 2 2 2" xfId="21482" xr:uid="{00000000-0005-0000-0000-000088130000}"/>
    <cellStyle name="Moneda [0] 3 5 2 3" xfId="8063" xr:uid="{00000000-0005-0000-0000-000089130000}"/>
    <cellStyle name="Moneda [0] 3 5 2 3 2" xfId="24799" xr:uid="{00000000-0005-0000-0000-00008A130000}"/>
    <cellStyle name="Moneda [0] 3 5 2 4" xfId="11390" xr:uid="{00000000-0005-0000-0000-00008B130000}"/>
    <cellStyle name="Moneda [0] 3 5 2 4 2" xfId="28126" xr:uid="{00000000-0005-0000-0000-00008C130000}"/>
    <cellStyle name="Moneda [0] 3 5 2 5" xfId="14706" xr:uid="{00000000-0005-0000-0000-00008D130000}"/>
    <cellStyle name="Moneda [0] 3 5 2 6" xfId="18165" xr:uid="{00000000-0005-0000-0000-00008E130000}"/>
    <cellStyle name="Moneda [0] 3 5 3" xfId="2257" xr:uid="{00000000-0005-0000-0000-00008F130000}"/>
    <cellStyle name="Moneda [0] 3 5 3 2" xfId="5574" xr:uid="{00000000-0005-0000-0000-000090130000}"/>
    <cellStyle name="Moneda [0] 3 5 3 2 2" xfId="22310" xr:uid="{00000000-0005-0000-0000-000091130000}"/>
    <cellStyle name="Moneda [0] 3 5 3 3" xfId="8891" xr:uid="{00000000-0005-0000-0000-000092130000}"/>
    <cellStyle name="Moneda [0] 3 5 3 3 2" xfId="25627" xr:uid="{00000000-0005-0000-0000-000093130000}"/>
    <cellStyle name="Moneda [0] 3 5 3 4" xfId="12218" xr:uid="{00000000-0005-0000-0000-000094130000}"/>
    <cellStyle name="Moneda [0] 3 5 3 4 2" xfId="28954" xr:uid="{00000000-0005-0000-0000-000095130000}"/>
    <cellStyle name="Moneda [0] 3 5 3 5" xfId="15534" xr:uid="{00000000-0005-0000-0000-000096130000}"/>
    <cellStyle name="Moneda [0] 3 5 3 6" xfId="18993" xr:uid="{00000000-0005-0000-0000-000097130000}"/>
    <cellStyle name="Moneda [0] 3 5 4" xfId="3085" xr:uid="{00000000-0005-0000-0000-000098130000}"/>
    <cellStyle name="Moneda [0] 3 5 4 2" xfId="6402" xr:uid="{00000000-0005-0000-0000-000099130000}"/>
    <cellStyle name="Moneda [0] 3 5 4 2 2" xfId="23138" xr:uid="{00000000-0005-0000-0000-00009A130000}"/>
    <cellStyle name="Moneda [0] 3 5 4 3" xfId="9719" xr:uid="{00000000-0005-0000-0000-00009B130000}"/>
    <cellStyle name="Moneda [0] 3 5 4 3 2" xfId="26455" xr:uid="{00000000-0005-0000-0000-00009C130000}"/>
    <cellStyle name="Moneda [0] 3 5 4 4" xfId="13046" xr:uid="{00000000-0005-0000-0000-00009D130000}"/>
    <cellStyle name="Moneda [0] 3 5 4 4 2" xfId="29782" xr:uid="{00000000-0005-0000-0000-00009E130000}"/>
    <cellStyle name="Moneda [0] 3 5 4 5" xfId="16362" xr:uid="{00000000-0005-0000-0000-00009F130000}"/>
    <cellStyle name="Moneda [0] 3 5 4 6" xfId="19821" xr:uid="{00000000-0005-0000-0000-0000A0130000}"/>
    <cellStyle name="Moneda [0] 3 5 5" xfId="3917" xr:uid="{00000000-0005-0000-0000-0000A1130000}"/>
    <cellStyle name="Moneda [0] 3 5 5 2" xfId="20653" xr:uid="{00000000-0005-0000-0000-0000A2130000}"/>
    <cellStyle name="Moneda [0] 3 5 6" xfId="7234" xr:uid="{00000000-0005-0000-0000-0000A3130000}"/>
    <cellStyle name="Moneda [0] 3 5 6 2" xfId="23970" xr:uid="{00000000-0005-0000-0000-0000A4130000}"/>
    <cellStyle name="Moneda [0] 3 5 7" xfId="10561" xr:uid="{00000000-0005-0000-0000-0000A5130000}"/>
    <cellStyle name="Moneda [0] 3 5 7 2" xfId="27297" xr:uid="{00000000-0005-0000-0000-0000A6130000}"/>
    <cellStyle name="Moneda [0] 3 5 8" xfId="13877" xr:uid="{00000000-0005-0000-0000-0000A7130000}"/>
    <cellStyle name="Moneda [0] 3 5 9" xfId="17336" xr:uid="{00000000-0005-0000-0000-0000A8130000}"/>
    <cellStyle name="Moneda [0] 3 6" xfId="1014" xr:uid="{00000000-0005-0000-0000-0000A9130000}"/>
    <cellStyle name="Moneda [0] 3 6 2" xfId="4331" xr:uid="{00000000-0005-0000-0000-0000AA130000}"/>
    <cellStyle name="Moneda [0] 3 6 2 2" xfId="21067" xr:uid="{00000000-0005-0000-0000-0000AB130000}"/>
    <cellStyle name="Moneda [0] 3 6 3" xfId="7648" xr:uid="{00000000-0005-0000-0000-0000AC130000}"/>
    <cellStyle name="Moneda [0] 3 6 3 2" xfId="24384" xr:uid="{00000000-0005-0000-0000-0000AD130000}"/>
    <cellStyle name="Moneda [0] 3 6 4" xfId="10975" xr:uid="{00000000-0005-0000-0000-0000AE130000}"/>
    <cellStyle name="Moneda [0] 3 6 4 2" xfId="27711" xr:uid="{00000000-0005-0000-0000-0000AF130000}"/>
    <cellStyle name="Moneda [0] 3 6 5" xfId="14291" xr:uid="{00000000-0005-0000-0000-0000B0130000}"/>
    <cellStyle name="Moneda [0] 3 6 6" xfId="17750" xr:uid="{00000000-0005-0000-0000-0000B1130000}"/>
    <cellStyle name="Moneda [0] 3 7" xfId="1843" xr:uid="{00000000-0005-0000-0000-0000B2130000}"/>
    <cellStyle name="Moneda [0] 3 7 2" xfId="5160" xr:uid="{00000000-0005-0000-0000-0000B3130000}"/>
    <cellStyle name="Moneda [0] 3 7 2 2" xfId="21896" xr:uid="{00000000-0005-0000-0000-0000B4130000}"/>
    <cellStyle name="Moneda [0] 3 7 3" xfId="8477" xr:uid="{00000000-0005-0000-0000-0000B5130000}"/>
    <cellStyle name="Moneda [0] 3 7 3 2" xfId="25213" xr:uid="{00000000-0005-0000-0000-0000B6130000}"/>
    <cellStyle name="Moneda [0] 3 7 4" xfId="11804" xr:uid="{00000000-0005-0000-0000-0000B7130000}"/>
    <cellStyle name="Moneda [0] 3 7 4 2" xfId="28540" xr:uid="{00000000-0005-0000-0000-0000B8130000}"/>
    <cellStyle name="Moneda [0] 3 7 5" xfId="15120" xr:uid="{00000000-0005-0000-0000-0000B9130000}"/>
    <cellStyle name="Moneda [0] 3 7 6" xfId="18579" xr:uid="{00000000-0005-0000-0000-0000BA130000}"/>
    <cellStyle name="Moneda [0] 3 8" xfId="2671" xr:uid="{00000000-0005-0000-0000-0000BB130000}"/>
    <cellStyle name="Moneda [0] 3 8 2" xfId="5988" xr:uid="{00000000-0005-0000-0000-0000BC130000}"/>
    <cellStyle name="Moneda [0] 3 8 2 2" xfId="22724" xr:uid="{00000000-0005-0000-0000-0000BD130000}"/>
    <cellStyle name="Moneda [0] 3 8 3" xfId="9305" xr:uid="{00000000-0005-0000-0000-0000BE130000}"/>
    <cellStyle name="Moneda [0] 3 8 3 2" xfId="26041" xr:uid="{00000000-0005-0000-0000-0000BF130000}"/>
    <cellStyle name="Moneda [0] 3 8 4" xfId="12632" xr:uid="{00000000-0005-0000-0000-0000C0130000}"/>
    <cellStyle name="Moneda [0] 3 8 4 2" xfId="29368" xr:uid="{00000000-0005-0000-0000-0000C1130000}"/>
    <cellStyle name="Moneda [0] 3 8 5" xfId="15948" xr:uid="{00000000-0005-0000-0000-0000C2130000}"/>
    <cellStyle name="Moneda [0] 3 8 6" xfId="19407" xr:uid="{00000000-0005-0000-0000-0000C3130000}"/>
    <cellStyle name="Moneda [0] 3 9" xfId="3503" xr:uid="{00000000-0005-0000-0000-0000C4130000}"/>
    <cellStyle name="Moneda [0] 3 9 2" xfId="20239" xr:uid="{00000000-0005-0000-0000-0000C5130000}"/>
    <cellStyle name="Moneda [0] 4" xfId="360" xr:uid="{00000000-0005-0000-0000-0000C6130000}"/>
    <cellStyle name="Moneda [0] 4 2" xfId="16891" xr:uid="{00000000-0005-0000-0000-0000C7130000}"/>
    <cellStyle name="Moneda [0] 4 2 2" xfId="31479" xr:uid="{00000000-0005-0000-0000-0000C8130000}"/>
    <cellStyle name="Moneda [0] 4 2 3" xfId="31781" xr:uid="{00000000-0005-0000-0000-0000C9130000}"/>
    <cellStyle name="Moneda [0] 4 2 4" xfId="32082" xr:uid="{00000000-0005-0000-0000-0000CA130000}"/>
    <cellStyle name="Moneda [0] 4 2 5" xfId="32383" xr:uid="{00000000-0005-0000-0000-0000CB130000}"/>
    <cellStyle name="Moneda [0] 4 2 6" xfId="32684" xr:uid="{00000000-0005-0000-0000-0000CC130000}"/>
    <cellStyle name="Moneda [0] 4 2 7" xfId="32985" xr:uid="{00000000-0005-0000-0000-0000CD130000}"/>
    <cellStyle name="Moneda [0] 4 3" xfId="31341" xr:uid="{00000000-0005-0000-0000-0000CE130000}"/>
    <cellStyle name="Moneda [0] 4 4" xfId="31643" xr:uid="{00000000-0005-0000-0000-0000CF130000}"/>
    <cellStyle name="Moneda [0] 4 5" xfId="31944" xr:uid="{00000000-0005-0000-0000-0000D0130000}"/>
    <cellStyle name="Moneda [0] 4 6" xfId="32245" xr:uid="{00000000-0005-0000-0000-0000D1130000}"/>
    <cellStyle name="Moneda [0] 4 7" xfId="32546" xr:uid="{00000000-0005-0000-0000-0000D2130000}"/>
    <cellStyle name="Moneda [0] 4 8" xfId="32847" xr:uid="{00000000-0005-0000-0000-0000D3130000}"/>
    <cellStyle name="Moneda 10" xfId="152" xr:uid="{00000000-0005-0000-0000-0000D4130000}"/>
    <cellStyle name="Moneda 10 10" xfId="8" xr:uid="{00000000-0005-0000-0000-0000D5130000}"/>
    <cellStyle name="Moneda 10 10 10" xfId="2656" xr:uid="{00000000-0005-0000-0000-0000D6130000}"/>
    <cellStyle name="Moneda 10 10 10 2" xfId="5973" xr:uid="{00000000-0005-0000-0000-0000D7130000}"/>
    <cellStyle name="Moneda 10 10 10 2 2" xfId="22709" xr:uid="{00000000-0005-0000-0000-0000D8130000}"/>
    <cellStyle name="Moneda 10 10 10 3" xfId="9290" xr:uid="{00000000-0005-0000-0000-0000D9130000}"/>
    <cellStyle name="Moneda 10 10 10 3 2" xfId="26026" xr:uid="{00000000-0005-0000-0000-0000DA130000}"/>
    <cellStyle name="Moneda 10 10 10 4" xfId="12617" xr:uid="{00000000-0005-0000-0000-0000DB130000}"/>
    <cellStyle name="Moneda 10 10 10 4 2" xfId="29353" xr:uid="{00000000-0005-0000-0000-0000DC130000}"/>
    <cellStyle name="Moneda 10 10 10 5" xfId="15933" xr:uid="{00000000-0005-0000-0000-0000DD130000}"/>
    <cellStyle name="Moneda 10 10 10 6" xfId="19392" xr:uid="{00000000-0005-0000-0000-0000DE130000}"/>
    <cellStyle name="Moneda 10 10 11" xfId="3488" xr:uid="{00000000-0005-0000-0000-0000DF130000}"/>
    <cellStyle name="Moneda 10 10 11 2" xfId="20224" xr:uid="{00000000-0005-0000-0000-0000E0130000}"/>
    <cellStyle name="Moneda 10 10 12" xfId="6804" xr:uid="{00000000-0005-0000-0000-0000E1130000}"/>
    <cellStyle name="Moneda 10 10 12 2" xfId="23540" xr:uid="{00000000-0005-0000-0000-0000E2130000}"/>
    <cellStyle name="Moneda 10 10 13" xfId="10132" xr:uid="{00000000-0005-0000-0000-0000E3130000}"/>
    <cellStyle name="Moneda 10 10 13 2" xfId="26868" xr:uid="{00000000-0005-0000-0000-0000E4130000}"/>
    <cellStyle name="Moneda 10 10 14" xfId="13448" xr:uid="{00000000-0005-0000-0000-0000E5130000}"/>
    <cellStyle name="Moneda 10 10 15" xfId="16907" xr:uid="{00000000-0005-0000-0000-0000E6130000}"/>
    <cellStyle name="Moneda 10 10 16" xfId="31200" xr:uid="{00000000-0005-0000-0000-0000E7130000}"/>
    <cellStyle name="Moneda 10 10 2" xfId="153" xr:uid="{00000000-0005-0000-0000-0000E8130000}"/>
    <cellStyle name="Moneda 10 10 2 10" xfId="6822" xr:uid="{00000000-0005-0000-0000-0000E9130000}"/>
    <cellStyle name="Moneda 10 10 2 10 2" xfId="23558" xr:uid="{00000000-0005-0000-0000-0000EA130000}"/>
    <cellStyle name="Moneda 10 10 2 11" xfId="10149" xr:uid="{00000000-0005-0000-0000-0000EB130000}"/>
    <cellStyle name="Moneda 10 10 2 11 2" xfId="26885" xr:uid="{00000000-0005-0000-0000-0000EC130000}"/>
    <cellStyle name="Moneda 10 10 2 12" xfId="13465" xr:uid="{00000000-0005-0000-0000-0000ED130000}"/>
    <cellStyle name="Moneda 10 10 2 13" xfId="16924" xr:uid="{00000000-0005-0000-0000-0000EE130000}"/>
    <cellStyle name="Moneda 10 10 2 2" xfId="154" xr:uid="{00000000-0005-0000-0000-0000EF130000}"/>
    <cellStyle name="Moneda 10 10 2 2 10" xfId="13466" xr:uid="{00000000-0005-0000-0000-0000F0130000}"/>
    <cellStyle name="Moneda 10 10 2 2 11" xfId="16925" xr:uid="{00000000-0005-0000-0000-0000F1130000}"/>
    <cellStyle name="Moneda 10 10 2 2 2" xfId="389" xr:uid="{00000000-0005-0000-0000-0000F2130000}"/>
    <cellStyle name="Moneda 10 10 2 2 2 10" xfId="17132" xr:uid="{00000000-0005-0000-0000-0000F3130000}"/>
    <cellStyle name="Moneda 10 10 2 2 2 2" xfId="810" xr:uid="{00000000-0005-0000-0000-0000F4130000}"/>
    <cellStyle name="Moneda 10 10 2 2 2 2 2" xfId="1639" xr:uid="{00000000-0005-0000-0000-0000F5130000}"/>
    <cellStyle name="Moneda 10 10 2 2 2 2 2 2" xfId="4956" xr:uid="{00000000-0005-0000-0000-0000F6130000}"/>
    <cellStyle name="Moneda 10 10 2 2 2 2 2 2 2" xfId="21692" xr:uid="{00000000-0005-0000-0000-0000F7130000}"/>
    <cellStyle name="Moneda 10 10 2 2 2 2 2 3" xfId="8273" xr:uid="{00000000-0005-0000-0000-0000F8130000}"/>
    <cellStyle name="Moneda 10 10 2 2 2 2 2 3 2" xfId="25009" xr:uid="{00000000-0005-0000-0000-0000F9130000}"/>
    <cellStyle name="Moneda 10 10 2 2 2 2 2 4" xfId="11600" xr:uid="{00000000-0005-0000-0000-0000FA130000}"/>
    <cellStyle name="Moneda 10 10 2 2 2 2 2 4 2" xfId="28336" xr:uid="{00000000-0005-0000-0000-0000FB130000}"/>
    <cellStyle name="Moneda 10 10 2 2 2 2 2 5" xfId="14916" xr:uid="{00000000-0005-0000-0000-0000FC130000}"/>
    <cellStyle name="Moneda 10 10 2 2 2 2 2 6" xfId="18375" xr:uid="{00000000-0005-0000-0000-0000FD130000}"/>
    <cellStyle name="Moneda 10 10 2 2 2 2 3" xfId="2467" xr:uid="{00000000-0005-0000-0000-0000FE130000}"/>
    <cellStyle name="Moneda 10 10 2 2 2 2 3 2" xfId="5784" xr:uid="{00000000-0005-0000-0000-0000FF130000}"/>
    <cellStyle name="Moneda 10 10 2 2 2 2 3 2 2" xfId="22520" xr:uid="{00000000-0005-0000-0000-000000140000}"/>
    <cellStyle name="Moneda 10 10 2 2 2 2 3 3" xfId="9101" xr:uid="{00000000-0005-0000-0000-000001140000}"/>
    <cellStyle name="Moneda 10 10 2 2 2 2 3 3 2" xfId="25837" xr:uid="{00000000-0005-0000-0000-000002140000}"/>
    <cellStyle name="Moneda 10 10 2 2 2 2 3 4" xfId="12428" xr:uid="{00000000-0005-0000-0000-000003140000}"/>
    <cellStyle name="Moneda 10 10 2 2 2 2 3 4 2" xfId="29164" xr:uid="{00000000-0005-0000-0000-000004140000}"/>
    <cellStyle name="Moneda 10 10 2 2 2 2 3 5" xfId="15744" xr:uid="{00000000-0005-0000-0000-000005140000}"/>
    <cellStyle name="Moneda 10 10 2 2 2 2 3 6" xfId="19203" xr:uid="{00000000-0005-0000-0000-000006140000}"/>
    <cellStyle name="Moneda 10 10 2 2 2 2 4" xfId="3295" xr:uid="{00000000-0005-0000-0000-000007140000}"/>
    <cellStyle name="Moneda 10 10 2 2 2 2 4 2" xfId="6612" xr:uid="{00000000-0005-0000-0000-000008140000}"/>
    <cellStyle name="Moneda 10 10 2 2 2 2 4 2 2" xfId="23348" xr:uid="{00000000-0005-0000-0000-000009140000}"/>
    <cellStyle name="Moneda 10 10 2 2 2 2 4 3" xfId="9929" xr:uid="{00000000-0005-0000-0000-00000A140000}"/>
    <cellStyle name="Moneda 10 10 2 2 2 2 4 3 2" xfId="26665" xr:uid="{00000000-0005-0000-0000-00000B140000}"/>
    <cellStyle name="Moneda 10 10 2 2 2 2 4 4" xfId="13256" xr:uid="{00000000-0005-0000-0000-00000C140000}"/>
    <cellStyle name="Moneda 10 10 2 2 2 2 4 4 2" xfId="29992" xr:uid="{00000000-0005-0000-0000-00000D140000}"/>
    <cellStyle name="Moneda 10 10 2 2 2 2 4 5" xfId="16572" xr:uid="{00000000-0005-0000-0000-00000E140000}"/>
    <cellStyle name="Moneda 10 10 2 2 2 2 4 6" xfId="20031" xr:uid="{00000000-0005-0000-0000-00000F140000}"/>
    <cellStyle name="Moneda 10 10 2 2 2 2 5" xfId="4127" xr:uid="{00000000-0005-0000-0000-000010140000}"/>
    <cellStyle name="Moneda 10 10 2 2 2 2 5 2" xfId="20863" xr:uid="{00000000-0005-0000-0000-000011140000}"/>
    <cellStyle name="Moneda 10 10 2 2 2 2 6" xfId="7444" xr:uid="{00000000-0005-0000-0000-000012140000}"/>
    <cellStyle name="Moneda 10 10 2 2 2 2 6 2" xfId="24180" xr:uid="{00000000-0005-0000-0000-000013140000}"/>
    <cellStyle name="Moneda 10 10 2 2 2 2 7" xfId="10771" xr:uid="{00000000-0005-0000-0000-000014140000}"/>
    <cellStyle name="Moneda 10 10 2 2 2 2 7 2" xfId="27507" xr:uid="{00000000-0005-0000-0000-000015140000}"/>
    <cellStyle name="Moneda 10 10 2 2 2 2 8" xfId="14087" xr:uid="{00000000-0005-0000-0000-000016140000}"/>
    <cellStyle name="Moneda 10 10 2 2 2 2 9" xfId="17546" xr:uid="{00000000-0005-0000-0000-000017140000}"/>
    <cellStyle name="Moneda 10 10 2 2 2 3" xfId="1224" xr:uid="{00000000-0005-0000-0000-000018140000}"/>
    <cellStyle name="Moneda 10 10 2 2 2 3 2" xfId="4541" xr:uid="{00000000-0005-0000-0000-000019140000}"/>
    <cellStyle name="Moneda 10 10 2 2 2 3 2 2" xfId="21277" xr:uid="{00000000-0005-0000-0000-00001A140000}"/>
    <cellStyle name="Moneda 10 10 2 2 2 3 3" xfId="7858" xr:uid="{00000000-0005-0000-0000-00001B140000}"/>
    <cellStyle name="Moneda 10 10 2 2 2 3 3 2" xfId="24594" xr:uid="{00000000-0005-0000-0000-00001C140000}"/>
    <cellStyle name="Moneda 10 10 2 2 2 3 4" xfId="11185" xr:uid="{00000000-0005-0000-0000-00001D140000}"/>
    <cellStyle name="Moneda 10 10 2 2 2 3 4 2" xfId="27921" xr:uid="{00000000-0005-0000-0000-00001E140000}"/>
    <cellStyle name="Moneda 10 10 2 2 2 3 5" xfId="14501" xr:uid="{00000000-0005-0000-0000-00001F140000}"/>
    <cellStyle name="Moneda 10 10 2 2 2 3 6" xfId="17960" xr:uid="{00000000-0005-0000-0000-000020140000}"/>
    <cellStyle name="Moneda 10 10 2 2 2 4" xfId="2053" xr:uid="{00000000-0005-0000-0000-000021140000}"/>
    <cellStyle name="Moneda 10 10 2 2 2 4 2" xfId="5370" xr:uid="{00000000-0005-0000-0000-000022140000}"/>
    <cellStyle name="Moneda 10 10 2 2 2 4 2 2" xfId="22106" xr:uid="{00000000-0005-0000-0000-000023140000}"/>
    <cellStyle name="Moneda 10 10 2 2 2 4 3" xfId="8687" xr:uid="{00000000-0005-0000-0000-000024140000}"/>
    <cellStyle name="Moneda 10 10 2 2 2 4 3 2" xfId="25423" xr:uid="{00000000-0005-0000-0000-000025140000}"/>
    <cellStyle name="Moneda 10 10 2 2 2 4 4" xfId="12014" xr:uid="{00000000-0005-0000-0000-000026140000}"/>
    <cellStyle name="Moneda 10 10 2 2 2 4 4 2" xfId="28750" xr:uid="{00000000-0005-0000-0000-000027140000}"/>
    <cellStyle name="Moneda 10 10 2 2 2 4 5" xfId="15330" xr:uid="{00000000-0005-0000-0000-000028140000}"/>
    <cellStyle name="Moneda 10 10 2 2 2 4 6" xfId="18789" xr:uid="{00000000-0005-0000-0000-000029140000}"/>
    <cellStyle name="Moneda 10 10 2 2 2 5" xfId="2881" xr:uid="{00000000-0005-0000-0000-00002A140000}"/>
    <cellStyle name="Moneda 10 10 2 2 2 5 2" xfId="6198" xr:uid="{00000000-0005-0000-0000-00002B140000}"/>
    <cellStyle name="Moneda 10 10 2 2 2 5 2 2" xfId="22934" xr:uid="{00000000-0005-0000-0000-00002C140000}"/>
    <cellStyle name="Moneda 10 10 2 2 2 5 3" xfId="9515" xr:uid="{00000000-0005-0000-0000-00002D140000}"/>
    <cellStyle name="Moneda 10 10 2 2 2 5 3 2" xfId="26251" xr:uid="{00000000-0005-0000-0000-00002E140000}"/>
    <cellStyle name="Moneda 10 10 2 2 2 5 4" xfId="12842" xr:uid="{00000000-0005-0000-0000-00002F140000}"/>
    <cellStyle name="Moneda 10 10 2 2 2 5 4 2" xfId="29578" xr:uid="{00000000-0005-0000-0000-000030140000}"/>
    <cellStyle name="Moneda 10 10 2 2 2 5 5" xfId="16158" xr:uid="{00000000-0005-0000-0000-000031140000}"/>
    <cellStyle name="Moneda 10 10 2 2 2 5 6" xfId="19617" xr:uid="{00000000-0005-0000-0000-000032140000}"/>
    <cellStyle name="Moneda 10 10 2 2 2 6" xfId="3713" xr:uid="{00000000-0005-0000-0000-000033140000}"/>
    <cellStyle name="Moneda 10 10 2 2 2 6 2" xfId="20449" xr:uid="{00000000-0005-0000-0000-000034140000}"/>
    <cellStyle name="Moneda 10 10 2 2 2 7" xfId="7030" xr:uid="{00000000-0005-0000-0000-000035140000}"/>
    <cellStyle name="Moneda 10 10 2 2 2 7 2" xfId="23766" xr:uid="{00000000-0005-0000-0000-000036140000}"/>
    <cellStyle name="Moneda 10 10 2 2 2 8" xfId="10357" xr:uid="{00000000-0005-0000-0000-000037140000}"/>
    <cellStyle name="Moneda 10 10 2 2 2 8 2" xfId="27093" xr:uid="{00000000-0005-0000-0000-000038140000}"/>
    <cellStyle name="Moneda 10 10 2 2 2 9" xfId="13673" xr:uid="{00000000-0005-0000-0000-000039140000}"/>
    <cellStyle name="Moneda 10 10 2 2 3" xfId="603" xr:uid="{00000000-0005-0000-0000-00003A140000}"/>
    <cellStyle name="Moneda 10 10 2 2 3 2" xfId="1432" xr:uid="{00000000-0005-0000-0000-00003B140000}"/>
    <cellStyle name="Moneda 10 10 2 2 3 2 2" xfId="4749" xr:uid="{00000000-0005-0000-0000-00003C140000}"/>
    <cellStyle name="Moneda 10 10 2 2 3 2 2 2" xfId="21485" xr:uid="{00000000-0005-0000-0000-00003D140000}"/>
    <cellStyle name="Moneda 10 10 2 2 3 2 3" xfId="8066" xr:uid="{00000000-0005-0000-0000-00003E140000}"/>
    <cellStyle name="Moneda 10 10 2 2 3 2 3 2" xfId="24802" xr:uid="{00000000-0005-0000-0000-00003F140000}"/>
    <cellStyle name="Moneda 10 10 2 2 3 2 4" xfId="11393" xr:uid="{00000000-0005-0000-0000-000040140000}"/>
    <cellStyle name="Moneda 10 10 2 2 3 2 4 2" xfId="28129" xr:uid="{00000000-0005-0000-0000-000041140000}"/>
    <cellStyle name="Moneda 10 10 2 2 3 2 5" xfId="14709" xr:uid="{00000000-0005-0000-0000-000042140000}"/>
    <cellStyle name="Moneda 10 10 2 2 3 2 6" xfId="18168" xr:uid="{00000000-0005-0000-0000-000043140000}"/>
    <cellStyle name="Moneda 10 10 2 2 3 3" xfId="2260" xr:uid="{00000000-0005-0000-0000-000044140000}"/>
    <cellStyle name="Moneda 10 10 2 2 3 3 2" xfId="5577" xr:uid="{00000000-0005-0000-0000-000045140000}"/>
    <cellStyle name="Moneda 10 10 2 2 3 3 2 2" xfId="22313" xr:uid="{00000000-0005-0000-0000-000046140000}"/>
    <cellStyle name="Moneda 10 10 2 2 3 3 3" xfId="8894" xr:uid="{00000000-0005-0000-0000-000047140000}"/>
    <cellStyle name="Moneda 10 10 2 2 3 3 3 2" xfId="25630" xr:uid="{00000000-0005-0000-0000-000048140000}"/>
    <cellStyle name="Moneda 10 10 2 2 3 3 4" xfId="12221" xr:uid="{00000000-0005-0000-0000-000049140000}"/>
    <cellStyle name="Moneda 10 10 2 2 3 3 4 2" xfId="28957" xr:uid="{00000000-0005-0000-0000-00004A140000}"/>
    <cellStyle name="Moneda 10 10 2 2 3 3 5" xfId="15537" xr:uid="{00000000-0005-0000-0000-00004B140000}"/>
    <cellStyle name="Moneda 10 10 2 2 3 3 6" xfId="18996" xr:uid="{00000000-0005-0000-0000-00004C140000}"/>
    <cellStyle name="Moneda 10 10 2 2 3 4" xfId="3088" xr:uid="{00000000-0005-0000-0000-00004D140000}"/>
    <cellStyle name="Moneda 10 10 2 2 3 4 2" xfId="6405" xr:uid="{00000000-0005-0000-0000-00004E140000}"/>
    <cellStyle name="Moneda 10 10 2 2 3 4 2 2" xfId="23141" xr:uid="{00000000-0005-0000-0000-00004F140000}"/>
    <cellStyle name="Moneda 10 10 2 2 3 4 3" xfId="9722" xr:uid="{00000000-0005-0000-0000-000050140000}"/>
    <cellStyle name="Moneda 10 10 2 2 3 4 3 2" xfId="26458" xr:uid="{00000000-0005-0000-0000-000051140000}"/>
    <cellStyle name="Moneda 10 10 2 2 3 4 4" xfId="13049" xr:uid="{00000000-0005-0000-0000-000052140000}"/>
    <cellStyle name="Moneda 10 10 2 2 3 4 4 2" xfId="29785" xr:uid="{00000000-0005-0000-0000-000053140000}"/>
    <cellStyle name="Moneda 10 10 2 2 3 4 5" xfId="16365" xr:uid="{00000000-0005-0000-0000-000054140000}"/>
    <cellStyle name="Moneda 10 10 2 2 3 4 6" xfId="19824" xr:uid="{00000000-0005-0000-0000-000055140000}"/>
    <cellStyle name="Moneda 10 10 2 2 3 5" xfId="3920" xr:uid="{00000000-0005-0000-0000-000056140000}"/>
    <cellStyle name="Moneda 10 10 2 2 3 5 2" xfId="20656" xr:uid="{00000000-0005-0000-0000-000057140000}"/>
    <cellStyle name="Moneda 10 10 2 2 3 6" xfId="7237" xr:uid="{00000000-0005-0000-0000-000058140000}"/>
    <cellStyle name="Moneda 10 10 2 2 3 6 2" xfId="23973" xr:uid="{00000000-0005-0000-0000-000059140000}"/>
    <cellStyle name="Moneda 10 10 2 2 3 7" xfId="10564" xr:uid="{00000000-0005-0000-0000-00005A140000}"/>
    <cellStyle name="Moneda 10 10 2 2 3 7 2" xfId="27300" xr:uid="{00000000-0005-0000-0000-00005B140000}"/>
    <cellStyle name="Moneda 10 10 2 2 3 8" xfId="13880" xr:uid="{00000000-0005-0000-0000-00005C140000}"/>
    <cellStyle name="Moneda 10 10 2 2 3 9" xfId="17339" xr:uid="{00000000-0005-0000-0000-00005D140000}"/>
    <cellStyle name="Moneda 10 10 2 2 4" xfId="1017" xr:uid="{00000000-0005-0000-0000-00005E140000}"/>
    <cellStyle name="Moneda 10 10 2 2 4 2" xfId="4334" xr:uid="{00000000-0005-0000-0000-00005F140000}"/>
    <cellStyle name="Moneda 10 10 2 2 4 2 2" xfId="21070" xr:uid="{00000000-0005-0000-0000-000060140000}"/>
    <cellStyle name="Moneda 10 10 2 2 4 3" xfId="7651" xr:uid="{00000000-0005-0000-0000-000061140000}"/>
    <cellStyle name="Moneda 10 10 2 2 4 3 2" xfId="24387" xr:uid="{00000000-0005-0000-0000-000062140000}"/>
    <cellStyle name="Moneda 10 10 2 2 4 4" xfId="10978" xr:uid="{00000000-0005-0000-0000-000063140000}"/>
    <cellStyle name="Moneda 10 10 2 2 4 4 2" xfId="27714" xr:uid="{00000000-0005-0000-0000-000064140000}"/>
    <cellStyle name="Moneda 10 10 2 2 4 5" xfId="14294" xr:uid="{00000000-0005-0000-0000-000065140000}"/>
    <cellStyle name="Moneda 10 10 2 2 4 6" xfId="17753" xr:uid="{00000000-0005-0000-0000-000066140000}"/>
    <cellStyle name="Moneda 10 10 2 2 5" xfId="1846" xr:uid="{00000000-0005-0000-0000-000067140000}"/>
    <cellStyle name="Moneda 10 10 2 2 5 2" xfId="5163" xr:uid="{00000000-0005-0000-0000-000068140000}"/>
    <cellStyle name="Moneda 10 10 2 2 5 2 2" xfId="21899" xr:uid="{00000000-0005-0000-0000-000069140000}"/>
    <cellStyle name="Moneda 10 10 2 2 5 3" xfId="8480" xr:uid="{00000000-0005-0000-0000-00006A140000}"/>
    <cellStyle name="Moneda 10 10 2 2 5 3 2" xfId="25216" xr:uid="{00000000-0005-0000-0000-00006B140000}"/>
    <cellStyle name="Moneda 10 10 2 2 5 4" xfId="11807" xr:uid="{00000000-0005-0000-0000-00006C140000}"/>
    <cellStyle name="Moneda 10 10 2 2 5 4 2" xfId="28543" xr:uid="{00000000-0005-0000-0000-00006D140000}"/>
    <cellStyle name="Moneda 10 10 2 2 5 5" xfId="15123" xr:uid="{00000000-0005-0000-0000-00006E140000}"/>
    <cellStyle name="Moneda 10 10 2 2 5 6" xfId="18582" xr:uid="{00000000-0005-0000-0000-00006F140000}"/>
    <cellStyle name="Moneda 10 10 2 2 6" xfId="2674" xr:uid="{00000000-0005-0000-0000-000070140000}"/>
    <cellStyle name="Moneda 10 10 2 2 6 2" xfId="5991" xr:uid="{00000000-0005-0000-0000-000071140000}"/>
    <cellStyle name="Moneda 10 10 2 2 6 2 2" xfId="22727" xr:uid="{00000000-0005-0000-0000-000072140000}"/>
    <cellStyle name="Moneda 10 10 2 2 6 3" xfId="9308" xr:uid="{00000000-0005-0000-0000-000073140000}"/>
    <cellStyle name="Moneda 10 10 2 2 6 3 2" xfId="26044" xr:uid="{00000000-0005-0000-0000-000074140000}"/>
    <cellStyle name="Moneda 10 10 2 2 6 4" xfId="12635" xr:uid="{00000000-0005-0000-0000-000075140000}"/>
    <cellStyle name="Moneda 10 10 2 2 6 4 2" xfId="29371" xr:uid="{00000000-0005-0000-0000-000076140000}"/>
    <cellStyle name="Moneda 10 10 2 2 6 5" xfId="15951" xr:uid="{00000000-0005-0000-0000-000077140000}"/>
    <cellStyle name="Moneda 10 10 2 2 6 6" xfId="19410" xr:uid="{00000000-0005-0000-0000-000078140000}"/>
    <cellStyle name="Moneda 10 10 2 2 7" xfId="3506" xr:uid="{00000000-0005-0000-0000-000079140000}"/>
    <cellStyle name="Moneda 10 10 2 2 7 2" xfId="20242" xr:uid="{00000000-0005-0000-0000-00007A140000}"/>
    <cellStyle name="Moneda 10 10 2 2 8" xfId="6823" xr:uid="{00000000-0005-0000-0000-00007B140000}"/>
    <cellStyle name="Moneda 10 10 2 2 8 2" xfId="23559" xr:uid="{00000000-0005-0000-0000-00007C140000}"/>
    <cellStyle name="Moneda 10 10 2 2 9" xfId="10150" xr:uid="{00000000-0005-0000-0000-00007D140000}"/>
    <cellStyle name="Moneda 10 10 2 2 9 2" xfId="26886" xr:uid="{00000000-0005-0000-0000-00007E140000}"/>
    <cellStyle name="Moneda 10 10 2 3" xfId="363" xr:uid="{00000000-0005-0000-0000-00007F140000}"/>
    <cellStyle name="Moneda 10 10 2 3 10" xfId="17112" xr:uid="{00000000-0005-0000-0000-000080140000}"/>
    <cellStyle name="Moneda 10 10 2 3 2" xfId="790" xr:uid="{00000000-0005-0000-0000-000081140000}"/>
    <cellStyle name="Moneda 10 10 2 3 2 2" xfId="1619" xr:uid="{00000000-0005-0000-0000-000082140000}"/>
    <cellStyle name="Moneda 10 10 2 3 2 2 2" xfId="4936" xr:uid="{00000000-0005-0000-0000-000083140000}"/>
    <cellStyle name="Moneda 10 10 2 3 2 2 2 2" xfId="21672" xr:uid="{00000000-0005-0000-0000-000084140000}"/>
    <cellStyle name="Moneda 10 10 2 3 2 2 3" xfId="8253" xr:uid="{00000000-0005-0000-0000-000085140000}"/>
    <cellStyle name="Moneda 10 10 2 3 2 2 3 2" xfId="24989" xr:uid="{00000000-0005-0000-0000-000086140000}"/>
    <cellStyle name="Moneda 10 10 2 3 2 2 4" xfId="11580" xr:uid="{00000000-0005-0000-0000-000087140000}"/>
    <cellStyle name="Moneda 10 10 2 3 2 2 4 2" xfId="28316" xr:uid="{00000000-0005-0000-0000-000088140000}"/>
    <cellStyle name="Moneda 10 10 2 3 2 2 5" xfId="14896" xr:uid="{00000000-0005-0000-0000-000089140000}"/>
    <cellStyle name="Moneda 10 10 2 3 2 2 6" xfId="18355" xr:uid="{00000000-0005-0000-0000-00008A140000}"/>
    <cellStyle name="Moneda 10 10 2 3 2 3" xfId="2447" xr:uid="{00000000-0005-0000-0000-00008B140000}"/>
    <cellStyle name="Moneda 10 10 2 3 2 3 2" xfId="5764" xr:uid="{00000000-0005-0000-0000-00008C140000}"/>
    <cellStyle name="Moneda 10 10 2 3 2 3 2 2" xfId="22500" xr:uid="{00000000-0005-0000-0000-00008D140000}"/>
    <cellStyle name="Moneda 10 10 2 3 2 3 3" xfId="9081" xr:uid="{00000000-0005-0000-0000-00008E140000}"/>
    <cellStyle name="Moneda 10 10 2 3 2 3 3 2" xfId="25817" xr:uid="{00000000-0005-0000-0000-00008F140000}"/>
    <cellStyle name="Moneda 10 10 2 3 2 3 4" xfId="12408" xr:uid="{00000000-0005-0000-0000-000090140000}"/>
    <cellStyle name="Moneda 10 10 2 3 2 3 4 2" xfId="29144" xr:uid="{00000000-0005-0000-0000-000091140000}"/>
    <cellStyle name="Moneda 10 10 2 3 2 3 5" xfId="15724" xr:uid="{00000000-0005-0000-0000-000092140000}"/>
    <cellStyle name="Moneda 10 10 2 3 2 3 6" xfId="19183" xr:uid="{00000000-0005-0000-0000-000093140000}"/>
    <cellStyle name="Moneda 10 10 2 3 2 4" xfId="3275" xr:uid="{00000000-0005-0000-0000-000094140000}"/>
    <cellStyle name="Moneda 10 10 2 3 2 4 2" xfId="6592" xr:uid="{00000000-0005-0000-0000-000095140000}"/>
    <cellStyle name="Moneda 10 10 2 3 2 4 2 2" xfId="23328" xr:uid="{00000000-0005-0000-0000-000096140000}"/>
    <cellStyle name="Moneda 10 10 2 3 2 4 3" xfId="9909" xr:uid="{00000000-0005-0000-0000-000097140000}"/>
    <cellStyle name="Moneda 10 10 2 3 2 4 3 2" xfId="26645" xr:uid="{00000000-0005-0000-0000-000098140000}"/>
    <cellStyle name="Moneda 10 10 2 3 2 4 4" xfId="13236" xr:uid="{00000000-0005-0000-0000-000099140000}"/>
    <cellStyle name="Moneda 10 10 2 3 2 4 4 2" xfId="29972" xr:uid="{00000000-0005-0000-0000-00009A140000}"/>
    <cellStyle name="Moneda 10 10 2 3 2 4 5" xfId="16552" xr:uid="{00000000-0005-0000-0000-00009B140000}"/>
    <cellStyle name="Moneda 10 10 2 3 2 4 6" xfId="20011" xr:uid="{00000000-0005-0000-0000-00009C140000}"/>
    <cellStyle name="Moneda 10 10 2 3 2 5" xfId="4107" xr:uid="{00000000-0005-0000-0000-00009D140000}"/>
    <cellStyle name="Moneda 10 10 2 3 2 5 2" xfId="20843" xr:uid="{00000000-0005-0000-0000-00009E140000}"/>
    <cellStyle name="Moneda 10 10 2 3 2 6" xfId="7424" xr:uid="{00000000-0005-0000-0000-00009F140000}"/>
    <cellStyle name="Moneda 10 10 2 3 2 6 2" xfId="24160" xr:uid="{00000000-0005-0000-0000-0000A0140000}"/>
    <cellStyle name="Moneda 10 10 2 3 2 7" xfId="10751" xr:uid="{00000000-0005-0000-0000-0000A1140000}"/>
    <cellStyle name="Moneda 10 10 2 3 2 7 2" xfId="27487" xr:uid="{00000000-0005-0000-0000-0000A2140000}"/>
    <cellStyle name="Moneda 10 10 2 3 2 8" xfId="14067" xr:uid="{00000000-0005-0000-0000-0000A3140000}"/>
    <cellStyle name="Moneda 10 10 2 3 2 9" xfId="17526" xr:uid="{00000000-0005-0000-0000-0000A4140000}"/>
    <cellStyle name="Moneda 10 10 2 3 3" xfId="1204" xr:uid="{00000000-0005-0000-0000-0000A5140000}"/>
    <cellStyle name="Moneda 10 10 2 3 3 2" xfId="4521" xr:uid="{00000000-0005-0000-0000-0000A6140000}"/>
    <cellStyle name="Moneda 10 10 2 3 3 2 2" xfId="21257" xr:uid="{00000000-0005-0000-0000-0000A7140000}"/>
    <cellStyle name="Moneda 10 10 2 3 3 3" xfId="7838" xr:uid="{00000000-0005-0000-0000-0000A8140000}"/>
    <cellStyle name="Moneda 10 10 2 3 3 3 2" xfId="24574" xr:uid="{00000000-0005-0000-0000-0000A9140000}"/>
    <cellStyle name="Moneda 10 10 2 3 3 4" xfId="11165" xr:uid="{00000000-0005-0000-0000-0000AA140000}"/>
    <cellStyle name="Moneda 10 10 2 3 3 4 2" xfId="27901" xr:uid="{00000000-0005-0000-0000-0000AB140000}"/>
    <cellStyle name="Moneda 10 10 2 3 3 5" xfId="14481" xr:uid="{00000000-0005-0000-0000-0000AC140000}"/>
    <cellStyle name="Moneda 10 10 2 3 3 6" xfId="17940" xr:uid="{00000000-0005-0000-0000-0000AD140000}"/>
    <cellStyle name="Moneda 10 10 2 3 4" xfId="2033" xr:uid="{00000000-0005-0000-0000-0000AE140000}"/>
    <cellStyle name="Moneda 10 10 2 3 4 2" xfId="5350" xr:uid="{00000000-0005-0000-0000-0000AF140000}"/>
    <cellStyle name="Moneda 10 10 2 3 4 2 2" xfId="22086" xr:uid="{00000000-0005-0000-0000-0000B0140000}"/>
    <cellStyle name="Moneda 10 10 2 3 4 3" xfId="8667" xr:uid="{00000000-0005-0000-0000-0000B1140000}"/>
    <cellStyle name="Moneda 10 10 2 3 4 3 2" xfId="25403" xr:uid="{00000000-0005-0000-0000-0000B2140000}"/>
    <cellStyle name="Moneda 10 10 2 3 4 4" xfId="11994" xr:uid="{00000000-0005-0000-0000-0000B3140000}"/>
    <cellStyle name="Moneda 10 10 2 3 4 4 2" xfId="28730" xr:uid="{00000000-0005-0000-0000-0000B4140000}"/>
    <cellStyle name="Moneda 10 10 2 3 4 5" xfId="15310" xr:uid="{00000000-0005-0000-0000-0000B5140000}"/>
    <cellStyle name="Moneda 10 10 2 3 4 6" xfId="18769" xr:uid="{00000000-0005-0000-0000-0000B6140000}"/>
    <cellStyle name="Moneda 10 10 2 3 5" xfId="2861" xr:uid="{00000000-0005-0000-0000-0000B7140000}"/>
    <cellStyle name="Moneda 10 10 2 3 5 2" xfId="6178" xr:uid="{00000000-0005-0000-0000-0000B8140000}"/>
    <cellStyle name="Moneda 10 10 2 3 5 2 2" xfId="22914" xr:uid="{00000000-0005-0000-0000-0000B9140000}"/>
    <cellStyle name="Moneda 10 10 2 3 5 3" xfId="9495" xr:uid="{00000000-0005-0000-0000-0000BA140000}"/>
    <cellStyle name="Moneda 10 10 2 3 5 3 2" xfId="26231" xr:uid="{00000000-0005-0000-0000-0000BB140000}"/>
    <cellStyle name="Moneda 10 10 2 3 5 4" xfId="12822" xr:uid="{00000000-0005-0000-0000-0000BC140000}"/>
    <cellStyle name="Moneda 10 10 2 3 5 4 2" xfId="29558" xr:uid="{00000000-0005-0000-0000-0000BD140000}"/>
    <cellStyle name="Moneda 10 10 2 3 5 5" xfId="16138" xr:uid="{00000000-0005-0000-0000-0000BE140000}"/>
    <cellStyle name="Moneda 10 10 2 3 5 6" xfId="19597" xr:uid="{00000000-0005-0000-0000-0000BF140000}"/>
    <cellStyle name="Moneda 10 10 2 3 6" xfId="3693" xr:uid="{00000000-0005-0000-0000-0000C0140000}"/>
    <cellStyle name="Moneda 10 10 2 3 6 2" xfId="20429" xr:uid="{00000000-0005-0000-0000-0000C1140000}"/>
    <cellStyle name="Moneda 10 10 2 3 7" xfId="7010" xr:uid="{00000000-0005-0000-0000-0000C2140000}"/>
    <cellStyle name="Moneda 10 10 2 3 7 2" xfId="23746" xr:uid="{00000000-0005-0000-0000-0000C3140000}"/>
    <cellStyle name="Moneda 10 10 2 3 8" xfId="10337" xr:uid="{00000000-0005-0000-0000-0000C4140000}"/>
    <cellStyle name="Moneda 10 10 2 3 8 2" xfId="27073" xr:uid="{00000000-0005-0000-0000-0000C5140000}"/>
    <cellStyle name="Moneda 10 10 2 3 9" xfId="13653" xr:uid="{00000000-0005-0000-0000-0000C6140000}"/>
    <cellStyle name="Moneda 10 10 2 4" xfId="578" xr:uid="{00000000-0005-0000-0000-0000C7140000}"/>
    <cellStyle name="Moneda 10 10 2 4 10" xfId="17316" xr:uid="{00000000-0005-0000-0000-0000C8140000}"/>
    <cellStyle name="Moneda 10 10 2 4 2" xfId="994" xr:uid="{00000000-0005-0000-0000-0000C9140000}"/>
    <cellStyle name="Moneda 10 10 2 4 2 2" xfId="1823" xr:uid="{00000000-0005-0000-0000-0000CA140000}"/>
    <cellStyle name="Moneda 10 10 2 4 2 2 2" xfId="5140" xr:uid="{00000000-0005-0000-0000-0000CB140000}"/>
    <cellStyle name="Moneda 10 10 2 4 2 2 2 2" xfId="21876" xr:uid="{00000000-0005-0000-0000-0000CC140000}"/>
    <cellStyle name="Moneda 10 10 2 4 2 2 3" xfId="8457" xr:uid="{00000000-0005-0000-0000-0000CD140000}"/>
    <cellStyle name="Moneda 10 10 2 4 2 2 3 2" xfId="25193" xr:uid="{00000000-0005-0000-0000-0000CE140000}"/>
    <cellStyle name="Moneda 10 10 2 4 2 2 4" xfId="11784" xr:uid="{00000000-0005-0000-0000-0000CF140000}"/>
    <cellStyle name="Moneda 10 10 2 4 2 2 4 2" xfId="28520" xr:uid="{00000000-0005-0000-0000-0000D0140000}"/>
    <cellStyle name="Moneda 10 10 2 4 2 2 5" xfId="15100" xr:uid="{00000000-0005-0000-0000-0000D1140000}"/>
    <cellStyle name="Moneda 10 10 2 4 2 2 6" xfId="18559" xr:uid="{00000000-0005-0000-0000-0000D2140000}"/>
    <cellStyle name="Moneda 10 10 2 4 2 3" xfId="2651" xr:uid="{00000000-0005-0000-0000-0000D3140000}"/>
    <cellStyle name="Moneda 10 10 2 4 2 3 2" xfId="5968" xr:uid="{00000000-0005-0000-0000-0000D4140000}"/>
    <cellStyle name="Moneda 10 10 2 4 2 3 2 2" xfId="22704" xr:uid="{00000000-0005-0000-0000-0000D5140000}"/>
    <cellStyle name="Moneda 10 10 2 4 2 3 3" xfId="9285" xr:uid="{00000000-0005-0000-0000-0000D6140000}"/>
    <cellStyle name="Moneda 10 10 2 4 2 3 3 2" xfId="26021" xr:uid="{00000000-0005-0000-0000-0000D7140000}"/>
    <cellStyle name="Moneda 10 10 2 4 2 3 4" xfId="12612" xr:uid="{00000000-0005-0000-0000-0000D8140000}"/>
    <cellStyle name="Moneda 10 10 2 4 2 3 4 2" xfId="29348" xr:uid="{00000000-0005-0000-0000-0000D9140000}"/>
    <cellStyle name="Moneda 10 10 2 4 2 3 5" xfId="15928" xr:uid="{00000000-0005-0000-0000-0000DA140000}"/>
    <cellStyle name="Moneda 10 10 2 4 2 3 6" xfId="19387" xr:uid="{00000000-0005-0000-0000-0000DB140000}"/>
    <cellStyle name="Moneda 10 10 2 4 2 4" xfId="3479" xr:uid="{00000000-0005-0000-0000-0000DC140000}"/>
    <cellStyle name="Moneda 10 10 2 4 2 4 2" xfId="6796" xr:uid="{00000000-0005-0000-0000-0000DD140000}"/>
    <cellStyle name="Moneda 10 10 2 4 2 4 2 2" xfId="23532" xr:uid="{00000000-0005-0000-0000-0000DE140000}"/>
    <cellStyle name="Moneda 10 10 2 4 2 4 3" xfId="10113" xr:uid="{00000000-0005-0000-0000-0000DF140000}"/>
    <cellStyle name="Moneda 10 10 2 4 2 4 3 2" xfId="26849" xr:uid="{00000000-0005-0000-0000-0000E0140000}"/>
    <cellStyle name="Moneda 10 10 2 4 2 4 4" xfId="13440" xr:uid="{00000000-0005-0000-0000-0000E1140000}"/>
    <cellStyle name="Moneda 10 10 2 4 2 4 4 2" xfId="30176" xr:uid="{00000000-0005-0000-0000-0000E2140000}"/>
    <cellStyle name="Moneda 10 10 2 4 2 4 5" xfId="16756" xr:uid="{00000000-0005-0000-0000-0000E3140000}"/>
    <cellStyle name="Moneda 10 10 2 4 2 4 6" xfId="20215" xr:uid="{00000000-0005-0000-0000-0000E4140000}"/>
    <cellStyle name="Moneda 10 10 2 4 2 5" xfId="4311" xr:uid="{00000000-0005-0000-0000-0000E5140000}"/>
    <cellStyle name="Moneda 10 10 2 4 2 5 2" xfId="21047" xr:uid="{00000000-0005-0000-0000-0000E6140000}"/>
    <cellStyle name="Moneda 10 10 2 4 2 6" xfId="7628" xr:uid="{00000000-0005-0000-0000-0000E7140000}"/>
    <cellStyle name="Moneda 10 10 2 4 2 6 2" xfId="24364" xr:uid="{00000000-0005-0000-0000-0000E8140000}"/>
    <cellStyle name="Moneda 10 10 2 4 2 7" xfId="10955" xr:uid="{00000000-0005-0000-0000-0000E9140000}"/>
    <cellStyle name="Moneda 10 10 2 4 2 7 2" xfId="27691" xr:uid="{00000000-0005-0000-0000-0000EA140000}"/>
    <cellStyle name="Moneda 10 10 2 4 2 8" xfId="14271" xr:uid="{00000000-0005-0000-0000-0000EB140000}"/>
    <cellStyle name="Moneda 10 10 2 4 2 9" xfId="17730" xr:uid="{00000000-0005-0000-0000-0000EC140000}"/>
    <cellStyle name="Moneda 10 10 2 4 3" xfId="1408" xr:uid="{00000000-0005-0000-0000-0000ED140000}"/>
    <cellStyle name="Moneda 10 10 2 4 3 2" xfId="4725" xr:uid="{00000000-0005-0000-0000-0000EE140000}"/>
    <cellStyle name="Moneda 10 10 2 4 3 2 2" xfId="21461" xr:uid="{00000000-0005-0000-0000-0000EF140000}"/>
    <cellStyle name="Moneda 10 10 2 4 3 3" xfId="8042" xr:uid="{00000000-0005-0000-0000-0000F0140000}"/>
    <cellStyle name="Moneda 10 10 2 4 3 3 2" xfId="24778" xr:uid="{00000000-0005-0000-0000-0000F1140000}"/>
    <cellStyle name="Moneda 10 10 2 4 3 4" xfId="11369" xr:uid="{00000000-0005-0000-0000-0000F2140000}"/>
    <cellStyle name="Moneda 10 10 2 4 3 4 2" xfId="28105" xr:uid="{00000000-0005-0000-0000-0000F3140000}"/>
    <cellStyle name="Moneda 10 10 2 4 3 5" xfId="14685" xr:uid="{00000000-0005-0000-0000-0000F4140000}"/>
    <cellStyle name="Moneda 10 10 2 4 3 6" xfId="18144" xr:uid="{00000000-0005-0000-0000-0000F5140000}"/>
    <cellStyle name="Moneda 10 10 2 4 4" xfId="2237" xr:uid="{00000000-0005-0000-0000-0000F6140000}"/>
    <cellStyle name="Moneda 10 10 2 4 4 2" xfId="5554" xr:uid="{00000000-0005-0000-0000-0000F7140000}"/>
    <cellStyle name="Moneda 10 10 2 4 4 2 2" xfId="22290" xr:uid="{00000000-0005-0000-0000-0000F8140000}"/>
    <cellStyle name="Moneda 10 10 2 4 4 3" xfId="8871" xr:uid="{00000000-0005-0000-0000-0000F9140000}"/>
    <cellStyle name="Moneda 10 10 2 4 4 3 2" xfId="25607" xr:uid="{00000000-0005-0000-0000-0000FA140000}"/>
    <cellStyle name="Moneda 10 10 2 4 4 4" xfId="12198" xr:uid="{00000000-0005-0000-0000-0000FB140000}"/>
    <cellStyle name="Moneda 10 10 2 4 4 4 2" xfId="28934" xr:uid="{00000000-0005-0000-0000-0000FC140000}"/>
    <cellStyle name="Moneda 10 10 2 4 4 5" xfId="15514" xr:uid="{00000000-0005-0000-0000-0000FD140000}"/>
    <cellStyle name="Moneda 10 10 2 4 4 6" xfId="18973" xr:uid="{00000000-0005-0000-0000-0000FE140000}"/>
    <cellStyle name="Moneda 10 10 2 4 5" xfId="3065" xr:uid="{00000000-0005-0000-0000-0000FF140000}"/>
    <cellStyle name="Moneda 10 10 2 4 5 2" xfId="6382" xr:uid="{00000000-0005-0000-0000-000000150000}"/>
    <cellStyle name="Moneda 10 10 2 4 5 2 2" xfId="23118" xr:uid="{00000000-0005-0000-0000-000001150000}"/>
    <cellStyle name="Moneda 10 10 2 4 5 3" xfId="9699" xr:uid="{00000000-0005-0000-0000-000002150000}"/>
    <cellStyle name="Moneda 10 10 2 4 5 3 2" xfId="26435" xr:uid="{00000000-0005-0000-0000-000003150000}"/>
    <cellStyle name="Moneda 10 10 2 4 5 4" xfId="13026" xr:uid="{00000000-0005-0000-0000-000004150000}"/>
    <cellStyle name="Moneda 10 10 2 4 5 4 2" xfId="29762" xr:uid="{00000000-0005-0000-0000-000005150000}"/>
    <cellStyle name="Moneda 10 10 2 4 5 5" xfId="16342" xr:uid="{00000000-0005-0000-0000-000006150000}"/>
    <cellStyle name="Moneda 10 10 2 4 5 6" xfId="19801" xr:uid="{00000000-0005-0000-0000-000007150000}"/>
    <cellStyle name="Moneda 10 10 2 4 6" xfId="3897" xr:uid="{00000000-0005-0000-0000-000008150000}"/>
    <cellStyle name="Moneda 10 10 2 4 6 2" xfId="20633" xr:uid="{00000000-0005-0000-0000-000009150000}"/>
    <cellStyle name="Moneda 10 10 2 4 7" xfId="7214" xr:uid="{00000000-0005-0000-0000-00000A150000}"/>
    <cellStyle name="Moneda 10 10 2 4 7 2" xfId="23950" xr:uid="{00000000-0005-0000-0000-00000B150000}"/>
    <cellStyle name="Moneda 10 10 2 4 8" xfId="10541" xr:uid="{00000000-0005-0000-0000-00000C150000}"/>
    <cellStyle name="Moneda 10 10 2 4 8 2" xfId="27277" xr:uid="{00000000-0005-0000-0000-00000D150000}"/>
    <cellStyle name="Moneda 10 10 2 4 9" xfId="13857" xr:uid="{00000000-0005-0000-0000-00000E150000}"/>
    <cellStyle name="Moneda 10 10 2 5" xfId="602" xr:uid="{00000000-0005-0000-0000-00000F150000}"/>
    <cellStyle name="Moneda 10 10 2 5 2" xfId="1431" xr:uid="{00000000-0005-0000-0000-000010150000}"/>
    <cellStyle name="Moneda 10 10 2 5 2 2" xfId="4748" xr:uid="{00000000-0005-0000-0000-000011150000}"/>
    <cellStyle name="Moneda 10 10 2 5 2 2 2" xfId="21484" xr:uid="{00000000-0005-0000-0000-000012150000}"/>
    <cellStyle name="Moneda 10 10 2 5 2 3" xfId="8065" xr:uid="{00000000-0005-0000-0000-000013150000}"/>
    <cellStyle name="Moneda 10 10 2 5 2 3 2" xfId="24801" xr:uid="{00000000-0005-0000-0000-000014150000}"/>
    <cellStyle name="Moneda 10 10 2 5 2 4" xfId="11392" xr:uid="{00000000-0005-0000-0000-000015150000}"/>
    <cellStyle name="Moneda 10 10 2 5 2 4 2" xfId="28128" xr:uid="{00000000-0005-0000-0000-000016150000}"/>
    <cellStyle name="Moneda 10 10 2 5 2 5" xfId="14708" xr:uid="{00000000-0005-0000-0000-000017150000}"/>
    <cellStyle name="Moneda 10 10 2 5 2 6" xfId="18167" xr:uid="{00000000-0005-0000-0000-000018150000}"/>
    <cellStyle name="Moneda 10 10 2 5 3" xfId="2259" xr:uid="{00000000-0005-0000-0000-000019150000}"/>
    <cellStyle name="Moneda 10 10 2 5 3 2" xfId="5576" xr:uid="{00000000-0005-0000-0000-00001A150000}"/>
    <cellStyle name="Moneda 10 10 2 5 3 2 2" xfId="22312" xr:uid="{00000000-0005-0000-0000-00001B150000}"/>
    <cellStyle name="Moneda 10 10 2 5 3 3" xfId="8893" xr:uid="{00000000-0005-0000-0000-00001C150000}"/>
    <cellStyle name="Moneda 10 10 2 5 3 3 2" xfId="25629" xr:uid="{00000000-0005-0000-0000-00001D150000}"/>
    <cellStyle name="Moneda 10 10 2 5 3 4" xfId="12220" xr:uid="{00000000-0005-0000-0000-00001E150000}"/>
    <cellStyle name="Moneda 10 10 2 5 3 4 2" xfId="28956" xr:uid="{00000000-0005-0000-0000-00001F150000}"/>
    <cellStyle name="Moneda 10 10 2 5 3 5" xfId="15536" xr:uid="{00000000-0005-0000-0000-000020150000}"/>
    <cellStyle name="Moneda 10 10 2 5 3 6" xfId="18995" xr:uid="{00000000-0005-0000-0000-000021150000}"/>
    <cellStyle name="Moneda 10 10 2 5 4" xfId="3087" xr:uid="{00000000-0005-0000-0000-000022150000}"/>
    <cellStyle name="Moneda 10 10 2 5 4 2" xfId="6404" xr:uid="{00000000-0005-0000-0000-000023150000}"/>
    <cellStyle name="Moneda 10 10 2 5 4 2 2" xfId="23140" xr:uid="{00000000-0005-0000-0000-000024150000}"/>
    <cellStyle name="Moneda 10 10 2 5 4 3" xfId="9721" xr:uid="{00000000-0005-0000-0000-000025150000}"/>
    <cellStyle name="Moneda 10 10 2 5 4 3 2" xfId="26457" xr:uid="{00000000-0005-0000-0000-000026150000}"/>
    <cellStyle name="Moneda 10 10 2 5 4 4" xfId="13048" xr:uid="{00000000-0005-0000-0000-000027150000}"/>
    <cellStyle name="Moneda 10 10 2 5 4 4 2" xfId="29784" xr:uid="{00000000-0005-0000-0000-000028150000}"/>
    <cellStyle name="Moneda 10 10 2 5 4 5" xfId="16364" xr:uid="{00000000-0005-0000-0000-000029150000}"/>
    <cellStyle name="Moneda 10 10 2 5 4 6" xfId="19823" xr:uid="{00000000-0005-0000-0000-00002A150000}"/>
    <cellStyle name="Moneda 10 10 2 5 5" xfId="3919" xr:uid="{00000000-0005-0000-0000-00002B150000}"/>
    <cellStyle name="Moneda 10 10 2 5 5 2" xfId="20655" xr:uid="{00000000-0005-0000-0000-00002C150000}"/>
    <cellStyle name="Moneda 10 10 2 5 6" xfId="7236" xr:uid="{00000000-0005-0000-0000-00002D150000}"/>
    <cellStyle name="Moneda 10 10 2 5 6 2" xfId="23972" xr:uid="{00000000-0005-0000-0000-00002E150000}"/>
    <cellStyle name="Moneda 10 10 2 5 7" xfId="10563" xr:uid="{00000000-0005-0000-0000-00002F150000}"/>
    <cellStyle name="Moneda 10 10 2 5 7 2" xfId="27299" xr:uid="{00000000-0005-0000-0000-000030150000}"/>
    <cellStyle name="Moneda 10 10 2 5 8" xfId="13879" xr:uid="{00000000-0005-0000-0000-000031150000}"/>
    <cellStyle name="Moneda 10 10 2 5 9" xfId="17338" xr:uid="{00000000-0005-0000-0000-000032150000}"/>
    <cellStyle name="Moneda 10 10 2 6" xfId="1016" xr:uid="{00000000-0005-0000-0000-000033150000}"/>
    <cellStyle name="Moneda 10 10 2 6 2" xfId="4333" xr:uid="{00000000-0005-0000-0000-000034150000}"/>
    <cellStyle name="Moneda 10 10 2 6 2 2" xfId="21069" xr:uid="{00000000-0005-0000-0000-000035150000}"/>
    <cellStyle name="Moneda 10 10 2 6 3" xfId="7650" xr:uid="{00000000-0005-0000-0000-000036150000}"/>
    <cellStyle name="Moneda 10 10 2 6 3 2" xfId="24386" xr:uid="{00000000-0005-0000-0000-000037150000}"/>
    <cellStyle name="Moneda 10 10 2 6 4" xfId="10977" xr:uid="{00000000-0005-0000-0000-000038150000}"/>
    <cellStyle name="Moneda 10 10 2 6 4 2" xfId="27713" xr:uid="{00000000-0005-0000-0000-000039150000}"/>
    <cellStyle name="Moneda 10 10 2 6 5" xfId="14293" xr:uid="{00000000-0005-0000-0000-00003A150000}"/>
    <cellStyle name="Moneda 10 10 2 6 6" xfId="17752" xr:uid="{00000000-0005-0000-0000-00003B150000}"/>
    <cellStyle name="Moneda 10 10 2 7" xfId="1845" xr:uid="{00000000-0005-0000-0000-00003C150000}"/>
    <cellStyle name="Moneda 10 10 2 7 2" xfId="5162" xr:uid="{00000000-0005-0000-0000-00003D150000}"/>
    <cellStyle name="Moneda 10 10 2 7 2 2" xfId="21898" xr:uid="{00000000-0005-0000-0000-00003E150000}"/>
    <cellStyle name="Moneda 10 10 2 7 3" xfId="8479" xr:uid="{00000000-0005-0000-0000-00003F150000}"/>
    <cellStyle name="Moneda 10 10 2 7 3 2" xfId="25215" xr:uid="{00000000-0005-0000-0000-000040150000}"/>
    <cellStyle name="Moneda 10 10 2 7 4" xfId="11806" xr:uid="{00000000-0005-0000-0000-000041150000}"/>
    <cellStyle name="Moneda 10 10 2 7 4 2" xfId="28542" xr:uid="{00000000-0005-0000-0000-000042150000}"/>
    <cellStyle name="Moneda 10 10 2 7 5" xfId="15122" xr:uid="{00000000-0005-0000-0000-000043150000}"/>
    <cellStyle name="Moneda 10 10 2 7 6" xfId="18581" xr:uid="{00000000-0005-0000-0000-000044150000}"/>
    <cellStyle name="Moneda 10 10 2 8" xfId="2673" xr:uid="{00000000-0005-0000-0000-000045150000}"/>
    <cellStyle name="Moneda 10 10 2 8 2" xfId="5990" xr:uid="{00000000-0005-0000-0000-000046150000}"/>
    <cellStyle name="Moneda 10 10 2 8 2 2" xfId="22726" xr:uid="{00000000-0005-0000-0000-000047150000}"/>
    <cellStyle name="Moneda 10 10 2 8 3" xfId="9307" xr:uid="{00000000-0005-0000-0000-000048150000}"/>
    <cellStyle name="Moneda 10 10 2 8 3 2" xfId="26043" xr:uid="{00000000-0005-0000-0000-000049150000}"/>
    <cellStyle name="Moneda 10 10 2 8 4" xfId="12634" xr:uid="{00000000-0005-0000-0000-00004A150000}"/>
    <cellStyle name="Moneda 10 10 2 8 4 2" xfId="29370" xr:uid="{00000000-0005-0000-0000-00004B150000}"/>
    <cellStyle name="Moneda 10 10 2 8 5" xfId="15950" xr:uid="{00000000-0005-0000-0000-00004C150000}"/>
    <cellStyle name="Moneda 10 10 2 8 6" xfId="19409" xr:uid="{00000000-0005-0000-0000-00004D150000}"/>
    <cellStyle name="Moneda 10 10 2 9" xfId="3505" xr:uid="{00000000-0005-0000-0000-00004E150000}"/>
    <cellStyle name="Moneda 10 10 2 9 2" xfId="20241" xr:uid="{00000000-0005-0000-0000-00004F150000}"/>
    <cellStyle name="Moneda 10 10 3" xfId="155" xr:uid="{00000000-0005-0000-0000-000050150000}"/>
    <cellStyle name="Moneda 10 10 3 10" xfId="13467" xr:uid="{00000000-0005-0000-0000-000051150000}"/>
    <cellStyle name="Moneda 10 10 3 11" xfId="16926" xr:uid="{00000000-0005-0000-0000-000052150000}"/>
    <cellStyle name="Moneda 10 10 3 2" xfId="390" xr:uid="{00000000-0005-0000-0000-000053150000}"/>
    <cellStyle name="Moneda 10 10 3 2 10" xfId="17133" xr:uid="{00000000-0005-0000-0000-000054150000}"/>
    <cellStyle name="Moneda 10 10 3 2 2" xfId="811" xr:uid="{00000000-0005-0000-0000-000055150000}"/>
    <cellStyle name="Moneda 10 10 3 2 2 2" xfId="1640" xr:uid="{00000000-0005-0000-0000-000056150000}"/>
    <cellStyle name="Moneda 10 10 3 2 2 2 2" xfId="4957" xr:uid="{00000000-0005-0000-0000-000057150000}"/>
    <cellStyle name="Moneda 10 10 3 2 2 2 2 2" xfId="21693" xr:uid="{00000000-0005-0000-0000-000058150000}"/>
    <cellStyle name="Moneda 10 10 3 2 2 2 3" xfId="8274" xr:uid="{00000000-0005-0000-0000-000059150000}"/>
    <cellStyle name="Moneda 10 10 3 2 2 2 3 2" xfId="25010" xr:uid="{00000000-0005-0000-0000-00005A150000}"/>
    <cellStyle name="Moneda 10 10 3 2 2 2 4" xfId="11601" xr:uid="{00000000-0005-0000-0000-00005B150000}"/>
    <cellStyle name="Moneda 10 10 3 2 2 2 4 2" xfId="28337" xr:uid="{00000000-0005-0000-0000-00005C150000}"/>
    <cellStyle name="Moneda 10 10 3 2 2 2 5" xfId="14917" xr:uid="{00000000-0005-0000-0000-00005D150000}"/>
    <cellStyle name="Moneda 10 10 3 2 2 2 6" xfId="18376" xr:uid="{00000000-0005-0000-0000-00005E150000}"/>
    <cellStyle name="Moneda 10 10 3 2 2 3" xfId="2468" xr:uid="{00000000-0005-0000-0000-00005F150000}"/>
    <cellStyle name="Moneda 10 10 3 2 2 3 2" xfId="5785" xr:uid="{00000000-0005-0000-0000-000060150000}"/>
    <cellStyle name="Moneda 10 10 3 2 2 3 2 2" xfId="22521" xr:uid="{00000000-0005-0000-0000-000061150000}"/>
    <cellStyle name="Moneda 10 10 3 2 2 3 3" xfId="9102" xr:uid="{00000000-0005-0000-0000-000062150000}"/>
    <cellStyle name="Moneda 10 10 3 2 2 3 3 2" xfId="25838" xr:uid="{00000000-0005-0000-0000-000063150000}"/>
    <cellStyle name="Moneda 10 10 3 2 2 3 4" xfId="12429" xr:uid="{00000000-0005-0000-0000-000064150000}"/>
    <cellStyle name="Moneda 10 10 3 2 2 3 4 2" xfId="29165" xr:uid="{00000000-0005-0000-0000-000065150000}"/>
    <cellStyle name="Moneda 10 10 3 2 2 3 5" xfId="15745" xr:uid="{00000000-0005-0000-0000-000066150000}"/>
    <cellStyle name="Moneda 10 10 3 2 2 3 6" xfId="19204" xr:uid="{00000000-0005-0000-0000-000067150000}"/>
    <cellStyle name="Moneda 10 10 3 2 2 4" xfId="3296" xr:uid="{00000000-0005-0000-0000-000068150000}"/>
    <cellStyle name="Moneda 10 10 3 2 2 4 2" xfId="6613" xr:uid="{00000000-0005-0000-0000-000069150000}"/>
    <cellStyle name="Moneda 10 10 3 2 2 4 2 2" xfId="23349" xr:uid="{00000000-0005-0000-0000-00006A150000}"/>
    <cellStyle name="Moneda 10 10 3 2 2 4 3" xfId="9930" xr:uid="{00000000-0005-0000-0000-00006B150000}"/>
    <cellStyle name="Moneda 10 10 3 2 2 4 3 2" xfId="26666" xr:uid="{00000000-0005-0000-0000-00006C150000}"/>
    <cellStyle name="Moneda 10 10 3 2 2 4 4" xfId="13257" xr:uid="{00000000-0005-0000-0000-00006D150000}"/>
    <cellStyle name="Moneda 10 10 3 2 2 4 4 2" xfId="29993" xr:uid="{00000000-0005-0000-0000-00006E150000}"/>
    <cellStyle name="Moneda 10 10 3 2 2 4 5" xfId="16573" xr:uid="{00000000-0005-0000-0000-00006F150000}"/>
    <cellStyle name="Moneda 10 10 3 2 2 4 6" xfId="20032" xr:uid="{00000000-0005-0000-0000-000070150000}"/>
    <cellStyle name="Moneda 10 10 3 2 2 5" xfId="4128" xr:uid="{00000000-0005-0000-0000-000071150000}"/>
    <cellStyle name="Moneda 10 10 3 2 2 5 2" xfId="20864" xr:uid="{00000000-0005-0000-0000-000072150000}"/>
    <cellStyle name="Moneda 10 10 3 2 2 6" xfId="7445" xr:uid="{00000000-0005-0000-0000-000073150000}"/>
    <cellStyle name="Moneda 10 10 3 2 2 6 2" xfId="24181" xr:uid="{00000000-0005-0000-0000-000074150000}"/>
    <cellStyle name="Moneda 10 10 3 2 2 7" xfId="10772" xr:uid="{00000000-0005-0000-0000-000075150000}"/>
    <cellStyle name="Moneda 10 10 3 2 2 7 2" xfId="27508" xr:uid="{00000000-0005-0000-0000-000076150000}"/>
    <cellStyle name="Moneda 10 10 3 2 2 8" xfId="14088" xr:uid="{00000000-0005-0000-0000-000077150000}"/>
    <cellStyle name="Moneda 10 10 3 2 2 9" xfId="17547" xr:uid="{00000000-0005-0000-0000-000078150000}"/>
    <cellStyle name="Moneda 10 10 3 2 3" xfId="1225" xr:uid="{00000000-0005-0000-0000-000079150000}"/>
    <cellStyle name="Moneda 10 10 3 2 3 2" xfId="4542" xr:uid="{00000000-0005-0000-0000-00007A150000}"/>
    <cellStyle name="Moneda 10 10 3 2 3 2 2" xfId="21278" xr:uid="{00000000-0005-0000-0000-00007B150000}"/>
    <cellStyle name="Moneda 10 10 3 2 3 3" xfId="7859" xr:uid="{00000000-0005-0000-0000-00007C150000}"/>
    <cellStyle name="Moneda 10 10 3 2 3 3 2" xfId="24595" xr:uid="{00000000-0005-0000-0000-00007D150000}"/>
    <cellStyle name="Moneda 10 10 3 2 3 4" xfId="11186" xr:uid="{00000000-0005-0000-0000-00007E150000}"/>
    <cellStyle name="Moneda 10 10 3 2 3 4 2" xfId="27922" xr:uid="{00000000-0005-0000-0000-00007F150000}"/>
    <cellStyle name="Moneda 10 10 3 2 3 5" xfId="14502" xr:uid="{00000000-0005-0000-0000-000080150000}"/>
    <cellStyle name="Moneda 10 10 3 2 3 6" xfId="17961" xr:uid="{00000000-0005-0000-0000-000081150000}"/>
    <cellStyle name="Moneda 10 10 3 2 4" xfId="2054" xr:uid="{00000000-0005-0000-0000-000082150000}"/>
    <cellStyle name="Moneda 10 10 3 2 4 2" xfId="5371" xr:uid="{00000000-0005-0000-0000-000083150000}"/>
    <cellStyle name="Moneda 10 10 3 2 4 2 2" xfId="22107" xr:uid="{00000000-0005-0000-0000-000084150000}"/>
    <cellStyle name="Moneda 10 10 3 2 4 3" xfId="8688" xr:uid="{00000000-0005-0000-0000-000085150000}"/>
    <cellStyle name="Moneda 10 10 3 2 4 3 2" xfId="25424" xr:uid="{00000000-0005-0000-0000-000086150000}"/>
    <cellStyle name="Moneda 10 10 3 2 4 4" xfId="12015" xr:uid="{00000000-0005-0000-0000-000087150000}"/>
    <cellStyle name="Moneda 10 10 3 2 4 4 2" xfId="28751" xr:uid="{00000000-0005-0000-0000-000088150000}"/>
    <cellStyle name="Moneda 10 10 3 2 4 5" xfId="15331" xr:uid="{00000000-0005-0000-0000-000089150000}"/>
    <cellStyle name="Moneda 10 10 3 2 4 6" xfId="18790" xr:uid="{00000000-0005-0000-0000-00008A150000}"/>
    <cellStyle name="Moneda 10 10 3 2 5" xfId="2882" xr:uid="{00000000-0005-0000-0000-00008B150000}"/>
    <cellStyle name="Moneda 10 10 3 2 5 2" xfId="6199" xr:uid="{00000000-0005-0000-0000-00008C150000}"/>
    <cellStyle name="Moneda 10 10 3 2 5 2 2" xfId="22935" xr:uid="{00000000-0005-0000-0000-00008D150000}"/>
    <cellStyle name="Moneda 10 10 3 2 5 3" xfId="9516" xr:uid="{00000000-0005-0000-0000-00008E150000}"/>
    <cellStyle name="Moneda 10 10 3 2 5 3 2" xfId="26252" xr:uid="{00000000-0005-0000-0000-00008F150000}"/>
    <cellStyle name="Moneda 10 10 3 2 5 4" xfId="12843" xr:uid="{00000000-0005-0000-0000-000090150000}"/>
    <cellStyle name="Moneda 10 10 3 2 5 4 2" xfId="29579" xr:uid="{00000000-0005-0000-0000-000091150000}"/>
    <cellStyle name="Moneda 10 10 3 2 5 5" xfId="16159" xr:uid="{00000000-0005-0000-0000-000092150000}"/>
    <cellStyle name="Moneda 10 10 3 2 5 6" xfId="19618" xr:uid="{00000000-0005-0000-0000-000093150000}"/>
    <cellStyle name="Moneda 10 10 3 2 6" xfId="3714" xr:uid="{00000000-0005-0000-0000-000094150000}"/>
    <cellStyle name="Moneda 10 10 3 2 6 2" xfId="20450" xr:uid="{00000000-0005-0000-0000-000095150000}"/>
    <cellStyle name="Moneda 10 10 3 2 7" xfId="7031" xr:uid="{00000000-0005-0000-0000-000096150000}"/>
    <cellStyle name="Moneda 10 10 3 2 7 2" xfId="23767" xr:uid="{00000000-0005-0000-0000-000097150000}"/>
    <cellStyle name="Moneda 10 10 3 2 8" xfId="10358" xr:uid="{00000000-0005-0000-0000-000098150000}"/>
    <cellStyle name="Moneda 10 10 3 2 8 2" xfId="27094" xr:uid="{00000000-0005-0000-0000-000099150000}"/>
    <cellStyle name="Moneda 10 10 3 2 9" xfId="13674" xr:uid="{00000000-0005-0000-0000-00009A150000}"/>
    <cellStyle name="Moneda 10 10 3 3" xfId="604" xr:uid="{00000000-0005-0000-0000-00009B150000}"/>
    <cellStyle name="Moneda 10 10 3 3 2" xfId="1433" xr:uid="{00000000-0005-0000-0000-00009C150000}"/>
    <cellStyle name="Moneda 10 10 3 3 2 2" xfId="4750" xr:uid="{00000000-0005-0000-0000-00009D150000}"/>
    <cellStyle name="Moneda 10 10 3 3 2 2 2" xfId="21486" xr:uid="{00000000-0005-0000-0000-00009E150000}"/>
    <cellStyle name="Moneda 10 10 3 3 2 3" xfId="8067" xr:uid="{00000000-0005-0000-0000-00009F150000}"/>
    <cellStyle name="Moneda 10 10 3 3 2 3 2" xfId="24803" xr:uid="{00000000-0005-0000-0000-0000A0150000}"/>
    <cellStyle name="Moneda 10 10 3 3 2 4" xfId="11394" xr:uid="{00000000-0005-0000-0000-0000A1150000}"/>
    <cellStyle name="Moneda 10 10 3 3 2 4 2" xfId="28130" xr:uid="{00000000-0005-0000-0000-0000A2150000}"/>
    <cellStyle name="Moneda 10 10 3 3 2 5" xfId="14710" xr:uid="{00000000-0005-0000-0000-0000A3150000}"/>
    <cellStyle name="Moneda 10 10 3 3 2 6" xfId="18169" xr:uid="{00000000-0005-0000-0000-0000A4150000}"/>
    <cellStyle name="Moneda 10 10 3 3 3" xfId="2261" xr:uid="{00000000-0005-0000-0000-0000A5150000}"/>
    <cellStyle name="Moneda 10 10 3 3 3 2" xfId="5578" xr:uid="{00000000-0005-0000-0000-0000A6150000}"/>
    <cellStyle name="Moneda 10 10 3 3 3 2 2" xfId="22314" xr:uid="{00000000-0005-0000-0000-0000A7150000}"/>
    <cellStyle name="Moneda 10 10 3 3 3 3" xfId="8895" xr:uid="{00000000-0005-0000-0000-0000A8150000}"/>
    <cellStyle name="Moneda 10 10 3 3 3 3 2" xfId="25631" xr:uid="{00000000-0005-0000-0000-0000A9150000}"/>
    <cellStyle name="Moneda 10 10 3 3 3 4" xfId="12222" xr:uid="{00000000-0005-0000-0000-0000AA150000}"/>
    <cellStyle name="Moneda 10 10 3 3 3 4 2" xfId="28958" xr:uid="{00000000-0005-0000-0000-0000AB150000}"/>
    <cellStyle name="Moneda 10 10 3 3 3 5" xfId="15538" xr:uid="{00000000-0005-0000-0000-0000AC150000}"/>
    <cellStyle name="Moneda 10 10 3 3 3 6" xfId="18997" xr:uid="{00000000-0005-0000-0000-0000AD150000}"/>
    <cellStyle name="Moneda 10 10 3 3 4" xfId="3089" xr:uid="{00000000-0005-0000-0000-0000AE150000}"/>
    <cellStyle name="Moneda 10 10 3 3 4 2" xfId="6406" xr:uid="{00000000-0005-0000-0000-0000AF150000}"/>
    <cellStyle name="Moneda 10 10 3 3 4 2 2" xfId="23142" xr:uid="{00000000-0005-0000-0000-0000B0150000}"/>
    <cellStyle name="Moneda 10 10 3 3 4 3" xfId="9723" xr:uid="{00000000-0005-0000-0000-0000B1150000}"/>
    <cellStyle name="Moneda 10 10 3 3 4 3 2" xfId="26459" xr:uid="{00000000-0005-0000-0000-0000B2150000}"/>
    <cellStyle name="Moneda 10 10 3 3 4 4" xfId="13050" xr:uid="{00000000-0005-0000-0000-0000B3150000}"/>
    <cellStyle name="Moneda 10 10 3 3 4 4 2" xfId="29786" xr:uid="{00000000-0005-0000-0000-0000B4150000}"/>
    <cellStyle name="Moneda 10 10 3 3 4 5" xfId="16366" xr:uid="{00000000-0005-0000-0000-0000B5150000}"/>
    <cellStyle name="Moneda 10 10 3 3 4 6" xfId="19825" xr:uid="{00000000-0005-0000-0000-0000B6150000}"/>
    <cellStyle name="Moneda 10 10 3 3 5" xfId="3921" xr:uid="{00000000-0005-0000-0000-0000B7150000}"/>
    <cellStyle name="Moneda 10 10 3 3 5 2" xfId="20657" xr:uid="{00000000-0005-0000-0000-0000B8150000}"/>
    <cellStyle name="Moneda 10 10 3 3 6" xfId="7238" xr:uid="{00000000-0005-0000-0000-0000B9150000}"/>
    <cellStyle name="Moneda 10 10 3 3 6 2" xfId="23974" xr:uid="{00000000-0005-0000-0000-0000BA150000}"/>
    <cellStyle name="Moneda 10 10 3 3 7" xfId="10565" xr:uid="{00000000-0005-0000-0000-0000BB150000}"/>
    <cellStyle name="Moneda 10 10 3 3 7 2" xfId="27301" xr:uid="{00000000-0005-0000-0000-0000BC150000}"/>
    <cellStyle name="Moneda 10 10 3 3 8" xfId="13881" xr:uid="{00000000-0005-0000-0000-0000BD150000}"/>
    <cellStyle name="Moneda 10 10 3 3 9" xfId="17340" xr:uid="{00000000-0005-0000-0000-0000BE150000}"/>
    <cellStyle name="Moneda 10 10 3 4" xfId="1018" xr:uid="{00000000-0005-0000-0000-0000BF150000}"/>
    <cellStyle name="Moneda 10 10 3 4 2" xfId="4335" xr:uid="{00000000-0005-0000-0000-0000C0150000}"/>
    <cellStyle name="Moneda 10 10 3 4 2 2" xfId="21071" xr:uid="{00000000-0005-0000-0000-0000C1150000}"/>
    <cellStyle name="Moneda 10 10 3 4 3" xfId="7652" xr:uid="{00000000-0005-0000-0000-0000C2150000}"/>
    <cellStyle name="Moneda 10 10 3 4 3 2" xfId="24388" xr:uid="{00000000-0005-0000-0000-0000C3150000}"/>
    <cellStyle name="Moneda 10 10 3 4 4" xfId="10979" xr:uid="{00000000-0005-0000-0000-0000C4150000}"/>
    <cellStyle name="Moneda 10 10 3 4 4 2" xfId="27715" xr:uid="{00000000-0005-0000-0000-0000C5150000}"/>
    <cellStyle name="Moneda 10 10 3 4 5" xfId="14295" xr:uid="{00000000-0005-0000-0000-0000C6150000}"/>
    <cellStyle name="Moneda 10 10 3 4 6" xfId="17754" xr:uid="{00000000-0005-0000-0000-0000C7150000}"/>
    <cellStyle name="Moneda 10 10 3 5" xfId="1847" xr:uid="{00000000-0005-0000-0000-0000C8150000}"/>
    <cellStyle name="Moneda 10 10 3 5 2" xfId="5164" xr:uid="{00000000-0005-0000-0000-0000C9150000}"/>
    <cellStyle name="Moneda 10 10 3 5 2 2" xfId="21900" xr:uid="{00000000-0005-0000-0000-0000CA150000}"/>
    <cellStyle name="Moneda 10 10 3 5 3" xfId="8481" xr:uid="{00000000-0005-0000-0000-0000CB150000}"/>
    <cellStyle name="Moneda 10 10 3 5 3 2" xfId="25217" xr:uid="{00000000-0005-0000-0000-0000CC150000}"/>
    <cellStyle name="Moneda 10 10 3 5 4" xfId="11808" xr:uid="{00000000-0005-0000-0000-0000CD150000}"/>
    <cellStyle name="Moneda 10 10 3 5 4 2" xfId="28544" xr:uid="{00000000-0005-0000-0000-0000CE150000}"/>
    <cellStyle name="Moneda 10 10 3 5 5" xfId="15124" xr:uid="{00000000-0005-0000-0000-0000CF150000}"/>
    <cellStyle name="Moneda 10 10 3 5 6" xfId="18583" xr:uid="{00000000-0005-0000-0000-0000D0150000}"/>
    <cellStyle name="Moneda 10 10 3 6" xfId="2675" xr:uid="{00000000-0005-0000-0000-0000D1150000}"/>
    <cellStyle name="Moneda 10 10 3 6 2" xfId="5992" xr:uid="{00000000-0005-0000-0000-0000D2150000}"/>
    <cellStyle name="Moneda 10 10 3 6 2 2" xfId="22728" xr:uid="{00000000-0005-0000-0000-0000D3150000}"/>
    <cellStyle name="Moneda 10 10 3 6 3" xfId="9309" xr:uid="{00000000-0005-0000-0000-0000D4150000}"/>
    <cellStyle name="Moneda 10 10 3 6 3 2" xfId="26045" xr:uid="{00000000-0005-0000-0000-0000D5150000}"/>
    <cellStyle name="Moneda 10 10 3 6 4" xfId="12636" xr:uid="{00000000-0005-0000-0000-0000D6150000}"/>
    <cellStyle name="Moneda 10 10 3 6 4 2" xfId="29372" xr:uid="{00000000-0005-0000-0000-0000D7150000}"/>
    <cellStyle name="Moneda 10 10 3 6 5" xfId="15952" xr:uid="{00000000-0005-0000-0000-0000D8150000}"/>
    <cellStyle name="Moneda 10 10 3 6 6" xfId="19411" xr:uid="{00000000-0005-0000-0000-0000D9150000}"/>
    <cellStyle name="Moneda 10 10 3 7" xfId="3507" xr:uid="{00000000-0005-0000-0000-0000DA150000}"/>
    <cellStyle name="Moneda 10 10 3 7 2" xfId="20243" xr:uid="{00000000-0005-0000-0000-0000DB150000}"/>
    <cellStyle name="Moneda 10 10 3 8" xfId="6824" xr:uid="{00000000-0005-0000-0000-0000DC150000}"/>
    <cellStyle name="Moneda 10 10 3 8 2" xfId="23560" xr:uid="{00000000-0005-0000-0000-0000DD150000}"/>
    <cellStyle name="Moneda 10 10 3 9" xfId="10151" xr:uid="{00000000-0005-0000-0000-0000DE150000}"/>
    <cellStyle name="Moneda 10 10 3 9 2" xfId="26887" xr:uid="{00000000-0005-0000-0000-0000DF150000}"/>
    <cellStyle name="Moneda 10 10 4" xfId="156" xr:uid="{00000000-0005-0000-0000-0000E0150000}"/>
    <cellStyle name="Moneda 10 10 4 10" xfId="13468" xr:uid="{00000000-0005-0000-0000-0000E1150000}"/>
    <cellStyle name="Moneda 10 10 4 11" xfId="16927" xr:uid="{00000000-0005-0000-0000-0000E2150000}"/>
    <cellStyle name="Moneda 10 10 4 2" xfId="391" xr:uid="{00000000-0005-0000-0000-0000E3150000}"/>
    <cellStyle name="Moneda 10 10 4 2 10" xfId="17134" xr:uid="{00000000-0005-0000-0000-0000E4150000}"/>
    <cellStyle name="Moneda 10 10 4 2 2" xfId="812" xr:uid="{00000000-0005-0000-0000-0000E5150000}"/>
    <cellStyle name="Moneda 10 10 4 2 2 2" xfId="1641" xr:uid="{00000000-0005-0000-0000-0000E6150000}"/>
    <cellStyle name="Moneda 10 10 4 2 2 2 2" xfId="4958" xr:uid="{00000000-0005-0000-0000-0000E7150000}"/>
    <cellStyle name="Moneda 10 10 4 2 2 2 2 2" xfId="21694" xr:uid="{00000000-0005-0000-0000-0000E8150000}"/>
    <cellStyle name="Moneda 10 10 4 2 2 2 3" xfId="8275" xr:uid="{00000000-0005-0000-0000-0000E9150000}"/>
    <cellStyle name="Moneda 10 10 4 2 2 2 3 2" xfId="25011" xr:uid="{00000000-0005-0000-0000-0000EA150000}"/>
    <cellStyle name="Moneda 10 10 4 2 2 2 4" xfId="11602" xr:uid="{00000000-0005-0000-0000-0000EB150000}"/>
    <cellStyle name="Moneda 10 10 4 2 2 2 4 2" xfId="28338" xr:uid="{00000000-0005-0000-0000-0000EC150000}"/>
    <cellStyle name="Moneda 10 10 4 2 2 2 5" xfId="14918" xr:uid="{00000000-0005-0000-0000-0000ED150000}"/>
    <cellStyle name="Moneda 10 10 4 2 2 2 6" xfId="18377" xr:uid="{00000000-0005-0000-0000-0000EE150000}"/>
    <cellStyle name="Moneda 10 10 4 2 2 3" xfId="2469" xr:uid="{00000000-0005-0000-0000-0000EF150000}"/>
    <cellStyle name="Moneda 10 10 4 2 2 3 2" xfId="5786" xr:uid="{00000000-0005-0000-0000-0000F0150000}"/>
    <cellStyle name="Moneda 10 10 4 2 2 3 2 2" xfId="22522" xr:uid="{00000000-0005-0000-0000-0000F1150000}"/>
    <cellStyle name="Moneda 10 10 4 2 2 3 3" xfId="9103" xr:uid="{00000000-0005-0000-0000-0000F2150000}"/>
    <cellStyle name="Moneda 10 10 4 2 2 3 3 2" xfId="25839" xr:uid="{00000000-0005-0000-0000-0000F3150000}"/>
    <cellStyle name="Moneda 10 10 4 2 2 3 4" xfId="12430" xr:uid="{00000000-0005-0000-0000-0000F4150000}"/>
    <cellStyle name="Moneda 10 10 4 2 2 3 4 2" xfId="29166" xr:uid="{00000000-0005-0000-0000-0000F5150000}"/>
    <cellStyle name="Moneda 10 10 4 2 2 3 5" xfId="15746" xr:uid="{00000000-0005-0000-0000-0000F6150000}"/>
    <cellStyle name="Moneda 10 10 4 2 2 3 6" xfId="19205" xr:uid="{00000000-0005-0000-0000-0000F7150000}"/>
    <cellStyle name="Moneda 10 10 4 2 2 4" xfId="3297" xr:uid="{00000000-0005-0000-0000-0000F8150000}"/>
    <cellStyle name="Moneda 10 10 4 2 2 4 2" xfId="6614" xr:uid="{00000000-0005-0000-0000-0000F9150000}"/>
    <cellStyle name="Moneda 10 10 4 2 2 4 2 2" xfId="23350" xr:uid="{00000000-0005-0000-0000-0000FA150000}"/>
    <cellStyle name="Moneda 10 10 4 2 2 4 3" xfId="9931" xr:uid="{00000000-0005-0000-0000-0000FB150000}"/>
    <cellStyle name="Moneda 10 10 4 2 2 4 3 2" xfId="26667" xr:uid="{00000000-0005-0000-0000-0000FC150000}"/>
    <cellStyle name="Moneda 10 10 4 2 2 4 4" xfId="13258" xr:uid="{00000000-0005-0000-0000-0000FD150000}"/>
    <cellStyle name="Moneda 10 10 4 2 2 4 4 2" xfId="29994" xr:uid="{00000000-0005-0000-0000-0000FE150000}"/>
    <cellStyle name="Moneda 10 10 4 2 2 4 5" xfId="16574" xr:uid="{00000000-0005-0000-0000-0000FF150000}"/>
    <cellStyle name="Moneda 10 10 4 2 2 4 6" xfId="20033" xr:uid="{00000000-0005-0000-0000-000000160000}"/>
    <cellStyle name="Moneda 10 10 4 2 2 5" xfId="4129" xr:uid="{00000000-0005-0000-0000-000001160000}"/>
    <cellStyle name="Moneda 10 10 4 2 2 5 2" xfId="20865" xr:uid="{00000000-0005-0000-0000-000002160000}"/>
    <cellStyle name="Moneda 10 10 4 2 2 6" xfId="7446" xr:uid="{00000000-0005-0000-0000-000003160000}"/>
    <cellStyle name="Moneda 10 10 4 2 2 6 2" xfId="24182" xr:uid="{00000000-0005-0000-0000-000004160000}"/>
    <cellStyle name="Moneda 10 10 4 2 2 7" xfId="10773" xr:uid="{00000000-0005-0000-0000-000005160000}"/>
    <cellStyle name="Moneda 10 10 4 2 2 7 2" xfId="27509" xr:uid="{00000000-0005-0000-0000-000006160000}"/>
    <cellStyle name="Moneda 10 10 4 2 2 8" xfId="14089" xr:uid="{00000000-0005-0000-0000-000007160000}"/>
    <cellStyle name="Moneda 10 10 4 2 2 9" xfId="17548" xr:uid="{00000000-0005-0000-0000-000008160000}"/>
    <cellStyle name="Moneda 10 10 4 2 3" xfId="1226" xr:uid="{00000000-0005-0000-0000-000009160000}"/>
    <cellStyle name="Moneda 10 10 4 2 3 2" xfId="4543" xr:uid="{00000000-0005-0000-0000-00000A160000}"/>
    <cellStyle name="Moneda 10 10 4 2 3 2 2" xfId="21279" xr:uid="{00000000-0005-0000-0000-00000B160000}"/>
    <cellStyle name="Moneda 10 10 4 2 3 3" xfId="7860" xr:uid="{00000000-0005-0000-0000-00000C160000}"/>
    <cellStyle name="Moneda 10 10 4 2 3 3 2" xfId="24596" xr:uid="{00000000-0005-0000-0000-00000D160000}"/>
    <cellStyle name="Moneda 10 10 4 2 3 4" xfId="11187" xr:uid="{00000000-0005-0000-0000-00000E160000}"/>
    <cellStyle name="Moneda 10 10 4 2 3 4 2" xfId="27923" xr:uid="{00000000-0005-0000-0000-00000F160000}"/>
    <cellStyle name="Moneda 10 10 4 2 3 5" xfId="14503" xr:uid="{00000000-0005-0000-0000-000010160000}"/>
    <cellStyle name="Moneda 10 10 4 2 3 6" xfId="17962" xr:uid="{00000000-0005-0000-0000-000011160000}"/>
    <cellStyle name="Moneda 10 10 4 2 4" xfId="2055" xr:uid="{00000000-0005-0000-0000-000012160000}"/>
    <cellStyle name="Moneda 10 10 4 2 4 2" xfId="5372" xr:uid="{00000000-0005-0000-0000-000013160000}"/>
    <cellStyle name="Moneda 10 10 4 2 4 2 2" xfId="22108" xr:uid="{00000000-0005-0000-0000-000014160000}"/>
    <cellStyle name="Moneda 10 10 4 2 4 3" xfId="8689" xr:uid="{00000000-0005-0000-0000-000015160000}"/>
    <cellStyle name="Moneda 10 10 4 2 4 3 2" xfId="25425" xr:uid="{00000000-0005-0000-0000-000016160000}"/>
    <cellStyle name="Moneda 10 10 4 2 4 4" xfId="12016" xr:uid="{00000000-0005-0000-0000-000017160000}"/>
    <cellStyle name="Moneda 10 10 4 2 4 4 2" xfId="28752" xr:uid="{00000000-0005-0000-0000-000018160000}"/>
    <cellStyle name="Moneda 10 10 4 2 4 5" xfId="15332" xr:uid="{00000000-0005-0000-0000-000019160000}"/>
    <cellStyle name="Moneda 10 10 4 2 4 6" xfId="18791" xr:uid="{00000000-0005-0000-0000-00001A160000}"/>
    <cellStyle name="Moneda 10 10 4 2 5" xfId="2883" xr:uid="{00000000-0005-0000-0000-00001B160000}"/>
    <cellStyle name="Moneda 10 10 4 2 5 2" xfId="6200" xr:uid="{00000000-0005-0000-0000-00001C160000}"/>
    <cellStyle name="Moneda 10 10 4 2 5 2 2" xfId="22936" xr:uid="{00000000-0005-0000-0000-00001D160000}"/>
    <cellStyle name="Moneda 10 10 4 2 5 3" xfId="9517" xr:uid="{00000000-0005-0000-0000-00001E160000}"/>
    <cellStyle name="Moneda 10 10 4 2 5 3 2" xfId="26253" xr:uid="{00000000-0005-0000-0000-00001F160000}"/>
    <cellStyle name="Moneda 10 10 4 2 5 4" xfId="12844" xr:uid="{00000000-0005-0000-0000-000020160000}"/>
    <cellStyle name="Moneda 10 10 4 2 5 4 2" xfId="29580" xr:uid="{00000000-0005-0000-0000-000021160000}"/>
    <cellStyle name="Moneda 10 10 4 2 5 5" xfId="16160" xr:uid="{00000000-0005-0000-0000-000022160000}"/>
    <cellStyle name="Moneda 10 10 4 2 5 6" xfId="19619" xr:uid="{00000000-0005-0000-0000-000023160000}"/>
    <cellStyle name="Moneda 10 10 4 2 6" xfId="3715" xr:uid="{00000000-0005-0000-0000-000024160000}"/>
    <cellStyle name="Moneda 10 10 4 2 6 2" xfId="20451" xr:uid="{00000000-0005-0000-0000-000025160000}"/>
    <cellStyle name="Moneda 10 10 4 2 7" xfId="7032" xr:uid="{00000000-0005-0000-0000-000026160000}"/>
    <cellStyle name="Moneda 10 10 4 2 7 2" xfId="23768" xr:uid="{00000000-0005-0000-0000-000027160000}"/>
    <cellStyle name="Moneda 10 10 4 2 8" xfId="10359" xr:uid="{00000000-0005-0000-0000-000028160000}"/>
    <cellStyle name="Moneda 10 10 4 2 8 2" xfId="27095" xr:uid="{00000000-0005-0000-0000-000029160000}"/>
    <cellStyle name="Moneda 10 10 4 2 9" xfId="13675" xr:uid="{00000000-0005-0000-0000-00002A160000}"/>
    <cellStyle name="Moneda 10 10 4 3" xfId="605" xr:uid="{00000000-0005-0000-0000-00002B160000}"/>
    <cellStyle name="Moneda 10 10 4 3 2" xfId="1434" xr:uid="{00000000-0005-0000-0000-00002C160000}"/>
    <cellStyle name="Moneda 10 10 4 3 2 2" xfId="4751" xr:uid="{00000000-0005-0000-0000-00002D160000}"/>
    <cellStyle name="Moneda 10 10 4 3 2 2 2" xfId="21487" xr:uid="{00000000-0005-0000-0000-00002E160000}"/>
    <cellStyle name="Moneda 10 10 4 3 2 3" xfId="8068" xr:uid="{00000000-0005-0000-0000-00002F160000}"/>
    <cellStyle name="Moneda 10 10 4 3 2 3 2" xfId="24804" xr:uid="{00000000-0005-0000-0000-000030160000}"/>
    <cellStyle name="Moneda 10 10 4 3 2 4" xfId="11395" xr:uid="{00000000-0005-0000-0000-000031160000}"/>
    <cellStyle name="Moneda 10 10 4 3 2 4 2" xfId="28131" xr:uid="{00000000-0005-0000-0000-000032160000}"/>
    <cellStyle name="Moneda 10 10 4 3 2 5" xfId="14711" xr:uid="{00000000-0005-0000-0000-000033160000}"/>
    <cellStyle name="Moneda 10 10 4 3 2 6" xfId="18170" xr:uid="{00000000-0005-0000-0000-000034160000}"/>
    <cellStyle name="Moneda 10 10 4 3 3" xfId="2262" xr:uid="{00000000-0005-0000-0000-000035160000}"/>
    <cellStyle name="Moneda 10 10 4 3 3 2" xfId="5579" xr:uid="{00000000-0005-0000-0000-000036160000}"/>
    <cellStyle name="Moneda 10 10 4 3 3 2 2" xfId="22315" xr:uid="{00000000-0005-0000-0000-000037160000}"/>
    <cellStyle name="Moneda 10 10 4 3 3 3" xfId="8896" xr:uid="{00000000-0005-0000-0000-000038160000}"/>
    <cellStyle name="Moneda 10 10 4 3 3 3 2" xfId="25632" xr:uid="{00000000-0005-0000-0000-000039160000}"/>
    <cellStyle name="Moneda 10 10 4 3 3 4" xfId="12223" xr:uid="{00000000-0005-0000-0000-00003A160000}"/>
    <cellStyle name="Moneda 10 10 4 3 3 4 2" xfId="28959" xr:uid="{00000000-0005-0000-0000-00003B160000}"/>
    <cellStyle name="Moneda 10 10 4 3 3 5" xfId="15539" xr:uid="{00000000-0005-0000-0000-00003C160000}"/>
    <cellStyle name="Moneda 10 10 4 3 3 6" xfId="18998" xr:uid="{00000000-0005-0000-0000-00003D160000}"/>
    <cellStyle name="Moneda 10 10 4 3 4" xfId="3090" xr:uid="{00000000-0005-0000-0000-00003E160000}"/>
    <cellStyle name="Moneda 10 10 4 3 4 2" xfId="6407" xr:uid="{00000000-0005-0000-0000-00003F160000}"/>
    <cellStyle name="Moneda 10 10 4 3 4 2 2" xfId="23143" xr:uid="{00000000-0005-0000-0000-000040160000}"/>
    <cellStyle name="Moneda 10 10 4 3 4 3" xfId="9724" xr:uid="{00000000-0005-0000-0000-000041160000}"/>
    <cellStyle name="Moneda 10 10 4 3 4 3 2" xfId="26460" xr:uid="{00000000-0005-0000-0000-000042160000}"/>
    <cellStyle name="Moneda 10 10 4 3 4 4" xfId="13051" xr:uid="{00000000-0005-0000-0000-000043160000}"/>
    <cellStyle name="Moneda 10 10 4 3 4 4 2" xfId="29787" xr:uid="{00000000-0005-0000-0000-000044160000}"/>
    <cellStyle name="Moneda 10 10 4 3 4 5" xfId="16367" xr:uid="{00000000-0005-0000-0000-000045160000}"/>
    <cellStyle name="Moneda 10 10 4 3 4 6" xfId="19826" xr:uid="{00000000-0005-0000-0000-000046160000}"/>
    <cellStyle name="Moneda 10 10 4 3 5" xfId="3922" xr:uid="{00000000-0005-0000-0000-000047160000}"/>
    <cellStyle name="Moneda 10 10 4 3 5 2" xfId="20658" xr:uid="{00000000-0005-0000-0000-000048160000}"/>
    <cellStyle name="Moneda 10 10 4 3 6" xfId="7239" xr:uid="{00000000-0005-0000-0000-000049160000}"/>
    <cellStyle name="Moneda 10 10 4 3 6 2" xfId="23975" xr:uid="{00000000-0005-0000-0000-00004A160000}"/>
    <cellStyle name="Moneda 10 10 4 3 7" xfId="10566" xr:uid="{00000000-0005-0000-0000-00004B160000}"/>
    <cellStyle name="Moneda 10 10 4 3 7 2" xfId="27302" xr:uid="{00000000-0005-0000-0000-00004C160000}"/>
    <cellStyle name="Moneda 10 10 4 3 8" xfId="13882" xr:uid="{00000000-0005-0000-0000-00004D160000}"/>
    <cellStyle name="Moneda 10 10 4 3 9" xfId="17341" xr:uid="{00000000-0005-0000-0000-00004E160000}"/>
    <cellStyle name="Moneda 10 10 4 4" xfId="1019" xr:uid="{00000000-0005-0000-0000-00004F160000}"/>
    <cellStyle name="Moneda 10 10 4 4 2" xfId="4336" xr:uid="{00000000-0005-0000-0000-000050160000}"/>
    <cellStyle name="Moneda 10 10 4 4 2 2" xfId="21072" xr:uid="{00000000-0005-0000-0000-000051160000}"/>
    <cellStyle name="Moneda 10 10 4 4 3" xfId="7653" xr:uid="{00000000-0005-0000-0000-000052160000}"/>
    <cellStyle name="Moneda 10 10 4 4 3 2" xfId="24389" xr:uid="{00000000-0005-0000-0000-000053160000}"/>
    <cellStyle name="Moneda 10 10 4 4 4" xfId="10980" xr:uid="{00000000-0005-0000-0000-000054160000}"/>
    <cellStyle name="Moneda 10 10 4 4 4 2" xfId="27716" xr:uid="{00000000-0005-0000-0000-000055160000}"/>
    <cellStyle name="Moneda 10 10 4 4 5" xfId="14296" xr:uid="{00000000-0005-0000-0000-000056160000}"/>
    <cellStyle name="Moneda 10 10 4 4 6" xfId="17755" xr:uid="{00000000-0005-0000-0000-000057160000}"/>
    <cellStyle name="Moneda 10 10 4 5" xfId="1848" xr:uid="{00000000-0005-0000-0000-000058160000}"/>
    <cellStyle name="Moneda 10 10 4 5 2" xfId="5165" xr:uid="{00000000-0005-0000-0000-000059160000}"/>
    <cellStyle name="Moneda 10 10 4 5 2 2" xfId="21901" xr:uid="{00000000-0005-0000-0000-00005A160000}"/>
    <cellStyle name="Moneda 10 10 4 5 3" xfId="8482" xr:uid="{00000000-0005-0000-0000-00005B160000}"/>
    <cellStyle name="Moneda 10 10 4 5 3 2" xfId="25218" xr:uid="{00000000-0005-0000-0000-00005C160000}"/>
    <cellStyle name="Moneda 10 10 4 5 4" xfId="11809" xr:uid="{00000000-0005-0000-0000-00005D160000}"/>
    <cellStyle name="Moneda 10 10 4 5 4 2" xfId="28545" xr:uid="{00000000-0005-0000-0000-00005E160000}"/>
    <cellStyle name="Moneda 10 10 4 5 5" xfId="15125" xr:uid="{00000000-0005-0000-0000-00005F160000}"/>
    <cellStyle name="Moneda 10 10 4 5 6" xfId="18584" xr:uid="{00000000-0005-0000-0000-000060160000}"/>
    <cellStyle name="Moneda 10 10 4 6" xfId="2676" xr:uid="{00000000-0005-0000-0000-000061160000}"/>
    <cellStyle name="Moneda 10 10 4 6 2" xfId="5993" xr:uid="{00000000-0005-0000-0000-000062160000}"/>
    <cellStyle name="Moneda 10 10 4 6 2 2" xfId="22729" xr:uid="{00000000-0005-0000-0000-000063160000}"/>
    <cellStyle name="Moneda 10 10 4 6 3" xfId="9310" xr:uid="{00000000-0005-0000-0000-000064160000}"/>
    <cellStyle name="Moneda 10 10 4 6 3 2" xfId="26046" xr:uid="{00000000-0005-0000-0000-000065160000}"/>
    <cellStyle name="Moneda 10 10 4 6 4" xfId="12637" xr:uid="{00000000-0005-0000-0000-000066160000}"/>
    <cellStyle name="Moneda 10 10 4 6 4 2" xfId="29373" xr:uid="{00000000-0005-0000-0000-000067160000}"/>
    <cellStyle name="Moneda 10 10 4 6 5" xfId="15953" xr:uid="{00000000-0005-0000-0000-000068160000}"/>
    <cellStyle name="Moneda 10 10 4 6 6" xfId="19412" xr:uid="{00000000-0005-0000-0000-000069160000}"/>
    <cellStyle name="Moneda 10 10 4 7" xfId="3508" xr:uid="{00000000-0005-0000-0000-00006A160000}"/>
    <cellStyle name="Moneda 10 10 4 7 2" xfId="20244" xr:uid="{00000000-0005-0000-0000-00006B160000}"/>
    <cellStyle name="Moneda 10 10 4 8" xfId="6825" xr:uid="{00000000-0005-0000-0000-00006C160000}"/>
    <cellStyle name="Moneda 10 10 4 8 2" xfId="23561" xr:uid="{00000000-0005-0000-0000-00006D160000}"/>
    <cellStyle name="Moneda 10 10 4 9" xfId="10152" xr:uid="{00000000-0005-0000-0000-00006E160000}"/>
    <cellStyle name="Moneda 10 10 4 9 2" xfId="26888" xr:uid="{00000000-0005-0000-0000-00006F160000}"/>
    <cellStyle name="Moneda 10 10 5" xfId="157" xr:uid="{00000000-0005-0000-0000-000070160000}"/>
    <cellStyle name="Moneda 10 10 5 10" xfId="13469" xr:uid="{00000000-0005-0000-0000-000071160000}"/>
    <cellStyle name="Moneda 10 10 5 11" xfId="16928" xr:uid="{00000000-0005-0000-0000-000072160000}"/>
    <cellStyle name="Moneda 10 10 5 2" xfId="392" xr:uid="{00000000-0005-0000-0000-000073160000}"/>
    <cellStyle name="Moneda 10 10 5 2 10" xfId="17135" xr:uid="{00000000-0005-0000-0000-000074160000}"/>
    <cellStyle name="Moneda 10 10 5 2 2" xfId="813" xr:uid="{00000000-0005-0000-0000-000075160000}"/>
    <cellStyle name="Moneda 10 10 5 2 2 2" xfId="1642" xr:uid="{00000000-0005-0000-0000-000076160000}"/>
    <cellStyle name="Moneda 10 10 5 2 2 2 2" xfId="4959" xr:uid="{00000000-0005-0000-0000-000077160000}"/>
    <cellStyle name="Moneda 10 10 5 2 2 2 2 2" xfId="21695" xr:uid="{00000000-0005-0000-0000-000078160000}"/>
    <cellStyle name="Moneda 10 10 5 2 2 2 3" xfId="8276" xr:uid="{00000000-0005-0000-0000-000079160000}"/>
    <cellStyle name="Moneda 10 10 5 2 2 2 3 2" xfId="25012" xr:uid="{00000000-0005-0000-0000-00007A160000}"/>
    <cellStyle name="Moneda 10 10 5 2 2 2 4" xfId="11603" xr:uid="{00000000-0005-0000-0000-00007B160000}"/>
    <cellStyle name="Moneda 10 10 5 2 2 2 4 2" xfId="28339" xr:uid="{00000000-0005-0000-0000-00007C160000}"/>
    <cellStyle name="Moneda 10 10 5 2 2 2 5" xfId="14919" xr:uid="{00000000-0005-0000-0000-00007D160000}"/>
    <cellStyle name="Moneda 10 10 5 2 2 2 6" xfId="18378" xr:uid="{00000000-0005-0000-0000-00007E160000}"/>
    <cellStyle name="Moneda 10 10 5 2 2 3" xfId="2470" xr:uid="{00000000-0005-0000-0000-00007F160000}"/>
    <cellStyle name="Moneda 10 10 5 2 2 3 2" xfId="5787" xr:uid="{00000000-0005-0000-0000-000080160000}"/>
    <cellStyle name="Moneda 10 10 5 2 2 3 2 2" xfId="22523" xr:uid="{00000000-0005-0000-0000-000081160000}"/>
    <cellStyle name="Moneda 10 10 5 2 2 3 3" xfId="9104" xr:uid="{00000000-0005-0000-0000-000082160000}"/>
    <cellStyle name="Moneda 10 10 5 2 2 3 3 2" xfId="25840" xr:uid="{00000000-0005-0000-0000-000083160000}"/>
    <cellStyle name="Moneda 10 10 5 2 2 3 4" xfId="12431" xr:uid="{00000000-0005-0000-0000-000084160000}"/>
    <cellStyle name="Moneda 10 10 5 2 2 3 4 2" xfId="29167" xr:uid="{00000000-0005-0000-0000-000085160000}"/>
    <cellStyle name="Moneda 10 10 5 2 2 3 5" xfId="15747" xr:uid="{00000000-0005-0000-0000-000086160000}"/>
    <cellStyle name="Moneda 10 10 5 2 2 3 6" xfId="19206" xr:uid="{00000000-0005-0000-0000-000087160000}"/>
    <cellStyle name="Moneda 10 10 5 2 2 4" xfId="3298" xr:uid="{00000000-0005-0000-0000-000088160000}"/>
    <cellStyle name="Moneda 10 10 5 2 2 4 2" xfId="6615" xr:uid="{00000000-0005-0000-0000-000089160000}"/>
    <cellStyle name="Moneda 10 10 5 2 2 4 2 2" xfId="23351" xr:uid="{00000000-0005-0000-0000-00008A160000}"/>
    <cellStyle name="Moneda 10 10 5 2 2 4 3" xfId="9932" xr:uid="{00000000-0005-0000-0000-00008B160000}"/>
    <cellStyle name="Moneda 10 10 5 2 2 4 3 2" xfId="26668" xr:uid="{00000000-0005-0000-0000-00008C160000}"/>
    <cellStyle name="Moneda 10 10 5 2 2 4 4" xfId="13259" xr:uid="{00000000-0005-0000-0000-00008D160000}"/>
    <cellStyle name="Moneda 10 10 5 2 2 4 4 2" xfId="29995" xr:uid="{00000000-0005-0000-0000-00008E160000}"/>
    <cellStyle name="Moneda 10 10 5 2 2 4 5" xfId="16575" xr:uid="{00000000-0005-0000-0000-00008F160000}"/>
    <cellStyle name="Moneda 10 10 5 2 2 4 6" xfId="20034" xr:uid="{00000000-0005-0000-0000-000090160000}"/>
    <cellStyle name="Moneda 10 10 5 2 2 5" xfId="4130" xr:uid="{00000000-0005-0000-0000-000091160000}"/>
    <cellStyle name="Moneda 10 10 5 2 2 5 2" xfId="20866" xr:uid="{00000000-0005-0000-0000-000092160000}"/>
    <cellStyle name="Moneda 10 10 5 2 2 6" xfId="7447" xr:uid="{00000000-0005-0000-0000-000093160000}"/>
    <cellStyle name="Moneda 10 10 5 2 2 6 2" xfId="24183" xr:uid="{00000000-0005-0000-0000-000094160000}"/>
    <cellStyle name="Moneda 10 10 5 2 2 7" xfId="10774" xr:uid="{00000000-0005-0000-0000-000095160000}"/>
    <cellStyle name="Moneda 10 10 5 2 2 7 2" xfId="27510" xr:uid="{00000000-0005-0000-0000-000096160000}"/>
    <cellStyle name="Moneda 10 10 5 2 2 8" xfId="14090" xr:uid="{00000000-0005-0000-0000-000097160000}"/>
    <cellStyle name="Moneda 10 10 5 2 2 9" xfId="17549" xr:uid="{00000000-0005-0000-0000-000098160000}"/>
    <cellStyle name="Moneda 10 10 5 2 3" xfId="1227" xr:uid="{00000000-0005-0000-0000-000099160000}"/>
    <cellStyle name="Moneda 10 10 5 2 3 2" xfId="4544" xr:uid="{00000000-0005-0000-0000-00009A160000}"/>
    <cellStyle name="Moneda 10 10 5 2 3 2 2" xfId="21280" xr:uid="{00000000-0005-0000-0000-00009B160000}"/>
    <cellStyle name="Moneda 10 10 5 2 3 3" xfId="7861" xr:uid="{00000000-0005-0000-0000-00009C160000}"/>
    <cellStyle name="Moneda 10 10 5 2 3 3 2" xfId="24597" xr:uid="{00000000-0005-0000-0000-00009D160000}"/>
    <cellStyle name="Moneda 10 10 5 2 3 4" xfId="11188" xr:uid="{00000000-0005-0000-0000-00009E160000}"/>
    <cellStyle name="Moneda 10 10 5 2 3 4 2" xfId="27924" xr:uid="{00000000-0005-0000-0000-00009F160000}"/>
    <cellStyle name="Moneda 10 10 5 2 3 5" xfId="14504" xr:uid="{00000000-0005-0000-0000-0000A0160000}"/>
    <cellStyle name="Moneda 10 10 5 2 3 6" xfId="17963" xr:uid="{00000000-0005-0000-0000-0000A1160000}"/>
    <cellStyle name="Moneda 10 10 5 2 4" xfId="2056" xr:uid="{00000000-0005-0000-0000-0000A2160000}"/>
    <cellStyle name="Moneda 10 10 5 2 4 2" xfId="5373" xr:uid="{00000000-0005-0000-0000-0000A3160000}"/>
    <cellStyle name="Moneda 10 10 5 2 4 2 2" xfId="22109" xr:uid="{00000000-0005-0000-0000-0000A4160000}"/>
    <cellStyle name="Moneda 10 10 5 2 4 3" xfId="8690" xr:uid="{00000000-0005-0000-0000-0000A5160000}"/>
    <cellStyle name="Moneda 10 10 5 2 4 3 2" xfId="25426" xr:uid="{00000000-0005-0000-0000-0000A6160000}"/>
    <cellStyle name="Moneda 10 10 5 2 4 4" xfId="12017" xr:uid="{00000000-0005-0000-0000-0000A7160000}"/>
    <cellStyle name="Moneda 10 10 5 2 4 4 2" xfId="28753" xr:uid="{00000000-0005-0000-0000-0000A8160000}"/>
    <cellStyle name="Moneda 10 10 5 2 4 5" xfId="15333" xr:uid="{00000000-0005-0000-0000-0000A9160000}"/>
    <cellStyle name="Moneda 10 10 5 2 4 6" xfId="18792" xr:uid="{00000000-0005-0000-0000-0000AA160000}"/>
    <cellStyle name="Moneda 10 10 5 2 5" xfId="2884" xr:uid="{00000000-0005-0000-0000-0000AB160000}"/>
    <cellStyle name="Moneda 10 10 5 2 5 2" xfId="6201" xr:uid="{00000000-0005-0000-0000-0000AC160000}"/>
    <cellStyle name="Moneda 10 10 5 2 5 2 2" xfId="22937" xr:uid="{00000000-0005-0000-0000-0000AD160000}"/>
    <cellStyle name="Moneda 10 10 5 2 5 3" xfId="9518" xr:uid="{00000000-0005-0000-0000-0000AE160000}"/>
    <cellStyle name="Moneda 10 10 5 2 5 3 2" xfId="26254" xr:uid="{00000000-0005-0000-0000-0000AF160000}"/>
    <cellStyle name="Moneda 10 10 5 2 5 4" xfId="12845" xr:uid="{00000000-0005-0000-0000-0000B0160000}"/>
    <cellStyle name="Moneda 10 10 5 2 5 4 2" xfId="29581" xr:uid="{00000000-0005-0000-0000-0000B1160000}"/>
    <cellStyle name="Moneda 10 10 5 2 5 5" xfId="16161" xr:uid="{00000000-0005-0000-0000-0000B2160000}"/>
    <cellStyle name="Moneda 10 10 5 2 5 6" xfId="19620" xr:uid="{00000000-0005-0000-0000-0000B3160000}"/>
    <cellStyle name="Moneda 10 10 5 2 6" xfId="3716" xr:uid="{00000000-0005-0000-0000-0000B4160000}"/>
    <cellStyle name="Moneda 10 10 5 2 6 2" xfId="20452" xr:uid="{00000000-0005-0000-0000-0000B5160000}"/>
    <cellStyle name="Moneda 10 10 5 2 7" xfId="7033" xr:uid="{00000000-0005-0000-0000-0000B6160000}"/>
    <cellStyle name="Moneda 10 10 5 2 7 2" xfId="23769" xr:uid="{00000000-0005-0000-0000-0000B7160000}"/>
    <cellStyle name="Moneda 10 10 5 2 8" xfId="10360" xr:uid="{00000000-0005-0000-0000-0000B8160000}"/>
    <cellStyle name="Moneda 10 10 5 2 8 2" xfId="27096" xr:uid="{00000000-0005-0000-0000-0000B9160000}"/>
    <cellStyle name="Moneda 10 10 5 2 9" xfId="13676" xr:uid="{00000000-0005-0000-0000-0000BA160000}"/>
    <cellStyle name="Moneda 10 10 5 3" xfId="606" xr:uid="{00000000-0005-0000-0000-0000BB160000}"/>
    <cellStyle name="Moneda 10 10 5 3 2" xfId="1435" xr:uid="{00000000-0005-0000-0000-0000BC160000}"/>
    <cellStyle name="Moneda 10 10 5 3 2 2" xfId="4752" xr:uid="{00000000-0005-0000-0000-0000BD160000}"/>
    <cellStyle name="Moneda 10 10 5 3 2 2 2" xfId="21488" xr:uid="{00000000-0005-0000-0000-0000BE160000}"/>
    <cellStyle name="Moneda 10 10 5 3 2 3" xfId="8069" xr:uid="{00000000-0005-0000-0000-0000BF160000}"/>
    <cellStyle name="Moneda 10 10 5 3 2 3 2" xfId="24805" xr:uid="{00000000-0005-0000-0000-0000C0160000}"/>
    <cellStyle name="Moneda 10 10 5 3 2 4" xfId="11396" xr:uid="{00000000-0005-0000-0000-0000C1160000}"/>
    <cellStyle name="Moneda 10 10 5 3 2 4 2" xfId="28132" xr:uid="{00000000-0005-0000-0000-0000C2160000}"/>
    <cellStyle name="Moneda 10 10 5 3 2 5" xfId="14712" xr:uid="{00000000-0005-0000-0000-0000C3160000}"/>
    <cellStyle name="Moneda 10 10 5 3 2 6" xfId="18171" xr:uid="{00000000-0005-0000-0000-0000C4160000}"/>
    <cellStyle name="Moneda 10 10 5 3 3" xfId="2263" xr:uid="{00000000-0005-0000-0000-0000C5160000}"/>
    <cellStyle name="Moneda 10 10 5 3 3 2" xfId="5580" xr:uid="{00000000-0005-0000-0000-0000C6160000}"/>
    <cellStyle name="Moneda 10 10 5 3 3 2 2" xfId="22316" xr:uid="{00000000-0005-0000-0000-0000C7160000}"/>
    <cellStyle name="Moneda 10 10 5 3 3 3" xfId="8897" xr:uid="{00000000-0005-0000-0000-0000C8160000}"/>
    <cellStyle name="Moneda 10 10 5 3 3 3 2" xfId="25633" xr:uid="{00000000-0005-0000-0000-0000C9160000}"/>
    <cellStyle name="Moneda 10 10 5 3 3 4" xfId="12224" xr:uid="{00000000-0005-0000-0000-0000CA160000}"/>
    <cellStyle name="Moneda 10 10 5 3 3 4 2" xfId="28960" xr:uid="{00000000-0005-0000-0000-0000CB160000}"/>
    <cellStyle name="Moneda 10 10 5 3 3 5" xfId="15540" xr:uid="{00000000-0005-0000-0000-0000CC160000}"/>
    <cellStyle name="Moneda 10 10 5 3 3 6" xfId="18999" xr:uid="{00000000-0005-0000-0000-0000CD160000}"/>
    <cellStyle name="Moneda 10 10 5 3 4" xfId="3091" xr:uid="{00000000-0005-0000-0000-0000CE160000}"/>
    <cellStyle name="Moneda 10 10 5 3 4 2" xfId="6408" xr:uid="{00000000-0005-0000-0000-0000CF160000}"/>
    <cellStyle name="Moneda 10 10 5 3 4 2 2" xfId="23144" xr:uid="{00000000-0005-0000-0000-0000D0160000}"/>
    <cellStyle name="Moneda 10 10 5 3 4 3" xfId="9725" xr:uid="{00000000-0005-0000-0000-0000D1160000}"/>
    <cellStyle name="Moneda 10 10 5 3 4 3 2" xfId="26461" xr:uid="{00000000-0005-0000-0000-0000D2160000}"/>
    <cellStyle name="Moneda 10 10 5 3 4 4" xfId="13052" xr:uid="{00000000-0005-0000-0000-0000D3160000}"/>
    <cellStyle name="Moneda 10 10 5 3 4 4 2" xfId="29788" xr:uid="{00000000-0005-0000-0000-0000D4160000}"/>
    <cellStyle name="Moneda 10 10 5 3 4 5" xfId="16368" xr:uid="{00000000-0005-0000-0000-0000D5160000}"/>
    <cellStyle name="Moneda 10 10 5 3 4 6" xfId="19827" xr:uid="{00000000-0005-0000-0000-0000D6160000}"/>
    <cellStyle name="Moneda 10 10 5 3 5" xfId="3923" xr:uid="{00000000-0005-0000-0000-0000D7160000}"/>
    <cellStyle name="Moneda 10 10 5 3 5 2" xfId="20659" xr:uid="{00000000-0005-0000-0000-0000D8160000}"/>
    <cellStyle name="Moneda 10 10 5 3 6" xfId="7240" xr:uid="{00000000-0005-0000-0000-0000D9160000}"/>
    <cellStyle name="Moneda 10 10 5 3 6 2" xfId="23976" xr:uid="{00000000-0005-0000-0000-0000DA160000}"/>
    <cellStyle name="Moneda 10 10 5 3 7" xfId="10567" xr:uid="{00000000-0005-0000-0000-0000DB160000}"/>
    <cellStyle name="Moneda 10 10 5 3 7 2" xfId="27303" xr:uid="{00000000-0005-0000-0000-0000DC160000}"/>
    <cellStyle name="Moneda 10 10 5 3 8" xfId="13883" xr:uid="{00000000-0005-0000-0000-0000DD160000}"/>
    <cellStyle name="Moneda 10 10 5 3 9" xfId="17342" xr:uid="{00000000-0005-0000-0000-0000DE160000}"/>
    <cellStyle name="Moneda 10 10 5 4" xfId="1020" xr:uid="{00000000-0005-0000-0000-0000DF160000}"/>
    <cellStyle name="Moneda 10 10 5 4 2" xfId="4337" xr:uid="{00000000-0005-0000-0000-0000E0160000}"/>
    <cellStyle name="Moneda 10 10 5 4 2 2" xfId="21073" xr:uid="{00000000-0005-0000-0000-0000E1160000}"/>
    <cellStyle name="Moneda 10 10 5 4 3" xfId="7654" xr:uid="{00000000-0005-0000-0000-0000E2160000}"/>
    <cellStyle name="Moneda 10 10 5 4 3 2" xfId="24390" xr:uid="{00000000-0005-0000-0000-0000E3160000}"/>
    <cellStyle name="Moneda 10 10 5 4 4" xfId="10981" xr:uid="{00000000-0005-0000-0000-0000E4160000}"/>
    <cellStyle name="Moneda 10 10 5 4 4 2" xfId="27717" xr:uid="{00000000-0005-0000-0000-0000E5160000}"/>
    <cellStyle name="Moneda 10 10 5 4 5" xfId="14297" xr:uid="{00000000-0005-0000-0000-0000E6160000}"/>
    <cellStyle name="Moneda 10 10 5 4 6" xfId="17756" xr:uid="{00000000-0005-0000-0000-0000E7160000}"/>
    <cellStyle name="Moneda 10 10 5 5" xfId="1849" xr:uid="{00000000-0005-0000-0000-0000E8160000}"/>
    <cellStyle name="Moneda 10 10 5 5 2" xfId="5166" xr:uid="{00000000-0005-0000-0000-0000E9160000}"/>
    <cellStyle name="Moneda 10 10 5 5 2 2" xfId="21902" xr:uid="{00000000-0005-0000-0000-0000EA160000}"/>
    <cellStyle name="Moneda 10 10 5 5 3" xfId="8483" xr:uid="{00000000-0005-0000-0000-0000EB160000}"/>
    <cellStyle name="Moneda 10 10 5 5 3 2" xfId="25219" xr:uid="{00000000-0005-0000-0000-0000EC160000}"/>
    <cellStyle name="Moneda 10 10 5 5 4" xfId="11810" xr:uid="{00000000-0005-0000-0000-0000ED160000}"/>
    <cellStyle name="Moneda 10 10 5 5 4 2" xfId="28546" xr:uid="{00000000-0005-0000-0000-0000EE160000}"/>
    <cellStyle name="Moneda 10 10 5 5 5" xfId="15126" xr:uid="{00000000-0005-0000-0000-0000EF160000}"/>
    <cellStyle name="Moneda 10 10 5 5 6" xfId="18585" xr:uid="{00000000-0005-0000-0000-0000F0160000}"/>
    <cellStyle name="Moneda 10 10 5 6" xfId="2677" xr:uid="{00000000-0005-0000-0000-0000F1160000}"/>
    <cellStyle name="Moneda 10 10 5 6 2" xfId="5994" xr:uid="{00000000-0005-0000-0000-0000F2160000}"/>
    <cellStyle name="Moneda 10 10 5 6 2 2" xfId="22730" xr:uid="{00000000-0005-0000-0000-0000F3160000}"/>
    <cellStyle name="Moneda 10 10 5 6 3" xfId="9311" xr:uid="{00000000-0005-0000-0000-0000F4160000}"/>
    <cellStyle name="Moneda 10 10 5 6 3 2" xfId="26047" xr:uid="{00000000-0005-0000-0000-0000F5160000}"/>
    <cellStyle name="Moneda 10 10 5 6 4" xfId="12638" xr:uid="{00000000-0005-0000-0000-0000F6160000}"/>
    <cellStyle name="Moneda 10 10 5 6 4 2" xfId="29374" xr:uid="{00000000-0005-0000-0000-0000F7160000}"/>
    <cellStyle name="Moneda 10 10 5 6 5" xfId="15954" xr:uid="{00000000-0005-0000-0000-0000F8160000}"/>
    <cellStyle name="Moneda 10 10 5 6 6" xfId="19413" xr:uid="{00000000-0005-0000-0000-0000F9160000}"/>
    <cellStyle name="Moneda 10 10 5 7" xfId="3509" xr:uid="{00000000-0005-0000-0000-0000FA160000}"/>
    <cellStyle name="Moneda 10 10 5 7 2" xfId="20245" xr:uid="{00000000-0005-0000-0000-0000FB160000}"/>
    <cellStyle name="Moneda 10 10 5 8" xfId="6826" xr:uid="{00000000-0005-0000-0000-0000FC160000}"/>
    <cellStyle name="Moneda 10 10 5 8 2" xfId="23562" xr:uid="{00000000-0005-0000-0000-0000FD160000}"/>
    <cellStyle name="Moneda 10 10 5 9" xfId="10153" xr:uid="{00000000-0005-0000-0000-0000FE160000}"/>
    <cellStyle name="Moneda 10 10 5 9 2" xfId="26889" xr:uid="{00000000-0005-0000-0000-0000FF160000}"/>
    <cellStyle name="Moneda 10 10 6" xfId="372" xr:uid="{00000000-0005-0000-0000-000000170000}"/>
    <cellStyle name="Moneda 10 10 6 10" xfId="17116" xr:uid="{00000000-0005-0000-0000-000001170000}"/>
    <cellStyle name="Moneda 10 10 6 2" xfId="794" xr:uid="{00000000-0005-0000-0000-000002170000}"/>
    <cellStyle name="Moneda 10 10 6 2 2" xfId="1623" xr:uid="{00000000-0005-0000-0000-000003170000}"/>
    <cellStyle name="Moneda 10 10 6 2 2 2" xfId="4940" xr:uid="{00000000-0005-0000-0000-000004170000}"/>
    <cellStyle name="Moneda 10 10 6 2 2 2 2" xfId="21676" xr:uid="{00000000-0005-0000-0000-000005170000}"/>
    <cellStyle name="Moneda 10 10 6 2 2 3" xfId="8257" xr:uid="{00000000-0005-0000-0000-000006170000}"/>
    <cellStyle name="Moneda 10 10 6 2 2 3 2" xfId="24993" xr:uid="{00000000-0005-0000-0000-000007170000}"/>
    <cellStyle name="Moneda 10 10 6 2 2 4" xfId="11584" xr:uid="{00000000-0005-0000-0000-000008170000}"/>
    <cellStyle name="Moneda 10 10 6 2 2 4 2" xfId="28320" xr:uid="{00000000-0005-0000-0000-000009170000}"/>
    <cellStyle name="Moneda 10 10 6 2 2 5" xfId="14900" xr:uid="{00000000-0005-0000-0000-00000A170000}"/>
    <cellStyle name="Moneda 10 10 6 2 2 6" xfId="18359" xr:uid="{00000000-0005-0000-0000-00000B170000}"/>
    <cellStyle name="Moneda 10 10 6 2 3" xfId="2451" xr:uid="{00000000-0005-0000-0000-00000C170000}"/>
    <cellStyle name="Moneda 10 10 6 2 3 2" xfId="5768" xr:uid="{00000000-0005-0000-0000-00000D170000}"/>
    <cellStyle name="Moneda 10 10 6 2 3 2 2" xfId="22504" xr:uid="{00000000-0005-0000-0000-00000E170000}"/>
    <cellStyle name="Moneda 10 10 6 2 3 3" xfId="9085" xr:uid="{00000000-0005-0000-0000-00000F170000}"/>
    <cellStyle name="Moneda 10 10 6 2 3 3 2" xfId="25821" xr:uid="{00000000-0005-0000-0000-000010170000}"/>
    <cellStyle name="Moneda 10 10 6 2 3 4" xfId="12412" xr:uid="{00000000-0005-0000-0000-000011170000}"/>
    <cellStyle name="Moneda 10 10 6 2 3 4 2" xfId="29148" xr:uid="{00000000-0005-0000-0000-000012170000}"/>
    <cellStyle name="Moneda 10 10 6 2 3 5" xfId="15728" xr:uid="{00000000-0005-0000-0000-000013170000}"/>
    <cellStyle name="Moneda 10 10 6 2 3 6" xfId="19187" xr:uid="{00000000-0005-0000-0000-000014170000}"/>
    <cellStyle name="Moneda 10 10 6 2 4" xfId="3279" xr:uid="{00000000-0005-0000-0000-000015170000}"/>
    <cellStyle name="Moneda 10 10 6 2 4 2" xfId="6596" xr:uid="{00000000-0005-0000-0000-000016170000}"/>
    <cellStyle name="Moneda 10 10 6 2 4 2 2" xfId="23332" xr:uid="{00000000-0005-0000-0000-000017170000}"/>
    <cellStyle name="Moneda 10 10 6 2 4 3" xfId="9913" xr:uid="{00000000-0005-0000-0000-000018170000}"/>
    <cellStyle name="Moneda 10 10 6 2 4 3 2" xfId="26649" xr:uid="{00000000-0005-0000-0000-000019170000}"/>
    <cellStyle name="Moneda 10 10 6 2 4 4" xfId="13240" xr:uid="{00000000-0005-0000-0000-00001A170000}"/>
    <cellStyle name="Moneda 10 10 6 2 4 4 2" xfId="29976" xr:uid="{00000000-0005-0000-0000-00001B170000}"/>
    <cellStyle name="Moneda 10 10 6 2 4 5" xfId="16556" xr:uid="{00000000-0005-0000-0000-00001C170000}"/>
    <cellStyle name="Moneda 10 10 6 2 4 6" xfId="20015" xr:uid="{00000000-0005-0000-0000-00001D170000}"/>
    <cellStyle name="Moneda 10 10 6 2 5" xfId="4111" xr:uid="{00000000-0005-0000-0000-00001E170000}"/>
    <cellStyle name="Moneda 10 10 6 2 5 2" xfId="20847" xr:uid="{00000000-0005-0000-0000-00001F170000}"/>
    <cellStyle name="Moneda 10 10 6 2 6" xfId="7428" xr:uid="{00000000-0005-0000-0000-000020170000}"/>
    <cellStyle name="Moneda 10 10 6 2 6 2" xfId="24164" xr:uid="{00000000-0005-0000-0000-000021170000}"/>
    <cellStyle name="Moneda 10 10 6 2 7" xfId="10755" xr:uid="{00000000-0005-0000-0000-000022170000}"/>
    <cellStyle name="Moneda 10 10 6 2 7 2" xfId="27491" xr:uid="{00000000-0005-0000-0000-000023170000}"/>
    <cellStyle name="Moneda 10 10 6 2 8" xfId="14071" xr:uid="{00000000-0005-0000-0000-000024170000}"/>
    <cellStyle name="Moneda 10 10 6 2 9" xfId="17530" xr:uid="{00000000-0005-0000-0000-000025170000}"/>
    <cellStyle name="Moneda 10 10 6 3" xfId="1208" xr:uid="{00000000-0005-0000-0000-000026170000}"/>
    <cellStyle name="Moneda 10 10 6 3 2" xfId="4525" xr:uid="{00000000-0005-0000-0000-000027170000}"/>
    <cellStyle name="Moneda 10 10 6 3 2 2" xfId="21261" xr:uid="{00000000-0005-0000-0000-000028170000}"/>
    <cellStyle name="Moneda 10 10 6 3 3" xfId="7842" xr:uid="{00000000-0005-0000-0000-000029170000}"/>
    <cellStyle name="Moneda 10 10 6 3 3 2" xfId="24578" xr:uid="{00000000-0005-0000-0000-00002A170000}"/>
    <cellStyle name="Moneda 10 10 6 3 4" xfId="11169" xr:uid="{00000000-0005-0000-0000-00002B170000}"/>
    <cellStyle name="Moneda 10 10 6 3 4 2" xfId="27905" xr:uid="{00000000-0005-0000-0000-00002C170000}"/>
    <cellStyle name="Moneda 10 10 6 3 5" xfId="14485" xr:uid="{00000000-0005-0000-0000-00002D170000}"/>
    <cellStyle name="Moneda 10 10 6 3 6" xfId="17944" xr:uid="{00000000-0005-0000-0000-00002E170000}"/>
    <cellStyle name="Moneda 10 10 6 4" xfId="2037" xr:uid="{00000000-0005-0000-0000-00002F170000}"/>
    <cellStyle name="Moneda 10 10 6 4 2" xfId="5354" xr:uid="{00000000-0005-0000-0000-000030170000}"/>
    <cellStyle name="Moneda 10 10 6 4 2 2" xfId="22090" xr:uid="{00000000-0005-0000-0000-000031170000}"/>
    <cellStyle name="Moneda 10 10 6 4 3" xfId="8671" xr:uid="{00000000-0005-0000-0000-000032170000}"/>
    <cellStyle name="Moneda 10 10 6 4 3 2" xfId="25407" xr:uid="{00000000-0005-0000-0000-000033170000}"/>
    <cellStyle name="Moneda 10 10 6 4 4" xfId="11998" xr:uid="{00000000-0005-0000-0000-000034170000}"/>
    <cellStyle name="Moneda 10 10 6 4 4 2" xfId="28734" xr:uid="{00000000-0005-0000-0000-000035170000}"/>
    <cellStyle name="Moneda 10 10 6 4 5" xfId="15314" xr:uid="{00000000-0005-0000-0000-000036170000}"/>
    <cellStyle name="Moneda 10 10 6 4 6" xfId="18773" xr:uid="{00000000-0005-0000-0000-000037170000}"/>
    <cellStyle name="Moneda 10 10 6 5" xfId="2865" xr:uid="{00000000-0005-0000-0000-000038170000}"/>
    <cellStyle name="Moneda 10 10 6 5 2" xfId="6182" xr:uid="{00000000-0005-0000-0000-000039170000}"/>
    <cellStyle name="Moneda 10 10 6 5 2 2" xfId="22918" xr:uid="{00000000-0005-0000-0000-00003A170000}"/>
    <cellStyle name="Moneda 10 10 6 5 3" xfId="9499" xr:uid="{00000000-0005-0000-0000-00003B170000}"/>
    <cellStyle name="Moneda 10 10 6 5 3 2" xfId="26235" xr:uid="{00000000-0005-0000-0000-00003C170000}"/>
    <cellStyle name="Moneda 10 10 6 5 4" xfId="12826" xr:uid="{00000000-0005-0000-0000-00003D170000}"/>
    <cellStyle name="Moneda 10 10 6 5 4 2" xfId="29562" xr:uid="{00000000-0005-0000-0000-00003E170000}"/>
    <cellStyle name="Moneda 10 10 6 5 5" xfId="16142" xr:uid="{00000000-0005-0000-0000-00003F170000}"/>
    <cellStyle name="Moneda 10 10 6 5 6" xfId="19601" xr:uid="{00000000-0005-0000-0000-000040170000}"/>
    <cellStyle name="Moneda 10 10 6 6" xfId="3697" xr:uid="{00000000-0005-0000-0000-000041170000}"/>
    <cellStyle name="Moneda 10 10 6 6 2" xfId="20433" xr:uid="{00000000-0005-0000-0000-000042170000}"/>
    <cellStyle name="Moneda 10 10 6 7" xfId="7014" xr:uid="{00000000-0005-0000-0000-000043170000}"/>
    <cellStyle name="Moneda 10 10 6 7 2" xfId="23750" xr:uid="{00000000-0005-0000-0000-000044170000}"/>
    <cellStyle name="Moneda 10 10 6 8" xfId="10341" xr:uid="{00000000-0005-0000-0000-000045170000}"/>
    <cellStyle name="Moneda 10 10 6 8 2" xfId="27077" xr:uid="{00000000-0005-0000-0000-000046170000}"/>
    <cellStyle name="Moneda 10 10 6 9" xfId="13657" xr:uid="{00000000-0005-0000-0000-000047170000}"/>
    <cellStyle name="Moneda 10 10 7" xfId="585" xr:uid="{00000000-0005-0000-0000-000048170000}"/>
    <cellStyle name="Moneda 10 10 7 2" xfId="1414" xr:uid="{00000000-0005-0000-0000-000049170000}"/>
    <cellStyle name="Moneda 10 10 7 2 2" xfId="4731" xr:uid="{00000000-0005-0000-0000-00004A170000}"/>
    <cellStyle name="Moneda 10 10 7 2 2 2" xfId="21467" xr:uid="{00000000-0005-0000-0000-00004B170000}"/>
    <cellStyle name="Moneda 10 10 7 2 3" xfId="8048" xr:uid="{00000000-0005-0000-0000-00004C170000}"/>
    <cellStyle name="Moneda 10 10 7 2 3 2" xfId="24784" xr:uid="{00000000-0005-0000-0000-00004D170000}"/>
    <cellStyle name="Moneda 10 10 7 2 4" xfId="11375" xr:uid="{00000000-0005-0000-0000-00004E170000}"/>
    <cellStyle name="Moneda 10 10 7 2 4 2" xfId="28111" xr:uid="{00000000-0005-0000-0000-00004F170000}"/>
    <cellStyle name="Moneda 10 10 7 2 5" xfId="14691" xr:uid="{00000000-0005-0000-0000-000050170000}"/>
    <cellStyle name="Moneda 10 10 7 2 6" xfId="18150" xr:uid="{00000000-0005-0000-0000-000051170000}"/>
    <cellStyle name="Moneda 10 10 7 3" xfId="2242" xr:uid="{00000000-0005-0000-0000-000052170000}"/>
    <cellStyle name="Moneda 10 10 7 3 2" xfId="5559" xr:uid="{00000000-0005-0000-0000-000053170000}"/>
    <cellStyle name="Moneda 10 10 7 3 2 2" xfId="22295" xr:uid="{00000000-0005-0000-0000-000054170000}"/>
    <cellStyle name="Moneda 10 10 7 3 3" xfId="8876" xr:uid="{00000000-0005-0000-0000-000055170000}"/>
    <cellStyle name="Moneda 10 10 7 3 3 2" xfId="25612" xr:uid="{00000000-0005-0000-0000-000056170000}"/>
    <cellStyle name="Moneda 10 10 7 3 4" xfId="12203" xr:uid="{00000000-0005-0000-0000-000057170000}"/>
    <cellStyle name="Moneda 10 10 7 3 4 2" xfId="28939" xr:uid="{00000000-0005-0000-0000-000058170000}"/>
    <cellStyle name="Moneda 10 10 7 3 5" xfId="15519" xr:uid="{00000000-0005-0000-0000-000059170000}"/>
    <cellStyle name="Moneda 10 10 7 3 6" xfId="18978" xr:uid="{00000000-0005-0000-0000-00005A170000}"/>
    <cellStyle name="Moneda 10 10 7 4" xfId="3070" xr:uid="{00000000-0005-0000-0000-00005B170000}"/>
    <cellStyle name="Moneda 10 10 7 4 2" xfId="6387" xr:uid="{00000000-0005-0000-0000-00005C170000}"/>
    <cellStyle name="Moneda 10 10 7 4 2 2" xfId="23123" xr:uid="{00000000-0005-0000-0000-00005D170000}"/>
    <cellStyle name="Moneda 10 10 7 4 3" xfId="9704" xr:uid="{00000000-0005-0000-0000-00005E170000}"/>
    <cellStyle name="Moneda 10 10 7 4 3 2" xfId="26440" xr:uid="{00000000-0005-0000-0000-00005F170000}"/>
    <cellStyle name="Moneda 10 10 7 4 4" xfId="13031" xr:uid="{00000000-0005-0000-0000-000060170000}"/>
    <cellStyle name="Moneda 10 10 7 4 4 2" xfId="29767" xr:uid="{00000000-0005-0000-0000-000061170000}"/>
    <cellStyle name="Moneda 10 10 7 4 5" xfId="16347" xr:uid="{00000000-0005-0000-0000-000062170000}"/>
    <cellStyle name="Moneda 10 10 7 4 6" xfId="19806" xr:uid="{00000000-0005-0000-0000-000063170000}"/>
    <cellStyle name="Moneda 10 10 7 5" xfId="3902" xr:uid="{00000000-0005-0000-0000-000064170000}"/>
    <cellStyle name="Moneda 10 10 7 5 2" xfId="20638" xr:uid="{00000000-0005-0000-0000-000065170000}"/>
    <cellStyle name="Moneda 10 10 7 6" xfId="7219" xr:uid="{00000000-0005-0000-0000-000066170000}"/>
    <cellStyle name="Moneda 10 10 7 6 2" xfId="23955" xr:uid="{00000000-0005-0000-0000-000067170000}"/>
    <cellStyle name="Moneda 10 10 7 7" xfId="10546" xr:uid="{00000000-0005-0000-0000-000068170000}"/>
    <cellStyle name="Moneda 10 10 7 7 2" xfId="27282" xr:uid="{00000000-0005-0000-0000-000069170000}"/>
    <cellStyle name="Moneda 10 10 7 8" xfId="13862" xr:uid="{00000000-0005-0000-0000-00006A170000}"/>
    <cellStyle name="Moneda 10 10 7 9" xfId="17321" xr:uid="{00000000-0005-0000-0000-00006B170000}"/>
    <cellStyle name="Moneda 10 10 8" xfId="999" xr:uid="{00000000-0005-0000-0000-00006C170000}"/>
    <cellStyle name="Moneda 10 10 8 2" xfId="4316" xr:uid="{00000000-0005-0000-0000-00006D170000}"/>
    <cellStyle name="Moneda 10 10 8 2 2" xfId="21052" xr:uid="{00000000-0005-0000-0000-00006E170000}"/>
    <cellStyle name="Moneda 10 10 8 3" xfId="7633" xr:uid="{00000000-0005-0000-0000-00006F170000}"/>
    <cellStyle name="Moneda 10 10 8 3 2" xfId="24369" xr:uid="{00000000-0005-0000-0000-000070170000}"/>
    <cellStyle name="Moneda 10 10 8 4" xfId="10960" xr:uid="{00000000-0005-0000-0000-000071170000}"/>
    <cellStyle name="Moneda 10 10 8 4 2" xfId="27696" xr:uid="{00000000-0005-0000-0000-000072170000}"/>
    <cellStyle name="Moneda 10 10 8 5" xfId="14276" xr:uid="{00000000-0005-0000-0000-000073170000}"/>
    <cellStyle name="Moneda 10 10 8 6" xfId="17735" xr:uid="{00000000-0005-0000-0000-000074170000}"/>
    <cellStyle name="Moneda 10 10 9" xfId="1828" xr:uid="{00000000-0005-0000-0000-000075170000}"/>
    <cellStyle name="Moneda 10 10 9 2" xfId="5145" xr:uid="{00000000-0005-0000-0000-000076170000}"/>
    <cellStyle name="Moneda 10 10 9 2 2" xfId="21881" xr:uid="{00000000-0005-0000-0000-000077170000}"/>
    <cellStyle name="Moneda 10 10 9 3" xfId="8462" xr:uid="{00000000-0005-0000-0000-000078170000}"/>
    <cellStyle name="Moneda 10 10 9 3 2" xfId="25198" xr:uid="{00000000-0005-0000-0000-000079170000}"/>
    <cellStyle name="Moneda 10 10 9 4" xfId="11789" xr:uid="{00000000-0005-0000-0000-00007A170000}"/>
    <cellStyle name="Moneda 10 10 9 4 2" xfId="28525" xr:uid="{00000000-0005-0000-0000-00007B170000}"/>
    <cellStyle name="Moneda 10 10 9 5" xfId="15105" xr:uid="{00000000-0005-0000-0000-00007C170000}"/>
    <cellStyle name="Moneda 10 10 9 6" xfId="18564" xr:uid="{00000000-0005-0000-0000-00007D170000}"/>
    <cellStyle name="Moneda 10 11" xfId="13464" xr:uid="{00000000-0005-0000-0000-00007E170000}"/>
    <cellStyle name="Moneda 10 11 2" xfId="30208" xr:uid="{00000000-0005-0000-0000-00007F170000}"/>
    <cellStyle name="Moneda 10 11 2 2" xfId="31495" xr:uid="{00000000-0005-0000-0000-000080170000}"/>
    <cellStyle name="Moneda 10 11 2 3" xfId="31797" xr:uid="{00000000-0005-0000-0000-000081170000}"/>
    <cellStyle name="Moneda 10 11 2 4" xfId="32098" xr:uid="{00000000-0005-0000-0000-000082170000}"/>
    <cellStyle name="Moneda 10 11 2 5" xfId="32399" xr:uid="{00000000-0005-0000-0000-000083170000}"/>
    <cellStyle name="Moneda 10 11 2 6" xfId="32700" xr:uid="{00000000-0005-0000-0000-000084170000}"/>
    <cellStyle name="Moneda 10 11 2 7" xfId="33001" xr:uid="{00000000-0005-0000-0000-000085170000}"/>
    <cellStyle name="Moneda 10 12" xfId="16923" xr:uid="{00000000-0005-0000-0000-000086170000}"/>
    <cellStyle name="Moneda 10 2" xfId="388" xr:uid="{00000000-0005-0000-0000-000087170000}"/>
    <cellStyle name="Moneda 10 2 10" xfId="13672" xr:uid="{00000000-0005-0000-0000-000088170000}"/>
    <cellStyle name="Moneda 10 2 10 2" xfId="31087" xr:uid="{00000000-0005-0000-0000-000089170000}"/>
    <cellStyle name="Moneda 10 2 11" xfId="17131" xr:uid="{00000000-0005-0000-0000-00008A170000}"/>
    <cellStyle name="Moneda 10 2 2" xfId="9" xr:uid="{00000000-0005-0000-0000-00008B170000}"/>
    <cellStyle name="Moneda 10 2 2 10" xfId="2657" xr:uid="{00000000-0005-0000-0000-00008C170000}"/>
    <cellStyle name="Moneda 10 2 2 10 2" xfId="5974" xr:uid="{00000000-0005-0000-0000-00008D170000}"/>
    <cellStyle name="Moneda 10 2 2 10 2 2" xfId="22710" xr:uid="{00000000-0005-0000-0000-00008E170000}"/>
    <cellStyle name="Moneda 10 2 2 10 3" xfId="9291" xr:uid="{00000000-0005-0000-0000-00008F170000}"/>
    <cellStyle name="Moneda 10 2 2 10 3 2" xfId="26027" xr:uid="{00000000-0005-0000-0000-000090170000}"/>
    <cellStyle name="Moneda 10 2 2 10 4" xfId="12618" xr:uid="{00000000-0005-0000-0000-000091170000}"/>
    <cellStyle name="Moneda 10 2 2 10 4 2" xfId="29354" xr:uid="{00000000-0005-0000-0000-000092170000}"/>
    <cellStyle name="Moneda 10 2 2 10 5" xfId="15934" xr:uid="{00000000-0005-0000-0000-000093170000}"/>
    <cellStyle name="Moneda 10 2 2 10 6" xfId="19393" xr:uid="{00000000-0005-0000-0000-000094170000}"/>
    <cellStyle name="Moneda 10 2 2 11" xfId="3489" xr:uid="{00000000-0005-0000-0000-000095170000}"/>
    <cellStyle name="Moneda 10 2 2 11 2" xfId="20225" xr:uid="{00000000-0005-0000-0000-000096170000}"/>
    <cellStyle name="Moneda 10 2 2 12" xfId="6805" xr:uid="{00000000-0005-0000-0000-000097170000}"/>
    <cellStyle name="Moneda 10 2 2 12 2" xfId="23541" xr:uid="{00000000-0005-0000-0000-000098170000}"/>
    <cellStyle name="Moneda 10 2 2 13" xfId="10133" xr:uid="{00000000-0005-0000-0000-000099170000}"/>
    <cellStyle name="Moneda 10 2 2 13 2" xfId="26869" xr:uid="{00000000-0005-0000-0000-00009A170000}"/>
    <cellStyle name="Moneda 10 2 2 14" xfId="13449" xr:uid="{00000000-0005-0000-0000-00009B170000}"/>
    <cellStyle name="Moneda 10 2 2 15" xfId="16908" xr:uid="{00000000-0005-0000-0000-00009C170000}"/>
    <cellStyle name="Moneda 10 2 2 16" xfId="31201" xr:uid="{00000000-0005-0000-0000-00009D170000}"/>
    <cellStyle name="Moneda 10 2 2 2" xfId="158" xr:uid="{00000000-0005-0000-0000-00009E170000}"/>
    <cellStyle name="Moneda 10 2 2 2 10" xfId="10154" xr:uid="{00000000-0005-0000-0000-00009F170000}"/>
    <cellStyle name="Moneda 10 2 2 2 10 2" xfId="26890" xr:uid="{00000000-0005-0000-0000-0000A0170000}"/>
    <cellStyle name="Moneda 10 2 2 2 11" xfId="13470" xr:uid="{00000000-0005-0000-0000-0000A1170000}"/>
    <cellStyle name="Moneda 10 2 2 2 12" xfId="16929" xr:uid="{00000000-0005-0000-0000-0000A2170000}"/>
    <cellStyle name="Moneda 10 2 2 2 2" xfId="159" xr:uid="{00000000-0005-0000-0000-0000A3170000}"/>
    <cellStyle name="Moneda 10 2 2 2 2 10" xfId="13471" xr:uid="{00000000-0005-0000-0000-0000A4170000}"/>
    <cellStyle name="Moneda 10 2 2 2 2 11" xfId="16930" xr:uid="{00000000-0005-0000-0000-0000A5170000}"/>
    <cellStyle name="Moneda 10 2 2 2 2 2" xfId="394" xr:uid="{00000000-0005-0000-0000-0000A6170000}"/>
    <cellStyle name="Moneda 10 2 2 2 2 2 10" xfId="17137" xr:uid="{00000000-0005-0000-0000-0000A7170000}"/>
    <cellStyle name="Moneda 10 2 2 2 2 2 2" xfId="815" xr:uid="{00000000-0005-0000-0000-0000A8170000}"/>
    <cellStyle name="Moneda 10 2 2 2 2 2 2 2" xfId="1644" xr:uid="{00000000-0005-0000-0000-0000A9170000}"/>
    <cellStyle name="Moneda 10 2 2 2 2 2 2 2 2" xfId="4961" xr:uid="{00000000-0005-0000-0000-0000AA170000}"/>
    <cellStyle name="Moneda 10 2 2 2 2 2 2 2 2 2" xfId="21697" xr:uid="{00000000-0005-0000-0000-0000AB170000}"/>
    <cellStyle name="Moneda 10 2 2 2 2 2 2 2 3" xfId="8278" xr:uid="{00000000-0005-0000-0000-0000AC170000}"/>
    <cellStyle name="Moneda 10 2 2 2 2 2 2 2 3 2" xfId="25014" xr:uid="{00000000-0005-0000-0000-0000AD170000}"/>
    <cellStyle name="Moneda 10 2 2 2 2 2 2 2 4" xfId="11605" xr:uid="{00000000-0005-0000-0000-0000AE170000}"/>
    <cellStyle name="Moneda 10 2 2 2 2 2 2 2 4 2" xfId="28341" xr:uid="{00000000-0005-0000-0000-0000AF170000}"/>
    <cellStyle name="Moneda 10 2 2 2 2 2 2 2 5" xfId="14921" xr:uid="{00000000-0005-0000-0000-0000B0170000}"/>
    <cellStyle name="Moneda 10 2 2 2 2 2 2 2 6" xfId="18380" xr:uid="{00000000-0005-0000-0000-0000B1170000}"/>
    <cellStyle name="Moneda 10 2 2 2 2 2 2 3" xfId="2472" xr:uid="{00000000-0005-0000-0000-0000B2170000}"/>
    <cellStyle name="Moneda 10 2 2 2 2 2 2 3 2" xfId="5789" xr:uid="{00000000-0005-0000-0000-0000B3170000}"/>
    <cellStyle name="Moneda 10 2 2 2 2 2 2 3 2 2" xfId="22525" xr:uid="{00000000-0005-0000-0000-0000B4170000}"/>
    <cellStyle name="Moneda 10 2 2 2 2 2 2 3 3" xfId="9106" xr:uid="{00000000-0005-0000-0000-0000B5170000}"/>
    <cellStyle name="Moneda 10 2 2 2 2 2 2 3 3 2" xfId="25842" xr:uid="{00000000-0005-0000-0000-0000B6170000}"/>
    <cellStyle name="Moneda 10 2 2 2 2 2 2 3 4" xfId="12433" xr:uid="{00000000-0005-0000-0000-0000B7170000}"/>
    <cellStyle name="Moneda 10 2 2 2 2 2 2 3 4 2" xfId="29169" xr:uid="{00000000-0005-0000-0000-0000B8170000}"/>
    <cellStyle name="Moneda 10 2 2 2 2 2 2 3 5" xfId="15749" xr:uid="{00000000-0005-0000-0000-0000B9170000}"/>
    <cellStyle name="Moneda 10 2 2 2 2 2 2 3 6" xfId="19208" xr:uid="{00000000-0005-0000-0000-0000BA170000}"/>
    <cellStyle name="Moneda 10 2 2 2 2 2 2 4" xfId="3300" xr:uid="{00000000-0005-0000-0000-0000BB170000}"/>
    <cellStyle name="Moneda 10 2 2 2 2 2 2 4 2" xfId="6617" xr:uid="{00000000-0005-0000-0000-0000BC170000}"/>
    <cellStyle name="Moneda 10 2 2 2 2 2 2 4 2 2" xfId="23353" xr:uid="{00000000-0005-0000-0000-0000BD170000}"/>
    <cellStyle name="Moneda 10 2 2 2 2 2 2 4 3" xfId="9934" xr:uid="{00000000-0005-0000-0000-0000BE170000}"/>
    <cellStyle name="Moneda 10 2 2 2 2 2 2 4 3 2" xfId="26670" xr:uid="{00000000-0005-0000-0000-0000BF170000}"/>
    <cellStyle name="Moneda 10 2 2 2 2 2 2 4 4" xfId="13261" xr:uid="{00000000-0005-0000-0000-0000C0170000}"/>
    <cellStyle name="Moneda 10 2 2 2 2 2 2 4 4 2" xfId="29997" xr:uid="{00000000-0005-0000-0000-0000C1170000}"/>
    <cellStyle name="Moneda 10 2 2 2 2 2 2 4 5" xfId="16577" xr:uid="{00000000-0005-0000-0000-0000C2170000}"/>
    <cellStyle name="Moneda 10 2 2 2 2 2 2 4 6" xfId="20036" xr:uid="{00000000-0005-0000-0000-0000C3170000}"/>
    <cellStyle name="Moneda 10 2 2 2 2 2 2 5" xfId="4132" xr:uid="{00000000-0005-0000-0000-0000C4170000}"/>
    <cellStyle name="Moneda 10 2 2 2 2 2 2 5 2" xfId="20868" xr:uid="{00000000-0005-0000-0000-0000C5170000}"/>
    <cellStyle name="Moneda 10 2 2 2 2 2 2 6" xfId="7449" xr:uid="{00000000-0005-0000-0000-0000C6170000}"/>
    <cellStyle name="Moneda 10 2 2 2 2 2 2 6 2" xfId="24185" xr:uid="{00000000-0005-0000-0000-0000C7170000}"/>
    <cellStyle name="Moneda 10 2 2 2 2 2 2 7" xfId="10776" xr:uid="{00000000-0005-0000-0000-0000C8170000}"/>
    <cellStyle name="Moneda 10 2 2 2 2 2 2 7 2" xfId="27512" xr:uid="{00000000-0005-0000-0000-0000C9170000}"/>
    <cellStyle name="Moneda 10 2 2 2 2 2 2 8" xfId="14092" xr:uid="{00000000-0005-0000-0000-0000CA170000}"/>
    <cellStyle name="Moneda 10 2 2 2 2 2 2 9" xfId="17551" xr:uid="{00000000-0005-0000-0000-0000CB170000}"/>
    <cellStyle name="Moneda 10 2 2 2 2 2 3" xfId="1229" xr:uid="{00000000-0005-0000-0000-0000CC170000}"/>
    <cellStyle name="Moneda 10 2 2 2 2 2 3 2" xfId="4546" xr:uid="{00000000-0005-0000-0000-0000CD170000}"/>
    <cellStyle name="Moneda 10 2 2 2 2 2 3 2 2" xfId="21282" xr:uid="{00000000-0005-0000-0000-0000CE170000}"/>
    <cellStyle name="Moneda 10 2 2 2 2 2 3 3" xfId="7863" xr:uid="{00000000-0005-0000-0000-0000CF170000}"/>
    <cellStyle name="Moneda 10 2 2 2 2 2 3 3 2" xfId="24599" xr:uid="{00000000-0005-0000-0000-0000D0170000}"/>
    <cellStyle name="Moneda 10 2 2 2 2 2 3 4" xfId="11190" xr:uid="{00000000-0005-0000-0000-0000D1170000}"/>
    <cellStyle name="Moneda 10 2 2 2 2 2 3 4 2" xfId="27926" xr:uid="{00000000-0005-0000-0000-0000D2170000}"/>
    <cellStyle name="Moneda 10 2 2 2 2 2 3 5" xfId="14506" xr:uid="{00000000-0005-0000-0000-0000D3170000}"/>
    <cellStyle name="Moneda 10 2 2 2 2 2 3 6" xfId="17965" xr:uid="{00000000-0005-0000-0000-0000D4170000}"/>
    <cellStyle name="Moneda 10 2 2 2 2 2 4" xfId="2058" xr:uid="{00000000-0005-0000-0000-0000D5170000}"/>
    <cellStyle name="Moneda 10 2 2 2 2 2 4 2" xfId="5375" xr:uid="{00000000-0005-0000-0000-0000D6170000}"/>
    <cellStyle name="Moneda 10 2 2 2 2 2 4 2 2" xfId="22111" xr:uid="{00000000-0005-0000-0000-0000D7170000}"/>
    <cellStyle name="Moneda 10 2 2 2 2 2 4 3" xfId="8692" xr:uid="{00000000-0005-0000-0000-0000D8170000}"/>
    <cellStyle name="Moneda 10 2 2 2 2 2 4 3 2" xfId="25428" xr:uid="{00000000-0005-0000-0000-0000D9170000}"/>
    <cellStyle name="Moneda 10 2 2 2 2 2 4 4" xfId="12019" xr:uid="{00000000-0005-0000-0000-0000DA170000}"/>
    <cellStyle name="Moneda 10 2 2 2 2 2 4 4 2" xfId="28755" xr:uid="{00000000-0005-0000-0000-0000DB170000}"/>
    <cellStyle name="Moneda 10 2 2 2 2 2 4 5" xfId="15335" xr:uid="{00000000-0005-0000-0000-0000DC170000}"/>
    <cellStyle name="Moneda 10 2 2 2 2 2 4 6" xfId="18794" xr:uid="{00000000-0005-0000-0000-0000DD170000}"/>
    <cellStyle name="Moneda 10 2 2 2 2 2 5" xfId="2886" xr:uid="{00000000-0005-0000-0000-0000DE170000}"/>
    <cellStyle name="Moneda 10 2 2 2 2 2 5 2" xfId="6203" xr:uid="{00000000-0005-0000-0000-0000DF170000}"/>
    <cellStyle name="Moneda 10 2 2 2 2 2 5 2 2" xfId="22939" xr:uid="{00000000-0005-0000-0000-0000E0170000}"/>
    <cellStyle name="Moneda 10 2 2 2 2 2 5 3" xfId="9520" xr:uid="{00000000-0005-0000-0000-0000E1170000}"/>
    <cellStyle name="Moneda 10 2 2 2 2 2 5 3 2" xfId="26256" xr:uid="{00000000-0005-0000-0000-0000E2170000}"/>
    <cellStyle name="Moneda 10 2 2 2 2 2 5 4" xfId="12847" xr:uid="{00000000-0005-0000-0000-0000E3170000}"/>
    <cellStyle name="Moneda 10 2 2 2 2 2 5 4 2" xfId="29583" xr:uid="{00000000-0005-0000-0000-0000E4170000}"/>
    <cellStyle name="Moneda 10 2 2 2 2 2 5 5" xfId="16163" xr:uid="{00000000-0005-0000-0000-0000E5170000}"/>
    <cellStyle name="Moneda 10 2 2 2 2 2 5 6" xfId="19622" xr:uid="{00000000-0005-0000-0000-0000E6170000}"/>
    <cellStyle name="Moneda 10 2 2 2 2 2 6" xfId="3718" xr:uid="{00000000-0005-0000-0000-0000E7170000}"/>
    <cellStyle name="Moneda 10 2 2 2 2 2 6 2" xfId="20454" xr:uid="{00000000-0005-0000-0000-0000E8170000}"/>
    <cellStyle name="Moneda 10 2 2 2 2 2 7" xfId="7035" xr:uid="{00000000-0005-0000-0000-0000E9170000}"/>
    <cellStyle name="Moneda 10 2 2 2 2 2 7 2" xfId="23771" xr:uid="{00000000-0005-0000-0000-0000EA170000}"/>
    <cellStyle name="Moneda 10 2 2 2 2 2 8" xfId="10362" xr:uid="{00000000-0005-0000-0000-0000EB170000}"/>
    <cellStyle name="Moneda 10 2 2 2 2 2 8 2" xfId="27098" xr:uid="{00000000-0005-0000-0000-0000EC170000}"/>
    <cellStyle name="Moneda 10 2 2 2 2 2 9" xfId="13678" xr:uid="{00000000-0005-0000-0000-0000ED170000}"/>
    <cellStyle name="Moneda 10 2 2 2 2 3" xfId="608" xr:uid="{00000000-0005-0000-0000-0000EE170000}"/>
    <cellStyle name="Moneda 10 2 2 2 2 3 2" xfId="1437" xr:uid="{00000000-0005-0000-0000-0000EF170000}"/>
    <cellStyle name="Moneda 10 2 2 2 2 3 2 2" xfId="4754" xr:uid="{00000000-0005-0000-0000-0000F0170000}"/>
    <cellStyle name="Moneda 10 2 2 2 2 3 2 2 2" xfId="21490" xr:uid="{00000000-0005-0000-0000-0000F1170000}"/>
    <cellStyle name="Moneda 10 2 2 2 2 3 2 3" xfId="8071" xr:uid="{00000000-0005-0000-0000-0000F2170000}"/>
    <cellStyle name="Moneda 10 2 2 2 2 3 2 3 2" xfId="24807" xr:uid="{00000000-0005-0000-0000-0000F3170000}"/>
    <cellStyle name="Moneda 10 2 2 2 2 3 2 4" xfId="11398" xr:uid="{00000000-0005-0000-0000-0000F4170000}"/>
    <cellStyle name="Moneda 10 2 2 2 2 3 2 4 2" xfId="28134" xr:uid="{00000000-0005-0000-0000-0000F5170000}"/>
    <cellStyle name="Moneda 10 2 2 2 2 3 2 5" xfId="14714" xr:uid="{00000000-0005-0000-0000-0000F6170000}"/>
    <cellStyle name="Moneda 10 2 2 2 2 3 2 6" xfId="18173" xr:uid="{00000000-0005-0000-0000-0000F7170000}"/>
    <cellStyle name="Moneda 10 2 2 2 2 3 3" xfId="2265" xr:uid="{00000000-0005-0000-0000-0000F8170000}"/>
    <cellStyle name="Moneda 10 2 2 2 2 3 3 2" xfId="5582" xr:uid="{00000000-0005-0000-0000-0000F9170000}"/>
    <cellStyle name="Moneda 10 2 2 2 2 3 3 2 2" xfId="22318" xr:uid="{00000000-0005-0000-0000-0000FA170000}"/>
    <cellStyle name="Moneda 10 2 2 2 2 3 3 3" xfId="8899" xr:uid="{00000000-0005-0000-0000-0000FB170000}"/>
    <cellStyle name="Moneda 10 2 2 2 2 3 3 3 2" xfId="25635" xr:uid="{00000000-0005-0000-0000-0000FC170000}"/>
    <cellStyle name="Moneda 10 2 2 2 2 3 3 4" xfId="12226" xr:uid="{00000000-0005-0000-0000-0000FD170000}"/>
    <cellStyle name="Moneda 10 2 2 2 2 3 3 4 2" xfId="28962" xr:uid="{00000000-0005-0000-0000-0000FE170000}"/>
    <cellStyle name="Moneda 10 2 2 2 2 3 3 5" xfId="15542" xr:uid="{00000000-0005-0000-0000-0000FF170000}"/>
    <cellStyle name="Moneda 10 2 2 2 2 3 3 6" xfId="19001" xr:uid="{00000000-0005-0000-0000-000000180000}"/>
    <cellStyle name="Moneda 10 2 2 2 2 3 4" xfId="3093" xr:uid="{00000000-0005-0000-0000-000001180000}"/>
    <cellStyle name="Moneda 10 2 2 2 2 3 4 2" xfId="6410" xr:uid="{00000000-0005-0000-0000-000002180000}"/>
    <cellStyle name="Moneda 10 2 2 2 2 3 4 2 2" xfId="23146" xr:uid="{00000000-0005-0000-0000-000003180000}"/>
    <cellStyle name="Moneda 10 2 2 2 2 3 4 3" xfId="9727" xr:uid="{00000000-0005-0000-0000-000004180000}"/>
    <cellStyle name="Moneda 10 2 2 2 2 3 4 3 2" xfId="26463" xr:uid="{00000000-0005-0000-0000-000005180000}"/>
    <cellStyle name="Moneda 10 2 2 2 2 3 4 4" xfId="13054" xr:uid="{00000000-0005-0000-0000-000006180000}"/>
    <cellStyle name="Moneda 10 2 2 2 2 3 4 4 2" xfId="29790" xr:uid="{00000000-0005-0000-0000-000007180000}"/>
    <cellStyle name="Moneda 10 2 2 2 2 3 4 5" xfId="16370" xr:uid="{00000000-0005-0000-0000-000008180000}"/>
    <cellStyle name="Moneda 10 2 2 2 2 3 4 6" xfId="19829" xr:uid="{00000000-0005-0000-0000-000009180000}"/>
    <cellStyle name="Moneda 10 2 2 2 2 3 5" xfId="3925" xr:uid="{00000000-0005-0000-0000-00000A180000}"/>
    <cellStyle name="Moneda 10 2 2 2 2 3 5 2" xfId="20661" xr:uid="{00000000-0005-0000-0000-00000B180000}"/>
    <cellStyle name="Moneda 10 2 2 2 2 3 6" xfId="7242" xr:uid="{00000000-0005-0000-0000-00000C180000}"/>
    <cellStyle name="Moneda 10 2 2 2 2 3 6 2" xfId="23978" xr:uid="{00000000-0005-0000-0000-00000D180000}"/>
    <cellStyle name="Moneda 10 2 2 2 2 3 7" xfId="10569" xr:uid="{00000000-0005-0000-0000-00000E180000}"/>
    <cellStyle name="Moneda 10 2 2 2 2 3 7 2" xfId="27305" xr:uid="{00000000-0005-0000-0000-00000F180000}"/>
    <cellStyle name="Moneda 10 2 2 2 2 3 8" xfId="13885" xr:uid="{00000000-0005-0000-0000-000010180000}"/>
    <cellStyle name="Moneda 10 2 2 2 2 3 9" xfId="17344" xr:uid="{00000000-0005-0000-0000-000011180000}"/>
    <cellStyle name="Moneda 10 2 2 2 2 4" xfId="1022" xr:uid="{00000000-0005-0000-0000-000012180000}"/>
    <cellStyle name="Moneda 10 2 2 2 2 4 2" xfId="4339" xr:uid="{00000000-0005-0000-0000-000013180000}"/>
    <cellStyle name="Moneda 10 2 2 2 2 4 2 2" xfId="21075" xr:uid="{00000000-0005-0000-0000-000014180000}"/>
    <cellStyle name="Moneda 10 2 2 2 2 4 3" xfId="7656" xr:uid="{00000000-0005-0000-0000-000015180000}"/>
    <cellStyle name="Moneda 10 2 2 2 2 4 3 2" xfId="24392" xr:uid="{00000000-0005-0000-0000-000016180000}"/>
    <cellStyle name="Moneda 10 2 2 2 2 4 4" xfId="10983" xr:uid="{00000000-0005-0000-0000-000017180000}"/>
    <cellStyle name="Moneda 10 2 2 2 2 4 4 2" xfId="27719" xr:uid="{00000000-0005-0000-0000-000018180000}"/>
    <cellStyle name="Moneda 10 2 2 2 2 4 5" xfId="14299" xr:uid="{00000000-0005-0000-0000-000019180000}"/>
    <cellStyle name="Moneda 10 2 2 2 2 4 6" xfId="17758" xr:uid="{00000000-0005-0000-0000-00001A180000}"/>
    <cellStyle name="Moneda 10 2 2 2 2 5" xfId="1851" xr:uid="{00000000-0005-0000-0000-00001B180000}"/>
    <cellStyle name="Moneda 10 2 2 2 2 5 2" xfId="5168" xr:uid="{00000000-0005-0000-0000-00001C180000}"/>
    <cellStyle name="Moneda 10 2 2 2 2 5 2 2" xfId="21904" xr:uid="{00000000-0005-0000-0000-00001D180000}"/>
    <cellStyle name="Moneda 10 2 2 2 2 5 3" xfId="8485" xr:uid="{00000000-0005-0000-0000-00001E180000}"/>
    <cellStyle name="Moneda 10 2 2 2 2 5 3 2" xfId="25221" xr:uid="{00000000-0005-0000-0000-00001F180000}"/>
    <cellStyle name="Moneda 10 2 2 2 2 5 4" xfId="11812" xr:uid="{00000000-0005-0000-0000-000020180000}"/>
    <cellStyle name="Moneda 10 2 2 2 2 5 4 2" xfId="28548" xr:uid="{00000000-0005-0000-0000-000021180000}"/>
    <cellStyle name="Moneda 10 2 2 2 2 5 5" xfId="15128" xr:uid="{00000000-0005-0000-0000-000022180000}"/>
    <cellStyle name="Moneda 10 2 2 2 2 5 6" xfId="18587" xr:uid="{00000000-0005-0000-0000-000023180000}"/>
    <cellStyle name="Moneda 10 2 2 2 2 6" xfId="2679" xr:uid="{00000000-0005-0000-0000-000024180000}"/>
    <cellStyle name="Moneda 10 2 2 2 2 6 2" xfId="5996" xr:uid="{00000000-0005-0000-0000-000025180000}"/>
    <cellStyle name="Moneda 10 2 2 2 2 6 2 2" xfId="22732" xr:uid="{00000000-0005-0000-0000-000026180000}"/>
    <cellStyle name="Moneda 10 2 2 2 2 6 3" xfId="9313" xr:uid="{00000000-0005-0000-0000-000027180000}"/>
    <cellStyle name="Moneda 10 2 2 2 2 6 3 2" xfId="26049" xr:uid="{00000000-0005-0000-0000-000028180000}"/>
    <cellStyle name="Moneda 10 2 2 2 2 6 4" xfId="12640" xr:uid="{00000000-0005-0000-0000-000029180000}"/>
    <cellStyle name="Moneda 10 2 2 2 2 6 4 2" xfId="29376" xr:uid="{00000000-0005-0000-0000-00002A180000}"/>
    <cellStyle name="Moneda 10 2 2 2 2 6 5" xfId="15956" xr:uid="{00000000-0005-0000-0000-00002B180000}"/>
    <cellStyle name="Moneda 10 2 2 2 2 6 6" xfId="19415" xr:uid="{00000000-0005-0000-0000-00002C180000}"/>
    <cellStyle name="Moneda 10 2 2 2 2 7" xfId="3511" xr:uid="{00000000-0005-0000-0000-00002D180000}"/>
    <cellStyle name="Moneda 10 2 2 2 2 7 2" xfId="20247" xr:uid="{00000000-0005-0000-0000-00002E180000}"/>
    <cellStyle name="Moneda 10 2 2 2 2 8" xfId="6828" xr:uid="{00000000-0005-0000-0000-00002F180000}"/>
    <cellStyle name="Moneda 10 2 2 2 2 8 2" xfId="23564" xr:uid="{00000000-0005-0000-0000-000030180000}"/>
    <cellStyle name="Moneda 10 2 2 2 2 9" xfId="10155" xr:uid="{00000000-0005-0000-0000-000031180000}"/>
    <cellStyle name="Moneda 10 2 2 2 2 9 2" xfId="26891" xr:uid="{00000000-0005-0000-0000-000032180000}"/>
    <cellStyle name="Moneda 10 2 2 2 3" xfId="393" xr:uid="{00000000-0005-0000-0000-000033180000}"/>
    <cellStyle name="Moneda 10 2 2 2 3 10" xfId="17136" xr:uid="{00000000-0005-0000-0000-000034180000}"/>
    <cellStyle name="Moneda 10 2 2 2 3 2" xfId="814" xr:uid="{00000000-0005-0000-0000-000035180000}"/>
    <cellStyle name="Moneda 10 2 2 2 3 2 2" xfId="1643" xr:uid="{00000000-0005-0000-0000-000036180000}"/>
    <cellStyle name="Moneda 10 2 2 2 3 2 2 2" xfId="4960" xr:uid="{00000000-0005-0000-0000-000037180000}"/>
    <cellStyle name="Moneda 10 2 2 2 3 2 2 2 2" xfId="21696" xr:uid="{00000000-0005-0000-0000-000038180000}"/>
    <cellStyle name="Moneda 10 2 2 2 3 2 2 3" xfId="8277" xr:uid="{00000000-0005-0000-0000-000039180000}"/>
    <cellStyle name="Moneda 10 2 2 2 3 2 2 3 2" xfId="25013" xr:uid="{00000000-0005-0000-0000-00003A180000}"/>
    <cellStyle name="Moneda 10 2 2 2 3 2 2 4" xfId="11604" xr:uid="{00000000-0005-0000-0000-00003B180000}"/>
    <cellStyle name="Moneda 10 2 2 2 3 2 2 4 2" xfId="28340" xr:uid="{00000000-0005-0000-0000-00003C180000}"/>
    <cellStyle name="Moneda 10 2 2 2 3 2 2 5" xfId="14920" xr:uid="{00000000-0005-0000-0000-00003D180000}"/>
    <cellStyle name="Moneda 10 2 2 2 3 2 2 6" xfId="18379" xr:uid="{00000000-0005-0000-0000-00003E180000}"/>
    <cellStyle name="Moneda 10 2 2 2 3 2 3" xfId="2471" xr:uid="{00000000-0005-0000-0000-00003F180000}"/>
    <cellStyle name="Moneda 10 2 2 2 3 2 3 2" xfId="5788" xr:uid="{00000000-0005-0000-0000-000040180000}"/>
    <cellStyle name="Moneda 10 2 2 2 3 2 3 2 2" xfId="22524" xr:uid="{00000000-0005-0000-0000-000041180000}"/>
    <cellStyle name="Moneda 10 2 2 2 3 2 3 3" xfId="9105" xr:uid="{00000000-0005-0000-0000-000042180000}"/>
    <cellStyle name="Moneda 10 2 2 2 3 2 3 3 2" xfId="25841" xr:uid="{00000000-0005-0000-0000-000043180000}"/>
    <cellStyle name="Moneda 10 2 2 2 3 2 3 4" xfId="12432" xr:uid="{00000000-0005-0000-0000-000044180000}"/>
    <cellStyle name="Moneda 10 2 2 2 3 2 3 4 2" xfId="29168" xr:uid="{00000000-0005-0000-0000-000045180000}"/>
    <cellStyle name="Moneda 10 2 2 2 3 2 3 5" xfId="15748" xr:uid="{00000000-0005-0000-0000-000046180000}"/>
    <cellStyle name="Moneda 10 2 2 2 3 2 3 6" xfId="19207" xr:uid="{00000000-0005-0000-0000-000047180000}"/>
    <cellStyle name="Moneda 10 2 2 2 3 2 4" xfId="3299" xr:uid="{00000000-0005-0000-0000-000048180000}"/>
    <cellStyle name="Moneda 10 2 2 2 3 2 4 2" xfId="6616" xr:uid="{00000000-0005-0000-0000-000049180000}"/>
    <cellStyle name="Moneda 10 2 2 2 3 2 4 2 2" xfId="23352" xr:uid="{00000000-0005-0000-0000-00004A180000}"/>
    <cellStyle name="Moneda 10 2 2 2 3 2 4 3" xfId="9933" xr:uid="{00000000-0005-0000-0000-00004B180000}"/>
    <cellStyle name="Moneda 10 2 2 2 3 2 4 3 2" xfId="26669" xr:uid="{00000000-0005-0000-0000-00004C180000}"/>
    <cellStyle name="Moneda 10 2 2 2 3 2 4 4" xfId="13260" xr:uid="{00000000-0005-0000-0000-00004D180000}"/>
    <cellStyle name="Moneda 10 2 2 2 3 2 4 4 2" xfId="29996" xr:uid="{00000000-0005-0000-0000-00004E180000}"/>
    <cellStyle name="Moneda 10 2 2 2 3 2 4 5" xfId="16576" xr:uid="{00000000-0005-0000-0000-00004F180000}"/>
    <cellStyle name="Moneda 10 2 2 2 3 2 4 6" xfId="20035" xr:uid="{00000000-0005-0000-0000-000050180000}"/>
    <cellStyle name="Moneda 10 2 2 2 3 2 5" xfId="4131" xr:uid="{00000000-0005-0000-0000-000051180000}"/>
    <cellStyle name="Moneda 10 2 2 2 3 2 5 2" xfId="20867" xr:uid="{00000000-0005-0000-0000-000052180000}"/>
    <cellStyle name="Moneda 10 2 2 2 3 2 6" xfId="7448" xr:uid="{00000000-0005-0000-0000-000053180000}"/>
    <cellStyle name="Moneda 10 2 2 2 3 2 6 2" xfId="24184" xr:uid="{00000000-0005-0000-0000-000054180000}"/>
    <cellStyle name="Moneda 10 2 2 2 3 2 7" xfId="10775" xr:uid="{00000000-0005-0000-0000-000055180000}"/>
    <cellStyle name="Moneda 10 2 2 2 3 2 7 2" xfId="27511" xr:uid="{00000000-0005-0000-0000-000056180000}"/>
    <cellStyle name="Moneda 10 2 2 2 3 2 8" xfId="14091" xr:uid="{00000000-0005-0000-0000-000057180000}"/>
    <cellStyle name="Moneda 10 2 2 2 3 2 9" xfId="17550" xr:uid="{00000000-0005-0000-0000-000058180000}"/>
    <cellStyle name="Moneda 10 2 2 2 3 3" xfId="1228" xr:uid="{00000000-0005-0000-0000-000059180000}"/>
    <cellStyle name="Moneda 10 2 2 2 3 3 2" xfId="4545" xr:uid="{00000000-0005-0000-0000-00005A180000}"/>
    <cellStyle name="Moneda 10 2 2 2 3 3 2 2" xfId="21281" xr:uid="{00000000-0005-0000-0000-00005B180000}"/>
    <cellStyle name="Moneda 10 2 2 2 3 3 3" xfId="7862" xr:uid="{00000000-0005-0000-0000-00005C180000}"/>
    <cellStyle name="Moneda 10 2 2 2 3 3 3 2" xfId="24598" xr:uid="{00000000-0005-0000-0000-00005D180000}"/>
    <cellStyle name="Moneda 10 2 2 2 3 3 4" xfId="11189" xr:uid="{00000000-0005-0000-0000-00005E180000}"/>
    <cellStyle name="Moneda 10 2 2 2 3 3 4 2" xfId="27925" xr:uid="{00000000-0005-0000-0000-00005F180000}"/>
    <cellStyle name="Moneda 10 2 2 2 3 3 5" xfId="14505" xr:uid="{00000000-0005-0000-0000-000060180000}"/>
    <cellStyle name="Moneda 10 2 2 2 3 3 6" xfId="17964" xr:uid="{00000000-0005-0000-0000-000061180000}"/>
    <cellStyle name="Moneda 10 2 2 2 3 4" xfId="2057" xr:uid="{00000000-0005-0000-0000-000062180000}"/>
    <cellStyle name="Moneda 10 2 2 2 3 4 2" xfId="5374" xr:uid="{00000000-0005-0000-0000-000063180000}"/>
    <cellStyle name="Moneda 10 2 2 2 3 4 2 2" xfId="22110" xr:uid="{00000000-0005-0000-0000-000064180000}"/>
    <cellStyle name="Moneda 10 2 2 2 3 4 3" xfId="8691" xr:uid="{00000000-0005-0000-0000-000065180000}"/>
    <cellStyle name="Moneda 10 2 2 2 3 4 3 2" xfId="25427" xr:uid="{00000000-0005-0000-0000-000066180000}"/>
    <cellStyle name="Moneda 10 2 2 2 3 4 4" xfId="12018" xr:uid="{00000000-0005-0000-0000-000067180000}"/>
    <cellStyle name="Moneda 10 2 2 2 3 4 4 2" xfId="28754" xr:uid="{00000000-0005-0000-0000-000068180000}"/>
    <cellStyle name="Moneda 10 2 2 2 3 4 5" xfId="15334" xr:uid="{00000000-0005-0000-0000-000069180000}"/>
    <cellStyle name="Moneda 10 2 2 2 3 4 6" xfId="18793" xr:uid="{00000000-0005-0000-0000-00006A180000}"/>
    <cellStyle name="Moneda 10 2 2 2 3 5" xfId="2885" xr:uid="{00000000-0005-0000-0000-00006B180000}"/>
    <cellStyle name="Moneda 10 2 2 2 3 5 2" xfId="6202" xr:uid="{00000000-0005-0000-0000-00006C180000}"/>
    <cellStyle name="Moneda 10 2 2 2 3 5 2 2" xfId="22938" xr:uid="{00000000-0005-0000-0000-00006D180000}"/>
    <cellStyle name="Moneda 10 2 2 2 3 5 3" xfId="9519" xr:uid="{00000000-0005-0000-0000-00006E180000}"/>
    <cellStyle name="Moneda 10 2 2 2 3 5 3 2" xfId="26255" xr:uid="{00000000-0005-0000-0000-00006F180000}"/>
    <cellStyle name="Moneda 10 2 2 2 3 5 4" xfId="12846" xr:uid="{00000000-0005-0000-0000-000070180000}"/>
    <cellStyle name="Moneda 10 2 2 2 3 5 4 2" xfId="29582" xr:uid="{00000000-0005-0000-0000-000071180000}"/>
    <cellStyle name="Moneda 10 2 2 2 3 5 5" xfId="16162" xr:uid="{00000000-0005-0000-0000-000072180000}"/>
    <cellStyle name="Moneda 10 2 2 2 3 5 6" xfId="19621" xr:uid="{00000000-0005-0000-0000-000073180000}"/>
    <cellStyle name="Moneda 10 2 2 2 3 6" xfId="3717" xr:uid="{00000000-0005-0000-0000-000074180000}"/>
    <cellStyle name="Moneda 10 2 2 2 3 6 2" xfId="20453" xr:uid="{00000000-0005-0000-0000-000075180000}"/>
    <cellStyle name="Moneda 10 2 2 2 3 7" xfId="7034" xr:uid="{00000000-0005-0000-0000-000076180000}"/>
    <cellStyle name="Moneda 10 2 2 2 3 7 2" xfId="23770" xr:uid="{00000000-0005-0000-0000-000077180000}"/>
    <cellStyle name="Moneda 10 2 2 2 3 8" xfId="10361" xr:uid="{00000000-0005-0000-0000-000078180000}"/>
    <cellStyle name="Moneda 10 2 2 2 3 8 2" xfId="27097" xr:uid="{00000000-0005-0000-0000-000079180000}"/>
    <cellStyle name="Moneda 10 2 2 2 3 9" xfId="13677" xr:uid="{00000000-0005-0000-0000-00007A180000}"/>
    <cellStyle name="Moneda 10 2 2 2 4" xfId="607" xr:uid="{00000000-0005-0000-0000-00007B180000}"/>
    <cellStyle name="Moneda 10 2 2 2 4 2" xfId="1436" xr:uid="{00000000-0005-0000-0000-00007C180000}"/>
    <cellStyle name="Moneda 10 2 2 2 4 2 2" xfId="4753" xr:uid="{00000000-0005-0000-0000-00007D180000}"/>
    <cellStyle name="Moneda 10 2 2 2 4 2 2 2" xfId="21489" xr:uid="{00000000-0005-0000-0000-00007E180000}"/>
    <cellStyle name="Moneda 10 2 2 2 4 2 3" xfId="8070" xr:uid="{00000000-0005-0000-0000-00007F180000}"/>
    <cellStyle name="Moneda 10 2 2 2 4 2 3 2" xfId="24806" xr:uid="{00000000-0005-0000-0000-000080180000}"/>
    <cellStyle name="Moneda 10 2 2 2 4 2 4" xfId="11397" xr:uid="{00000000-0005-0000-0000-000081180000}"/>
    <cellStyle name="Moneda 10 2 2 2 4 2 4 2" xfId="28133" xr:uid="{00000000-0005-0000-0000-000082180000}"/>
    <cellStyle name="Moneda 10 2 2 2 4 2 5" xfId="14713" xr:uid="{00000000-0005-0000-0000-000083180000}"/>
    <cellStyle name="Moneda 10 2 2 2 4 2 6" xfId="18172" xr:uid="{00000000-0005-0000-0000-000084180000}"/>
    <cellStyle name="Moneda 10 2 2 2 4 3" xfId="2264" xr:uid="{00000000-0005-0000-0000-000085180000}"/>
    <cellStyle name="Moneda 10 2 2 2 4 3 2" xfId="5581" xr:uid="{00000000-0005-0000-0000-000086180000}"/>
    <cellStyle name="Moneda 10 2 2 2 4 3 2 2" xfId="22317" xr:uid="{00000000-0005-0000-0000-000087180000}"/>
    <cellStyle name="Moneda 10 2 2 2 4 3 3" xfId="8898" xr:uid="{00000000-0005-0000-0000-000088180000}"/>
    <cellStyle name="Moneda 10 2 2 2 4 3 3 2" xfId="25634" xr:uid="{00000000-0005-0000-0000-000089180000}"/>
    <cellStyle name="Moneda 10 2 2 2 4 3 4" xfId="12225" xr:uid="{00000000-0005-0000-0000-00008A180000}"/>
    <cellStyle name="Moneda 10 2 2 2 4 3 4 2" xfId="28961" xr:uid="{00000000-0005-0000-0000-00008B180000}"/>
    <cellStyle name="Moneda 10 2 2 2 4 3 5" xfId="15541" xr:uid="{00000000-0005-0000-0000-00008C180000}"/>
    <cellStyle name="Moneda 10 2 2 2 4 3 6" xfId="19000" xr:uid="{00000000-0005-0000-0000-00008D180000}"/>
    <cellStyle name="Moneda 10 2 2 2 4 4" xfId="3092" xr:uid="{00000000-0005-0000-0000-00008E180000}"/>
    <cellStyle name="Moneda 10 2 2 2 4 4 2" xfId="6409" xr:uid="{00000000-0005-0000-0000-00008F180000}"/>
    <cellStyle name="Moneda 10 2 2 2 4 4 2 2" xfId="23145" xr:uid="{00000000-0005-0000-0000-000090180000}"/>
    <cellStyle name="Moneda 10 2 2 2 4 4 3" xfId="9726" xr:uid="{00000000-0005-0000-0000-000091180000}"/>
    <cellStyle name="Moneda 10 2 2 2 4 4 3 2" xfId="26462" xr:uid="{00000000-0005-0000-0000-000092180000}"/>
    <cellStyle name="Moneda 10 2 2 2 4 4 4" xfId="13053" xr:uid="{00000000-0005-0000-0000-000093180000}"/>
    <cellStyle name="Moneda 10 2 2 2 4 4 4 2" xfId="29789" xr:uid="{00000000-0005-0000-0000-000094180000}"/>
    <cellStyle name="Moneda 10 2 2 2 4 4 5" xfId="16369" xr:uid="{00000000-0005-0000-0000-000095180000}"/>
    <cellStyle name="Moneda 10 2 2 2 4 4 6" xfId="19828" xr:uid="{00000000-0005-0000-0000-000096180000}"/>
    <cellStyle name="Moneda 10 2 2 2 4 5" xfId="3924" xr:uid="{00000000-0005-0000-0000-000097180000}"/>
    <cellStyle name="Moneda 10 2 2 2 4 5 2" xfId="20660" xr:uid="{00000000-0005-0000-0000-000098180000}"/>
    <cellStyle name="Moneda 10 2 2 2 4 6" xfId="7241" xr:uid="{00000000-0005-0000-0000-000099180000}"/>
    <cellStyle name="Moneda 10 2 2 2 4 6 2" xfId="23977" xr:uid="{00000000-0005-0000-0000-00009A180000}"/>
    <cellStyle name="Moneda 10 2 2 2 4 7" xfId="10568" xr:uid="{00000000-0005-0000-0000-00009B180000}"/>
    <cellStyle name="Moneda 10 2 2 2 4 7 2" xfId="27304" xr:uid="{00000000-0005-0000-0000-00009C180000}"/>
    <cellStyle name="Moneda 10 2 2 2 4 8" xfId="13884" xr:uid="{00000000-0005-0000-0000-00009D180000}"/>
    <cellStyle name="Moneda 10 2 2 2 4 9" xfId="17343" xr:uid="{00000000-0005-0000-0000-00009E180000}"/>
    <cellStyle name="Moneda 10 2 2 2 5" xfId="1021" xr:uid="{00000000-0005-0000-0000-00009F180000}"/>
    <cellStyle name="Moneda 10 2 2 2 5 2" xfId="4338" xr:uid="{00000000-0005-0000-0000-0000A0180000}"/>
    <cellStyle name="Moneda 10 2 2 2 5 2 2" xfId="21074" xr:uid="{00000000-0005-0000-0000-0000A1180000}"/>
    <cellStyle name="Moneda 10 2 2 2 5 3" xfId="7655" xr:uid="{00000000-0005-0000-0000-0000A2180000}"/>
    <cellStyle name="Moneda 10 2 2 2 5 3 2" xfId="24391" xr:uid="{00000000-0005-0000-0000-0000A3180000}"/>
    <cellStyle name="Moneda 10 2 2 2 5 4" xfId="10982" xr:uid="{00000000-0005-0000-0000-0000A4180000}"/>
    <cellStyle name="Moneda 10 2 2 2 5 4 2" xfId="27718" xr:uid="{00000000-0005-0000-0000-0000A5180000}"/>
    <cellStyle name="Moneda 10 2 2 2 5 5" xfId="14298" xr:uid="{00000000-0005-0000-0000-0000A6180000}"/>
    <cellStyle name="Moneda 10 2 2 2 5 6" xfId="17757" xr:uid="{00000000-0005-0000-0000-0000A7180000}"/>
    <cellStyle name="Moneda 10 2 2 2 6" xfId="1850" xr:uid="{00000000-0005-0000-0000-0000A8180000}"/>
    <cellStyle name="Moneda 10 2 2 2 6 2" xfId="5167" xr:uid="{00000000-0005-0000-0000-0000A9180000}"/>
    <cellStyle name="Moneda 10 2 2 2 6 2 2" xfId="21903" xr:uid="{00000000-0005-0000-0000-0000AA180000}"/>
    <cellStyle name="Moneda 10 2 2 2 6 3" xfId="8484" xr:uid="{00000000-0005-0000-0000-0000AB180000}"/>
    <cellStyle name="Moneda 10 2 2 2 6 3 2" xfId="25220" xr:uid="{00000000-0005-0000-0000-0000AC180000}"/>
    <cellStyle name="Moneda 10 2 2 2 6 4" xfId="11811" xr:uid="{00000000-0005-0000-0000-0000AD180000}"/>
    <cellStyle name="Moneda 10 2 2 2 6 4 2" xfId="28547" xr:uid="{00000000-0005-0000-0000-0000AE180000}"/>
    <cellStyle name="Moneda 10 2 2 2 6 5" xfId="15127" xr:uid="{00000000-0005-0000-0000-0000AF180000}"/>
    <cellStyle name="Moneda 10 2 2 2 6 6" xfId="18586" xr:uid="{00000000-0005-0000-0000-0000B0180000}"/>
    <cellStyle name="Moneda 10 2 2 2 7" xfId="2678" xr:uid="{00000000-0005-0000-0000-0000B1180000}"/>
    <cellStyle name="Moneda 10 2 2 2 7 2" xfId="5995" xr:uid="{00000000-0005-0000-0000-0000B2180000}"/>
    <cellStyle name="Moneda 10 2 2 2 7 2 2" xfId="22731" xr:uid="{00000000-0005-0000-0000-0000B3180000}"/>
    <cellStyle name="Moneda 10 2 2 2 7 3" xfId="9312" xr:uid="{00000000-0005-0000-0000-0000B4180000}"/>
    <cellStyle name="Moneda 10 2 2 2 7 3 2" xfId="26048" xr:uid="{00000000-0005-0000-0000-0000B5180000}"/>
    <cellStyle name="Moneda 10 2 2 2 7 4" xfId="12639" xr:uid="{00000000-0005-0000-0000-0000B6180000}"/>
    <cellStyle name="Moneda 10 2 2 2 7 4 2" xfId="29375" xr:uid="{00000000-0005-0000-0000-0000B7180000}"/>
    <cellStyle name="Moneda 10 2 2 2 7 5" xfId="15955" xr:uid="{00000000-0005-0000-0000-0000B8180000}"/>
    <cellStyle name="Moneda 10 2 2 2 7 6" xfId="19414" xr:uid="{00000000-0005-0000-0000-0000B9180000}"/>
    <cellStyle name="Moneda 10 2 2 2 8" xfId="3510" xr:uid="{00000000-0005-0000-0000-0000BA180000}"/>
    <cellStyle name="Moneda 10 2 2 2 8 2" xfId="20246" xr:uid="{00000000-0005-0000-0000-0000BB180000}"/>
    <cellStyle name="Moneda 10 2 2 2 9" xfId="6827" xr:uid="{00000000-0005-0000-0000-0000BC180000}"/>
    <cellStyle name="Moneda 10 2 2 2 9 2" xfId="23563" xr:uid="{00000000-0005-0000-0000-0000BD180000}"/>
    <cellStyle name="Moneda 10 2 2 3" xfId="160" xr:uid="{00000000-0005-0000-0000-0000BE180000}"/>
    <cellStyle name="Moneda 10 2 2 3 10" xfId="13472" xr:uid="{00000000-0005-0000-0000-0000BF180000}"/>
    <cellStyle name="Moneda 10 2 2 3 11" xfId="16931" xr:uid="{00000000-0005-0000-0000-0000C0180000}"/>
    <cellStyle name="Moneda 10 2 2 3 2" xfId="395" xr:uid="{00000000-0005-0000-0000-0000C1180000}"/>
    <cellStyle name="Moneda 10 2 2 3 2 10" xfId="17138" xr:uid="{00000000-0005-0000-0000-0000C2180000}"/>
    <cellStyle name="Moneda 10 2 2 3 2 2" xfId="816" xr:uid="{00000000-0005-0000-0000-0000C3180000}"/>
    <cellStyle name="Moneda 10 2 2 3 2 2 2" xfId="1645" xr:uid="{00000000-0005-0000-0000-0000C4180000}"/>
    <cellStyle name="Moneda 10 2 2 3 2 2 2 2" xfId="4962" xr:uid="{00000000-0005-0000-0000-0000C5180000}"/>
    <cellStyle name="Moneda 10 2 2 3 2 2 2 2 2" xfId="21698" xr:uid="{00000000-0005-0000-0000-0000C6180000}"/>
    <cellStyle name="Moneda 10 2 2 3 2 2 2 3" xfId="8279" xr:uid="{00000000-0005-0000-0000-0000C7180000}"/>
    <cellStyle name="Moneda 10 2 2 3 2 2 2 3 2" xfId="25015" xr:uid="{00000000-0005-0000-0000-0000C8180000}"/>
    <cellStyle name="Moneda 10 2 2 3 2 2 2 4" xfId="11606" xr:uid="{00000000-0005-0000-0000-0000C9180000}"/>
    <cellStyle name="Moneda 10 2 2 3 2 2 2 4 2" xfId="28342" xr:uid="{00000000-0005-0000-0000-0000CA180000}"/>
    <cellStyle name="Moneda 10 2 2 3 2 2 2 5" xfId="14922" xr:uid="{00000000-0005-0000-0000-0000CB180000}"/>
    <cellStyle name="Moneda 10 2 2 3 2 2 2 6" xfId="18381" xr:uid="{00000000-0005-0000-0000-0000CC180000}"/>
    <cellStyle name="Moneda 10 2 2 3 2 2 3" xfId="2473" xr:uid="{00000000-0005-0000-0000-0000CD180000}"/>
    <cellStyle name="Moneda 10 2 2 3 2 2 3 2" xfId="5790" xr:uid="{00000000-0005-0000-0000-0000CE180000}"/>
    <cellStyle name="Moneda 10 2 2 3 2 2 3 2 2" xfId="22526" xr:uid="{00000000-0005-0000-0000-0000CF180000}"/>
    <cellStyle name="Moneda 10 2 2 3 2 2 3 3" xfId="9107" xr:uid="{00000000-0005-0000-0000-0000D0180000}"/>
    <cellStyle name="Moneda 10 2 2 3 2 2 3 3 2" xfId="25843" xr:uid="{00000000-0005-0000-0000-0000D1180000}"/>
    <cellStyle name="Moneda 10 2 2 3 2 2 3 4" xfId="12434" xr:uid="{00000000-0005-0000-0000-0000D2180000}"/>
    <cellStyle name="Moneda 10 2 2 3 2 2 3 4 2" xfId="29170" xr:uid="{00000000-0005-0000-0000-0000D3180000}"/>
    <cellStyle name="Moneda 10 2 2 3 2 2 3 5" xfId="15750" xr:uid="{00000000-0005-0000-0000-0000D4180000}"/>
    <cellStyle name="Moneda 10 2 2 3 2 2 3 6" xfId="19209" xr:uid="{00000000-0005-0000-0000-0000D5180000}"/>
    <cellStyle name="Moneda 10 2 2 3 2 2 4" xfId="3301" xr:uid="{00000000-0005-0000-0000-0000D6180000}"/>
    <cellStyle name="Moneda 10 2 2 3 2 2 4 2" xfId="6618" xr:uid="{00000000-0005-0000-0000-0000D7180000}"/>
    <cellStyle name="Moneda 10 2 2 3 2 2 4 2 2" xfId="23354" xr:uid="{00000000-0005-0000-0000-0000D8180000}"/>
    <cellStyle name="Moneda 10 2 2 3 2 2 4 3" xfId="9935" xr:uid="{00000000-0005-0000-0000-0000D9180000}"/>
    <cellStyle name="Moneda 10 2 2 3 2 2 4 3 2" xfId="26671" xr:uid="{00000000-0005-0000-0000-0000DA180000}"/>
    <cellStyle name="Moneda 10 2 2 3 2 2 4 4" xfId="13262" xr:uid="{00000000-0005-0000-0000-0000DB180000}"/>
    <cellStyle name="Moneda 10 2 2 3 2 2 4 4 2" xfId="29998" xr:uid="{00000000-0005-0000-0000-0000DC180000}"/>
    <cellStyle name="Moneda 10 2 2 3 2 2 4 5" xfId="16578" xr:uid="{00000000-0005-0000-0000-0000DD180000}"/>
    <cellStyle name="Moneda 10 2 2 3 2 2 4 6" xfId="20037" xr:uid="{00000000-0005-0000-0000-0000DE180000}"/>
    <cellStyle name="Moneda 10 2 2 3 2 2 5" xfId="4133" xr:uid="{00000000-0005-0000-0000-0000DF180000}"/>
    <cellStyle name="Moneda 10 2 2 3 2 2 5 2" xfId="20869" xr:uid="{00000000-0005-0000-0000-0000E0180000}"/>
    <cellStyle name="Moneda 10 2 2 3 2 2 6" xfId="7450" xr:uid="{00000000-0005-0000-0000-0000E1180000}"/>
    <cellStyle name="Moneda 10 2 2 3 2 2 6 2" xfId="24186" xr:uid="{00000000-0005-0000-0000-0000E2180000}"/>
    <cellStyle name="Moneda 10 2 2 3 2 2 7" xfId="10777" xr:uid="{00000000-0005-0000-0000-0000E3180000}"/>
    <cellStyle name="Moneda 10 2 2 3 2 2 7 2" xfId="27513" xr:uid="{00000000-0005-0000-0000-0000E4180000}"/>
    <cellStyle name="Moneda 10 2 2 3 2 2 8" xfId="14093" xr:uid="{00000000-0005-0000-0000-0000E5180000}"/>
    <cellStyle name="Moneda 10 2 2 3 2 2 9" xfId="17552" xr:uid="{00000000-0005-0000-0000-0000E6180000}"/>
    <cellStyle name="Moneda 10 2 2 3 2 3" xfId="1230" xr:uid="{00000000-0005-0000-0000-0000E7180000}"/>
    <cellStyle name="Moneda 10 2 2 3 2 3 2" xfId="4547" xr:uid="{00000000-0005-0000-0000-0000E8180000}"/>
    <cellStyle name="Moneda 10 2 2 3 2 3 2 2" xfId="21283" xr:uid="{00000000-0005-0000-0000-0000E9180000}"/>
    <cellStyle name="Moneda 10 2 2 3 2 3 3" xfId="7864" xr:uid="{00000000-0005-0000-0000-0000EA180000}"/>
    <cellStyle name="Moneda 10 2 2 3 2 3 3 2" xfId="24600" xr:uid="{00000000-0005-0000-0000-0000EB180000}"/>
    <cellStyle name="Moneda 10 2 2 3 2 3 4" xfId="11191" xr:uid="{00000000-0005-0000-0000-0000EC180000}"/>
    <cellStyle name="Moneda 10 2 2 3 2 3 4 2" xfId="27927" xr:uid="{00000000-0005-0000-0000-0000ED180000}"/>
    <cellStyle name="Moneda 10 2 2 3 2 3 5" xfId="14507" xr:uid="{00000000-0005-0000-0000-0000EE180000}"/>
    <cellStyle name="Moneda 10 2 2 3 2 3 6" xfId="17966" xr:uid="{00000000-0005-0000-0000-0000EF180000}"/>
    <cellStyle name="Moneda 10 2 2 3 2 4" xfId="2059" xr:uid="{00000000-0005-0000-0000-0000F0180000}"/>
    <cellStyle name="Moneda 10 2 2 3 2 4 2" xfId="5376" xr:uid="{00000000-0005-0000-0000-0000F1180000}"/>
    <cellStyle name="Moneda 10 2 2 3 2 4 2 2" xfId="22112" xr:uid="{00000000-0005-0000-0000-0000F2180000}"/>
    <cellStyle name="Moneda 10 2 2 3 2 4 3" xfId="8693" xr:uid="{00000000-0005-0000-0000-0000F3180000}"/>
    <cellStyle name="Moneda 10 2 2 3 2 4 3 2" xfId="25429" xr:uid="{00000000-0005-0000-0000-0000F4180000}"/>
    <cellStyle name="Moneda 10 2 2 3 2 4 4" xfId="12020" xr:uid="{00000000-0005-0000-0000-0000F5180000}"/>
    <cellStyle name="Moneda 10 2 2 3 2 4 4 2" xfId="28756" xr:uid="{00000000-0005-0000-0000-0000F6180000}"/>
    <cellStyle name="Moneda 10 2 2 3 2 4 5" xfId="15336" xr:uid="{00000000-0005-0000-0000-0000F7180000}"/>
    <cellStyle name="Moneda 10 2 2 3 2 4 6" xfId="18795" xr:uid="{00000000-0005-0000-0000-0000F8180000}"/>
    <cellStyle name="Moneda 10 2 2 3 2 5" xfId="2887" xr:uid="{00000000-0005-0000-0000-0000F9180000}"/>
    <cellStyle name="Moneda 10 2 2 3 2 5 2" xfId="6204" xr:uid="{00000000-0005-0000-0000-0000FA180000}"/>
    <cellStyle name="Moneda 10 2 2 3 2 5 2 2" xfId="22940" xr:uid="{00000000-0005-0000-0000-0000FB180000}"/>
    <cellStyle name="Moneda 10 2 2 3 2 5 3" xfId="9521" xr:uid="{00000000-0005-0000-0000-0000FC180000}"/>
    <cellStyle name="Moneda 10 2 2 3 2 5 3 2" xfId="26257" xr:uid="{00000000-0005-0000-0000-0000FD180000}"/>
    <cellStyle name="Moneda 10 2 2 3 2 5 4" xfId="12848" xr:uid="{00000000-0005-0000-0000-0000FE180000}"/>
    <cellStyle name="Moneda 10 2 2 3 2 5 4 2" xfId="29584" xr:uid="{00000000-0005-0000-0000-0000FF180000}"/>
    <cellStyle name="Moneda 10 2 2 3 2 5 5" xfId="16164" xr:uid="{00000000-0005-0000-0000-000000190000}"/>
    <cellStyle name="Moneda 10 2 2 3 2 5 6" xfId="19623" xr:uid="{00000000-0005-0000-0000-000001190000}"/>
    <cellStyle name="Moneda 10 2 2 3 2 6" xfId="3719" xr:uid="{00000000-0005-0000-0000-000002190000}"/>
    <cellStyle name="Moneda 10 2 2 3 2 6 2" xfId="20455" xr:uid="{00000000-0005-0000-0000-000003190000}"/>
    <cellStyle name="Moneda 10 2 2 3 2 7" xfId="7036" xr:uid="{00000000-0005-0000-0000-000004190000}"/>
    <cellStyle name="Moneda 10 2 2 3 2 7 2" xfId="23772" xr:uid="{00000000-0005-0000-0000-000005190000}"/>
    <cellStyle name="Moneda 10 2 2 3 2 8" xfId="10363" xr:uid="{00000000-0005-0000-0000-000006190000}"/>
    <cellStyle name="Moneda 10 2 2 3 2 8 2" xfId="27099" xr:uid="{00000000-0005-0000-0000-000007190000}"/>
    <cellStyle name="Moneda 10 2 2 3 2 9" xfId="13679" xr:uid="{00000000-0005-0000-0000-000008190000}"/>
    <cellStyle name="Moneda 10 2 2 3 3" xfId="609" xr:uid="{00000000-0005-0000-0000-000009190000}"/>
    <cellStyle name="Moneda 10 2 2 3 3 2" xfId="1438" xr:uid="{00000000-0005-0000-0000-00000A190000}"/>
    <cellStyle name="Moneda 10 2 2 3 3 2 2" xfId="4755" xr:uid="{00000000-0005-0000-0000-00000B190000}"/>
    <cellStyle name="Moneda 10 2 2 3 3 2 2 2" xfId="21491" xr:uid="{00000000-0005-0000-0000-00000C190000}"/>
    <cellStyle name="Moneda 10 2 2 3 3 2 3" xfId="8072" xr:uid="{00000000-0005-0000-0000-00000D190000}"/>
    <cellStyle name="Moneda 10 2 2 3 3 2 3 2" xfId="24808" xr:uid="{00000000-0005-0000-0000-00000E190000}"/>
    <cellStyle name="Moneda 10 2 2 3 3 2 4" xfId="11399" xr:uid="{00000000-0005-0000-0000-00000F190000}"/>
    <cellStyle name="Moneda 10 2 2 3 3 2 4 2" xfId="28135" xr:uid="{00000000-0005-0000-0000-000010190000}"/>
    <cellStyle name="Moneda 10 2 2 3 3 2 5" xfId="14715" xr:uid="{00000000-0005-0000-0000-000011190000}"/>
    <cellStyle name="Moneda 10 2 2 3 3 2 6" xfId="18174" xr:uid="{00000000-0005-0000-0000-000012190000}"/>
    <cellStyle name="Moneda 10 2 2 3 3 3" xfId="2266" xr:uid="{00000000-0005-0000-0000-000013190000}"/>
    <cellStyle name="Moneda 10 2 2 3 3 3 2" xfId="5583" xr:uid="{00000000-0005-0000-0000-000014190000}"/>
    <cellStyle name="Moneda 10 2 2 3 3 3 2 2" xfId="22319" xr:uid="{00000000-0005-0000-0000-000015190000}"/>
    <cellStyle name="Moneda 10 2 2 3 3 3 3" xfId="8900" xr:uid="{00000000-0005-0000-0000-000016190000}"/>
    <cellStyle name="Moneda 10 2 2 3 3 3 3 2" xfId="25636" xr:uid="{00000000-0005-0000-0000-000017190000}"/>
    <cellStyle name="Moneda 10 2 2 3 3 3 4" xfId="12227" xr:uid="{00000000-0005-0000-0000-000018190000}"/>
    <cellStyle name="Moneda 10 2 2 3 3 3 4 2" xfId="28963" xr:uid="{00000000-0005-0000-0000-000019190000}"/>
    <cellStyle name="Moneda 10 2 2 3 3 3 5" xfId="15543" xr:uid="{00000000-0005-0000-0000-00001A190000}"/>
    <cellStyle name="Moneda 10 2 2 3 3 3 6" xfId="19002" xr:uid="{00000000-0005-0000-0000-00001B190000}"/>
    <cellStyle name="Moneda 10 2 2 3 3 4" xfId="3094" xr:uid="{00000000-0005-0000-0000-00001C190000}"/>
    <cellStyle name="Moneda 10 2 2 3 3 4 2" xfId="6411" xr:uid="{00000000-0005-0000-0000-00001D190000}"/>
    <cellStyle name="Moneda 10 2 2 3 3 4 2 2" xfId="23147" xr:uid="{00000000-0005-0000-0000-00001E190000}"/>
    <cellStyle name="Moneda 10 2 2 3 3 4 3" xfId="9728" xr:uid="{00000000-0005-0000-0000-00001F190000}"/>
    <cellStyle name="Moneda 10 2 2 3 3 4 3 2" xfId="26464" xr:uid="{00000000-0005-0000-0000-000020190000}"/>
    <cellStyle name="Moneda 10 2 2 3 3 4 4" xfId="13055" xr:uid="{00000000-0005-0000-0000-000021190000}"/>
    <cellStyle name="Moneda 10 2 2 3 3 4 4 2" xfId="29791" xr:uid="{00000000-0005-0000-0000-000022190000}"/>
    <cellStyle name="Moneda 10 2 2 3 3 4 5" xfId="16371" xr:uid="{00000000-0005-0000-0000-000023190000}"/>
    <cellStyle name="Moneda 10 2 2 3 3 4 6" xfId="19830" xr:uid="{00000000-0005-0000-0000-000024190000}"/>
    <cellStyle name="Moneda 10 2 2 3 3 5" xfId="3926" xr:uid="{00000000-0005-0000-0000-000025190000}"/>
    <cellStyle name="Moneda 10 2 2 3 3 5 2" xfId="20662" xr:uid="{00000000-0005-0000-0000-000026190000}"/>
    <cellStyle name="Moneda 10 2 2 3 3 6" xfId="7243" xr:uid="{00000000-0005-0000-0000-000027190000}"/>
    <cellStyle name="Moneda 10 2 2 3 3 6 2" xfId="23979" xr:uid="{00000000-0005-0000-0000-000028190000}"/>
    <cellStyle name="Moneda 10 2 2 3 3 7" xfId="10570" xr:uid="{00000000-0005-0000-0000-000029190000}"/>
    <cellStyle name="Moneda 10 2 2 3 3 7 2" xfId="27306" xr:uid="{00000000-0005-0000-0000-00002A190000}"/>
    <cellStyle name="Moneda 10 2 2 3 3 8" xfId="13886" xr:uid="{00000000-0005-0000-0000-00002B190000}"/>
    <cellStyle name="Moneda 10 2 2 3 3 9" xfId="17345" xr:uid="{00000000-0005-0000-0000-00002C190000}"/>
    <cellStyle name="Moneda 10 2 2 3 4" xfId="1023" xr:uid="{00000000-0005-0000-0000-00002D190000}"/>
    <cellStyle name="Moneda 10 2 2 3 4 2" xfId="4340" xr:uid="{00000000-0005-0000-0000-00002E190000}"/>
    <cellStyle name="Moneda 10 2 2 3 4 2 2" xfId="21076" xr:uid="{00000000-0005-0000-0000-00002F190000}"/>
    <cellStyle name="Moneda 10 2 2 3 4 3" xfId="7657" xr:uid="{00000000-0005-0000-0000-000030190000}"/>
    <cellStyle name="Moneda 10 2 2 3 4 3 2" xfId="24393" xr:uid="{00000000-0005-0000-0000-000031190000}"/>
    <cellStyle name="Moneda 10 2 2 3 4 4" xfId="10984" xr:uid="{00000000-0005-0000-0000-000032190000}"/>
    <cellStyle name="Moneda 10 2 2 3 4 4 2" xfId="27720" xr:uid="{00000000-0005-0000-0000-000033190000}"/>
    <cellStyle name="Moneda 10 2 2 3 4 5" xfId="14300" xr:uid="{00000000-0005-0000-0000-000034190000}"/>
    <cellStyle name="Moneda 10 2 2 3 4 6" xfId="17759" xr:uid="{00000000-0005-0000-0000-000035190000}"/>
    <cellStyle name="Moneda 10 2 2 3 5" xfId="1852" xr:uid="{00000000-0005-0000-0000-000036190000}"/>
    <cellStyle name="Moneda 10 2 2 3 5 2" xfId="5169" xr:uid="{00000000-0005-0000-0000-000037190000}"/>
    <cellStyle name="Moneda 10 2 2 3 5 2 2" xfId="21905" xr:uid="{00000000-0005-0000-0000-000038190000}"/>
    <cellStyle name="Moneda 10 2 2 3 5 3" xfId="8486" xr:uid="{00000000-0005-0000-0000-000039190000}"/>
    <cellStyle name="Moneda 10 2 2 3 5 3 2" xfId="25222" xr:uid="{00000000-0005-0000-0000-00003A190000}"/>
    <cellStyle name="Moneda 10 2 2 3 5 4" xfId="11813" xr:uid="{00000000-0005-0000-0000-00003B190000}"/>
    <cellStyle name="Moneda 10 2 2 3 5 4 2" xfId="28549" xr:uid="{00000000-0005-0000-0000-00003C190000}"/>
    <cellStyle name="Moneda 10 2 2 3 5 5" xfId="15129" xr:uid="{00000000-0005-0000-0000-00003D190000}"/>
    <cellStyle name="Moneda 10 2 2 3 5 6" xfId="18588" xr:uid="{00000000-0005-0000-0000-00003E190000}"/>
    <cellStyle name="Moneda 10 2 2 3 6" xfId="2680" xr:uid="{00000000-0005-0000-0000-00003F190000}"/>
    <cellStyle name="Moneda 10 2 2 3 6 2" xfId="5997" xr:uid="{00000000-0005-0000-0000-000040190000}"/>
    <cellStyle name="Moneda 10 2 2 3 6 2 2" xfId="22733" xr:uid="{00000000-0005-0000-0000-000041190000}"/>
    <cellStyle name="Moneda 10 2 2 3 6 3" xfId="9314" xr:uid="{00000000-0005-0000-0000-000042190000}"/>
    <cellStyle name="Moneda 10 2 2 3 6 3 2" xfId="26050" xr:uid="{00000000-0005-0000-0000-000043190000}"/>
    <cellStyle name="Moneda 10 2 2 3 6 4" xfId="12641" xr:uid="{00000000-0005-0000-0000-000044190000}"/>
    <cellStyle name="Moneda 10 2 2 3 6 4 2" xfId="29377" xr:uid="{00000000-0005-0000-0000-000045190000}"/>
    <cellStyle name="Moneda 10 2 2 3 6 5" xfId="15957" xr:uid="{00000000-0005-0000-0000-000046190000}"/>
    <cellStyle name="Moneda 10 2 2 3 6 6" xfId="19416" xr:uid="{00000000-0005-0000-0000-000047190000}"/>
    <cellStyle name="Moneda 10 2 2 3 7" xfId="3512" xr:uid="{00000000-0005-0000-0000-000048190000}"/>
    <cellStyle name="Moneda 10 2 2 3 7 2" xfId="20248" xr:uid="{00000000-0005-0000-0000-000049190000}"/>
    <cellStyle name="Moneda 10 2 2 3 8" xfId="6829" xr:uid="{00000000-0005-0000-0000-00004A190000}"/>
    <cellStyle name="Moneda 10 2 2 3 8 2" xfId="23565" xr:uid="{00000000-0005-0000-0000-00004B190000}"/>
    <cellStyle name="Moneda 10 2 2 3 9" xfId="10156" xr:uid="{00000000-0005-0000-0000-00004C190000}"/>
    <cellStyle name="Moneda 10 2 2 3 9 2" xfId="26892" xr:uid="{00000000-0005-0000-0000-00004D190000}"/>
    <cellStyle name="Moneda 10 2 2 4" xfId="161" xr:uid="{00000000-0005-0000-0000-00004E190000}"/>
    <cellStyle name="Moneda 10 2 2 4 10" xfId="13473" xr:uid="{00000000-0005-0000-0000-00004F190000}"/>
    <cellStyle name="Moneda 10 2 2 4 11" xfId="16932" xr:uid="{00000000-0005-0000-0000-000050190000}"/>
    <cellStyle name="Moneda 10 2 2 4 2" xfId="396" xr:uid="{00000000-0005-0000-0000-000051190000}"/>
    <cellStyle name="Moneda 10 2 2 4 2 10" xfId="17139" xr:uid="{00000000-0005-0000-0000-000052190000}"/>
    <cellStyle name="Moneda 10 2 2 4 2 2" xfId="817" xr:uid="{00000000-0005-0000-0000-000053190000}"/>
    <cellStyle name="Moneda 10 2 2 4 2 2 2" xfId="1646" xr:uid="{00000000-0005-0000-0000-000054190000}"/>
    <cellStyle name="Moneda 10 2 2 4 2 2 2 2" xfId="4963" xr:uid="{00000000-0005-0000-0000-000055190000}"/>
    <cellStyle name="Moneda 10 2 2 4 2 2 2 2 2" xfId="21699" xr:uid="{00000000-0005-0000-0000-000056190000}"/>
    <cellStyle name="Moneda 10 2 2 4 2 2 2 3" xfId="8280" xr:uid="{00000000-0005-0000-0000-000057190000}"/>
    <cellStyle name="Moneda 10 2 2 4 2 2 2 3 2" xfId="25016" xr:uid="{00000000-0005-0000-0000-000058190000}"/>
    <cellStyle name="Moneda 10 2 2 4 2 2 2 4" xfId="11607" xr:uid="{00000000-0005-0000-0000-000059190000}"/>
    <cellStyle name="Moneda 10 2 2 4 2 2 2 4 2" xfId="28343" xr:uid="{00000000-0005-0000-0000-00005A190000}"/>
    <cellStyle name="Moneda 10 2 2 4 2 2 2 5" xfId="14923" xr:uid="{00000000-0005-0000-0000-00005B190000}"/>
    <cellStyle name="Moneda 10 2 2 4 2 2 2 6" xfId="18382" xr:uid="{00000000-0005-0000-0000-00005C190000}"/>
    <cellStyle name="Moneda 10 2 2 4 2 2 3" xfId="2474" xr:uid="{00000000-0005-0000-0000-00005D190000}"/>
    <cellStyle name="Moneda 10 2 2 4 2 2 3 2" xfId="5791" xr:uid="{00000000-0005-0000-0000-00005E190000}"/>
    <cellStyle name="Moneda 10 2 2 4 2 2 3 2 2" xfId="22527" xr:uid="{00000000-0005-0000-0000-00005F190000}"/>
    <cellStyle name="Moneda 10 2 2 4 2 2 3 3" xfId="9108" xr:uid="{00000000-0005-0000-0000-000060190000}"/>
    <cellStyle name="Moneda 10 2 2 4 2 2 3 3 2" xfId="25844" xr:uid="{00000000-0005-0000-0000-000061190000}"/>
    <cellStyle name="Moneda 10 2 2 4 2 2 3 4" xfId="12435" xr:uid="{00000000-0005-0000-0000-000062190000}"/>
    <cellStyle name="Moneda 10 2 2 4 2 2 3 4 2" xfId="29171" xr:uid="{00000000-0005-0000-0000-000063190000}"/>
    <cellStyle name="Moneda 10 2 2 4 2 2 3 5" xfId="15751" xr:uid="{00000000-0005-0000-0000-000064190000}"/>
    <cellStyle name="Moneda 10 2 2 4 2 2 3 6" xfId="19210" xr:uid="{00000000-0005-0000-0000-000065190000}"/>
    <cellStyle name="Moneda 10 2 2 4 2 2 4" xfId="3302" xr:uid="{00000000-0005-0000-0000-000066190000}"/>
    <cellStyle name="Moneda 10 2 2 4 2 2 4 2" xfId="6619" xr:uid="{00000000-0005-0000-0000-000067190000}"/>
    <cellStyle name="Moneda 10 2 2 4 2 2 4 2 2" xfId="23355" xr:uid="{00000000-0005-0000-0000-000068190000}"/>
    <cellStyle name="Moneda 10 2 2 4 2 2 4 3" xfId="9936" xr:uid="{00000000-0005-0000-0000-000069190000}"/>
    <cellStyle name="Moneda 10 2 2 4 2 2 4 3 2" xfId="26672" xr:uid="{00000000-0005-0000-0000-00006A190000}"/>
    <cellStyle name="Moneda 10 2 2 4 2 2 4 4" xfId="13263" xr:uid="{00000000-0005-0000-0000-00006B190000}"/>
    <cellStyle name="Moneda 10 2 2 4 2 2 4 4 2" xfId="29999" xr:uid="{00000000-0005-0000-0000-00006C190000}"/>
    <cellStyle name="Moneda 10 2 2 4 2 2 4 5" xfId="16579" xr:uid="{00000000-0005-0000-0000-00006D190000}"/>
    <cellStyle name="Moneda 10 2 2 4 2 2 4 6" xfId="20038" xr:uid="{00000000-0005-0000-0000-00006E190000}"/>
    <cellStyle name="Moneda 10 2 2 4 2 2 5" xfId="4134" xr:uid="{00000000-0005-0000-0000-00006F190000}"/>
    <cellStyle name="Moneda 10 2 2 4 2 2 5 2" xfId="20870" xr:uid="{00000000-0005-0000-0000-000070190000}"/>
    <cellStyle name="Moneda 10 2 2 4 2 2 6" xfId="7451" xr:uid="{00000000-0005-0000-0000-000071190000}"/>
    <cellStyle name="Moneda 10 2 2 4 2 2 6 2" xfId="24187" xr:uid="{00000000-0005-0000-0000-000072190000}"/>
    <cellStyle name="Moneda 10 2 2 4 2 2 7" xfId="10778" xr:uid="{00000000-0005-0000-0000-000073190000}"/>
    <cellStyle name="Moneda 10 2 2 4 2 2 7 2" xfId="27514" xr:uid="{00000000-0005-0000-0000-000074190000}"/>
    <cellStyle name="Moneda 10 2 2 4 2 2 8" xfId="14094" xr:uid="{00000000-0005-0000-0000-000075190000}"/>
    <cellStyle name="Moneda 10 2 2 4 2 2 9" xfId="17553" xr:uid="{00000000-0005-0000-0000-000076190000}"/>
    <cellStyle name="Moneda 10 2 2 4 2 3" xfId="1231" xr:uid="{00000000-0005-0000-0000-000077190000}"/>
    <cellStyle name="Moneda 10 2 2 4 2 3 2" xfId="4548" xr:uid="{00000000-0005-0000-0000-000078190000}"/>
    <cellStyle name="Moneda 10 2 2 4 2 3 2 2" xfId="21284" xr:uid="{00000000-0005-0000-0000-000079190000}"/>
    <cellStyle name="Moneda 10 2 2 4 2 3 3" xfId="7865" xr:uid="{00000000-0005-0000-0000-00007A190000}"/>
    <cellStyle name="Moneda 10 2 2 4 2 3 3 2" xfId="24601" xr:uid="{00000000-0005-0000-0000-00007B190000}"/>
    <cellStyle name="Moneda 10 2 2 4 2 3 4" xfId="11192" xr:uid="{00000000-0005-0000-0000-00007C190000}"/>
    <cellStyle name="Moneda 10 2 2 4 2 3 4 2" xfId="27928" xr:uid="{00000000-0005-0000-0000-00007D190000}"/>
    <cellStyle name="Moneda 10 2 2 4 2 3 5" xfId="14508" xr:uid="{00000000-0005-0000-0000-00007E190000}"/>
    <cellStyle name="Moneda 10 2 2 4 2 3 6" xfId="17967" xr:uid="{00000000-0005-0000-0000-00007F190000}"/>
    <cellStyle name="Moneda 10 2 2 4 2 4" xfId="2060" xr:uid="{00000000-0005-0000-0000-000080190000}"/>
    <cellStyle name="Moneda 10 2 2 4 2 4 2" xfId="5377" xr:uid="{00000000-0005-0000-0000-000081190000}"/>
    <cellStyle name="Moneda 10 2 2 4 2 4 2 2" xfId="22113" xr:uid="{00000000-0005-0000-0000-000082190000}"/>
    <cellStyle name="Moneda 10 2 2 4 2 4 3" xfId="8694" xr:uid="{00000000-0005-0000-0000-000083190000}"/>
    <cellStyle name="Moneda 10 2 2 4 2 4 3 2" xfId="25430" xr:uid="{00000000-0005-0000-0000-000084190000}"/>
    <cellStyle name="Moneda 10 2 2 4 2 4 4" xfId="12021" xr:uid="{00000000-0005-0000-0000-000085190000}"/>
    <cellStyle name="Moneda 10 2 2 4 2 4 4 2" xfId="28757" xr:uid="{00000000-0005-0000-0000-000086190000}"/>
    <cellStyle name="Moneda 10 2 2 4 2 4 5" xfId="15337" xr:uid="{00000000-0005-0000-0000-000087190000}"/>
    <cellStyle name="Moneda 10 2 2 4 2 4 6" xfId="18796" xr:uid="{00000000-0005-0000-0000-000088190000}"/>
    <cellStyle name="Moneda 10 2 2 4 2 5" xfId="2888" xr:uid="{00000000-0005-0000-0000-000089190000}"/>
    <cellStyle name="Moneda 10 2 2 4 2 5 2" xfId="6205" xr:uid="{00000000-0005-0000-0000-00008A190000}"/>
    <cellStyle name="Moneda 10 2 2 4 2 5 2 2" xfId="22941" xr:uid="{00000000-0005-0000-0000-00008B190000}"/>
    <cellStyle name="Moneda 10 2 2 4 2 5 3" xfId="9522" xr:uid="{00000000-0005-0000-0000-00008C190000}"/>
    <cellStyle name="Moneda 10 2 2 4 2 5 3 2" xfId="26258" xr:uid="{00000000-0005-0000-0000-00008D190000}"/>
    <cellStyle name="Moneda 10 2 2 4 2 5 4" xfId="12849" xr:uid="{00000000-0005-0000-0000-00008E190000}"/>
    <cellStyle name="Moneda 10 2 2 4 2 5 4 2" xfId="29585" xr:uid="{00000000-0005-0000-0000-00008F190000}"/>
    <cellStyle name="Moneda 10 2 2 4 2 5 5" xfId="16165" xr:uid="{00000000-0005-0000-0000-000090190000}"/>
    <cellStyle name="Moneda 10 2 2 4 2 5 6" xfId="19624" xr:uid="{00000000-0005-0000-0000-000091190000}"/>
    <cellStyle name="Moneda 10 2 2 4 2 6" xfId="3720" xr:uid="{00000000-0005-0000-0000-000092190000}"/>
    <cellStyle name="Moneda 10 2 2 4 2 6 2" xfId="20456" xr:uid="{00000000-0005-0000-0000-000093190000}"/>
    <cellStyle name="Moneda 10 2 2 4 2 7" xfId="7037" xr:uid="{00000000-0005-0000-0000-000094190000}"/>
    <cellStyle name="Moneda 10 2 2 4 2 7 2" xfId="23773" xr:uid="{00000000-0005-0000-0000-000095190000}"/>
    <cellStyle name="Moneda 10 2 2 4 2 8" xfId="10364" xr:uid="{00000000-0005-0000-0000-000096190000}"/>
    <cellStyle name="Moneda 10 2 2 4 2 8 2" xfId="27100" xr:uid="{00000000-0005-0000-0000-000097190000}"/>
    <cellStyle name="Moneda 10 2 2 4 2 9" xfId="13680" xr:uid="{00000000-0005-0000-0000-000098190000}"/>
    <cellStyle name="Moneda 10 2 2 4 3" xfId="610" xr:uid="{00000000-0005-0000-0000-000099190000}"/>
    <cellStyle name="Moneda 10 2 2 4 3 2" xfId="1439" xr:uid="{00000000-0005-0000-0000-00009A190000}"/>
    <cellStyle name="Moneda 10 2 2 4 3 2 2" xfId="4756" xr:uid="{00000000-0005-0000-0000-00009B190000}"/>
    <cellStyle name="Moneda 10 2 2 4 3 2 2 2" xfId="21492" xr:uid="{00000000-0005-0000-0000-00009C190000}"/>
    <cellStyle name="Moneda 10 2 2 4 3 2 3" xfId="8073" xr:uid="{00000000-0005-0000-0000-00009D190000}"/>
    <cellStyle name="Moneda 10 2 2 4 3 2 3 2" xfId="24809" xr:uid="{00000000-0005-0000-0000-00009E190000}"/>
    <cellStyle name="Moneda 10 2 2 4 3 2 4" xfId="11400" xr:uid="{00000000-0005-0000-0000-00009F190000}"/>
    <cellStyle name="Moneda 10 2 2 4 3 2 4 2" xfId="28136" xr:uid="{00000000-0005-0000-0000-0000A0190000}"/>
    <cellStyle name="Moneda 10 2 2 4 3 2 5" xfId="14716" xr:uid="{00000000-0005-0000-0000-0000A1190000}"/>
    <cellStyle name="Moneda 10 2 2 4 3 2 6" xfId="18175" xr:uid="{00000000-0005-0000-0000-0000A2190000}"/>
    <cellStyle name="Moneda 10 2 2 4 3 3" xfId="2267" xr:uid="{00000000-0005-0000-0000-0000A3190000}"/>
    <cellStyle name="Moneda 10 2 2 4 3 3 2" xfId="5584" xr:uid="{00000000-0005-0000-0000-0000A4190000}"/>
    <cellStyle name="Moneda 10 2 2 4 3 3 2 2" xfId="22320" xr:uid="{00000000-0005-0000-0000-0000A5190000}"/>
    <cellStyle name="Moneda 10 2 2 4 3 3 3" xfId="8901" xr:uid="{00000000-0005-0000-0000-0000A6190000}"/>
    <cellStyle name="Moneda 10 2 2 4 3 3 3 2" xfId="25637" xr:uid="{00000000-0005-0000-0000-0000A7190000}"/>
    <cellStyle name="Moneda 10 2 2 4 3 3 4" xfId="12228" xr:uid="{00000000-0005-0000-0000-0000A8190000}"/>
    <cellStyle name="Moneda 10 2 2 4 3 3 4 2" xfId="28964" xr:uid="{00000000-0005-0000-0000-0000A9190000}"/>
    <cellStyle name="Moneda 10 2 2 4 3 3 5" xfId="15544" xr:uid="{00000000-0005-0000-0000-0000AA190000}"/>
    <cellStyle name="Moneda 10 2 2 4 3 3 6" xfId="19003" xr:uid="{00000000-0005-0000-0000-0000AB190000}"/>
    <cellStyle name="Moneda 10 2 2 4 3 4" xfId="3095" xr:uid="{00000000-0005-0000-0000-0000AC190000}"/>
    <cellStyle name="Moneda 10 2 2 4 3 4 2" xfId="6412" xr:uid="{00000000-0005-0000-0000-0000AD190000}"/>
    <cellStyle name="Moneda 10 2 2 4 3 4 2 2" xfId="23148" xr:uid="{00000000-0005-0000-0000-0000AE190000}"/>
    <cellStyle name="Moneda 10 2 2 4 3 4 3" xfId="9729" xr:uid="{00000000-0005-0000-0000-0000AF190000}"/>
    <cellStyle name="Moneda 10 2 2 4 3 4 3 2" xfId="26465" xr:uid="{00000000-0005-0000-0000-0000B0190000}"/>
    <cellStyle name="Moneda 10 2 2 4 3 4 4" xfId="13056" xr:uid="{00000000-0005-0000-0000-0000B1190000}"/>
    <cellStyle name="Moneda 10 2 2 4 3 4 4 2" xfId="29792" xr:uid="{00000000-0005-0000-0000-0000B2190000}"/>
    <cellStyle name="Moneda 10 2 2 4 3 4 5" xfId="16372" xr:uid="{00000000-0005-0000-0000-0000B3190000}"/>
    <cellStyle name="Moneda 10 2 2 4 3 4 6" xfId="19831" xr:uid="{00000000-0005-0000-0000-0000B4190000}"/>
    <cellStyle name="Moneda 10 2 2 4 3 5" xfId="3927" xr:uid="{00000000-0005-0000-0000-0000B5190000}"/>
    <cellStyle name="Moneda 10 2 2 4 3 5 2" xfId="20663" xr:uid="{00000000-0005-0000-0000-0000B6190000}"/>
    <cellStyle name="Moneda 10 2 2 4 3 6" xfId="7244" xr:uid="{00000000-0005-0000-0000-0000B7190000}"/>
    <cellStyle name="Moneda 10 2 2 4 3 6 2" xfId="23980" xr:uid="{00000000-0005-0000-0000-0000B8190000}"/>
    <cellStyle name="Moneda 10 2 2 4 3 7" xfId="10571" xr:uid="{00000000-0005-0000-0000-0000B9190000}"/>
    <cellStyle name="Moneda 10 2 2 4 3 7 2" xfId="27307" xr:uid="{00000000-0005-0000-0000-0000BA190000}"/>
    <cellStyle name="Moneda 10 2 2 4 3 8" xfId="13887" xr:uid="{00000000-0005-0000-0000-0000BB190000}"/>
    <cellStyle name="Moneda 10 2 2 4 3 9" xfId="17346" xr:uid="{00000000-0005-0000-0000-0000BC190000}"/>
    <cellStyle name="Moneda 10 2 2 4 4" xfId="1024" xr:uid="{00000000-0005-0000-0000-0000BD190000}"/>
    <cellStyle name="Moneda 10 2 2 4 4 2" xfId="4341" xr:uid="{00000000-0005-0000-0000-0000BE190000}"/>
    <cellStyle name="Moneda 10 2 2 4 4 2 2" xfId="21077" xr:uid="{00000000-0005-0000-0000-0000BF190000}"/>
    <cellStyle name="Moneda 10 2 2 4 4 3" xfId="7658" xr:uid="{00000000-0005-0000-0000-0000C0190000}"/>
    <cellStyle name="Moneda 10 2 2 4 4 3 2" xfId="24394" xr:uid="{00000000-0005-0000-0000-0000C1190000}"/>
    <cellStyle name="Moneda 10 2 2 4 4 4" xfId="10985" xr:uid="{00000000-0005-0000-0000-0000C2190000}"/>
    <cellStyle name="Moneda 10 2 2 4 4 4 2" xfId="27721" xr:uid="{00000000-0005-0000-0000-0000C3190000}"/>
    <cellStyle name="Moneda 10 2 2 4 4 5" xfId="14301" xr:uid="{00000000-0005-0000-0000-0000C4190000}"/>
    <cellStyle name="Moneda 10 2 2 4 4 6" xfId="17760" xr:uid="{00000000-0005-0000-0000-0000C5190000}"/>
    <cellStyle name="Moneda 10 2 2 4 5" xfId="1853" xr:uid="{00000000-0005-0000-0000-0000C6190000}"/>
    <cellStyle name="Moneda 10 2 2 4 5 2" xfId="5170" xr:uid="{00000000-0005-0000-0000-0000C7190000}"/>
    <cellStyle name="Moneda 10 2 2 4 5 2 2" xfId="21906" xr:uid="{00000000-0005-0000-0000-0000C8190000}"/>
    <cellStyle name="Moneda 10 2 2 4 5 3" xfId="8487" xr:uid="{00000000-0005-0000-0000-0000C9190000}"/>
    <cellStyle name="Moneda 10 2 2 4 5 3 2" xfId="25223" xr:uid="{00000000-0005-0000-0000-0000CA190000}"/>
    <cellStyle name="Moneda 10 2 2 4 5 4" xfId="11814" xr:uid="{00000000-0005-0000-0000-0000CB190000}"/>
    <cellStyle name="Moneda 10 2 2 4 5 4 2" xfId="28550" xr:uid="{00000000-0005-0000-0000-0000CC190000}"/>
    <cellStyle name="Moneda 10 2 2 4 5 5" xfId="15130" xr:uid="{00000000-0005-0000-0000-0000CD190000}"/>
    <cellStyle name="Moneda 10 2 2 4 5 6" xfId="18589" xr:uid="{00000000-0005-0000-0000-0000CE190000}"/>
    <cellStyle name="Moneda 10 2 2 4 6" xfId="2681" xr:uid="{00000000-0005-0000-0000-0000CF190000}"/>
    <cellStyle name="Moneda 10 2 2 4 6 2" xfId="5998" xr:uid="{00000000-0005-0000-0000-0000D0190000}"/>
    <cellStyle name="Moneda 10 2 2 4 6 2 2" xfId="22734" xr:uid="{00000000-0005-0000-0000-0000D1190000}"/>
    <cellStyle name="Moneda 10 2 2 4 6 3" xfId="9315" xr:uid="{00000000-0005-0000-0000-0000D2190000}"/>
    <cellStyle name="Moneda 10 2 2 4 6 3 2" xfId="26051" xr:uid="{00000000-0005-0000-0000-0000D3190000}"/>
    <cellStyle name="Moneda 10 2 2 4 6 4" xfId="12642" xr:uid="{00000000-0005-0000-0000-0000D4190000}"/>
    <cellStyle name="Moneda 10 2 2 4 6 4 2" xfId="29378" xr:uid="{00000000-0005-0000-0000-0000D5190000}"/>
    <cellStyle name="Moneda 10 2 2 4 6 5" xfId="15958" xr:uid="{00000000-0005-0000-0000-0000D6190000}"/>
    <cellStyle name="Moneda 10 2 2 4 6 6" xfId="19417" xr:uid="{00000000-0005-0000-0000-0000D7190000}"/>
    <cellStyle name="Moneda 10 2 2 4 7" xfId="3513" xr:uid="{00000000-0005-0000-0000-0000D8190000}"/>
    <cellStyle name="Moneda 10 2 2 4 7 2" xfId="20249" xr:uid="{00000000-0005-0000-0000-0000D9190000}"/>
    <cellStyle name="Moneda 10 2 2 4 8" xfId="6830" xr:uid="{00000000-0005-0000-0000-0000DA190000}"/>
    <cellStyle name="Moneda 10 2 2 4 8 2" xfId="23566" xr:uid="{00000000-0005-0000-0000-0000DB190000}"/>
    <cellStyle name="Moneda 10 2 2 4 9" xfId="10157" xr:uid="{00000000-0005-0000-0000-0000DC190000}"/>
    <cellStyle name="Moneda 10 2 2 4 9 2" xfId="26893" xr:uid="{00000000-0005-0000-0000-0000DD190000}"/>
    <cellStyle name="Moneda 10 2 2 5" xfId="162" xr:uid="{00000000-0005-0000-0000-0000DE190000}"/>
    <cellStyle name="Moneda 10 2 2 5 10" xfId="13474" xr:uid="{00000000-0005-0000-0000-0000DF190000}"/>
    <cellStyle name="Moneda 10 2 2 5 11" xfId="16933" xr:uid="{00000000-0005-0000-0000-0000E0190000}"/>
    <cellStyle name="Moneda 10 2 2 5 2" xfId="397" xr:uid="{00000000-0005-0000-0000-0000E1190000}"/>
    <cellStyle name="Moneda 10 2 2 5 2 10" xfId="17140" xr:uid="{00000000-0005-0000-0000-0000E2190000}"/>
    <cellStyle name="Moneda 10 2 2 5 2 2" xfId="818" xr:uid="{00000000-0005-0000-0000-0000E3190000}"/>
    <cellStyle name="Moneda 10 2 2 5 2 2 2" xfId="1647" xr:uid="{00000000-0005-0000-0000-0000E4190000}"/>
    <cellStyle name="Moneda 10 2 2 5 2 2 2 2" xfId="4964" xr:uid="{00000000-0005-0000-0000-0000E5190000}"/>
    <cellStyle name="Moneda 10 2 2 5 2 2 2 2 2" xfId="21700" xr:uid="{00000000-0005-0000-0000-0000E6190000}"/>
    <cellStyle name="Moneda 10 2 2 5 2 2 2 3" xfId="8281" xr:uid="{00000000-0005-0000-0000-0000E7190000}"/>
    <cellStyle name="Moneda 10 2 2 5 2 2 2 3 2" xfId="25017" xr:uid="{00000000-0005-0000-0000-0000E8190000}"/>
    <cellStyle name="Moneda 10 2 2 5 2 2 2 4" xfId="11608" xr:uid="{00000000-0005-0000-0000-0000E9190000}"/>
    <cellStyle name="Moneda 10 2 2 5 2 2 2 4 2" xfId="28344" xr:uid="{00000000-0005-0000-0000-0000EA190000}"/>
    <cellStyle name="Moneda 10 2 2 5 2 2 2 5" xfId="14924" xr:uid="{00000000-0005-0000-0000-0000EB190000}"/>
    <cellStyle name="Moneda 10 2 2 5 2 2 2 6" xfId="18383" xr:uid="{00000000-0005-0000-0000-0000EC190000}"/>
    <cellStyle name="Moneda 10 2 2 5 2 2 3" xfId="2475" xr:uid="{00000000-0005-0000-0000-0000ED190000}"/>
    <cellStyle name="Moneda 10 2 2 5 2 2 3 2" xfId="5792" xr:uid="{00000000-0005-0000-0000-0000EE190000}"/>
    <cellStyle name="Moneda 10 2 2 5 2 2 3 2 2" xfId="22528" xr:uid="{00000000-0005-0000-0000-0000EF190000}"/>
    <cellStyle name="Moneda 10 2 2 5 2 2 3 3" xfId="9109" xr:uid="{00000000-0005-0000-0000-0000F0190000}"/>
    <cellStyle name="Moneda 10 2 2 5 2 2 3 3 2" xfId="25845" xr:uid="{00000000-0005-0000-0000-0000F1190000}"/>
    <cellStyle name="Moneda 10 2 2 5 2 2 3 4" xfId="12436" xr:uid="{00000000-0005-0000-0000-0000F2190000}"/>
    <cellStyle name="Moneda 10 2 2 5 2 2 3 4 2" xfId="29172" xr:uid="{00000000-0005-0000-0000-0000F3190000}"/>
    <cellStyle name="Moneda 10 2 2 5 2 2 3 5" xfId="15752" xr:uid="{00000000-0005-0000-0000-0000F4190000}"/>
    <cellStyle name="Moneda 10 2 2 5 2 2 3 6" xfId="19211" xr:uid="{00000000-0005-0000-0000-0000F5190000}"/>
    <cellStyle name="Moneda 10 2 2 5 2 2 4" xfId="3303" xr:uid="{00000000-0005-0000-0000-0000F6190000}"/>
    <cellStyle name="Moneda 10 2 2 5 2 2 4 2" xfId="6620" xr:uid="{00000000-0005-0000-0000-0000F7190000}"/>
    <cellStyle name="Moneda 10 2 2 5 2 2 4 2 2" xfId="23356" xr:uid="{00000000-0005-0000-0000-0000F8190000}"/>
    <cellStyle name="Moneda 10 2 2 5 2 2 4 3" xfId="9937" xr:uid="{00000000-0005-0000-0000-0000F9190000}"/>
    <cellStyle name="Moneda 10 2 2 5 2 2 4 3 2" xfId="26673" xr:uid="{00000000-0005-0000-0000-0000FA190000}"/>
    <cellStyle name="Moneda 10 2 2 5 2 2 4 4" xfId="13264" xr:uid="{00000000-0005-0000-0000-0000FB190000}"/>
    <cellStyle name="Moneda 10 2 2 5 2 2 4 4 2" xfId="30000" xr:uid="{00000000-0005-0000-0000-0000FC190000}"/>
    <cellStyle name="Moneda 10 2 2 5 2 2 4 5" xfId="16580" xr:uid="{00000000-0005-0000-0000-0000FD190000}"/>
    <cellStyle name="Moneda 10 2 2 5 2 2 4 6" xfId="20039" xr:uid="{00000000-0005-0000-0000-0000FE190000}"/>
    <cellStyle name="Moneda 10 2 2 5 2 2 5" xfId="4135" xr:uid="{00000000-0005-0000-0000-0000FF190000}"/>
    <cellStyle name="Moneda 10 2 2 5 2 2 5 2" xfId="20871" xr:uid="{00000000-0005-0000-0000-0000001A0000}"/>
    <cellStyle name="Moneda 10 2 2 5 2 2 6" xfId="7452" xr:uid="{00000000-0005-0000-0000-0000011A0000}"/>
    <cellStyle name="Moneda 10 2 2 5 2 2 6 2" xfId="24188" xr:uid="{00000000-0005-0000-0000-0000021A0000}"/>
    <cellStyle name="Moneda 10 2 2 5 2 2 7" xfId="10779" xr:uid="{00000000-0005-0000-0000-0000031A0000}"/>
    <cellStyle name="Moneda 10 2 2 5 2 2 7 2" xfId="27515" xr:uid="{00000000-0005-0000-0000-0000041A0000}"/>
    <cellStyle name="Moneda 10 2 2 5 2 2 8" xfId="14095" xr:uid="{00000000-0005-0000-0000-0000051A0000}"/>
    <cellStyle name="Moneda 10 2 2 5 2 2 9" xfId="17554" xr:uid="{00000000-0005-0000-0000-0000061A0000}"/>
    <cellStyle name="Moneda 10 2 2 5 2 3" xfId="1232" xr:uid="{00000000-0005-0000-0000-0000071A0000}"/>
    <cellStyle name="Moneda 10 2 2 5 2 3 2" xfId="4549" xr:uid="{00000000-0005-0000-0000-0000081A0000}"/>
    <cellStyle name="Moneda 10 2 2 5 2 3 2 2" xfId="21285" xr:uid="{00000000-0005-0000-0000-0000091A0000}"/>
    <cellStyle name="Moneda 10 2 2 5 2 3 3" xfId="7866" xr:uid="{00000000-0005-0000-0000-00000A1A0000}"/>
    <cellStyle name="Moneda 10 2 2 5 2 3 3 2" xfId="24602" xr:uid="{00000000-0005-0000-0000-00000B1A0000}"/>
    <cellStyle name="Moneda 10 2 2 5 2 3 4" xfId="11193" xr:uid="{00000000-0005-0000-0000-00000C1A0000}"/>
    <cellStyle name="Moneda 10 2 2 5 2 3 4 2" xfId="27929" xr:uid="{00000000-0005-0000-0000-00000D1A0000}"/>
    <cellStyle name="Moneda 10 2 2 5 2 3 5" xfId="14509" xr:uid="{00000000-0005-0000-0000-00000E1A0000}"/>
    <cellStyle name="Moneda 10 2 2 5 2 3 6" xfId="17968" xr:uid="{00000000-0005-0000-0000-00000F1A0000}"/>
    <cellStyle name="Moneda 10 2 2 5 2 4" xfId="2061" xr:uid="{00000000-0005-0000-0000-0000101A0000}"/>
    <cellStyle name="Moneda 10 2 2 5 2 4 2" xfId="5378" xr:uid="{00000000-0005-0000-0000-0000111A0000}"/>
    <cellStyle name="Moneda 10 2 2 5 2 4 2 2" xfId="22114" xr:uid="{00000000-0005-0000-0000-0000121A0000}"/>
    <cellStyle name="Moneda 10 2 2 5 2 4 3" xfId="8695" xr:uid="{00000000-0005-0000-0000-0000131A0000}"/>
    <cellStyle name="Moneda 10 2 2 5 2 4 3 2" xfId="25431" xr:uid="{00000000-0005-0000-0000-0000141A0000}"/>
    <cellStyle name="Moneda 10 2 2 5 2 4 4" xfId="12022" xr:uid="{00000000-0005-0000-0000-0000151A0000}"/>
    <cellStyle name="Moneda 10 2 2 5 2 4 4 2" xfId="28758" xr:uid="{00000000-0005-0000-0000-0000161A0000}"/>
    <cellStyle name="Moneda 10 2 2 5 2 4 5" xfId="15338" xr:uid="{00000000-0005-0000-0000-0000171A0000}"/>
    <cellStyle name="Moneda 10 2 2 5 2 4 6" xfId="18797" xr:uid="{00000000-0005-0000-0000-0000181A0000}"/>
    <cellStyle name="Moneda 10 2 2 5 2 5" xfId="2889" xr:uid="{00000000-0005-0000-0000-0000191A0000}"/>
    <cellStyle name="Moneda 10 2 2 5 2 5 2" xfId="6206" xr:uid="{00000000-0005-0000-0000-00001A1A0000}"/>
    <cellStyle name="Moneda 10 2 2 5 2 5 2 2" xfId="22942" xr:uid="{00000000-0005-0000-0000-00001B1A0000}"/>
    <cellStyle name="Moneda 10 2 2 5 2 5 3" xfId="9523" xr:uid="{00000000-0005-0000-0000-00001C1A0000}"/>
    <cellStyle name="Moneda 10 2 2 5 2 5 3 2" xfId="26259" xr:uid="{00000000-0005-0000-0000-00001D1A0000}"/>
    <cellStyle name="Moneda 10 2 2 5 2 5 4" xfId="12850" xr:uid="{00000000-0005-0000-0000-00001E1A0000}"/>
    <cellStyle name="Moneda 10 2 2 5 2 5 4 2" xfId="29586" xr:uid="{00000000-0005-0000-0000-00001F1A0000}"/>
    <cellStyle name="Moneda 10 2 2 5 2 5 5" xfId="16166" xr:uid="{00000000-0005-0000-0000-0000201A0000}"/>
    <cellStyle name="Moneda 10 2 2 5 2 5 6" xfId="19625" xr:uid="{00000000-0005-0000-0000-0000211A0000}"/>
    <cellStyle name="Moneda 10 2 2 5 2 6" xfId="3721" xr:uid="{00000000-0005-0000-0000-0000221A0000}"/>
    <cellStyle name="Moneda 10 2 2 5 2 6 2" xfId="20457" xr:uid="{00000000-0005-0000-0000-0000231A0000}"/>
    <cellStyle name="Moneda 10 2 2 5 2 7" xfId="7038" xr:uid="{00000000-0005-0000-0000-0000241A0000}"/>
    <cellStyle name="Moneda 10 2 2 5 2 7 2" xfId="23774" xr:uid="{00000000-0005-0000-0000-0000251A0000}"/>
    <cellStyle name="Moneda 10 2 2 5 2 8" xfId="10365" xr:uid="{00000000-0005-0000-0000-0000261A0000}"/>
    <cellStyle name="Moneda 10 2 2 5 2 8 2" xfId="27101" xr:uid="{00000000-0005-0000-0000-0000271A0000}"/>
    <cellStyle name="Moneda 10 2 2 5 2 9" xfId="13681" xr:uid="{00000000-0005-0000-0000-0000281A0000}"/>
    <cellStyle name="Moneda 10 2 2 5 3" xfId="611" xr:uid="{00000000-0005-0000-0000-0000291A0000}"/>
    <cellStyle name="Moneda 10 2 2 5 3 2" xfId="1440" xr:uid="{00000000-0005-0000-0000-00002A1A0000}"/>
    <cellStyle name="Moneda 10 2 2 5 3 2 2" xfId="4757" xr:uid="{00000000-0005-0000-0000-00002B1A0000}"/>
    <cellStyle name="Moneda 10 2 2 5 3 2 2 2" xfId="21493" xr:uid="{00000000-0005-0000-0000-00002C1A0000}"/>
    <cellStyle name="Moneda 10 2 2 5 3 2 3" xfId="8074" xr:uid="{00000000-0005-0000-0000-00002D1A0000}"/>
    <cellStyle name="Moneda 10 2 2 5 3 2 3 2" xfId="24810" xr:uid="{00000000-0005-0000-0000-00002E1A0000}"/>
    <cellStyle name="Moneda 10 2 2 5 3 2 4" xfId="11401" xr:uid="{00000000-0005-0000-0000-00002F1A0000}"/>
    <cellStyle name="Moneda 10 2 2 5 3 2 4 2" xfId="28137" xr:uid="{00000000-0005-0000-0000-0000301A0000}"/>
    <cellStyle name="Moneda 10 2 2 5 3 2 5" xfId="14717" xr:uid="{00000000-0005-0000-0000-0000311A0000}"/>
    <cellStyle name="Moneda 10 2 2 5 3 2 6" xfId="18176" xr:uid="{00000000-0005-0000-0000-0000321A0000}"/>
    <cellStyle name="Moneda 10 2 2 5 3 3" xfId="2268" xr:uid="{00000000-0005-0000-0000-0000331A0000}"/>
    <cellStyle name="Moneda 10 2 2 5 3 3 2" xfId="5585" xr:uid="{00000000-0005-0000-0000-0000341A0000}"/>
    <cellStyle name="Moneda 10 2 2 5 3 3 2 2" xfId="22321" xr:uid="{00000000-0005-0000-0000-0000351A0000}"/>
    <cellStyle name="Moneda 10 2 2 5 3 3 3" xfId="8902" xr:uid="{00000000-0005-0000-0000-0000361A0000}"/>
    <cellStyle name="Moneda 10 2 2 5 3 3 3 2" xfId="25638" xr:uid="{00000000-0005-0000-0000-0000371A0000}"/>
    <cellStyle name="Moneda 10 2 2 5 3 3 4" xfId="12229" xr:uid="{00000000-0005-0000-0000-0000381A0000}"/>
    <cellStyle name="Moneda 10 2 2 5 3 3 4 2" xfId="28965" xr:uid="{00000000-0005-0000-0000-0000391A0000}"/>
    <cellStyle name="Moneda 10 2 2 5 3 3 5" xfId="15545" xr:uid="{00000000-0005-0000-0000-00003A1A0000}"/>
    <cellStyle name="Moneda 10 2 2 5 3 3 6" xfId="19004" xr:uid="{00000000-0005-0000-0000-00003B1A0000}"/>
    <cellStyle name="Moneda 10 2 2 5 3 4" xfId="3096" xr:uid="{00000000-0005-0000-0000-00003C1A0000}"/>
    <cellStyle name="Moneda 10 2 2 5 3 4 2" xfId="6413" xr:uid="{00000000-0005-0000-0000-00003D1A0000}"/>
    <cellStyle name="Moneda 10 2 2 5 3 4 2 2" xfId="23149" xr:uid="{00000000-0005-0000-0000-00003E1A0000}"/>
    <cellStyle name="Moneda 10 2 2 5 3 4 3" xfId="9730" xr:uid="{00000000-0005-0000-0000-00003F1A0000}"/>
    <cellStyle name="Moneda 10 2 2 5 3 4 3 2" xfId="26466" xr:uid="{00000000-0005-0000-0000-0000401A0000}"/>
    <cellStyle name="Moneda 10 2 2 5 3 4 4" xfId="13057" xr:uid="{00000000-0005-0000-0000-0000411A0000}"/>
    <cellStyle name="Moneda 10 2 2 5 3 4 4 2" xfId="29793" xr:uid="{00000000-0005-0000-0000-0000421A0000}"/>
    <cellStyle name="Moneda 10 2 2 5 3 4 5" xfId="16373" xr:uid="{00000000-0005-0000-0000-0000431A0000}"/>
    <cellStyle name="Moneda 10 2 2 5 3 4 6" xfId="19832" xr:uid="{00000000-0005-0000-0000-0000441A0000}"/>
    <cellStyle name="Moneda 10 2 2 5 3 5" xfId="3928" xr:uid="{00000000-0005-0000-0000-0000451A0000}"/>
    <cellStyle name="Moneda 10 2 2 5 3 5 2" xfId="20664" xr:uid="{00000000-0005-0000-0000-0000461A0000}"/>
    <cellStyle name="Moneda 10 2 2 5 3 6" xfId="7245" xr:uid="{00000000-0005-0000-0000-0000471A0000}"/>
    <cellStyle name="Moneda 10 2 2 5 3 6 2" xfId="23981" xr:uid="{00000000-0005-0000-0000-0000481A0000}"/>
    <cellStyle name="Moneda 10 2 2 5 3 7" xfId="10572" xr:uid="{00000000-0005-0000-0000-0000491A0000}"/>
    <cellStyle name="Moneda 10 2 2 5 3 7 2" xfId="27308" xr:uid="{00000000-0005-0000-0000-00004A1A0000}"/>
    <cellStyle name="Moneda 10 2 2 5 3 8" xfId="13888" xr:uid="{00000000-0005-0000-0000-00004B1A0000}"/>
    <cellStyle name="Moneda 10 2 2 5 3 9" xfId="17347" xr:uid="{00000000-0005-0000-0000-00004C1A0000}"/>
    <cellStyle name="Moneda 10 2 2 5 4" xfId="1025" xr:uid="{00000000-0005-0000-0000-00004D1A0000}"/>
    <cellStyle name="Moneda 10 2 2 5 4 2" xfId="4342" xr:uid="{00000000-0005-0000-0000-00004E1A0000}"/>
    <cellStyle name="Moneda 10 2 2 5 4 2 2" xfId="21078" xr:uid="{00000000-0005-0000-0000-00004F1A0000}"/>
    <cellStyle name="Moneda 10 2 2 5 4 3" xfId="7659" xr:uid="{00000000-0005-0000-0000-0000501A0000}"/>
    <cellStyle name="Moneda 10 2 2 5 4 3 2" xfId="24395" xr:uid="{00000000-0005-0000-0000-0000511A0000}"/>
    <cellStyle name="Moneda 10 2 2 5 4 4" xfId="10986" xr:uid="{00000000-0005-0000-0000-0000521A0000}"/>
    <cellStyle name="Moneda 10 2 2 5 4 4 2" xfId="27722" xr:uid="{00000000-0005-0000-0000-0000531A0000}"/>
    <cellStyle name="Moneda 10 2 2 5 4 5" xfId="14302" xr:uid="{00000000-0005-0000-0000-0000541A0000}"/>
    <cellStyle name="Moneda 10 2 2 5 4 6" xfId="17761" xr:uid="{00000000-0005-0000-0000-0000551A0000}"/>
    <cellStyle name="Moneda 10 2 2 5 5" xfId="1854" xr:uid="{00000000-0005-0000-0000-0000561A0000}"/>
    <cellStyle name="Moneda 10 2 2 5 5 2" xfId="5171" xr:uid="{00000000-0005-0000-0000-0000571A0000}"/>
    <cellStyle name="Moneda 10 2 2 5 5 2 2" xfId="21907" xr:uid="{00000000-0005-0000-0000-0000581A0000}"/>
    <cellStyle name="Moneda 10 2 2 5 5 3" xfId="8488" xr:uid="{00000000-0005-0000-0000-0000591A0000}"/>
    <cellStyle name="Moneda 10 2 2 5 5 3 2" xfId="25224" xr:uid="{00000000-0005-0000-0000-00005A1A0000}"/>
    <cellStyle name="Moneda 10 2 2 5 5 4" xfId="11815" xr:uid="{00000000-0005-0000-0000-00005B1A0000}"/>
    <cellStyle name="Moneda 10 2 2 5 5 4 2" xfId="28551" xr:uid="{00000000-0005-0000-0000-00005C1A0000}"/>
    <cellStyle name="Moneda 10 2 2 5 5 5" xfId="15131" xr:uid="{00000000-0005-0000-0000-00005D1A0000}"/>
    <cellStyle name="Moneda 10 2 2 5 5 6" xfId="18590" xr:uid="{00000000-0005-0000-0000-00005E1A0000}"/>
    <cellStyle name="Moneda 10 2 2 5 6" xfId="2682" xr:uid="{00000000-0005-0000-0000-00005F1A0000}"/>
    <cellStyle name="Moneda 10 2 2 5 6 2" xfId="5999" xr:uid="{00000000-0005-0000-0000-0000601A0000}"/>
    <cellStyle name="Moneda 10 2 2 5 6 2 2" xfId="22735" xr:uid="{00000000-0005-0000-0000-0000611A0000}"/>
    <cellStyle name="Moneda 10 2 2 5 6 3" xfId="9316" xr:uid="{00000000-0005-0000-0000-0000621A0000}"/>
    <cellStyle name="Moneda 10 2 2 5 6 3 2" xfId="26052" xr:uid="{00000000-0005-0000-0000-0000631A0000}"/>
    <cellStyle name="Moneda 10 2 2 5 6 4" xfId="12643" xr:uid="{00000000-0005-0000-0000-0000641A0000}"/>
    <cellStyle name="Moneda 10 2 2 5 6 4 2" xfId="29379" xr:uid="{00000000-0005-0000-0000-0000651A0000}"/>
    <cellStyle name="Moneda 10 2 2 5 6 5" xfId="15959" xr:uid="{00000000-0005-0000-0000-0000661A0000}"/>
    <cellStyle name="Moneda 10 2 2 5 6 6" xfId="19418" xr:uid="{00000000-0005-0000-0000-0000671A0000}"/>
    <cellStyle name="Moneda 10 2 2 5 7" xfId="3514" xr:uid="{00000000-0005-0000-0000-0000681A0000}"/>
    <cellStyle name="Moneda 10 2 2 5 7 2" xfId="20250" xr:uid="{00000000-0005-0000-0000-0000691A0000}"/>
    <cellStyle name="Moneda 10 2 2 5 8" xfId="6831" xr:uid="{00000000-0005-0000-0000-00006A1A0000}"/>
    <cellStyle name="Moneda 10 2 2 5 8 2" xfId="23567" xr:uid="{00000000-0005-0000-0000-00006B1A0000}"/>
    <cellStyle name="Moneda 10 2 2 5 9" xfId="10158" xr:uid="{00000000-0005-0000-0000-00006C1A0000}"/>
    <cellStyle name="Moneda 10 2 2 5 9 2" xfId="26894" xr:uid="{00000000-0005-0000-0000-00006D1A0000}"/>
    <cellStyle name="Moneda 10 2 2 6" xfId="373" xr:uid="{00000000-0005-0000-0000-00006E1A0000}"/>
    <cellStyle name="Moneda 10 2 2 6 10" xfId="17117" xr:uid="{00000000-0005-0000-0000-00006F1A0000}"/>
    <cellStyle name="Moneda 10 2 2 6 2" xfId="795" xr:uid="{00000000-0005-0000-0000-0000701A0000}"/>
    <cellStyle name="Moneda 10 2 2 6 2 2" xfId="1624" xr:uid="{00000000-0005-0000-0000-0000711A0000}"/>
    <cellStyle name="Moneda 10 2 2 6 2 2 2" xfId="4941" xr:uid="{00000000-0005-0000-0000-0000721A0000}"/>
    <cellStyle name="Moneda 10 2 2 6 2 2 2 2" xfId="21677" xr:uid="{00000000-0005-0000-0000-0000731A0000}"/>
    <cellStyle name="Moneda 10 2 2 6 2 2 3" xfId="8258" xr:uid="{00000000-0005-0000-0000-0000741A0000}"/>
    <cellStyle name="Moneda 10 2 2 6 2 2 3 2" xfId="24994" xr:uid="{00000000-0005-0000-0000-0000751A0000}"/>
    <cellStyle name="Moneda 10 2 2 6 2 2 4" xfId="11585" xr:uid="{00000000-0005-0000-0000-0000761A0000}"/>
    <cellStyle name="Moneda 10 2 2 6 2 2 4 2" xfId="28321" xr:uid="{00000000-0005-0000-0000-0000771A0000}"/>
    <cellStyle name="Moneda 10 2 2 6 2 2 5" xfId="14901" xr:uid="{00000000-0005-0000-0000-0000781A0000}"/>
    <cellStyle name="Moneda 10 2 2 6 2 2 6" xfId="18360" xr:uid="{00000000-0005-0000-0000-0000791A0000}"/>
    <cellStyle name="Moneda 10 2 2 6 2 3" xfId="2452" xr:uid="{00000000-0005-0000-0000-00007A1A0000}"/>
    <cellStyle name="Moneda 10 2 2 6 2 3 2" xfId="5769" xr:uid="{00000000-0005-0000-0000-00007B1A0000}"/>
    <cellStyle name="Moneda 10 2 2 6 2 3 2 2" xfId="22505" xr:uid="{00000000-0005-0000-0000-00007C1A0000}"/>
    <cellStyle name="Moneda 10 2 2 6 2 3 3" xfId="9086" xr:uid="{00000000-0005-0000-0000-00007D1A0000}"/>
    <cellStyle name="Moneda 10 2 2 6 2 3 3 2" xfId="25822" xr:uid="{00000000-0005-0000-0000-00007E1A0000}"/>
    <cellStyle name="Moneda 10 2 2 6 2 3 4" xfId="12413" xr:uid="{00000000-0005-0000-0000-00007F1A0000}"/>
    <cellStyle name="Moneda 10 2 2 6 2 3 4 2" xfId="29149" xr:uid="{00000000-0005-0000-0000-0000801A0000}"/>
    <cellStyle name="Moneda 10 2 2 6 2 3 5" xfId="15729" xr:uid="{00000000-0005-0000-0000-0000811A0000}"/>
    <cellStyle name="Moneda 10 2 2 6 2 3 6" xfId="19188" xr:uid="{00000000-0005-0000-0000-0000821A0000}"/>
    <cellStyle name="Moneda 10 2 2 6 2 4" xfId="3280" xr:uid="{00000000-0005-0000-0000-0000831A0000}"/>
    <cellStyle name="Moneda 10 2 2 6 2 4 2" xfId="6597" xr:uid="{00000000-0005-0000-0000-0000841A0000}"/>
    <cellStyle name="Moneda 10 2 2 6 2 4 2 2" xfId="23333" xr:uid="{00000000-0005-0000-0000-0000851A0000}"/>
    <cellStyle name="Moneda 10 2 2 6 2 4 3" xfId="9914" xr:uid="{00000000-0005-0000-0000-0000861A0000}"/>
    <cellStyle name="Moneda 10 2 2 6 2 4 3 2" xfId="26650" xr:uid="{00000000-0005-0000-0000-0000871A0000}"/>
    <cellStyle name="Moneda 10 2 2 6 2 4 4" xfId="13241" xr:uid="{00000000-0005-0000-0000-0000881A0000}"/>
    <cellStyle name="Moneda 10 2 2 6 2 4 4 2" xfId="29977" xr:uid="{00000000-0005-0000-0000-0000891A0000}"/>
    <cellStyle name="Moneda 10 2 2 6 2 4 5" xfId="16557" xr:uid="{00000000-0005-0000-0000-00008A1A0000}"/>
    <cellStyle name="Moneda 10 2 2 6 2 4 6" xfId="20016" xr:uid="{00000000-0005-0000-0000-00008B1A0000}"/>
    <cellStyle name="Moneda 10 2 2 6 2 5" xfId="4112" xr:uid="{00000000-0005-0000-0000-00008C1A0000}"/>
    <cellStyle name="Moneda 10 2 2 6 2 5 2" xfId="20848" xr:uid="{00000000-0005-0000-0000-00008D1A0000}"/>
    <cellStyle name="Moneda 10 2 2 6 2 6" xfId="7429" xr:uid="{00000000-0005-0000-0000-00008E1A0000}"/>
    <cellStyle name="Moneda 10 2 2 6 2 6 2" xfId="24165" xr:uid="{00000000-0005-0000-0000-00008F1A0000}"/>
    <cellStyle name="Moneda 10 2 2 6 2 7" xfId="10756" xr:uid="{00000000-0005-0000-0000-0000901A0000}"/>
    <cellStyle name="Moneda 10 2 2 6 2 7 2" xfId="27492" xr:uid="{00000000-0005-0000-0000-0000911A0000}"/>
    <cellStyle name="Moneda 10 2 2 6 2 8" xfId="14072" xr:uid="{00000000-0005-0000-0000-0000921A0000}"/>
    <cellStyle name="Moneda 10 2 2 6 2 9" xfId="17531" xr:uid="{00000000-0005-0000-0000-0000931A0000}"/>
    <cellStyle name="Moneda 10 2 2 6 3" xfId="1209" xr:uid="{00000000-0005-0000-0000-0000941A0000}"/>
    <cellStyle name="Moneda 10 2 2 6 3 2" xfId="4526" xr:uid="{00000000-0005-0000-0000-0000951A0000}"/>
    <cellStyle name="Moneda 10 2 2 6 3 2 2" xfId="21262" xr:uid="{00000000-0005-0000-0000-0000961A0000}"/>
    <cellStyle name="Moneda 10 2 2 6 3 3" xfId="7843" xr:uid="{00000000-0005-0000-0000-0000971A0000}"/>
    <cellStyle name="Moneda 10 2 2 6 3 3 2" xfId="24579" xr:uid="{00000000-0005-0000-0000-0000981A0000}"/>
    <cellStyle name="Moneda 10 2 2 6 3 4" xfId="11170" xr:uid="{00000000-0005-0000-0000-0000991A0000}"/>
    <cellStyle name="Moneda 10 2 2 6 3 4 2" xfId="27906" xr:uid="{00000000-0005-0000-0000-00009A1A0000}"/>
    <cellStyle name="Moneda 10 2 2 6 3 5" xfId="14486" xr:uid="{00000000-0005-0000-0000-00009B1A0000}"/>
    <cellStyle name="Moneda 10 2 2 6 3 6" xfId="17945" xr:uid="{00000000-0005-0000-0000-00009C1A0000}"/>
    <cellStyle name="Moneda 10 2 2 6 4" xfId="2038" xr:uid="{00000000-0005-0000-0000-00009D1A0000}"/>
    <cellStyle name="Moneda 10 2 2 6 4 2" xfId="5355" xr:uid="{00000000-0005-0000-0000-00009E1A0000}"/>
    <cellStyle name="Moneda 10 2 2 6 4 2 2" xfId="22091" xr:uid="{00000000-0005-0000-0000-00009F1A0000}"/>
    <cellStyle name="Moneda 10 2 2 6 4 3" xfId="8672" xr:uid="{00000000-0005-0000-0000-0000A01A0000}"/>
    <cellStyle name="Moneda 10 2 2 6 4 3 2" xfId="25408" xr:uid="{00000000-0005-0000-0000-0000A11A0000}"/>
    <cellStyle name="Moneda 10 2 2 6 4 4" xfId="11999" xr:uid="{00000000-0005-0000-0000-0000A21A0000}"/>
    <cellStyle name="Moneda 10 2 2 6 4 4 2" xfId="28735" xr:uid="{00000000-0005-0000-0000-0000A31A0000}"/>
    <cellStyle name="Moneda 10 2 2 6 4 5" xfId="15315" xr:uid="{00000000-0005-0000-0000-0000A41A0000}"/>
    <cellStyle name="Moneda 10 2 2 6 4 6" xfId="18774" xr:uid="{00000000-0005-0000-0000-0000A51A0000}"/>
    <cellStyle name="Moneda 10 2 2 6 5" xfId="2866" xr:uid="{00000000-0005-0000-0000-0000A61A0000}"/>
    <cellStyle name="Moneda 10 2 2 6 5 2" xfId="6183" xr:uid="{00000000-0005-0000-0000-0000A71A0000}"/>
    <cellStyle name="Moneda 10 2 2 6 5 2 2" xfId="22919" xr:uid="{00000000-0005-0000-0000-0000A81A0000}"/>
    <cellStyle name="Moneda 10 2 2 6 5 3" xfId="9500" xr:uid="{00000000-0005-0000-0000-0000A91A0000}"/>
    <cellStyle name="Moneda 10 2 2 6 5 3 2" xfId="26236" xr:uid="{00000000-0005-0000-0000-0000AA1A0000}"/>
    <cellStyle name="Moneda 10 2 2 6 5 4" xfId="12827" xr:uid="{00000000-0005-0000-0000-0000AB1A0000}"/>
    <cellStyle name="Moneda 10 2 2 6 5 4 2" xfId="29563" xr:uid="{00000000-0005-0000-0000-0000AC1A0000}"/>
    <cellStyle name="Moneda 10 2 2 6 5 5" xfId="16143" xr:uid="{00000000-0005-0000-0000-0000AD1A0000}"/>
    <cellStyle name="Moneda 10 2 2 6 5 6" xfId="19602" xr:uid="{00000000-0005-0000-0000-0000AE1A0000}"/>
    <cellStyle name="Moneda 10 2 2 6 6" xfId="3698" xr:uid="{00000000-0005-0000-0000-0000AF1A0000}"/>
    <cellStyle name="Moneda 10 2 2 6 6 2" xfId="20434" xr:uid="{00000000-0005-0000-0000-0000B01A0000}"/>
    <cellStyle name="Moneda 10 2 2 6 7" xfId="7015" xr:uid="{00000000-0005-0000-0000-0000B11A0000}"/>
    <cellStyle name="Moneda 10 2 2 6 7 2" xfId="23751" xr:uid="{00000000-0005-0000-0000-0000B21A0000}"/>
    <cellStyle name="Moneda 10 2 2 6 8" xfId="10342" xr:uid="{00000000-0005-0000-0000-0000B31A0000}"/>
    <cellStyle name="Moneda 10 2 2 6 8 2" xfId="27078" xr:uid="{00000000-0005-0000-0000-0000B41A0000}"/>
    <cellStyle name="Moneda 10 2 2 6 9" xfId="13658" xr:uid="{00000000-0005-0000-0000-0000B51A0000}"/>
    <cellStyle name="Moneda 10 2 2 7" xfId="586" xr:uid="{00000000-0005-0000-0000-0000B61A0000}"/>
    <cellStyle name="Moneda 10 2 2 7 2" xfId="1415" xr:uid="{00000000-0005-0000-0000-0000B71A0000}"/>
    <cellStyle name="Moneda 10 2 2 7 2 2" xfId="4732" xr:uid="{00000000-0005-0000-0000-0000B81A0000}"/>
    <cellStyle name="Moneda 10 2 2 7 2 2 2" xfId="21468" xr:uid="{00000000-0005-0000-0000-0000B91A0000}"/>
    <cellStyle name="Moneda 10 2 2 7 2 3" xfId="8049" xr:uid="{00000000-0005-0000-0000-0000BA1A0000}"/>
    <cellStyle name="Moneda 10 2 2 7 2 3 2" xfId="24785" xr:uid="{00000000-0005-0000-0000-0000BB1A0000}"/>
    <cellStyle name="Moneda 10 2 2 7 2 4" xfId="11376" xr:uid="{00000000-0005-0000-0000-0000BC1A0000}"/>
    <cellStyle name="Moneda 10 2 2 7 2 4 2" xfId="28112" xr:uid="{00000000-0005-0000-0000-0000BD1A0000}"/>
    <cellStyle name="Moneda 10 2 2 7 2 5" xfId="14692" xr:uid="{00000000-0005-0000-0000-0000BE1A0000}"/>
    <cellStyle name="Moneda 10 2 2 7 2 6" xfId="18151" xr:uid="{00000000-0005-0000-0000-0000BF1A0000}"/>
    <cellStyle name="Moneda 10 2 2 7 3" xfId="2243" xr:uid="{00000000-0005-0000-0000-0000C01A0000}"/>
    <cellStyle name="Moneda 10 2 2 7 3 2" xfId="5560" xr:uid="{00000000-0005-0000-0000-0000C11A0000}"/>
    <cellStyle name="Moneda 10 2 2 7 3 2 2" xfId="22296" xr:uid="{00000000-0005-0000-0000-0000C21A0000}"/>
    <cellStyle name="Moneda 10 2 2 7 3 3" xfId="8877" xr:uid="{00000000-0005-0000-0000-0000C31A0000}"/>
    <cellStyle name="Moneda 10 2 2 7 3 3 2" xfId="25613" xr:uid="{00000000-0005-0000-0000-0000C41A0000}"/>
    <cellStyle name="Moneda 10 2 2 7 3 4" xfId="12204" xr:uid="{00000000-0005-0000-0000-0000C51A0000}"/>
    <cellStyle name="Moneda 10 2 2 7 3 4 2" xfId="28940" xr:uid="{00000000-0005-0000-0000-0000C61A0000}"/>
    <cellStyle name="Moneda 10 2 2 7 3 5" xfId="15520" xr:uid="{00000000-0005-0000-0000-0000C71A0000}"/>
    <cellStyle name="Moneda 10 2 2 7 3 6" xfId="18979" xr:uid="{00000000-0005-0000-0000-0000C81A0000}"/>
    <cellStyle name="Moneda 10 2 2 7 4" xfId="3071" xr:uid="{00000000-0005-0000-0000-0000C91A0000}"/>
    <cellStyle name="Moneda 10 2 2 7 4 2" xfId="6388" xr:uid="{00000000-0005-0000-0000-0000CA1A0000}"/>
    <cellStyle name="Moneda 10 2 2 7 4 2 2" xfId="23124" xr:uid="{00000000-0005-0000-0000-0000CB1A0000}"/>
    <cellStyle name="Moneda 10 2 2 7 4 3" xfId="9705" xr:uid="{00000000-0005-0000-0000-0000CC1A0000}"/>
    <cellStyle name="Moneda 10 2 2 7 4 3 2" xfId="26441" xr:uid="{00000000-0005-0000-0000-0000CD1A0000}"/>
    <cellStyle name="Moneda 10 2 2 7 4 4" xfId="13032" xr:uid="{00000000-0005-0000-0000-0000CE1A0000}"/>
    <cellStyle name="Moneda 10 2 2 7 4 4 2" xfId="29768" xr:uid="{00000000-0005-0000-0000-0000CF1A0000}"/>
    <cellStyle name="Moneda 10 2 2 7 4 5" xfId="16348" xr:uid="{00000000-0005-0000-0000-0000D01A0000}"/>
    <cellStyle name="Moneda 10 2 2 7 4 6" xfId="19807" xr:uid="{00000000-0005-0000-0000-0000D11A0000}"/>
    <cellStyle name="Moneda 10 2 2 7 5" xfId="3903" xr:uid="{00000000-0005-0000-0000-0000D21A0000}"/>
    <cellStyle name="Moneda 10 2 2 7 5 2" xfId="20639" xr:uid="{00000000-0005-0000-0000-0000D31A0000}"/>
    <cellStyle name="Moneda 10 2 2 7 6" xfId="7220" xr:uid="{00000000-0005-0000-0000-0000D41A0000}"/>
    <cellStyle name="Moneda 10 2 2 7 6 2" xfId="23956" xr:uid="{00000000-0005-0000-0000-0000D51A0000}"/>
    <cellStyle name="Moneda 10 2 2 7 7" xfId="10547" xr:uid="{00000000-0005-0000-0000-0000D61A0000}"/>
    <cellStyle name="Moneda 10 2 2 7 7 2" xfId="27283" xr:uid="{00000000-0005-0000-0000-0000D71A0000}"/>
    <cellStyle name="Moneda 10 2 2 7 8" xfId="13863" xr:uid="{00000000-0005-0000-0000-0000D81A0000}"/>
    <cellStyle name="Moneda 10 2 2 7 9" xfId="17322" xr:uid="{00000000-0005-0000-0000-0000D91A0000}"/>
    <cellStyle name="Moneda 10 2 2 8" xfId="1000" xr:uid="{00000000-0005-0000-0000-0000DA1A0000}"/>
    <cellStyle name="Moneda 10 2 2 8 2" xfId="4317" xr:uid="{00000000-0005-0000-0000-0000DB1A0000}"/>
    <cellStyle name="Moneda 10 2 2 8 2 2" xfId="21053" xr:uid="{00000000-0005-0000-0000-0000DC1A0000}"/>
    <cellStyle name="Moneda 10 2 2 8 3" xfId="7634" xr:uid="{00000000-0005-0000-0000-0000DD1A0000}"/>
    <cellStyle name="Moneda 10 2 2 8 3 2" xfId="24370" xr:uid="{00000000-0005-0000-0000-0000DE1A0000}"/>
    <cellStyle name="Moneda 10 2 2 8 4" xfId="10961" xr:uid="{00000000-0005-0000-0000-0000DF1A0000}"/>
    <cellStyle name="Moneda 10 2 2 8 4 2" xfId="27697" xr:uid="{00000000-0005-0000-0000-0000E01A0000}"/>
    <cellStyle name="Moneda 10 2 2 8 5" xfId="14277" xr:uid="{00000000-0005-0000-0000-0000E11A0000}"/>
    <cellStyle name="Moneda 10 2 2 8 6" xfId="17736" xr:uid="{00000000-0005-0000-0000-0000E21A0000}"/>
    <cellStyle name="Moneda 10 2 2 9" xfId="1829" xr:uid="{00000000-0005-0000-0000-0000E31A0000}"/>
    <cellStyle name="Moneda 10 2 2 9 2" xfId="5146" xr:uid="{00000000-0005-0000-0000-0000E41A0000}"/>
    <cellStyle name="Moneda 10 2 2 9 2 2" xfId="21882" xr:uid="{00000000-0005-0000-0000-0000E51A0000}"/>
    <cellStyle name="Moneda 10 2 2 9 3" xfId="8463" xr:uid="{00000000-0005-0000-0000-0000E61A0000}"/>
    <cellStyle name="Moneda 10 2 2 9 3 2" xfId="25199" xr:uid="{00000000-0005-0000-0000-0000E71A0000}"/>
    <cellStyle name="Moneda 10 2 2 9 4" xfId="11790" xr:uid="{00000000-0005-0000-0000-0000E81A0000}"/>
    <cellStyle name="Moneda 10 2 2 9 4 2" xfId="28526" xr:uid="{00000000-0005-0000-0000-0000E91A0000}"/>
    <cellStyle name="Moneda 10 2 2 9 5" xfId="15106" xr:uid="{00000000-0005-0000-0000-0000EA1A0000}"/>
    <cellStyle name="Moneda 10 2 2 9 6" xfId="18565" xr:uid="{00000000-0005-0000-0000-0000EB1A0000}"/>
    <cellStyle name="Moneda 10 2 3" xfId="809" xr:uid="{00000000-0005-0000-0000-0000EC1A0000}"/>
    <cellStyle name="Moneda 10 2 3 2" xfId="1638" xr:uid="{00000000-0005-0000-0000-0000ED1A0000}"/>
    <cellStyle name="Moneda 10 2 3 2 2" xfId="4955" xr:uid="{00000000-0005-0000-0000-0000EE1A0000}"/>
    <cellStyle name="Moneda 10 2 3 2 2 2" xfId="21691" xr:uid="{00000000-0005-0000-0000-0000EF1A0000}"/>
    <cellStyle name="Moneda 10 2 3 2 3" xfId="8272" xr:uid="{00000000-0005-0000-0000-0000F01A0000}"/>
    <cellStyle name="Moneda 10 2 3 2 3 2" xfId="25008" xr:uid="{00000000-0005-0000-0000-0000F11A0000}"/>
    <cellStyle name="Moneda 10 2 3 2 4" xfId="11599" xr:uid="{00000000-0005-0000-0000-0000F21A0000}"/>
    <cellStyle name="Moneda 10 2 3 2 4 2" xfId="28335" xr:uid="{00000000-0005-0000-0000-0000F31A0000}"/>
    <cellStyle name="Moneda 10 2 3 2 5" xfId="14915" xr:uid="{00000000-0005-0000-0000-0000F41A0000}"/>
    <cellStyle name="Moneda 10 2 3 2 6" xfId="18374" xr:uid="{00000000-0005-0000-0000-0000F51A0000}"/>
    <cellStyle name="Moneda 10 2 3 3" xfId="2466" xr:uid="{00000000-0005-0000-0000-0000F61A0000}"/>
    <cellStyle name="Moneda 10 2 3 3 2" xfId="5783" xr:uid="{00000000-0005-0000-0000-0000F71A0000}"/>
    <cellStyle name="Moneda 10 2 3 3 2 2" xfId="22519" xr:uid="{00000000-0005-0000-0000-0000F81A0000}"/>
    <cellStyle name="Moneda 10 2 3 3 3" xfId="9100" xr:uid="{00000000-0005-0000-0000-0000F91A0000}"/>
    <cellStyle name="Moneda 10 2 3 3 3 2" xfId="25836" xr:uid="{00000000-0005-0000-0000-0000FA1A0000}"/>
    <cellStyle name="Moneda 10 2 3 3 4" xfId="12427" xr:uid="{00000000-0005-0000-0000-0000FB1A0000}"/>
    <cellStyle name="Moneda 10 2 3 3 4 2" xfId="29163" xr:uid="{00000000-0005-0000-0000-0000FC1A0000}"/>
    <cellStyle name="Moneda 10 2 3 3 5" xfId="15743" xr:uid="{00000000-0005-0000-0000-0000FD1A0000}"/>
    <cellStyle name="Moneda 10 2 3 3 6" xfId="19202" xr:uid="{00000000-0005-0000-0000-0000FE1A0000}"/>
    <cellStyle name="Moneda 10 2 3 4" xfId="3294" xr:uid="{00000000-0005-0000-0000-0000FF1A0000}"/>
    <cellStyle name="Moneda 10 2 3 4 2" xfId="6611" xr:uid="{00000000-0005-0000-0000-0000001B0000}"/>
    <cellStyle name="Moneda 10 2 3 4 2 2" xfId="23347" xr:uid="{00000000-0005-0000-0000-0000011B0000}"/>
    <cellStyle name="Moneda 10 2 3 4 3" xfId="9928" xr:uid="{00000000-0005-0000-0000-0000021B0000}"/>
    <cellStyle name="Moneda 10 2 3 4 3 2" xfId="26664" xr:uid="{00000000-0005-0000-0000-0000031B0000}"/>
    <cellStyle name="Moneda 10 2 3 4 4" xfId="13255" xr:uid="{00000000-0005-0000-0000-0000041B0000}"/>
    <cellStyle name="Moneda 10 2 3 4 4 2" xfId="29991" xr:uid="{00000000-0005-0000-0000-0000051B0000}"/>
    <cellStyle name="Moneda 10 2 3 4 5" xfId="16571" xr:uid="{00000000-0005-0000-0000-0000061B0000}"/>
    <cellStyle name="Moneda 10 2 3 4 6" xfId="20030" xr:uid="{00000000-0005-0000-0000-0000071B0000}"/>
    <cellStyle name="Moneda 10 2 3 5" xfId="4126" xr:uid="{00000000-0005-0000-0000-0000081B0000}"/>
    <cellStyle name="Moneda 10 2 3 5 2" xfId="20862" xr:uid="{00000000-0005-0000-0000-0000091B0000}"/>
    <cellStyle name="Moneda 10 2 3 6" xfId="7443" xr:uid="{00000000-0005-0000-0000-00000A1B0000}"/>
    <cellStyle name="Moneda 10 2 3 6 2" xfId="24179" xr:uid="{00000000-0005-0000-0000-00000B1B0000}"/>
    <cellStyle name="Moneda 10 2 3 7" xfId="10770" xr:uid="{00000000-0005-0000-0000-00000C1B0000}"/>
    <cellStyle name="Moneda 10 2 3 7 2" xfId="27506" xr:uid="{00000000-0005-0000-0000-00000D1B0000}"/>
    <cellStyle name="Moneda 10 2 3 8" xfId="14086" xr:uid="{00000000-0005-0000-0000-00000E1B0000}"/>
    <cellStyle name="Moneda 10 2 3 9" xfId="17545" xr:uid="{00000000-0005-0000-0000-00000F1B0000}"/>
    <cellStyle name="Moneda 10 2 4" xfId="1223" xr:uid="{00000000-0005-0000-0000-0000101B0000}"/>
    <cellStyle name="Moneda 10 2 4 2" xfId="4540" xr:uid="{00000000-0005-0000-0000-0000111B0000}"/>
    <cellStyle name="Moneda 10 2 4 2 2" xfId="21276" xr:uid="{00000000-0005-0000-0000-0000121B0000}"/>
    <cellStyle name="Moneda 10 2 4 3" xfId="7857" xr:uid="{00000000-0005-0000-0000-0000131B0000}"/>
    <cellStyle name="Moneda 10 2 4 3 2" xfId="24593" xr:uid="{00000000-0005-0000-0000-0000141B0000}"/>
    <cellStyle name="Moneda 10 2 4 4" xfId="11184" xr:uid="{00000000-0005-0000-0000-0000151B0000}"/>
    <cellStyle name="Moneda 10 2 4 4 2" xfId="27920" xr:uid="{00000000-0005-0000-0000-0000161B0000}"/>
    <cellStyle name="Moneda 10 2 4 5" xfId="14500" xr:uid="{00000000-0005-0000-0000-0000171B0000}"/>
    <cellStyle name="Moneda 10 2 4 6" xfId="17959" xr:uid="{00000000-0005-0000-0000-0000181B0000}"/>
    <cellStyle name="Moneda 10 2 5" xfId="2052" xr:uid="{00000000-0005-0000-0000-0000191B0000}"/>
    <cellStyle name="Moneda 10 2 5 2" xfId="5369" xr:uid="{00000000-0005-0000-0000-00001A1B0000}"/>
    <cellStyle name="Moneda 10 2 5 2 2" xfId="22105" xr:uid="{00000000-0005-0000-0000-00001B1B0000}"/>
    <cellStyle name="Moneda 10 2 5 3" xfId="8686" xr:uid="{00000000-0005-0000-0000-00001C1B0000}"/>
    <cellStyle name="Moneda 10 2 5 3 2" xfId="25422" xr:uid="{00000000-0005-0000-0000-00001D1B0000}"/>
    <cellStyle name="Moneda 10 2 5 4" xfId="12013" xr:uid="{00000000-0005-0000-0000-00001E1B0000}"/>
    <cellStyle name="Moneda 10 2 5 4 2" xfId="28749" xr:uid="{00000000-0005-0000-0000-00001F1B0000}"/>
    <cellStyle name="Moneda 10 2 5 5" xfId="15329" xr:uid="{00000000-0005-0000-0000-0000201B0000}"/>
    <cellStyle name="Moneda 10 2 5 6" xfId="18788" xr:uid="{00000000-0005-0000-0000-0000211B0000}"/>
    <cellStyle name="Moneda 10 2 6" xfId="2880" xr:uid="{00000000-0005-0000-0000-0000221B0000}"/>
    <cellStyle name="Moneda 10 2 6 2" xfId="6197" xr:uid="{00000000-0005-0000-0000-0000231B0000}"/>
    <cellStyle name="Moneda 10 2 6 2 2" xfId="22933" xr:uid="{00000000-0005-0000-0000-0000241B0000}"/>
    <cellStyle name="Moneda 10 2 6 3" xfId="9514" xr:uid="{00000000-0005-0000-0000-0000251B0000}"/>
    <cellStyle name="Moneda 10 2 6 3 2" xfId="26250" xr:uid="{00000000-0005-0000-0000-0000261B0000}"/>
    <cellStyle name="Moneda 10 2 6 4" xfId="12841" xr:uid="{00000000-0005-0000-0000-0000271B0000}"/>
    <cellStyle name="Moneda 10 2 6 4 2" xfId="29577" xr:uid="{00000000-0005-0000-0000-0000281B0000}"/>
    <cellStyle name="Moneda 10 2 6 5" xfId="16157" xr:uid="{00000000-0005-0000-0000-0000291B0000}"/>
    <cellStyle name="Moneda 10 2 6 6" xfId="19616" xr:uid="{00000000-0005-0000-0000-00002A1B0000}"/>
    <cellStyle name="Moneda 10 2 7" xfId="3712" xr:uid="{00000000-0005-0000-0000-00002B1B0000}"/>
    <cellStyle name="Moneda 10 2 7 2" xfId="20448" xr:uid="{00000000-0005-0000-0000-00002C1B0000}"/>
    <cellStyle name="Moneda 10 2 8" xfId="7029" xr:uid="{00000000-0005-0000-0000-00002D1B0000}"/>
    <cellStyle name="Moneda 10 2 8 2" xfId="23765" xr:uid="{00000000-0005-0000-0000-00002E1B0000}"/>
    <cellStyle name="Moneda 10 2 9" xfId="10356" xr:uid="{00000000-0005-0000-0000-00002F1B0000}"/>
    <cellStyle name="Moneda 10 2 9 2" xfId="27092" xr:uid="{00000000-0005-0000-0000-0000301B0000}"/>
    <cellStyle name="Moneda 10 3" xfId="601" xr:uid="{00000000-0005-0000-0000-0000311B0000}"/>
    <cellStyle name="Moneda 10 3 2" xfId="1430" xr:uid="{00000000-0005-0000-0000-0000321B0000}"/>
    <cellStyle name="Moneda 10 3 2 2" xfId="4747" xr:uid="{00000000-0005-0000-0000-0000331B0000}"/>
    <cellStyle name="Moneda 10 3 2 2 2" xfId="21483" xr:uid="{00000000-0005-0000-0000-0000341B0000}"/>
    <cellStyle name="Moneda 10 3 2 3" xfId="8064" xr:uid="{00000000-0005-0000-0000-0000351B0000}"/>
    <cellStyle name="Moneda 10 3 2 3 2" xfId="24800" xr:uid="{00000000-0005-0000-0000-0000361B0000}"/>
    <cellStyle name="Moneda 10 3 2 4" xfId="11391" xr:uid="{00000000-0005-0000-0000-0000371B0000}"/>
    <cellStyle name="Moneda 10 3 2 4 2" xfId="28127" xr:uid="{00000000-0005-0000-0000-0000381B0000}"/>
    <cellStyle name="Moneda 10 3 2 5" xfId="14707" xr:uid="{00000000-0005-0000-0000-0000391B0000}"/>
    <cellStyle name="Moneda 10 3 2 6" xfId="18166" xr:uid="{00000000-0005-0000-0000-00003A1B0000}"/>
    <cellStyle name="Moneda 10 3 3" xfId="2258" xr:uid="{00000000-0005-0000-0000-00003B1B0000}"/>
    <cellStyle name="Moneda 10 3 3 2" xfId="5575" xr:uid="{00000000-0005-0000-0000-00003C1B0000}"/>
    <cellStyle name="Moneda 10 3 3 2 2" xfId="22311" xr:uid="{00000000-0005-0000-0000-00003D1B0000}"/>
    <cellStyle name="Moneda 10 3 3 3" xfId="8892" xr:uid="{00000000-0005-0000-0000-00003E1B0000}"/>
    <cellStyle name="Moneda 10 3 3 3 2" xfId="25628" xr:uid="{00000000-0005-0000-0000-00003F1B0000}"/>
    <cellStyle name="Moneda 10 3 3 4" xfId="12219" xr:uid="{00000000-0005-0000-0000-0000401B0000}"/>
    <cellStyle name="Moneda 10 3 3 4 2" xfId="28955" xr:uid="{00000000-0005-0000-0000-0000411B0000}"/>
    <cellStyle name="Moneda 10 3 3 5" xfId="15535" xr:uid="{00000000-0005-0000-0000-0000421B0000}"/>
    <cellStyle name="Moneda 10 3 3 6" xfId="18994" xr:uid="{00000000-0005-0000-0000-0000431B0000}"/>
    <cellStyle name="Moneda 10 3 4" xfId="3086" xr:uid="{00000000-0005-0000-0000-0000441B0000}"/>
    <cellStyle name="Moneda 10 3 4 2" xfId="6403" xr:uid="{00000000-0005-0000-0000-0000451B0000}"/>
    <cellStyle name="Moneda 10 3 4 2 2" xfId="23139" xr:uid="{00000000-0005-0000-0000-0000461B0000}"/>
    <cellStyle name="Moneda 10 3 4 3" xfId="9720" xr:uid="{00000000-0005-0000-0000-0000471B0000}"/>
    <cellStyle name="Moneda 10 3 4 3 2" xfId="26456" xr:uid="{00000000-0005-0000-0000-0000481B0000}"/>
    <cellStyle name="Moneda 10 3 4 4" xfId="13047" xr:uid="{00000000-0005-0000-0000-0000491B0000}"/>
    <cellStyle name="Moneda 10 3 4 4 2" xfId="29783" xr:uid="{00000000-0005-0000-0000-00004A1B0000}"/>
    <cellStyle name="Moneda 10 3 4 5" xfId="16363" xr:uid="{00000000-0005-0000-0000-00004B1B0000}"/>
    <cellStyle name="Moneda 10 3 4 6" xfId="19822" xr:uid="{00000000-0005-0000-0000-00004C1B0000}"/>
    <cellStyle name="Moneda 10 3 5" xfId="3918" xr:uid="{00000000-0005-0000-0000-00004D1B0000}"/>
    <cellStyle name="Moneda 10 3 5 2" xfId="20654" xr:uid="{00000000-0005-0000-0000-00004E1B0000}"/>
    <cellStyle name="Moneda 10 3 6" xfId="7235" xr:uid="{00000000-0005-0000-0000-00004F1B0000}"/>
    <cellStyle name="Moneda 10 3 6 2" xfId="23971" xr:uid="{00000000-0005-0000-0000-0000501B0000}"/>
    <cellStyle name="Moneda 10 3 7" xfId="10562" xr:uid="{00000000-0005-0000-0000-0000511B0000}"/>
    <cellStyle name="Moneda 10 3 7 2" xfId="27298" xr:uid="{00000000-0005-0000-0000-0000521B0000}"/>
    <cellStyle name="Moneda 10 3 8" xfId="13878" xr:uid="{00000000-0005-0000-0000-0000531B0000}"/>
    <cellStyle name="Moneda 10 3 9" xfId="17337" xr:uid="{00000000-0005-0000-0000-0000541B0000}"/>
    <cellStyle name="Moneda 10 4" xfId="1015" xr:uid="{00000000-0005-0000-0000-0000551B0000}"/>
    <cellStyle name="Moneda 10 4 2" xfId="4332" xr:uid="{00000000-0005-0000-0000-0000561B0000}"/>
    <cellStyle name="Moneda 10 4 2 2" xfId="21068" xr:uid="{00000000-0005-0000-0000-0000571B0000}"/>
    <cellStyle name="Moneda 10 4 3" xfId="7649" xr:uid="{00000000-0005-0000-0000-0000581B0000}"/>
    <cellStyle name="Moneda 10 4 3 2" xfId="24385" xr:uid="{00000000-0005-0000-0000-0000591B0000}"/>
    <cellStyle name="Moneda 10 4 4" xfId="10976" xr:uid="{00000000-0005-0000-0000-00005A1B0000}"/>
    <cellStyle name="Moneda 10 4 4 2" xfId="27712" xr:uid="{00000000-0005-0000-0000-00005B1B0000}"/>
    <cellStyle name="Moneda 10 4 5" xfId="14292" xr:uid="{00000000-0005-0000-0000-00005C1B0000}"/>
    <cellStyle name="Moneda 10 4 6" xfId="17751" xr:uid="{00000000-0005-0000-0000-00005D1B0000}"/>
    <cellStyle name="Moneda 10 5" xfId="1844" xr:uid="{00000000-0005-0000-0000-00005E1B0000}"/>
    <cellStyle name="Moneda 10 5 2" xfId="5161" xr:uid="{00000000-0005-0000-0000-00005F1B0000}"/>
    <cellStyle name="Moneda 10 5 2 2" xfId="21897" xr:uid="{00000000-0005-0000-0000-0000601B0000}"/>
    <cellStyle name="Moneda 10 5 3" xfId="8478" xr:uid="{00000000-0005-0000-0000-0000611B0000}"/>
    <cellStyle name="Moneda 10 5 3 2" xfId="25214" xr:uid="{00000000-0005-0000-0000-0000621B0000}"/>
    <cellStyle name="Moneda 10 5 4" xfId="11805" xr:uid="{00000000-0005-0000-0000-0000631B0000}"/>
    <cellStyle name="Moneda 10 5 4 2" xfId="28541" xr:uid="{00000000-0005-0000-0000-0000641B0000}"/>
    <cellStyle name="Moneda 10 5 5" xfId="15121" xr:uid="{00000000-0005-0000-0000-0000651B0000}"/>
    <cellStyle name="Moneda 10 5 6" xfId="18580" xr:uid="{00000000-0005-0000-0000-0000661B0000}"/>
    <cellStyle name="Moneda 10 6" xfId="2672" xr:uid="{00000000-0005-0000-0000-0000671B0000}"/>
    <cellStyle name="Moneda 10 6 2" xfId="5989" xr:uid="{00000000-0005-0000-0000-0000681B0000}"/>
    <cellStyle name="Moneda 10 6 2 2" xfId="22725" xr:uid="{00000000-0005-0000-0000-0000691B0000}"/>
    <cellStyle name="Moneda 10 6 3" xfId="9306" xr:uid="{00000000-0005-0000-0000-00006A1B0000}"/>
    <cellStyle name="Moneda 10 6 3 2" xfId="26042" xr:uid="{00000000-0005-0000-0000-00006B1B0000}"/>
    <cellStyle name="Moneda 10 6 4" xfId="12633" xr:uid="{00000000-0005-0000-0000-00006C1B0000}"/>
    <cellStyle name="Moneda 10 6 4 2" xfId="29369" xr:uid="{00000000-0005-0000-0000-00006D1B0000}"/>
    <cellStyle name="Moneda 10 6 5" xfId="15949" xr:uid="{00000000-0005-0000-0000-00006E1B0000}"/>
    <cellStyle name="Moneda 10 6 6" xfId="19408" xr:uid="{00000000-0005-0000-0000-00006F1B0000}"/>
    <cellStyle name="Moneda 10 7" xfId="3504" xr:uid="{00000000-0005-0000-0000-0000701B0000}"/>
    <cellStyle name="Moneda 10 7 2" xfId="20240" xr:uid="{00000000-0005-0000-0000-0000711B0000}"/>
    <cellStyle name="Moneda 10 8" xfId="6821" xr:uid="{00000000-0005-0000-0000-0000721B0000}"/>
    <cellStyle name="Moneda 10 8 2" xfId="23557" xr:uid="{00000000-0005-0000-0000-0000731B0000}"/>
    <cellStyle name="Moneda 10 9" xfId="10148" xr:uid="{00000000-0005-0000-0000-0000741B0000}"/>
    <cellStyle name="Moneda 10 9 2" xfId="26884" xr:uid="{00000000-0005-0000-0000-0000751B0000}"/>
    <cellStyle name="Moneda 100" xfId="163" xr:uid="{00000000-0005-0000-0000-0000761B0000}"/>
    <cellStyle name="Moneda 100 10" xfId="13475" xr:uid="{00000000-0005-0000-0000-0000771B0000}"/>
    <cellStyle name="Moneda 100 11" xfId="16934" xr:uid="{00000000-0005-0000-0000-0000781B0000}"/>
    <cellStyle name="Moneda 100 2" xfId="398" xr:uid="{00000000-0005-0000-0000-0000791B0000}"/>
    <cellStyle name="Moneda 100 2 10" xfId="17141" xr:uid="{00000000-0005-0000-0000-00007A1B0000}"/>
    <cellStyle name="Moneda 100 2 2" xfId="819" xr:uid="{00000000-0005-0000-0000-00007B1B0000}"/>
    <cellStyle name="Moneda 100 2 2 2" xfId="1648" xr:uid="{00000000-0005-0000-0000-00007C1B0000}"/>
    <cellStyle name="Moneda 100 2 2 2 2" xfId="4965" xr:uid="{00000000-0005-0000-0000-00007D1B0000}"/>
    <cellStyle name="Moneda 100 2 2 2 2 2" xfId="21701" xr:uid="{00000000-0005-0000-0000-00007E1B0000}"/>
    <cellStyle name="Moneda 100 2 2 2 3" xfId="8282" xr:uid="{00000000-0005-0000-0000-00007F1B0000}"/>
    <cellStyle name="Moneda 100 2 2 2 3 2" xfId="25018" xr:uid="{00000000-0005-0000-0000-0000801B0000}"/>
    <cellStyle name="Moneda 100 2 2 2 4" xfId="11609" xr:uid="{00000000-0005-0000-0000-0000811B0000}"/>
    <cellStyle name="Moneda 100 2 2 2 4 2" xfId="28345" xr:uid="{00000000-0005-0000-0000-0000821B0000}"/>
    <cellStyle name="Moneda 100 2 2 2 5" xfId="14925" xr:uid="{00000000-0005-0000-0000-0000831B0000}"/>
    <cellStyle name="Moneda 100 2 2 2 6" xfId="18384" xr:uid="{00000000-0005-0000-0000-0000841B0000}"/>
    <cellStyle name="Moneda 100 2 2 3" xfId="2476" xr:uid="{00000000-0005-0000-0000-0000851B0000}"/>
    <cellStyle name="Moneda 100 2 2 3 2" xfId="5793" xr:uid="{00000000-0005-0000-0000-0000861B0000}"/>
    <cellStyle name="Moneda 100 2 2 3 2 2" xfId="22529" xr:uid="{00000000-0005-0000-0000-0000871B0000}"/>
    <cellStyle name="Moneda 100 2 2 3 3" xfId="9110" xr:uid="{00000000-0005-0000-0000-0000881B0000}"/>
    <cellStyle name="Moneda 100 2 2 3 3 2" xfId="25846" xr:uid="{00000000-0005-0000-0000-0000891B0000}"/>
    <cellStyle name="Moneda 100 2 2 3 4" xfId="12437" xr:uid="{00000000-0005-0000-0000-00008A1B0000}"/>
    <cellStyle name="Moneda 100 2 2 3 4 2" xfId="29173" xr:uid="{00000000-0005-0000-0000-00008B1B0000}"/>
    <cellStyle name="Moneda 100 2 2 3 5" xfId="15753" xr:uid="{00000000-0005-0000-0000-00008C1B0000}"/>
    <cellStyle name="Moneda 100 2 2 3 6" xfId="19212" xr:uid="{00000000-0005-0000-0000-00008D1B0000}"/>
    <cellStyle name="Moneda 100 2 2 4" xfId="3304" xr:uid="{00000000-0005-0000-0000-00008E1B0000}"/>
    <cellStyle name="Moneda 100 2 2 4 2" xfId="6621" xr:uid="{00000000-0005-0000-0000-00008F1B0000}"/>
    <cellStyle name="Moneda 100 2 2 4 2 2" xfId="23357" xr:uid="{00000000-0005-0000-0000-0000901B0000}"/>
    <cellStyle name="Moneda 100 2 2 4 3" xfId="9938" xr:uid="{00000000-0005-0000-0000-0000911B0000}"/>
    <cellStyle name="Moneda 100 2 2 4 3 2" xfId="26674" xr:uid="{00000000-0005-0000-0000-0000921B0000}"/>
    <cellStyle name="Moneda 100 2 2 4 4" xfId="13265" xr:uid="{00000000-0005-0000-0000-0000931B0000}"/>
    <cellStyle name="Moneda 100 2 2 4 4 2" xfId="30001" xr:uid="{00000000-0005-0000-0000-0000941B0000}"/>
    <cellStyle name="Moneda 100 2 2 4 5" xfId="16581" xr:uid="{00000000-0005-0000-0000-0000951B0000}"/>
    <cellStyle name="Moneda 100 2 2 4 6" xfId="20040" xr:uid="{00000000-0005-0000-0000-0000961B0000}"/>
    <cellStyle name="Moneda 100 2 2 5" xfId="4136" xr:uid="{00000000-0005-0000-0000-0000971B0000}"/>
    <cellStyle name="Moneda 100 2 2 5 2" xfId="20872" xr:uid="{00000000-0005-0000-0000-0000981B0000}"/>
    <cellStyle name="Moneda 100 2 2 6" xfId="7453" xr:uid="{00000000-0005-0000-0000-0000991B0000}"/>
    <cellStyle name="Moneda 100 2 2 6 2" xfId="24189" xr:uid="{00000000-0005-0000-0000-00009A1B0000}"/>
    <cellStyle name="Moneda 100 2 2 7" xfId="10780" xr:uid="{00000000-0005-0000-0000-00009B1B0000}"/>
    <cellStyle name="Moneda 100 2 2 7 2" xfId="27516" xr:uid="{00000000-0005-0000-0000-00009C1B0000}"/>
    <cellStyle name="Moneda 100 2 2 8" xfId="14096" xr:uid="{00000000-0005-0000-0000-00009D1B0000}"/>
    <cellStyle name="Moneda 100 2 2 9" xfId="17555" xr:uid="{00000000-0005-0000-0000-00009E1B0000}"/>
    <cellStyle name="Moneda 100 2 3" xfId="1233" xr:uid="{00000000-0005-0000-0000-00009F1B0000}"/>
    <cellStyle name="Moneda 100 2 3 2" xfId="4550" xr:uid="{00000000-0005-0000-0000-0000A01B0000}"/>
    <cellStyle name="Moneda 100 2 3 2 2" xfId="21286" xr:uid="{00000000-0005-0000-0000-0000A11B0000}"/>
    <cellStyle name="Moneda 100 2 3 3" xfId="7867" xr:uid="{00000000-0005-0000-0000-0000A21B0000}"/>
    <cellStyle name="Moneda 100 2 3 3 2" xfId="24603" xr:uid="{00000000-0005-0000-0000-0000A31B0000}"/>
    <cellStyle name="Moneda 100 2 3 4" xfId="11194" xr:uid="{00000000-0005-0000-0000-0000A41B0000}"/>
    <cellStyle name="Moneda 100 2 3 4 2" xfId="27930" xr:uid="{00000000-0005-0000-0000-0000A51B0000}"/>
    <cellStyle name="Moneda 100 2 3 5" xfId="14510" xr:uid="{00000000-0005-0000-0000-0000A61B0000}"/>
    <cellStyle name="Moneda 100 2 3 6" xfId="17969" xr:uid="{00000000-0005-0000-0000-0000A71B0000}"/>
    <cellStyle name="Moneda 100 2 4" xfId="2062" xr:uid="{00000000-0005-0000-0000-0000A81B0000}"/>
    <cellStyle name="Moneda 100 2 4 2" xfId="5379" xr:uid="{00000000-0005-0000-0000-0000A91B0000}"/>
    <cellStyle name="Moneda 100 2 4 2 2" xfId="22115" xr:uid="{00000000-0005-0000-0000-0000AA1B0000}"/>
    <cellStyle name="Moneda 100 2 4 3" xfId="8696" xr:uid="{00000000-0005-0000-0000-0000AB1B0000}"/>
    <cellStyle name="Moneda 100 2 4 3 2" xfId="25432" xr:uid="{00000000-0005-0000-0000-0000AC1B0000}"/>
    <cellStyle name="Moneda 100 2 4 4" xfId="12023" xr:uid="{00000000-0005-0000-0000-0000AD1B0000}"/>
    <cellStyle name="Moneda 100 2 4 4 2" xfId="28759" xr:uid="{00000000-0005-0000-0000-0000AE1B0000}"/>
    <cellStyle name="Moneda 100 2 4 5" xfId="15339" xr:uid="{00000000-0005-0000-0000-0000AF1B0000}"/>
    <cellStyle name="Moneda 100 2 4 6" xfId="18798" xr:uid="{00000000-0005-0000-0000-0000B01B0000}"/>
    <cellStyle name="Moneda 100 2 5" xfId="2890" xr:uid="{00000000-0005-0000-0000-0000B11B0000}"/>
    <cellStyle name="Moneda 100 2 5 2" xfId="6207" xr:uid="{00000000-0005-0000-0000-0000B21B0000}"/>
    <cellStyle name="Moneda 100 2 5 2 2" xfId="22943" xr:uid="{00000000-0005-0000-0000-0000B31B0000}"/>
    <cellStyle name="Moneda 100 2 5 3" xfId="9524" xr:uid="{00000000-0005-0000-0000-0000B41B0000}"/>
    <cellStyle name="Moneda 100 2 5 3 2" xfId="26260" xr:uid="{00000000-0005-0000-0000-0000B51B0000}"/>
    <cellStyle name="Moneda 100 2 5 4" xfId="12851" xr:uid="{00000000-0005-0000-0000-0000B61B0000}"/>
    <cellStyle name="Moneda 100 2 5 4 2" xfId="29587" xr:uid="{00000000-0005-0000-0000-0000B71B0000}"/>
    <cellStyle name="Moneda 100 2 5 5" xfId="16167" xr:uid="{00000000-0005-0000-0000-0000B81B0000}"/>
    <cellStyle name="Moneda 100 2 5 6" xfId="19626" xr:uid="{00000000-0005-0000-0000-0000B91B0000}"/>
    <cellStyle name="Moneda 100 2 6" xfId="3722" xr:uid="{00000000-0005-0000-0000-0000BA1B0000}"/>
    <cellStyle name="Moneda 100 2 6 2" xfId="20458" xr:uid="{00000000-0005-0000-0000-0000BB1B0000}"/>
    <cellStyle name="Moneda 100 2 7" xfId="7039" xr:uid="{00000000-0005-0000-0000-0000BC1B0000}"/>
    <cellStyle name="Moneda 100 2 7 2" xfId="23775" xr:uid="{00000000-0005-0000-0000-0000BD1B0000}"/>
    <cellStyle name="Moneda 100 2 8" xfId="10366" xr:uid="{00000000-0005-0000-0000-0000BE1B0000}"/>
    <cellStyle name="Moneda 100 2 8 2" xfId="27102" xr:uid="{00000000-0005-0000-0000-0000BF1B0000}"/>
    <cellStyle name="Moneda 100 2 9" xfId="13682" xr:uid="{00000000-0005-0000-0000-0000C01B0000}"/>
    <cellStyle name="Moneda 100 3" xfId="612" xr:uid="{00000000-0005-0000-0000-0000C11B0000}"/>
    <cellStyle name="Moneda 100 3 2" xfId="1441" xr:uid="{00000000-0005-0000-0000-0000C21B0000}"/>
    <cellStyle name="Moneda 100 3 2 2" xfId="4758" xr:uid="{00000000-0005-0000-0000-0000C31B0000}"/>
    <cellStyle name="Moneda 100 3 2 2 2" xfId="21494" xr:uid="{00000000-0005-0000-0000-0000C41B0000}"/>
    <cellStyle name="Moneda 100 3 2 3" xfId="8075" xr:uid="{00000000-0005-0000-0000-0000C51B0000}"/>
    <cellStyle name="Moneda 100 3 2 3 2" xfId="24811" xr:uid="{00000000-0005-0000-0000-0000C61B0000}"/>
    <cellStyle name="Moneda 100 3 2 4" xfId="11402" xr:uid="{00000000-0005-0000-0000-0000C71B0000}"/>
    <cellStyle name="Moneda 100 3 2 4 2" xfId="28138" xr:uid="{00000000-0005-0000-0000-0000C81B0000}"/>
    <cellStyle name="Moneda 100 3 2 5" xfId="14718" xr:uid="{00000000-0005-0000-0000-0000C91B0000}"/>
    <cellStyle name="Moneda 100 3 2 6" xfId="18177" xr:uid="{00000000-0005-0000-0000-0000CA1B0000}"/>
    <cellStyle name="Moneda 100 3 3" xfId="2269" xr:uid="{00000000-0005-0000-0000-0000CB1B0000}"/>
    <cellStyle name="Moneda 100 3 3 2" xfId="5586" xr:uid="{00000000-0005-0000-0000-0000CC1B0000}"/>
    <cellStyle name="Moneda 100 3 3 2 2" xfId="22322" xr:uid="{00000000-0005-0000-0000-0000CD1B0000}"/>
    <cellStyle name="Moneda 100 3 3 3" xfId="8903" xr:uid="{00000000-0005-0000-0000-0000CE1B0000}"/>
    <cellStyle name="Moneda 100 3 3 3 2" xfId="25639" xr:uid="{00000000-0005-0000-0000-0000CF1B0000}"/>
    <cellStyle name="Moneda 100 3 3 4" xfId="12230" xr:uid="{00000000-0005-0000-0000-0000D01B0000}"/>
    <cellStyle name="Moneda 100 3 3 4 2" xfId="28966" xr:uid="{00000000-0005-0000-0000-0000D11B0000}"/>
    <cellStyle name="Moneda 100 3 3 5" xfId="15546" xr:uid="{00000000-0005-0000-0000-0000D21B0000}"/>
    <cellStyle name="Moneda 100 3 3 6" xfId="19005" xr:uid="{00000000-0005-0000-0000-0000D31B0000}"/>
    <cellStyle name="Moneda 100 3 4" xfId="3097" xr:uid="{00000000-0005-0000-0000-0000D41B0000}"/>
    <cellStyle name="Moneda 100 3 4 2" xfId="6414" xr:uid="{00000000-0005-0000-0000-0000D51B0000}"/>
    <cellStyle name="Moneda 100 3 4 2 2" xfId="23150" xr:uid="{00000000-0005-0000-0000-0000D61B0000}"/>
    <cellStyle name="Moneda 100 3 4 3" xfId="9731" xr:uid="{00000000-0005-0000-0000-0000D71B0000}"/>
    <cellStyle name="Moneda 100 3 4 3 2" xfId="26467" xr:uid="{00000000-0005-0000-0000-0000D81B0000}"/>
    <cellStyle name="Moneda 100 3 4 4" xfId="13058" xr:uid="{00000000-0005-0000-0000-0000D91B0000}"/>
    <cellStyle name="Moneda 100 3 4 4 2" xfId="29794" xr:uid="{00000000-0005-0000-0000-0000DA1B0000}"/>
    <cellStyle name="Moneda 100 3 4 5" xfId="16374" xr:uid="{00000000-0005-0000-0000-0000DB1B0000}"/>
    <cellStyle name="Moneda 100 3 4 6" xfId="19833" xr:uid="{00000000-0005-0000-0000-0000DC1B0000}"/>
    <cellStyle name="Moneda 100 3 5" xfId="3929" xr:uid="{00000000-0005-0000-0000-0000DD1B0000}"/>
    <cellStyle name="Moneda 100 3 5 2" xfId="20665" xr:uid="{00000000-0005-0000-0000-0000DE1B0000}"/>
    <cellStyle name="Moneda 100 3 6" xfId="7246" xr:uid="{00000000-0005-0000-0000-0000DF1B0000}"/>
    <cellStyle name="Moneda 100 3 6 2" xfId="23982" xr:uid="{00000000-0005-0000-0000-0000E01B0000}"/>
    <cellStyle name="Moneda 100 3 7" xfId="10573" xr:uid="{00000000-0005-0000-0000-0000E11B0000}"/>
    <cellStyle name="Moneda 100 3 7 2" xfId="27309" xr:uid="{00000000-0005-0000-0000-0000E21B0000}"/>
    <cellStyle name="Moneda 100 3 8" xfId="13889" xr:uid="{00000000-0005-0000-0000-0000E31B0000}"/>
    <cellStyle name="Moneda 100 3 9" xfId="17348" xr:uid="{00000000-0005-0000-0000-0000E41B0000}"/>
    <cellStyle name="Moneda 100 4" xfId="1026" xr:uid="{00000000-0005-0000-0000-0000E51B0000}"/>
    <cellStyle name="Moneda 100 4 2" xfId="4343" xr:uid="{00000000-0005-0000-0000-0000E61B0000}"/>
    <cellStyle name="Moneda 100 4 2 2" xfId="21079" xr:uid="{00000000-0005-0000-0000-0000E71B0000}"/>
    <cellStyle name="Moneda 100 4 3" xfId="7660" xr:uid="{00000000-0005-0000-0000-0000E81B0000}"/>
    <cellStyle name="Moneda 100 4 3 2" xfId="24396" xr:uid="{00000000-0005-0000-0000-0000E91B0000}"/>
    <cellStyle name="Moneda 100 4 4" xfId="10987" xr:uid="{00000000-0005-0000-0000-0000EA1B0000}"/>
    <cellStyle name="Moneda 100 4 4 2" xfId="27723" xr:uid="{00000000-0005-0000-0000-0000EB1B0000}"/>
    <cellStyle name="Moneda 100 4 5" xfId="14303" xr:uid="{00000000-0005-0000-0000-0000EC1B0000}"/>
    <cellStyle name="Moneda 100 4 6" xfId="17762" xr:uid="{00000000-0005-0000-0000-0000ED1B0000}"/>
    <cellStyle name="Moneda 100 5" xfId="1855" xr:uid="{00000000-0005-0000-0000-0000EE1B0000}"/>
    <cellStyle name="Moneda 100 5 2" xfId="5172" xr:uid="{00000000-0005-0000-0000-0000EF1B0000}"/>
    <cellStyle name="Moneda 100 5 2 2" xfId="21908" xr:uid="{00000000-0005-0000-0000-0000F01B0000}"/>
    <cellStyle name="Moneda 100 5 3" xfId="8489" xr:uid="{00000000-0005-0000-0000-0000F11B0000}"/>
    <cellStyle name="Moneda 100 5 3 2" xfId="25225" xr:uid="{00000000-0005-0000-0000-0000F21B0000}"/>
    <cellStyle name="Moneda 100 5 4" xfId="11816" xr:uid="{00000000-0005-0000-0000-0000F31B0000}"/>
    <cellStyle name="Moneda 100 5 4 2" xfId="28552" xr:uid="{00000000-0005-0000-0000-0000F41B0000}"/>
    <cellStyle name="Moneda 100 5 5" xfId="15132" xr:uid="{00000000-0005-0000-0000-0000F51B0000}"/>
    <cellStyle name="Moneda 100 5 6" xfId="18591" xr:uid="{00000000-0005-0000-0000-0000F61B0000}"/>
    <cellStyle name="Moneda 100 6" xfId="2683" xr:uid="{00000000-0005-0000-0000-0000F71B0000}"/>
    <cellStyle name="Moneda 100 6 2" xfId="6000" xr:uid="{00000000-0005-0000-0000-0000F81B0000}"/>
    <cellStyle name="Moneda 100 6 2 2" xfId="22736" xr:uid="{00000000-0005-0000-0000-0000F91B0000}"/>
    <cellStyle name="Moneda 100 6 3" xfId="9317" xr:uid="{00000000-0005-0000-0000-0000FA1B0000}"/>
    <cellStyle name="Moneda 100 6 3 2" xfId="26053" xr:uid="{00000000-0005-0000-0000-0000FB1B0000}"/>
    <cellStyle name="Moneda 100 6 4" xfId="12644" xr:uid="{00000000-0005-0000-0000-0000FC1B0000}"/>
    <cellStyle name="Moneda 100 6 4 2" xfId="29380" xr:uid="{00000000-0005-0000-0000-0000FD1B0000}"/>
    <cellStyle name="Moneda 100 6 5" xfId="15960" xr:uid="{00000000-0005-0000-0000-0000FE1B0000}"/>
    <cellStyle name="Moneda 100 6 6" xfId="19419" xr:uid="{00000000-0005-0000-0000-0000FF1B0000}"/>
    <cellStyle name="Moneda 100 7" xfId="3515" xr:uid="{00000000-0005-0000-0000-0000001C0000}"/>
    <cellStyle name="Moneda 100 7 2" xfId="20251" xr:uid="{00000000-0005-0000-0000-0000011C0000}"/>
    <cellStyle name="Moneda 100 8" xfId="6832" xr:uid="{00000000-0005-0000-0000-0000021C0000}"/>
    <cellStyle name="Moneda 100 8 2" xfId="23568" xr:uid="{00000000-0005-0000-0000-0000031C0000}"/>
    <cellStyle name="Moneda 100 9" xfId="10159" xr:uid="{00000000-0005-0000-0000-0000041C0000}"/>
    <cellStyle name="Moneda 100 9 2" xfId="26895" xr:uid="{00000000-0005-0000-0000-0000051C0000}"/>
    <cellStyle name="Moneda 101" xfId="164" xr:uid="{00000000-0005-0000-0000-0000061C0000}"/>
    <cellStyle name="Moneda 101 10" xfId="13476" xr:uid="{00000000-0005-0000-0000-0000071C0000}"/>
    <cellStyle name="Moneda 101 11" xfId="16935" xr:uid="{00000000-0005-0000-0000-0000081C0000}"/>
    <cellStyle name="Moneda 101 2" xfId="399" xr:uid="{00000000-0005-0000-0000-0000091C0000}"/>
    <cellStyle name="Moneda 101 2 10" xfId="17142" xr:uid="{00000000-0005-0000-0000-00000A1C0000}"/>
    <cellStyle name="Moneda 101 2 2" xfId="820" xr:uid="{00000000-0005-0000-0000-00000B1C0000}"/>
    <cellStyle name="Moneda 101 2 2 2" xfId="1649" xr:uid="{00000000-0005-0000-0000-00000C1C0000}"/>
    <cellStyle name="Moneda 101 2 2 2 2" xfId="4966" xr:uid="{00000000-0005-0000-0000-00000D1C0000}"/>
    <cellStyle name="Moneda 101 2 2 2 2 2" xfId="21702" xr:uid="{00000000-0005-0000-0000-00000E1C0000}"/>
    <cellStyle name="Moneda 101 2 2 2 3" xfId="8283" xr:uid="{00000000-0005-0000-0000-00000F1C0000}"/>
    <cellStyle name="Moneda 101 2 2 2 3 2" xfId="25019" xr:uid="{00000000-0005-0000-0000-0000101C0000}"/>
    <cellStyle name="Moneda 101 2 2 2 4" xfId="11610" xr:uid="{00000000-0005-0000-0000-0000111C0000}"/>
    <cellStyle name="Moneda 101 2 2 2 4 2" xfId="28346" xr:uid="{00000000-0005-0000-0000-0000121C0000}"/>
    <cellStyle name="Moneda 101 2 2 2 5" xfId="14926" xr:uid="{00000000-0005-0000-0000-0000131C0000}"/>
    <cellStyle name="Moneda 101 2 2 2 6" xfId="18385" xr:uid="{00000000-0005-0000-0000-0000141C0000}"/>
    <cellStyle name="Moneda 101 2 2 3" xfId="2477" xr:uid="{00000000-0005-0000-0000-0000151C0000}"/>
    <cellStyle name="Moneda 101 2 2 3 2" xfId="5794" xr:uid="{00000000-0005-0000-0000-0000161C0000}"/>
    <cellStyle name="Moneda 101 2 2 3 2 2" xfId="22530" xr:uid="{00000000-0005-0000-0000-0000171C0000}"/>
    <cellStyle name="Moneda 101 2 2 3 3" xfId="9111" xr:uid="{00000000-0005-0000-0000-0000181C0000}"/>
    <cellStyle name="Moneda 101 2 2 3 3 2" xfId="25847" xr:uid="{00000000-0005-0000-0000-0000191C0000}"/>
    <cellStyle name="Moneda 101 2 2 3 4" xfId="12438" xr:uid="{00000000-0005-0000-0000-00001A1C0000}"/>
    <cellStyle name="Moneda 101 2 2 3 4 2" xfId="29174" xr:uid="{00000000-0005-0000-0000-00001B1C0000}"/>
    <cellStyle name="Moneda 101 2 2 3 5" xfId="15754" xr:uid="{00000000-0005-0000-0000-00001C1C0000}"/>
    <cellStyle name="Moneda 101 2 2 3 6" xfId="19213" xr:uid="{00000000-0005-0000-0000-00001D1C0000}"/>
    <cellStyle name="Moneda 101 2 2 4" xfId="3305" xr:uid="{00000000-0005-0000-0000-00001E1C0000}"/>
    <cellStyle name="Moneda 101 2 2 4 2" xfId="6622" xr:uid="{00000000-0005-0000-0000-00001F1C0000}"/>
    <cellStyle name="Moneda 101 2 2 4 2 2" xfId="23358" xr:uid="{00000000-0005-0000-0000-0000201C0000}"/>
    <cellStyle name="Moneda 101 2 2 4 3" xfId="9939" xr:uid="{00000000-0005-0000-0000-0000211C0000}"/>
    <cellStyle name="Moneda 101 2 2 4 3 2" xfId="26675" xr:uid="{00000000-0005-0000-0000-0000221C0000}"/>
    <cellStyle name="Moneda 101 2 2 4 4" xfId="13266" xr:uid="{00000000-0005-0000-0000-0000231C0000}"/>
    <cellStyle name="Moneda 101 2 2 4 4 2" xfId="30002" xr:uid="{00000000-0005-0000-0000-0000241C0000}"/>
    <cellStyle name="Moneda 101 2 2 4 5" xfId="16582" xr:uid="{00000000-0005-0000-0000-0000251C0000}"/>
    <cellStyle name="Moneda 101 2 2 4 6" xfId="20041" xr:uid="{00000000-0005-0000-0000-0000261C0000}"/>
    <cellStyle name="Moneda 101 2 2 5" xfId="4137" xr:uid="{00000000-0005-0000-0000-0000271C0000}"/>
    <cellStyle name="Moneda 101 2 2 5 2" xfId="20873" xr:uid="{00000000-0005-0000-0000-0000281C0000}"/>
    <cellStyle name="Moneda 101 2 2 6" xfId="7454" xr:uid="{00000000-0005-0000-0000-0000291C0000}"/>
    <cellStyle name="Moneda 101 2 2 6 2" xfId="24190" xr:uid="{00000000-0005-0000-0000-00002A1C0000}"/>
    <cellStyle name="Moneda 101 2 2 7" xfId="10781" xr:uid="{00000000-0005-0000-0000-00002B1C0000}"/>
    <cellStyle name="Moneda 101 2 2 7 2" xfId="27517" xr:uid="{00000000-0005-0000-0000-00002C1C0000}"/>
    <cellStyle name="Moneda 101 2 2 8" xfId="14097" xr:uid="{00000000-0005-0000-0000-00002D1C0000}"/>
    <cellStyle name="Moneda 101 2 2 9" xfId="17556" xr:uid="{00000000-0005-0000-0000-00002E1C0000}"/>
    <cellStyle name="Moneda 101 2 3" xfId="1234" xr:uid="{00000000-0005-0000-0000-00002F1C0000}"/>
    <cellStyle name="Moneda 101 2 3 2" xfId="4551" xr:uid="{00000000-0005-0000-0000-0000301C0000}"/>
    <cellStyle name="Moneda 101 2 3 2 2" xfId="21287" xr:uid="{00000000-0005-0000-0000-0000311C0000}"/>
    <cellStyle name="Moneda 101 2 3 3" xfId="7868" xr:uid="{00000000-0005-0000-0000-0000321C0000}"/>
    <cellStyle name="Moneda 101 2 3 3 2" xfId="24604" xr:uid="{00000000-0005-0000-0000-0000331C0000}"/>
    <cellStyle name="Moneda 101 2 3 4" xfId="11195" xr:uid="{00000000-0005-0000-0000-0000341C0000}"/>
    <cellStyle name="Moneda 101 2 3 4 2" xfId="27931" xr:uid="{00000000-0005-0000-0000-0000351C0000}"/>
    <cellStyle name="Moneda 101 2 3 5" xfId="14511" xr:uid="{00000000-0005-0000-0000-0000361C0000}"/>
    <cellStyle name="Moneda 101 2 3 6" xfId="17970" xr:uid="{00000000-0005-0000-0000-0000371C0000}"/>
    <cellStyle name="Moneda 101 2 4" xfId="2063" xr:uid="{00000000-0005-0000-0000-0000381C0000}"/>
    <cellStyle name="Moneda 101 2 4 2" xfId="5380" xr:uid="{00000000-0005-0000-0000-0000391C0000}"/>
    <cellStyle name="Moneda 101 2 4 2 2" xfId="22116" xr:uid="{00000000-0005-0000-0000-00003A1C0000}"/>
    <cellStyle name="Moneda 101 2 4 3" xfId="8697" xr:uid="{00000000-0005-0000-0000-00003B1C0000}"/>
    <cellStyle name="Moneda 101 2 4 3 2" xfId="25433" xr:uid="{00000000-0005-0000-0000-00003C1C0000}"/>
    <cellStyle name="Moneda 101 2 4 4" xfId="12024" xr:uid="{00000000-0005-0000-0000-00003D1C0000}"/>
    <cellStyle name="Moneda 101 2 4 4 2" xfId="28760" xr:uid="{00000000-0005-0000-0000-00003E1C0000}"/>
    <cellStyle name="Moneda 101 2 4 5" xfId="15340" xr:uid="{00000000-0005-0000-0000-00003F1C0000}"/>
    <cellStyle name="Moneda 101 2 4 6" xfId="18799" xr:uid="{00000000-0005-0000-0000-0000401C0000}"/>
    <cellStyle name="Moneda 101 2 5" xfId="2891" xr:uid="{00000000-0005-0000-0000-0000411C0000}"/>
    <cellStyle name="Moneda 101 2 5 2" xfId="6208" xr:uid="{00000000-0005-0000-0000-0000421C0000}"/>
    <cellStyle name="Moneda 101 2 5 2 2" xfId="22944" xr:uid="{00000000-0005-0000-0000-0000431C0000}"/>
    <cellStyle name="Moneda 101 2 5 3" xfId="9525" xr:uid="{00000000-0005-0000-0000-0000441C0000}"/>
    <cellStyle name="Moneda 101 2 5 3 2" xfId="26261" xr:uid="{00000000-0005-0000-0000-0000451C0000}"/>
    <cellStyle name="Moneda 101 2 5 4" xfId="12852" xr:uid="{00000000-0005-0000-0000-0000461C0000}"/>
    <cellStyle name="Moneda 101 2 5 4 2" xfId="29588" xr:uid="{00000000-0005-0000-0000-0000471C0000}"/>
    <cellStyle name="Moneda 101 2 5 5" xfId="16168" xr:uid="{00000000-0005-0000-0000-0000481C0000}"/>
    <cellStyle name="Moneda 101 2 5 6" xfId="19627" xr:uid="{00000000-0005-0000-0000-0000491C0000}"/>
    <cellStyle name="Moneda 101 2 6" xfId="3723" xr:uid="{00000000-0005-0000-0000-00004A1C0000}"/>
    <cellStyle name="Moneda 101 2 6 2" xfId="20459" xr:uid="{00000000-0005-0000-0000-00004B1C0000}"/>
    <cellStyle name="Moneda 101 2 7" xfId="7040" xr:uid="{00000000-0005-0000-0000-00004C1C0000}"/>
    <cellStyle name="Moneda 101 2 7 2" xfId="23776" xr:uid="{00000000-0005-0000-0000-00004D1C0000}"/>
    <cellStyle name="Moneda 101 2 8" xfId="10367" xr:uid="{00000000-0005-0000-0000-00004E1C0000}"/>
    <cellStyle name="Moneda 101 2 8 2" xfId="27103" xr:uid="{00000000-0005-0000-0000-00004F1C0000}"/>
    <cellStyle name="Moneda 101 2 9" xfId="13683" xr:uid="{00000000-0005-0000-0000-0000501C0000}"/>
    <cellStyle name="Moneda 101 3" xfId="613" xr:uid="{00000000-0005-0000-0000-0000511C0000}"/>
    <cellStyle name="Moneda 101 3 2" xfId="1442" xr:uid="{00000000-0005-0000-0000-0000521C0000}"/>
    <cellStyle name="Moneda 101 3 2 2" xfId="4759" xr:uid="{00000000-0005-0000-0000-0000531C0000}"/>
    <cellStyle name="Moneda 101 3 2 2 2" xfId="21495" xr:uid="{00000000-0005-0000-0000-0000541C0000}"/>
    <cellStyle name="Moneda 101 3 2 3" xfId="8076" xr:uid="{00000000-0005-0000-0000-0000551C0000}"/>
    <cellStyle name="Moneda 101 3 2 3 2" xfId="24812" xr:uid="{00000000-0005-0000-0000-0000561C0000}"/>
    <cellStyle name="Moneda 101 3 2 4" xfId="11403" xr:uid="{00000000-0005-0000-0000-0000571C0000}"/>
    <cellStyle name="Moneda 101 3 2 4 2" xfId="28139" xr:uid="{00000000-0005-0000-0000-0000581C0000}"/>
    <cellStyle name="Moneda 101 3 2 5" xfId="14719" xr:uid="{00000000-0005-0000-0000-0000591C0000}"/>
    <cellStyle name="Moneda 101 3 2 6" xfId="18178" xr:uid="{00000000-0005-0000-0000-00005A1C0000}"/>
    <cellStyle name="Moneda 101 3 3" xfId="2270" xr:uid="{00000000-0005-0000-0000-00005B1C0000}"/>
    <cellStyle name="Moneda 101 3 3 2" xfId="5587" xr:uid="{00000000-0005-0000-0000-00005C1C0000}"/>
    <cellStyle name="Moneda 101 3 3 2 2" xfId="22323" xr:uid="{00000000-0005-0000-0000-00005D1C0000}"/>
    <cellStyle name="Moneda 101 3 3 3" xfId="8904" xr:uid="{00000000-0005-0000-0000-00005E1C0000}"/>
    <cellStyle name="Moneda 101 3 3 3 2" xfId="25640" xr:uid="{00000000-0005-0000-0000-00005F1C0000}"/>
    <cellStyle name="Moneda 101 3 3 4" xfId="12231" xr:uid="{00000000-0005-0000-0000-0000601C0000}"/>
    <cellStyle name="Moneda 101 3 3 4 2" xfId="28967" xr:uid="{00000000-0005-0000-0000-0000611C0000}"/>
    <cellStyle name="Moneda 101 3 3 5" xfId="15547" xr:uid="{00000000-0005-0000-0000-0000621C0000}"/>
    <cellStyle name="Moneda 101 3 3 6" xfId="19006" xr:uid="{00000000-0005-0000-0000-0000631C0000}"/>
    <cellStyle name="Moneda 101 3 4" xfId="3098" xr:uid="{00000000-0005-0000-0000-0000641C0000}"/>
    <cellStyle name="Moneda 101 3 4 2" xfId="6415" xr:uid="{00000000-0005-0000-0000-0000651C0000}"/>
    <cellStyle name="Moneda 101 3 4 2 2" xfId="23151" xr:uid="{00000000-0005-0000-0000-0000661C0000}"/>
    <cellStyle name="Moneda 101 3 4 3" xfId="9732" xr:uid="{00000000-0005-0000-0000-0000671C0000}"/>
    <cellStyle name="Moneda 101 3 4 3 2" xfId="26468" xr:uid="{00000000-0005-0000-0000-0000681C0000}"/>
    <cellStyle name="Moneda 101 3 4 4" xfId="13059" xr:uid="{00000000-0005-0000-0000-0000691C0000}"/>
    <cellStyle name="Moneda 101 3 4 4 2" xfId="29795" xr:uid="{00000000-0005-0000-0000-00006A1C0000}"/>
    <cellStyle name="Moneda 101 3 4 5" xfId="16375" xr:uid="{00000000-0005-0000-0000-00006B1C0000}"/>
    <cellStyle name="Moneda 101 3 4 6" xfId="19834" xr:uid="{00000000-0005-0000-0000-00006C1C0000}"/>
    <cellStyle name="Moneda 101 3 5" xfId="3930" xr:uid="{00000000-0005-0000-0000-00006D1C0000}"/>
    <cellStyle name="Moneda 101 3 5 2" xfId="20666" xr:uid="{00000000-0005-0000-0000-00006E1C0000}"/>
    <cellStyle name="Moneda 101 3 6" xfId="7247" xr:uid="{00000000-0005-0000-0000-00006F1C0000}"/>
    <cellStyle name="Moneda 101 3 6 2" xfId="23983" xr:uid="{00000000-0005-0000-0000-0000701C0000}"/>
    <cellStyle name="Moneda 101 3 7" xfId="10574" xr:uid="{00000000-0005-0000-0000-0000711C0000}"/>
    <cellStyle name="Moneda 101 3 7 2" xfId="27310" xr:uid="{00000000-0005-0000-0000-0000721C0000}"/>
    <cellStyle name="Moneda 101 3 8" xfId="13890" xr:uid="{00000000-0005-0000-0000-0000731C0000}"/>
    <cellStyle name="Moneda 101 3 9" xfId="17349" xr:uid="{00000000-0005-0000-0000-0000741C0000}"/>
    <cellStyle name="Moneda 101 4" xfId="1027" xr:uid="{00000000-0005-0000-0000-0000751C0000}"/>
    <cellStyle name="Moneda 101 4 2" xfId="4344" xr:uid="{00000000-0005-0000-0000-0000761C0000}"/>
    <cellStyle name="Moneda 101 4 2 2" xfId="21080" xr:uid="{00000000-0005-0000-0000-0000771C0000}"/>
    <cellStyle name="Moneda 101 4 3" xfId="7661" xr:uid="{00000000-0005-0000-0000-0000781C0000}"/>
    <cellStyle name="Moneda 101 4 3 2" xfId="24397" xr:uid="{00000000-0005-0000-0000-0000791C0000}"/>
    <cellStyle name="Moneda 101 4 4" xfId="10988" xr:uid="{00000000-0005-0000-0000-00007A1C0000}"/>
    <cellStyle name="Moneda 101 4 4 2" xfId="27724" xr:uid="{00000000-0005-0000-0000-00007B1C0000}"/>
    <cellStyle name="Moneda 101 4 5" xfId="14304" xr:uid="{00000000-0005-0000-0000-00007C1C0000}"/>
    <cellStyle name="Moneda 101 4 6" xfId="17763" xr:uid="{00000000-0005-0000-0000-00007D1C0000}"/>
    <cellStyle name="Moneda 101 5" xfId="1856" xr:uid="{00000000-0005-0000-0000-00007E1C0000}"/>
    <cellStyle name="Moneda 101 5 2" xfId="5173" xr:uid="{00000000-0005-0000-0000-00007F1C0000}"/>
    <cellStyle name="Moneda 101 5 2 2" xfId="21909" xr:uid="{00000000-0005-0000-0000-0000801C0000}"/>
    <cellStyle name="Moneda 101 5 3" xfId="8490" xr:uid="{00000000-0005-0000-0000-0000811C0000}"/>
    <cellStyle name="Moneda 101 5 3 2" xfId="25226" xr:uid="{00000000-0005-0000-0000-0000821C0000}"/>
    <cellStyle name="Moneda 101 5 4" xfId="11817" xr:uid="{00000000-0005-0000-0000-0000831C0000}"/>
    <cellStyle name="Moneda 101 5 4 2" xfId="28553" xr:uid="{00000000-0005-0000-0000-0000841C0000}"/>
    <cellStyle name="Moneda 101 5 5" xfId="15133" xr:uid="{00000000-0005-0000-0000-0000851C0000}"/>
    <cellStyle name="Moneda 101 5 6" xfId="18592" xr:uid="{00000000-0005-0000-0000-0000861C0000}"/>
    <cellStyle name="Moneda 101 6" xfId="2684" xr:uid="{00000000-0005-0000-0000-0000871C0000}"/>
    <cellStyle name="Moneda 101 6 2" xfId="6001" xr:uid="{00000000-0005-0000-0000-0000881C0000}"/>
    <cellStyle name="Moneda 101 6 2 2" xfId="22737" xr:uid="{00000000-0005-0000-0000-0000891C0000}"/>
    <cellStyle name="Moneda 101 6 3" xfId="9318" xr:uid="{00000000-0005-0000-0000-00008A1C0000}"/>
    <cellStyle name="Moneda 101 6 3 2" xfId="26054" xr:uid="{00000000-0005-0000-0000-00008B1C0000}"/>
    <cellStyle name="Moneda 101 6 4" xfId="12645" xr:uid="{00000000-0005-0000-0000-00008C1C0000}"/>
    <cellStyle name="Moneda 101 6 4 2" xfId="29381" xr:uid="{00000000-0005-0000-0000-00008D1C0000}"/>
    <cellStyle name="Moneda 101 6 5" xfId="15961" xr:uid="{00000000-0005-0000-0000-00008E1C0000}"/>
    <cellStyle name="Moneda 101 6 6" xfId="19420" xr:uid="{00000000-0005-0000-0000-00008F1C0000}"/>
    <cellStyle name="Moneda 101 7" xfId="3516" xr:uid="{00000000-0005-0000-0000-0000901C0000}"/>
    <cellStyle name="Moneda 101 7 2" xfId="20252" xr:uid="{00000000-0005-0000-0000-0000911C0000}"/>
    <cellStyle name="Moneda 101 8" xfId="6833" xr:uid="{00000000-0005-0000-0000-0000921C0000}"/>
    <cellStyle name="Moneda 101 8 2" xfId="23569" xr:uid="{00000000-0005-0000-0000-0000931C0000}"/>
    <cellStyle name="Moneda 101 9" xfId="10160" xr:uid="{00000000-0005-0000-0000-0000941C0000}"/>
    <cellStyle name="Moneda 101 9 2" xfId="26896" xr:uid="{00000000-0005-0000-0000-0000951C0000}"/>
    <cellStyle name="Moneda 102" xfId="165" xr:uid="{00000000-0005-0000-0000-0000961C0000}"/>
    <cellStyle name="Moneda 102 10" xfId="13477" xr:uid="{00000000-0005-0000-0000-0000971C0000}"/>
    <cellStyle name="Moneda 102 11" xfId="16936" xr:uid="{00000000-0005-0000-0000-0000981C0000}"/>
    <cellStyle name="Moneda 102 2" xfId="400" xr:uid="{00000000-0005-0000-0000-0000991C0000}"/>
    <cellStyle name="Moneda 102 2 10" xfId="17143" xr:uid="{00000000-0005-0000-0000-00009A1C0000}"/>
    <cellStyle name="Moneda 102 2 2" xfId="821" xr:uid="{00000000-0005-0000-0000-00009B1C0000}"/>
    <cellStyle name="Moneda 102 2 2 2" xfId="1650" xr:uid="{00000000-0005-0000-0000-00009C1C0000}"/>
    <cellStyle name="Moneda 102 2 2 2 2" xfId="4967" xr:uid="{00000000-0005-0000-0000-00009D1C0000}"/>
    <cellStyle name="Moneda 102 2 2 2 2 2" xfId="21703" xr:uid="{00000000-0005-0000-0000-00009E1C0000}"/>
    <cellStyle name="Moneda 102 2 2 2 3" xfId="8284" xr:uid="{00000000-0005-0000-0000-00009F1C0000}"/>
    <cellStyle name="Moneda 102 2 2 2 3 2" xfId="25020" xr:uid="{00000000-0005-0000-0000-0000A01C0000}"/>
    <cellStyle name="Moneda 102 2 2 2 4" xfId="11611" xr:uid="{00000000-0005-0000-0000-0000A11C0000}"/>
    <cellStyle name="Moneda 102 2 2 2 4 2" xfId="28347" xr:uid="{00000000-0005-0000-0000-0000A21C0000}"/>
    <cellStyle name="Moneda 102 2 2 2 5" xfId="14927" xr:uid="{00000000-0005-0000-0000-0000A31C0000}"/>
    <cellStyle name="Moneda 102 2 2 2 6" xfId="18386" xr:uid="{00000000-0005-0000-0000-0000A41C0000}"/>
    <cellStyle name="Moneda 102 2 2 3" xfId="2478" xr:uid="{00000000-0005-0000-0000-0000A51C0000}"/>
    <cellStyle name="Moneda 102 2 2 3 2" xfId="5795" xr:uid="{00000000-0005-0000-0000-0000A61C0000}"/>
    <cellStyle name="Moneda 102 2 2 3 2 2" xfId="22531" xr:uid="{00000000-0005-0000-0000-0000A71C0000}"/>
    <cellStyle name="Moneda 102 2 2 3 3" xfId="9112" xr:uid="{00000000-0005-0000-0000-0000A81C0000}"/>
    <cellStyle name="Moneda 102 2 2 3 3 2" xfId="25848" xr:uid="{00000000-0005-0000-0000-0000A91C0000}"/>
    <cellStyle name="Moneda 102 2 2 3 4" xfId="12439" xr:uid="{00000000-0005-0000-0000-0000AA1C0000}"/>
    <cellStyle name="Moneda 102 2 2 3 4 2" xfId="29175" xr:uid="{00000000-0005-0000-0000-0000AB1C0000}"/>
    <cellStyle name="Moneda 102 2 2 3 5" xfId="15755" xr:uid="{00000000-0005-0000-0000-0000AC1C0000}"/>
    <cellStyle name="Moneda 102 2 2 3 6" xfId="19214" xr:uid="{00000000-0005-0000-0000-0000AD1C0000}"/>
    <cellStyle name="Moneda 102 2 2 4" xfId="3306" xr:uid="{00000000-0005-0000-0000-0000AE1C0000}"/>
    <cellStyle name="Moneda 102 2 2 4 2" xfId="6623" xr:uid="{00000000-0005-0000-0000-0000AF1C0000}"/>
    <cellStyle name="Moneda 102 2 2 4 2 2" xfId="23359" xr:uid="{00000000-0005-0000-0000-0000B01C0000}"/>
    <cellStyle name="Moneda 102 2 2 4 3" xfId="9940" xr:uid="{00000000-0005-0000-0000-0000B11C0000}"/>
    <cellStyle name="Moneda 102 2 2 4 3 2" xfId="26676" xr:uid="{00000000-0005-0000-0000-0000B21C0000}"/>
    <cellStyle name="Moneda 102 2 2 4 4" xfId="13267" xr:uid="{00000000-0005-0000-0000-0000B31C0000}"/>
    <cellStyle name="Moneda 102 2 2 4 4 2" xfId="30003" xr:uid="{00000000-0005-0000-0000-0000B41C0000}"/>
    <cellStyle name="Moneda 102 2 2 4 5" xfId="16583" xr:uid="{00000000-0005-0000-0000-0000B51C0000}"/>
    <cellStyle name="Moneda 102 2 2 4 6" xfId="20042" xr:uid="{00000000-0005-0000-0000-0000B61C0000}"/>
    <cellStyle name="Moneda 102 2 2 5" xfId="4138" xr:uid="{00000000-0005-0000-0000-0000B71C0000}"/>
    <cellStyle name="Moneda 102 2 2 5 2" xfId="20874" xr:uid="{00000000-0005-0000-0000-0000B81C0000}"/>
    <cellStyle name="Moneda 102 2 2 6" xfId="7455" xr:uid="{00000000-0005-0000-0000-0000B91C0000}"/>
    <cellStyle name="Moneda 102 2 2 6 2" xfId="24191" xr:uid="{00000000-0005-0000-0000-0000BA1C0000}"/>
    <cellStyle name="Moneda 102 2 2 7" xfId="10782" xr:uid="{00000000-0005-0000-0000-0000BB1C0000}"/>
    <cellStyle name="Moneda 102 2 2 7 2" xfId="27518" xr:uid="{00000000-0005-0000-0000-0000BC1C0000}"/>
    <cellStyle name="Moneda 102 2 2 8" xfId="14098" xr:uid="{00000000-0005-0000-0000-0000BD1C0000}"/>
    <cellStyle name="Moneda 102 2 2 9" xfId="17557" xr:uid="{00000000-0005-0000-0000-0000BE1C0000}"/>
    <cellStyle name="Moneda 102 2 3" xfId="1235" xr:uid="{00000000-0005-0000-0000-0000BF1C0000}"/>
    <cellStyle name="Moneda 102 2 3 2" xfId="4552" xr:uid="{00000000-0005-0000-0000-0000C01C0000}"/>
    <cellStyle name="Moneda 102 2 3 2 2" xfId="21288" xr:uid="{00000000-0005-0000-0000-0000C11C0000}"/>
    <cellStyle name="Moneda 102 2 3 3" xfId="7869" xr:uid="{00000000-0005-0000-0000-0000C21C0000}"/>
    <cellStyle name="Moneda 102 2 3 3 2" xfId="24605" xr:uid="{00000000-0005-0000-0000-0000C31C0000}"/>
    <cellStyle name="Moneda 102 2 3 4" xfId="11196" xr:uid="{00000000-0005-0000-0000-0000C41C0000}"/>
    <cellStyle name="Moneda 102 2 3 4 2" xfId="27932" xr:uid="{00000000-0005-0000-0000-0000C51C0000}"/>
    <cellStyle name="Moneda 102 2 3 5" xfId="14512" xr:uid="{00000000-0005-0000-0000-0000C61C0000}"/>
    <cellStyle name="Moneda 102 2 3 6" xfId="17971" xr:uid="{00000000-0005-0000-0000-0000C71C0000}"/>
    <cellStyle name="Moneda 102 2 4" xfId="2064" xr:uid="{00000000-0005-0000-0000-0000C81C0000}"/>
    <cellStyle name="Moneda 102 2 4 2" xfId="5381" xr:uid="{00000000-0005-0000-0000-0000C91C0000}"/>
    <cellStyle name="Moneda 102 2 4 2 2" xfId="22117" xr:uid="{00000000-0005-0000-0000-0000CA1C0000}"/>
    <cellStyle name="Moneda 102 2 4 3" xfId="8698" xr:uid="{00000000-0005-0000-0000-0000CB1C0000}"/>
    <cellStyle name="Moneda 102 2 4 3 2" xfId="25434" xr:uid="{00000000-0005-0000-0000-0000CC1C0000}"/>
    <cellStyle name="Moneda 102 2 4 4" xfId="12025" xr:uid="{00000000-0005-0000-0000-0000CD1C0000}"/>
    <cellStyle name="Moneda 102 2 4 4 2" xfId="28761" xr:uid="{00000000-0005-0000-0000-0000CE1C0000}"/>
    <cellStyle name="Moneda 102 2 4 5" xfId="15341" xr:uid="{00000000-0005-0000-0000-0000CF1C0000}"/>
    <cellStyle name="Moneda 102 2 4 6" xfId="18800" xr:uid="{00000000-0005-0000-0000-0000D01C0000}"/>
    <cellStyle name="Moneda 102 2 5" xfId="2892" xr:uid="{00000000-0005-0000-0000-0000D11C0000}"/>
    <cellStyle name="Moneda 102 2 5 2" xfId="6209" xr:uid="{00000000-0005-0000-0000-0000D21C0000}"/>
    <cellStyle name="Moneda 102 2 5 2 2" xfId="22945" xr:uid="{00000000-0005-0000-0000-0000D31C0000}"/>
    <cellStyle name="Moneda 102 2 5 3" xfId="9526" xr:uid="{00000000-0005-0000-0000-0000D41C0000}"/>
    <cellStyle name="Moneda 102 2 5 3 2" xfId="26262" xr:uid="{00000000-0005-0000-0000-0000D51C0000}"/>
    <cellStyle name="Moneda 102 2 5 4" xfId="12853" xr:uid="{00000000-0005-0000-0000-0000D61C0000}"/>
    <cellStyle name="Moneda 102 2 5 4 2" xfId="29589" xr:uid="{00000000-0005-0000-0000-0000D71C0000}"/>
    <cellStyle name="Moneda 102 2 5 5" xfId="16169" xr:uid="{00000000-0005-0000-0000-0000D81C0000}"/>
    <cellStyle name="Moneda 102 2 5 6" xfId="19628" xr:uid="{00000000-0005-0000-0000-0000D91C0000}"/>
    <cellStyle name="Moneda 102 2 6" xfId="3724" xr:uid="{00000000-0005-0000-0000-0000DA1C0000}"/>
    <cellStyle name="Moneda 102 2 6 2" xfId="20460" xr:uid="{00000000-0005-0000-0000-0000DB1C0000}"/>
    <cellStyle name="Moneda 102 2 7" xfId="7041" xr:uid="{00000000-0005-0000-0000-0000DC1C0000}"/>
    <cellStyle name="Moneda 102 2 7 2" xfId="23777" xr:uid="{00000000-0005-0000-0000-0000DD1C0000}"/>
    <cellStyle name="Moneda 102 2 8" xfId="10368" xr:uid="{00000000-0005-0000-0000-0000DE1C0000}"/>
    <cellStyle name="Moneda 102 2 8 2" xfId="27104" xr:uid="{00000000-0005-0000-0000-0000DF1C0000}"/>
    <cellStyle name="Moneda 102 2 9" xfId="13684" xr:uid="{00000000-0005-0000-0000-0000E01C0000}"/>
    <cellStyle name="Moneda 102 3" xfId="614" xr:uid="{00000000-0005-0000-0000-0000E11C0000}"/>
    <cellStyle name="Moneda 102 3 2" xfId="1443" xr:uid="{00000000-0005-0000-0000-0000E21C0000}"/>
    <cellStyle name="Moneda 102 3 2 2" xfId="4760" xr:uid="{00000000-0005-0000-0000-0000E31C0000}"/>
    <cellStyle name="Moneda 102 3 2 2 2" xfId="21496" xr:uid="{00000000-0005-0000-0000-0000E41C0000}"/>
    <cellStyle name="Moneda 102 3 2 3" xfId="8077" xr:uid="{00000000-0005-0000-0000-0000E51C0000}"/>
    <cellStyle name="Moneda 102 3 2 3 2" xfId="24813" xr:uid="{00000000-0005-0000-0000-0000E61C0000}"/>
    <cellStyle name="Moneda 102 3 2 4" xfId="11404" xr:uid="{00000000-0005-0000-0000-0000E71C0000}"/>
    <cellStyle name="Moneda 102 3 2 4 2" xfId="28140" xr:uid="{00000000-0005-0000-0000-0000E81C0000}"/>
    <cellStyle name="Moneda 102 3 2 5" xfId="14720" xr:uid="{00000000-0005-0000-0000-0000E91C0000}"/>
    <cellStyle name="Moneda 102 3 2 6" xfId="18179" xr:uid="{00000000-0005-0000-0000-0000EA1C0000}"/>
    <cellStyle name="Moneda 102 3 3" xfId="2271" xr:uid="{00000000-0005-0000-0000-0000EB1C0000}"/>
    <cellStyle name="Moneda 102 3 3 2" xfId="5588" xr:uid="{00000000-0005-0000-0000-0000EC1C0000}"/>
    <cellStyle name="Moneda 102 3 3 2 2" xfId="22324" xr:uid="{00000000-0005-0000-0000-0000ED1C0000}"/>
    <cellStyle name="Moneda 102 3 3 3" xfId="8905" xr:uid="{00000000-0005-0000-0000-0000EE1C0000}"/>
    <cellStyle name="Moneda 102 3 3 3 2" xfId="25641" xr:uid="{00000000-0005-0000-0000-0000EF1C0000}"/>
    <cellStyle name="Moneda 102 3 3 4" xfId="12232" xr:uid="{00000000-0005-0000-0000-0000F01C0000}"/>
    <cellStyle name="Moneda 102 3 3 4 2" xfId="28968" xr:uid="{00000000-0005-0000-0000-0000F11C0000}"/>
    <cellStyle name="Moneda 102 3 3 5" xfId="15548" xr:uid="{00000000-0005-0000-0000-0000F21C0000}"/>
    <cellStyle name="Moneda 102 3 3 6" xfId="19007" xr:uid="{00000000-0005-0000-0000-0000F31C0000}"/>
    <cellStyle name="Moneda 102 3 4" xfId="3099" xr:uid="{00000000-0005-0000-0000-0000F41C0000}"/>
    <cellStyle name="Moneda 102 3 4 2" xfId="6416" xr:uid="{00000000-0005-0000-0000-0000F51C0000}"/>
    <cellStyle name="Moneda 102 3 4 2 2" xfId="23152" xr:uid="{00000000-0005-0000-0000-0000F61C0000}"/>
    <cellStyle name="Moneda 102 3 4 3" xfId="9733" xr:uid="{00000000-0005-0000-0000-0000F71C0000}"/>
    <cellStyle name="Moneda 102 3 4 3 2" xfId="26469" xr:uid="{00000000-0005-0000-0000-0000F81C0000}"/>
    <cellStyle name="Moneda 102 3 4 4" xfId="13060" xr:uid="{00000000-0005-0000-0000-0000F91C0000}"/>
    <cellStyle name="Moneda 102 3 4 4 2" xfId="29796" xr:uid="{00000000-0005-0000-0000-0000FA1C0000}"/>
    <cellStyle name="Moneda 102 3 4 5" xfId="16376" xr:uid="{00000000-0005-0000-0000-0000FB1C0000}"/>
    <cellStyle name="Moneda 102 3 4 6" xfId="19835" xr:uid="{00000000-0005-0000-0000-0000FC1C0000}"/>
    <cellStyle name="Moneda 102 3 5" xfId="3931" xr:uid="{00000000-0005-0000-0000-0000FD1C0000}"/>
    <cellStyle name="Moneda 102 3 5 2" xfId="20667" xr:uid="{00000000-0005-0000-0000-0000FE1C0000}"/>
    <cellStyle name="Moneda 102 3 6" xfId="7248" xr:uid="{00000000-0005-0000-0000-0000FF1C0000}"/>
    <cellStyle name="Moneda 102 3 6 2" xfId="23984" xr:uid="{00000000-0005-0000-0000-0000001D0000}"/>
    <cellStyle name="Moneda 102 3 7" xfId="10575" xr:uid="{00000000-0005-0000-0000-0000011D0000}"/>
    <cellStyle name="Moneda 102 3 7 2" xfId="27311" xr:uid="{00000000-0005-0000-0000-0000021D0000}"/>
    <cellStyle name="Moneda 102 3 8" xfId="13891" xr:uid="{00000000-0005-0000-0000-0000031D0000}"/>
    <cellStyle name="Moneda 102 3 9" xfId="17350" xr:uid="{00000000-0005-0000-0000-0000041D0000}"/>
    <cellStyle name="Moneda 102 4" xfId="1028" xr:uid="{00000000-0005-0000-0000-0000051D0000}"/>
    <cellStyle name="Moneda 102 4 2" xfId="4345" xr:uid="{00000000-0005-0000-0000-0000061D0000}"/>
    <cellStyle name="Moneda 102 4 2 2" xfId="21081" xr:uid="{00000000-0005-0000-0000-0000071D0000}"/>
    <cellStyle name="Moneda 102 4 3" xfId="7662" xr:uid="{00000000-0005-0000-0000-0000081D0000}"/>
    <cellStyle name="Moneda 102 4 3 2" xfId="24398" xr:uid="{00000000-0005-0000-0000-0000091D0000}"/>
    <cellStyle name="Moneda 102 4 4" xfId="10989" xr:uid="{00000000-0005-0000-0000-00000A1D0000}"/>
    <cellStyle name="Moneda 102 4 4 2" xfId="27725" xr:uid="{00000000-0005-0000-0000-00000B1D0000}"/>
    <cellStyle name="Moneda 102 4 5" xfId="14305" xr:uid="{00000000-0005-0000-0000-00000C1D0000}"/>
    <cellStyle name="Moneda 102 4 6" xfId="17764" xr:uid="{00000000-0005-0000-0000-00000D1D0000}"/>
    <cellStyle name="Moneda 102 5" xfId="1857" xr:uid="{00000000-0005-0000-0000-00000E1D0000}"/>
    <cellStyle name="Moneda 102 5 2" xfId="5174" xr:uid="{00000000-0005-0000-0000-00000F1D0000}"/>
    <cellStyle name="Moneda 102 5 2 2" xfId="21910" xr:uid="{00000000-0005-0000-0000-0000101D0000}"/>
    <cellStyle name="Moneda 102 5 3" xfId="8491" xr:uid="{00000000-0005-0000-0000-0000111D0000}"/>
    <cellStyle name="Moneda 102 5 3 2" xfId="25227" xr:uid="{00000000-0005-0000-0000-0000121D0000}"/>
    <cellStyle name="Moneda 102 5 4" xfId="11818" xr:uid="{00000000-0005-0000-0000-0000131D0000}"/>
    <cellStyle name="Moneda 102 5 4 2" xfId="28554" xr:uid="{00000000-0005-0000-0000-0000141D0000}"/>
    <cellStyle name="Moneda 102 5 5" xfId="15134" xr:uid="{00000000-0005-0000-0000-0000151D0000}"/>
    <cellStyle name="Moneda 102 5 6" xfId="18593" xr:uid="{00000000-0005-0000-0000-0000161D0000}"/>
    <cellStyle name="Moneda 102 6" xfId="2685" xr:uid="{00000000-0005-0000-0000-0000171D0000}"/>
    <cellStyle name="Moneda 102 6 2" xfId="6002" xr:uid="{00000000-0005-0000-0000-0000181D0000}"/>
    <cellStyle name="Moneda 102 6 2 2" xfId="22738" xr:uid="{00000000-0005-0000-0000-0000191D0000}"/>
    <cellStyle name="Moneda 102 6 3" xfId="9319" xr:uid="{00000000-0005-0000-0000-00001A1D0000}"/>
    <cellStyle name="Moneda 102 6 3 2" xfId="26055" xr:uid="{00000000-0005-0000-0000-00001B1D0000}"/>
    <cellStyle name="Moneda 102 6 4" xfId="12646" xr:uid="{00000000-0005-0000-0000-00001C1D0000}"/>
    <cellStyle name="Moneda 102 6 4 2" xfId="29382" xr:uid="{00000000-0005-0000-0000-00001D1D0000}"/>
    <cellStyle name="Moneda 102 6 5" xfId="15962" xr:uid="{00000000-0005-0000-0000-00001E1D0000}"/>
    <cellStyle name="Moneda 102 6 6" xfId="19421" xr:uid="{00000000-0005-0000-0000-00001F1D0000}"/>
    <cellStyle name="Moneda 102 7" xfId="3517" xr:uid="{00000000-0005-0000-0000-0000201D0000}"/>
    <cellStyle name="Moneda 102 7 2" xfId="20253" xr:uid="{00000000-0005-0000-0000-0000211D0000}"/>
    <cellStyle name="Moneda 102 8" xfId="6834" xr:uid="{00000000-0005-0000-0000-0000221D0000}"/>
    <cellStyle name="Moneda 102 8 2" xfId="23570" xr:uid="{00000000-0005-0000-0000-0000231D0000}"/>
    <cellStyle name="Moneda 102 9" xfId="10161" xr:uid="{00000000-0005-0000-0000-0000241D0000}"/>
    <cellStyle name="Moneda 102 9 2" xfId="26897" xr:uid="{00000000-0005-0000-0000-0000251D0000}"/>
    <cellStyle name="Moneda 103" xfId="166" xr:uid="{00000000-0005-0000-0000-0000261D0000}"/>
    <cellStyle name="Moneda 103 10" xfId="13478" xr:uid="{00000000-0005-0000-0000-0000271D0000}"/>
    <cellStyle name="Moneda 103 11" xfId="16937" xr:uid="{00000000-0005-0000-0000-0000281D0000}"/>
    <cellStyle name="Moneda 103 2" xfId="401" xr:uid="{00000000-0005-0000-0000-0000291D0000}"/>
    <cellStyle name="Moneda 103 2 10" xfId="17144" xr:uid="{00000000-0005-0000-0000-00002A1D0000}"/>
    <cellStyle name="Moneda 103 2 2" xfId="822" xr:uid="{00000000-0005-0000-0000-00002B1D0000}"/>
    <cellStyle name="Moneda 103 2 2 2" xfId="1651" xr:uid="{00000000-0005-0000-0000-00002C1D0000}"/>
    <cellStyle name="Moneda 103 2 2 2 2" xfId="4968" xr:uid="{00000000-0005-0000-0000-00002D1D0000}"/>
    <cellStyle name="Moneda 103 2 2 2 2 2" xfId="21704" xr:uid="{00000000-0005-0000-0000-00002E1D0000}"/>
    <cellStyle name="Moneda 103 2 2 2 3" xfId="8285" xr:uid="{00000000-0005-0000-0000-00002F1D0000}"/>
    <cellStyle name="Moneda 103 2 2 2 3 2" xfId="25021" xr:uid="{00000000-0005-0000-0000-0000301D0000}"/>
    <cellStyle name="Moneda 103 2 2 2 4" xfId="11612" xr:uid="{00000000-0005-0000-0000-0000311D0000}"/>
    <cellStyle name="Moneda 103 2 2 2 4 2" xfId="28348" xr:uid="{00000000-0005-0000-0000-0000321D0000}"/>
    <cellStyle name="Moneda 103 2 2 2 5" xfId="14928" xr:uid="{00000000-0005-0000-0000-0000331D0000}"/>
    <cellStyle name="Moneda 103 2 2 2 6" xfId="18387" xr:uid="{00000000-0005-0000-0000-0000341D0000}"/>
    <cellStyle name="Moneda 103 2 2 3" xfId="2479" xr:uid="{00000000-0005-0000-0000-0000351D0000}"/>
    <cellStyle name="Moneda 103 2 2 3 2" xfId="5796" xr:uid="{00000000-0005-0000-0000-0000361D0000}"/>
    <cellStyle name="Moneda 103 2 2 3 2 2" xfId="22532" xr:uid="{00000000-0005-0000-0000-0000371D0000}"/>
    <cellStyle name="Moneda 103 2 2 3 3" xfId="9113" xr:uid="{00000000-0005-0000-0000-0000381D0000}"/>
    <cellStyle name="Moneda 103 2 2 3 3 2" xfId="25849" xr:uid="{00000000-0005-0000-0000-0000391D0000}"/>
    <cellStyle name="Moneda 103 2 2 3 4" xfId="12440" xr:uid="{00000000-0005-0000-0000-00003A1D0000}"/>
    <cellStyle name="Moneda 103 2 2 3 4 2" xfId="29176" xr:uid="{00000000-0005-0000-0000-00003B1D0000}"/>
    <cellStyle name="Moneda 103 2 2 3 5" xfId="15756" xr:uid="{00000000-0005-0000-0000-00003C1D0000}"/>
    <cellStyle name="Moneda 103 2 2 3 6" xfId="19215" xr:uid="{00000000-0005-0000-0000-00003D1D0000}"/>
    <cellStyle name="Moneda 103 2 2 4" xfId="3307" xr:uid="{00000000-0005-0000-0000-00003E1D0000}"/>
    <cellStyle name="Moneda 103 2 2 4 2" xfId="6624" xr:uid="{00000000-0005-0000-0000-00003F1D0000}"/>
    <cellStyle name="Moneda 103 2 2 4 2 2" xfId="23360" xr:uid="{00000000-0005-0000-0000-0000401D0000}"/>
    <cellStyle name="Moneda 103 2 2 4 3" xfId="9941" xr:uid="{00000000-0005-0000-0000-0000411D0000}"/>
    <cellStyle name="Moneda 103 2 2 4 3 2" xfId="26677" xr:uid="{00000000-0005-0000-0000-0000421D0000}"/>
    <cellStyle name="Moneda 103 2 2 4 4" xfId="13268" xr:uid="{00000000-0005-0000-0000-0000431D0000}"/>
    <cellStyle name="Moneda 103 2 2 4 4 2" xfId="30004" xr:uid="{00000000-0005-0000-0000-0000441D0000}"/>
    <cellStyle name="Moneda 103 2 2 4 5" xfId="16584" xr:uid="{00000000-0005-0000-0000-0000451D0000}"/>
    <cellStyle name="Moneda 103 2 2 4 6" xfId="20043" xr:uid="{00000000-0005-0000-0000-0000461D0000}"/>
    <cellStyle name="Moneda 103 2 2 5" xfId="4139" xr:uid="{00000000-0005-0000-0000-0000471D0000}"/>
    <cellStyle name="Moneda 103 2 2 5 2" xfId="20875" xr:uid="{00000000-0005-0000-0000-0000481D0000}"/>
    <cellStyle name="Moneda 103 2 2 6" xfId="7456" xr:uid="{00000000-0005-0000-0000-0000491D0000}"/>
    <cellStyle name="Moneda 103 2 2 6 2" xfId="24192" xr:uid="{00000000-0005-0000-0000-00004A1D0000}"/>
    <cellStyle name="Moneda 103 2 2 7" xfId="10783" xr:uid="{00000000-0005-0000-0000-00004B1D0000}"/>
    <cellStyle name="Moneda 103 2 2 7 2" xfId="27519" xr:uid="{00000000-0005-0000-0000-00004C1D0000}"/>
    <cellStyle name="Moneda 103 2 2 8" xfId="14099" xr:uid="{00000000-0005-0000-0000-00004D1D0000}"/>
    <cellStyle name="Moneda 103 2 2 9" xfId="17558" xr:uid="{00000000-0005-0000-0000-00004E1D0000}"/>
    <cellStyle name="Moneda 103 2 3" xfId="1236" xr:uid="{00000000-0005-0000-0000-00004F1D0000}"/>
    <cellStyle name="Moneda 103 2 3 2" xfId="4553" xr:uid="{00000000-0005-0000-0000-0000501D0000}"/>
    <cellStyle name="Moneda 103 2 3 2 2" xfId="21289" xr:uid="{00000000-0005-0000-0000-0000511D0000}"/>
    <cellStyle name="Moneda 103 2 3 3" xfId="7870" xr:uid="{00000000-0005-0000-0000-0000521D0000}"/>
    <cellStyle name="Moneda 103 2 3 3 2" xfId="24606" xr:uid="{00000000-0005-0000-0000-0000531D0000}"/>
    <cellStyle name="Moneda 103 2 3 4" xfId="11197" xr:uid="{00000000-0005-0000-0000-0000541D0000}"/>
    <cellStyle name="Moneda 103 2 3 4 2" xfId="27933" xr:uid="{00000000-0005-0000-0000-0000551D0000}"/>
    <cellStyle name="Moneda 103 2 3 5" xfId="14513" xr:uid="{00000000-0005-0000-0000-0000561D0000}"/>
    <cellStyle name="Moneda 103 2 3 6" xfId="17972" xr:uid="{00000000-0005-0000-0000-0000571D0000}"/>
    <cellStyle name="Moneda 103 2 4" xfId="2065" xr:uid="{00000000-0005-0000-0000-0000581D0000}"/>
    <cellStyle name="Moneda 103 2 4 2" xfId="5382" xr:uid="{00000000-0005-0000-0000-0000591D0000}"/>
    <cellStyle name="Moneda 103 2 4 2 2" xfId="22118" xr:uid="{00000000-0005-0000-0000-00005A1D0000}"/>
    <cellStyle name="Moneda 103 2 4 3" xfId="8699" xr:uid="{00000000-0005-0000-0000-00005B1D0000}"/>
    <cellStyle name="Moneda 103 2 4 3 2" xfId="25435" xr:uid="{00000000-0005-0000-0000-00005C1D0000}"/>
    <cellStyle name="Moneda 103 2 4 4" xfId="12026" xr:uid="{00000000-0005-0000-0000-00005D1D0000}"/>
    <cellStyle name="Moneda 103 2 4 4 2" xfId="28762" xr:uid="{00000000-0005-0000-0000-00005E1D0000}"/>
    <cellStyle name="Moneda 103 2 4 5" xfId="15342" xr:uid="{00000000-0005-0000-0000-00005F1D0000}"/>
    <cellStyle name="Moneda 103 2 4 6" xfId="18801" xr:uid="{00000000-0005-0000-0000-0000601D0000}"/>
    <cellStyle name="Moneda 103 2 5" xfId="2893" xr:uid="{00000000-0005-0000-0000-0000611D0000}"/>
    <cellStyle name="Moneda 103 2 5 2" xfId="6210" xr:uid="{00000000-0005-0000-0000-0000621D0000}"/>
    <cellStyle name="Moneda 103 2 5 2 2" xfId="22946" xr:uid="{00000000-0005-0000-0000-0000631D0000}"/>
    <cellStyle name="Moneda 103 2 5 3" xfId="9527" xr:uid="{00000000-0005-0000-0000-0000641D0000}"/>
    <cellStyle name="Moneda 103 2 5 3 2" xfId="26263" xr:uid="{00000000-0005-0000-0000-0000651D0000}"/>
    <cellStyle name="Moneda 103 2 5 4" xfId="12854" xr:uid="{00000000-0005-0000-0000-0000661D0000}"/>
    <cellStyle name="Moneda 103 2 5 4 2" xfId="29590" xr:uid="{00000000-0005-0000-0000-0000671D0000}"/>
    <cellStyle name="Moneda 103 2 5 5" xfId="16170" xr:uid="{00000000-0005-0000-0000-0000681D0000}"/>
    <cellStyle name="Moneda 103 2 5 6" xfId="19629" xr:uid="{00000000-0005-0000-0000-0000691D0000}"/>
    <cellStyle name="Moneda 103 2 6" xfId="3725" xr:uid="{00000000-0005-0000-0000-00006A1D0000}"/>
    <cellStyle name="Moneda 103 2 6 2" xfId="20461" xr:uid="{00000000-0005-0000-0000-00006B1D0000}"/>
    <cellStyle name="Moneda 103 2 7" xfId="7042" xr:uid="{00000000-0005-0000-0000-00006C1D0000}"/>
    <cellStyle name="Moneda 103 2 7 2" xfId="23778" xr:uid="{00000000-0005-0000-0000-00006D1D0000}"/>
    <cellStyle name="Moneda 103 2 8" xfId="10369" xr:uid="{00000000-0005-0000-0000-00006E1D0000}"/>
    <cellStyle name="Moneda 103 2 8 2" xfId="27105" xr:uid="{00000000-0005-0000-0000-00006F1D0000}"/>
    <cellStyle name="Moneda 103 2 9" xfId="13685" xr:uid="{00000000-0005-0000-0000-0000701D0000}"/>
    <cellStyle name="Moneda 103 3" xfId="615" xr:uid="{00000000-0005-0000-0000-0000711D0000}"/>
    <cellStyle name="Moneda 103 3 2" xfId="1444" xr:uid="{00000000-0005-0000-0000-0000721D0000}"/>
    <cellStyle name="Moneda 103 3 2 2" xfId="4761" xr:uid="{00000000-0005-0000-0000-0000731D0000}"/>
    <cellStyle name="Moneda 103 3 2 2 2" xfId="21497" xr:uid="{00000000-0005-0000-0000-0000741D0000}"/>
    <cellStyle name="Moneda 103 3 2 3" xfId="8078" xr:uid="{00000000-0005-0000-0000-0000751D0000}"/>
    <cellStyle name="Moneda 103 3 2 3 2" xfId="24814" xr:uid="{00000000-0005-0000-0000-0000761D0000}"/>
    <cellStyle name="Moneda 103 3 2 4" xfId="11405" xr:uid="{00000000-0005-0000-0000-0000771D0000}"/>
    <cellStyle name="Moneda 103 3 2 4 2" xfId="28141" xr:uid="{00000000-0005-0000-0000-0000781D0000}"/>
    <cellStyle name="Moneda 103 3 2 5" xfId="14721" xr:uid="{00000000-0005-0000-0000-0000791D0000}"/>
    <cellStyle name="Moneda 103 3 2 6" xfId="18180" xr:uid="{00000000-0005-0000-0000-00007A1D0000}"/>
    <cellStyle name="Moneda 103 3 3" xfId="2272" xr:uid="{00000000-0005-0000-0000-00007B1D0000}"/>
    <cellStyle name="Moneda 103 3 3 2" xfId="5589" xr:uid="{00000000-0005-0000-0000-00007C1D0000}"/>
    <cellStyle name="Moneda 103 3 3 2 2" xfId="22325" xr:uid="{00000000-0005-0000-0000-00007D1D0000}"/>
    <cellStyle name="Moneda 103 3 3 3" xfId="8906" xr:uid="{00000000-0005-0000-0000-00007E1D0000}"/>
    <cellStyle name="Moneda 103 3 3 3 2" xfId="25642" xr:uid="{00000000-0005-0000-0000-00007F1D0000}"/>
    <cellStyle name="Moneda 103 3 3 4" xfId="12233" xr:uid="{00000000-0005-0000-0000-0000801D0000}"/>
    <cellStyle name="Moneda 103 3 3 4 2" xfId="28969" xr:uid="{00000000-0005-0000-0000-0000811D0000}"/>
    <cellStyle name="Moneda 103 3 3 5" xfId="15549" xr:uid="{00000000-0005-0000-0000-0000821D0000}"/>
    <cellStyle name="Moneda 103 3 3 6" xfId="19008" xr:uid="{00000000-0005-0000-0000-0000831D0000}"/>
    <cellStyle name="Moneda 103 3 4" xfId="3100" xr:uid="{00000000-0005-0000-0000-0000841D0000}"/>
    <cellStyle name="Moneda 103 3 4 2" xfId="6417" xr:uid="{00000000-0005-0000-0000-0000851D0000}"/>
    <cellStyle name="Moneda 103 3 4 2 2" xfId="23153" xr:uid="{00000000-0005-0000-0000-0000861D0000}"/>
    <cellStyle name="Moneda 103 3 4 3" xfId="9734" xr:uid="{00000000-0005-0000-0000-0000871D0000}"/>
    <cellStyle name="Moneda 103 3 4 3 2" xfId="26470" xr:uid="{00000000-0005-0000-0000-0000881D0000}"/>
    <cellStyle name="Moneda 103 3 4 4" xfId="13061" xr:uid="{00000000-0005-0000-0000-0000891D0000}"/>
    <cellStyle name="Moneda 103 3 4 4 2" xfId="29797" xr:uid="{00000000-0005-0000-0000-00008A1D0000}"/>
    <cellStyle name="Moneda 103 3 4 5" xfId="16377" xr:uid="{00000000-0005-0000-0000-00008B1D0000}"/>
    <cellStyle name="Moneda 103 3 4 6" xfId="19836" xr:uid="{00000000-0005-0000-0000-00008C1D0000}"/>
    <cellStyle name="Moneda 103 3 5" xfId="3932" xr:uid="{00000000-0005-0000-0000-00008D1D0000}"/>
    <cellStyle name="Moneda 103 3 5 2" xfId="20668" xr:uid="{00000000-0005-0000-0000-00008E1D0000}"/>
    <cellStyle name="Moneda 103 3 6" xfId="7249" xr:uid="{00000000-0005-0000-0000-00008F1D0000}"/>
    <cellStyle name="Moneda 103 3 6 2" xfId="23985" xr:uid="{00000000-0005-0000-0000-0000901D0000}"/>
    <cellStyle name="Moneda 103 3 7" xfId="10576" xr:uid="{00000000-0005-0000-0000-0000911D0000}"/>
    <cellStyle name="Moneda 103 3 7 2" xfId="27312" xr:uid="{00000000-0005-0000-0000-0000921D0000}"/>
    <cellStyle name="Moneda 103 3 8" xfId="13892" xr:uid="{00000000-0005-0000-0000-0000931D0000}"/>
    <cellStyle name="Moneda 103 3 9" xfId="17351" xr:uid="{00000000-0005-0000-0000-0000941D0000}"/>
    <cellStyle name="Moneda 103 4" xfId="1029" xr:uid="{00000000-0005-0000-0000-0000951D0000}"/>
    <cellStyle name="Moneda 103 4 2" xfId="4346" xr:uid="{00000000-0005-0000-0000-0000961D0000}"/>
    <cellStyle name="Moneda 103 4 2 2" xfId="21082" xr:uid="{00000000-0005-0000-0000-0000971D0000}"/>
    <cellStyle name="Moneda 103 4 3" xfId="7663" xr:uid="{00000000-0005-0000-0000-0000981D0000}"/>
    <cellStyle name="Moneda 103 4 3 2" xfId="24399" xr:uid="{00000000-0005-0000-0000-0000991D0000}"/>
    <cellStyle name="Moneda 103 4 4" xfId="10990" xr:uid="{00000000-0005-0000-0000-00009A1D0000}"/>
    <cellStyle name="Moneda 103 4 4 2" xfId="27726" xr:uid="{00000000-0005-0000-0000-00009B1D0000}"/>
    <cellStyle name="Moneda 103 4 5" xfId="14306" xr:uid="{00000000-0005-0000-0000-00009C1D0000}"/>
    <cellStyle name="Moneda 103 4 6" xfId="17765" xr:uid="{00000000-0005-0000-0000-00009D1D0000}"/>
    <cellStyle name="Moneda 103 5" xfId="1858" xr:uid="{00000000-0005-0000-0000-00009E1D0000}"/>
    <cellStyle name="Moneda 103 5 2" xfId="5175" xr:uid="{00000000-0005-0000-0000-00009F1D0000}"/>
    <cellStyle name="Moneda 103 5 2 2" xfId="21911" xr:uid="{00000000-0005-0000-0000-0000A01D0000}"/>
    <cellStyle name="Moneda 103 5 3" xfId="8492" xr:uid="{00000000-0005-0000-0000-0000A11D0000}"/>
    <cellStyle name="Moneda 103 5 3 2" xfId="25228" xr:uid="{00000000-0005-0000-0000-0000A21D0000}"/>
    <cellStyle name="Moneda 103 5 4" xfId="11819" xr:uid="{00000000-0005-0000-0000-0000A31D0000}"/>
    <cellStyle name="Moneda 103 5 4 2" xfId="28555" xr:uid="{00000000-0005-0000-0000-0000A41D0000}"/>
    <cellStyle name="Moneda 103 5 5" xfId="15135" xr:uid="{00000000-0005-0000-0000-0000A51D0000}"/>
    <cellStyle name="Moneda 103 5 6" xfId="18594" xr:uid="{00000000-0005-0000-0000-0000A61D0000}"/>
    <cellStyle name="Moneda 103 6" xfId="2686" xr:uid="{00000000-0005-0000-0000-0000A71D0000}"/>
    <cellStyle name="Moneda 103 6 2" xfId="6003" xr:uid="{00000000-0005-0000-0000-0000A81D0000}"/>
    <cellStyle name="Moneda 103 6 2 2" xfId="22739" xr:uid="{00000000-0005-0000-0000-0000A91D0000}"/>
    <cellStyle name="Moneda 103 6 3" xfId="9320" xr:uid="{00000000-0005-0000-0000-0000AA1D0000}"/>
    <cellStyle name="Moneda 103 6 3 2" xfId="26056" xr:uid="{00000000-0005-0000-0000-0000AB1D0000}"/>
    <cellStyle name="Moneda 103 6 4" xfId="12647" xr:uid="{00000000-0005-0000-0000-0000AC1D0000}"/>
    <cellStyle name="Moneda 103 6 4 2" xfId="29383" xr:uid="{00000000-0005-0000-0000-0000AD1D0000}"/>
    <cellStyle name="Moneda 103 6 5" xfId="15963" xr:uid="{00000000-0005-0000-0000-0000AE1D0000}"/>
    <cellStyle name="Moneda 103 6 6" xfId="19422" xr:uid="{00000000-0005-0000-0000-0000AF1D0000}"/>
    <cellStyle name="Moneda 103 7" xfId="3518" xr:uid="{00000000-0005-0000-0000-0000B01D0000}"/>
    <cellStyle name="Moneda 103 7 2" xfId="20254" xr:uid="{00000000-0005-0000-0000-0000B11D0000}"/>
    <cellStyle name="Moneda 103 8" xfId="6835" xr:uid="{00000000-0005-0000-0000-0000B21D0000}"/>
    <cellStyle name="Moneda 103 8 2" xfId="23571" xr:uid="{00000000-0005-0000-0000-0000B31D0000}"/>
    <cellStyle name="Moneda 103 9" xfId="10162" xr:uid="{00000000-0005-0000-0000-0000B41D0000}"/>
    <cellStyle name="Moneda 103 9 2" xfId="26898" xr:uid="{00000000-0005-0000-0000-0000B51D0000}"/>
    <cellStyle name="Moneda 104" xfId="167" xr:uid="{00000000-0005-0000-0000-0000B61D0000}"/>
    <cellStyle name="Moneda 104 10" xfId="13479" xr:uid="{00000000-0005-0000-0000-0000B71D0000}"/>
    <cellStyle name="Moneda 104 11" xfId="16938" xr:uid="{00000000-0005-0000-0000-0000B81D0000}"/>
    <cellStyle name="Moneda 104 2" xfId="402" xr:uid="{00000000-0005-0000-0000-0000B91D0000}"/>
    <cellStyle name="Moneda 104 2 10" xfId="17145" xr:uid="{00000000-0005-0000-0000-0000BA1D0000}"/>
    <cellStyle name="Moneda 104 2 2" xfId="823" xr:uid="{00000000-0005-0000-0000-0000BB1D0000}"/>
    <cellStyle name="Moneda 104 2 2 2" xfId="1652" xr:uid="{00000000-0005-0000-0000-0000BC1D0000}"/>
    <cellStyle name="Moneda 104 2 2 2 2" xfId="4969" xr:uid="{00000000-0005-0000-0000-0000BD1D0000}"/>
    <cellStyle name="Moneda 104 2 2 2 2 2" xfId="21705" xr:uid="{00000000-0005-0000-0000-0000BE1D0000}"/>
    <cellStyle name="Moneda 104 2 2 2 3" xfId="8286" xr:uid="{00000000-0005-0000-0000-0000BF1D0000}"/>
    <cellStyle name="Moneda 104 2 2 2 3 2" xfId="25022" xr:uid="{00000000-0005-0000-0000-0000C01D0000}"/>
    <cellStyle name="Moneda 104 2 2 2 4" xfId="11613" xr:uid="{00000000-0005-0000-0000-0000C11D0000}"/>
    <cellStyle name="Moneda 104 2 2 2 4 2" xfId="28349" xr:uid="{00000000-0005-0000-0000-0000C21D0000}"/>
    <cellStyle name="Moneda 104 2 2 2 5" xfId="14929" xr:uid="{00000000-0005-0000-0000-0000C31D0000}"/>
    <cellStyle name="Moneda 104 2 2 2 6" xfId="18388" xr:uid="{00000000-0005-0000-0000-0000C41D0000}"/>
    <cellStyle name="Moneda 104 2 2 3" xfId="2480" xr:uid="{00000000-0005-0000-0000-0000C51D0000}"/>
    <cellStyle name="Moneda 104 2 2 3 2" xfId="5797" xr:uid="{00000000-0005-0000-0000-0000C61D0000}"/>
    <cellStyle name="Moneda 104 2 2 3 2 2" xfId="22533" xr:uid="{00000000-0005-0000-0000-0000C71D0000}"/>
    <cellStyle name="Moneda 104 2 2 3 3" xfId="9114" xr:uid="{00000000-0005-0000-0000-0000C81D0000}"/>
    <cellStyle name="Moneda 104 2 2 3 3 2" xfId="25850" xr:uid="{00000000-0005-0000-0000-0000C91D0000}"/>
    <cellStyle name="Moneda 104 2 2 3 4" xfId="12441" xr:uid="{00000000-0005-0000-0000-0000CA1D0000}"/>
    <cellStyle name="Moneda 104 2 2 3 4 2" xfId="29177" xr:uid="{00000000-0005-0000-0000-0000CB1D0000}"/>
    <cellStyle name="Moneda 104 2 2 3 5" xfId="15757" xr:uid="{00000000-0005-0000-0000-0000CC1D0000}"/>
    <cellStyle name="Moneda 104 2 2 3 6" xfId="19216" xr:uid="{00000000-0005-0000-0000-0000CD1D0000}"/>
    <cellStyle name="Moneda 104 2 2 4" xfId="3308" xr:uid="{00000000-0005-0000-0000-0000CE1D0000}"/>
    <cellStyle name="Moneda 104 2 2 4 2" xfId="6625" xr:uid="{00000000-0005-0000-0000-0000CF1D0000}"/>
    <cellStyle name="Moneda 104 2 2 4 2 2" xfId="23361" xr:uid="{00000000-0005-0000-0000-0000D01D0000}"/>
    <cellStyle name="Moneda 104 2 2 4 3" xfId="9942" xr:uid="{00000000-0005-0000-0000-0000D11D0000}"/>
    <cellStyle name="Moneda 104 2 2 4 3 2" xfId="26678" xr:uid="{00000000-0005-0000-0000-0000D21D0000}"/>
    <cellStyle name="Moneda 104 2 2 4 4" xfId="13269" xr:uid="{00000000-0005-0000-0000-0000D31D0000}"/>
    <cellStyle name="Moneda 104 2 2 4 4 2" xfId="30005" xr:uid="{00000000-0005-0000-0000-0000D41D0000}"/>
    <cellStyle name="Moneda 104 2 2 4 5" xfId="16585" xr:uid="{00000000-0005-0000-0000-0000D51D0000}"/>
    <cellStyle name="Moneda 104 2 2 4 6" xfId="20044" xr:uid="{00000000-0005-0000-0000-0000D61D0000}"/>
    <cellStyle name="Moneda 104 2 2 5" xfId="4140" xr:uid="{00000000-0005-0000-0000-0000D71D0000}"/>
    <cellStyle name="Moneda 104 2 2 5 2" xfId="20876" xr:uid="{00000000-0005-0000-0000-0000D81D0000}"/>
    <cellStyle name="Moneda 104 2 2 6" xfId="7457" xr:uid="{00000000-0005-0000-0000-0000D91D0000}"/>
    <cellStyle name="Moneda 104 2 2 6 2" xfId="24193" xr:uid="{00000000-0005-0000-0000-0000DA1D0000}"/>
    <cellStyle name="Moneda 104 2 2 7" xfId="10784" xr:uid="{00000000-0005-0000-0000-0000DB1D0000}"/>
    <cellStyle name="Moneda 104 2 2 7 2" xfId="27520" xr:uid="{00000000-0005-0000-0000-0000DC1D0000}"/>
    <cellStyle name="Moneda 104 2 2 8" xfId="14100" xr:uid="{00000000-0005-0000-0000-0000DD1D0000}"/>
    <cellStyle name="Moneda 104 2 2 9" xfId="17559" xr:uid="{00000000-0005-0000-0000-0000DE1D0000}"/>
    <cellStyle name="Moneda 104 2 3" xfId="1237" xr:uid="{00000000-0005-0000-0000-0000DF1D0000}"/>
    <cellStyle name="Moneda 104 2 3 2" xfId="4554" xr:uid="{00000000-0005-0000-0000-0000E01D0000}"/>
    <cellStyle name="Moneda 104 2 3 2 2" xfId="21290" xr:uid="{00000000-0005-0000-0000-0000E11D0000}"/>
    <cellStyle name="Moneda 104 2 3 3" xfId="7871" xr:uid="{00000000-0005-0000-0000-0000E21D0000}"/>
    <cellStyle name="Moneda 104 2 3 3 2" xfId="24607" xr:uid="{00000000-0005-0000-0000-0000E31D0000}"/>
    <cellStyle name="Moneda 104 2 3 4" xfId="11198" xr:uid="{00000000-0005-0000-0000-0000E41D0000}"/>
    <cellStyle name="Moneda 104 2 3 4 2" xfId="27934" xr:uid="{00000000-0005-0000-0000-0000E51D0000}"/>
    <cellStyle name="Moneda 104 2 3 5" xfId="14514" xr:uid="{00000000-0005-0000-0000-0000E61D0000}"/>
    <cellStyle name="Moneda 104 2 3 6" xfId="17973" xr:uid="{00000000-0005-0000-0000-0000E71D0000}"/>
    <cellStyle name="Moneda 104 2 4" xfId="2066" xr:uid="{00000000-0005-0000-0000-0000E81D0000}"/>
    <cellStyle name="Moneda 104 2 4 2" xfId="5383" xr:uid="{00000000-0005-0000-0000-0000E91D0000}"/>
    <cellStyle name="Moneda 104 2 4 2 2" xfId="22119" xr:uid="{00000000-0005-0000-0000-0000EA1D0000}"/>
    <cellStyle name="Moneda 104 2 4 3" xfId="8700" xr:uid="{00000000-0005-0000-0000-0000EB1D0000}"/>
    <cellStyle name="Moneda 104 2 4 3 2" xfId="25436" xr:uid="{00000000-0005-0000-0000-0000EC1D0000}"/>
    <cellStyle name="Moneda 104 2 4 4" xfId="12027" xr:uid="{00000000-0005-0000-0000-0000ED1D0000}"/>
    <cellStyle name="Moneda 104 2 4 4 2" xfId="28763" xr:uid="{00000000-0005-0000-0000-0000EE1D0000}"/>
    <cellStyle name="Moneda 104 2 4 5" xfId="15343" xr:uid="{00000000-0005-0000-0000-0000EF1D0000}"/>
    <cellStyle name="Moneda 104 2 4 6" xfId="18802" xr:uid="{00000000-0005-0000-0000-0000F01D0000}"/>
    <cellStyle name="Moneda 104 2 5" xfId="2894" xr:uid="{00000000-0005-0000-0000-0000F11D0000}"/>
    <cellStyle name="Moneda 104 2 5 2" xfId="6211" xr:uid="{00000000-0005-0000-0000-0000F21D0000}"/>
    <cellStyle name="Moneda 104 2 5 2 2" xfId="22947" xr:uid="{00000000-0005-0000-0000-0000F31D0000}"/>
    <cellStyle name="Moneda 104 2 5 3" xfId="9528" xr:uid="{00000000-0005-0000-0000-0000F41D0000}"/>
    <cellStyle name="Moneda 104 2 5 3 2" xfId="26264" xr:uid="{00000000-0005-0000-0000-0000F51D0000}"/>
    <cellStyle name="Moneda 104 2 5 4" xfId="12855" xr:uid="{00000000-0005-0000-0000-0000F61D0000}"/>
    <cellStyle name="Moneda 104 2 5 4 2" xfId="29591" xr:uid="{00000000-0005-0000-0000-0000F71D0000}"/>
    <cellStyle name="Moneda 104 2 5 5" xfId="16171" xr:uid="{00000000-0005-0000-0000-0000F81D0000}"/>
    <cellStyle name="Moneda 104 2 5 6" xfId="19630" xr:uid="{00000000-0005-0000-0000-0000F91D0000}"/>
    <cellStyle name="Moneda 104 2 6" xfId="3726" xr:uid="{00000000-0005-0000-0000-0000FA1D0000}"/>
    <cellStyle name="Moneda 104 2 6 2" xfId="20462" xr:uid="{00000000-0005-0000-0000-0000FB1D0000}"/>
    <cellStyle name="Moneda 104 2 7" xfId="7043" xr:uid="{00000000-0005-0000-0000-0000FC1D0000}"/>
    <cellStyle name="Moneda 104 2 7 2" xfId="23779" xr:uid="{00000000-0005-0000-0000-0000FD1D0000}"/>
    <cellStyle name="Moneda 104 2 8" xfId="10370" xr:uid="{00000000-0005-0000-0000-0000FE1D0000}"/>
    <cellStyle name="Moneda 104 2 8 2" xfId="27106" xr:uid="{00000000-0005-0000-0000-0000FF1D0000}"/>
    <cellStyle name="Moneda 104 2 9" xfId="13686" xr:uid="{00000000-0005-0000-0000-0000001E0000}"/>
    <cellStyle name="Moneda 104 3" xfId="616" xr:uid="{00000000-0005-0000-0000-0000011E0000}"/>
    <cellStyle name="Moneda 104 3 2" xfId="1445" xr:uid="{00000000-0005-0000-0000-0000021E0000}"/>
    <cellStyle name="Moneda 104 3 2 2" xfId="4762" xr:uid="{00000000-0005-0000-0000-0000031E0000}"/>
    <cellStyle name="Moneda 104 3 2 2 2" xfId="21498" xr:uid="{00000000-0005-0000-0000-0000041E0000}"/>
    <cellStyle name="Moneda 104 3 2 3" xfId="8079" xr:uid="{00000000-0005-0000-0000-0000051E0000}"/>
    <cellStyle name="Moneda 104 3 2 3 2" xfId="24815" xr:uid="{00000000-0005-0000-0000-0000061E0000}"/>
    <cellStyle name="Moneda 104 3 2 4" xfId="11406" xr:uid="{00000000-0005-0000-0000-0000071E0000}"/>
    <cellStyle name="Moneda 104 3 2 4 2" xfId="28142" xr:uid="{00000000-0005-0000-0000-0000081E0000}"/>
    <cellStyle name="Moneda 104 3 2 5" xfId="14722" xr:uid="{00000000-0005-0000-0000-0000091E0000}"/>
    <cellStyle name="Moneda 104 3 2 6" xfId="18181" xr:uid="{00000000-0005-0000-0000-00000A1E0000}"/>
    <cellStyle name="Moneda 104 3 3" xfId="2273" xr:uid="{00000000-0005-0000-0000-00000B1E0000}"/>
    <cellStyle name="Moneda 104 3 3 2" xfId="5590" xr:uid="{00000000-0005-0000-0000-00000C1E0000}"/>
    <cellStyle name="Moneda 104 3 3 2 2" xfId="22326" xr:uid="{00000000-0005-0000-0000-00000D1E0000}"/>
    <cellStyle name="Moneda 104 3 3 3" xfId="8907" xr:uid="{00000000-0005-0000-0000-00000E1E0000}"/>
    <cellStyle name="Moneda 104 3 3 3 2" xfId="25643" xr:uid="{00000000-0005-0000-0000-00000F1E0000}"/>
    <cellStyle name="Moneda 104 3 3 4" xfId="12234" xr:uid="{00000000-0005-0000-0000-0000101E0000}"/>
    <cellStyle name="Moneda 104 3 3 4 2" xfId="28970" xr:uid="{00000000-0005-0000-0000-0000111E0000}"/>
    <cellStyle name="Moneda 104 3 3 5" xfId="15550" xr:uid="{00000000-0005-0000-0000-0000121E0000}"/>
    <cellStyle name="Moneda 104 3 3 6" xfId="19009" xr:uid="{00000000-0005-0000-0000-0000131E0000}"/>
    <cellStyle name="Moneda 104 3 4" xfId="3101" xr:uid="{00000000-0005-0000-0000-0000141E0000}"/>
    <cellStyle name="Moneda 104 3 4 2" xfId="6418" xr:uid="{00000000-0005-0000-0000-0000151E0000}"/>
    <cellStyle name="Moneda 104 3 4 2 2" xfId="23154" xr:uid="{00000000-0005-0000-0000-0000161E0000}"/>
    <cellStyle name="Moneda 104 3 4 3" xfId="9735" xr:uid="{00000000-0005-0000-0000-0000171E0000}"/>
    <cellStyle name="Moneda 104 3 4 3 2" xfId="26471" xr:uid="{00000000-0005-0000-0000-0000181E0000}"/>
    <cellStyle name="Moneda 104 3 4 4" xfId="13062" xr:uid="{00000000-0005-0000-0000-0000191E0000}"/>
    <cellStyle name="Moneda 104 3 4 4 2" xfId="29798" xr:uid="{00000000-0005-0000-0000-00001A1E0000}"/>
    <cellStyle name="Moneda 104 3 4 5" xfId="16378" xr:uid="{00000000-0005-0000-0000-00001B1E0000}"/>
    <cellStyle name="Moneda 104 3 4 6" xfId="19837" xr:uid="{00000000-0005-0000-0000-00001C1E0000}"/>
    <cellStyle name="Moneda 104 3 5" xfId="3933" xr:uid="{00000000-0005-0000-0000-00001D1E0000}"/>
    <cellStyle name="Moneda 104 3 5 2" xfId="20669" xr:uid="{00000000-0005-0000-0000-00001E1E0000}"/>
    <cellStyle name="Moneda 104 3 6" xfId="7250" xr:uid="{00000000-0005-0000-0000-00001F1E0000}"/>
    <cellStyle name="Moneda 104 3 6 2" xfId="23986" xr:uid="{00000000-0005-0000-0000-0000201E0000}"/>
    <cellStyle name="Moneda 104 3 7" xfId="10577" xr:uid="{00000000-0005-0000-0000-0000211E0000}"/>
    <cellStyle name="Moneda 104 3 7 2" xfId="27313" xr:uid="{00000000-0005-0000-0000-0000221E0000}"/>
    <cellStyle name="Moneda 104 3 8" xfId="13893" xr:uid="{00000000-0005-0000-0000-0000231E0000}"/>
    <cellStyle name="Moneda 104 3 9" xfId="17352" xr:uid="{00000000-0005-0000-0000-0000241E0000}"/>
    <cellStyle name="Moneda 104 4" xfId="1030" xr:uid="{00000000-0005-0000-0000-0000251E0000}"/>
    <cellStyle name="Moneda 104 4 2" xfId="4347" xr:uid="{00000000-0005-0000-0000-0000261E0000}"/>
    <cellStyle name="Moneda 104 4 2 2" xfId="21083" xr:uid="{00000000-0005-0000-0000-0000271E0000}"/>
    <cellStyle name="Moneda 104 4 3" xfId="7664" xr:uid="{00000000-0005-0000-0000-0000281E0000}"/>
    <cellStyle name="Moneda 104 4 3 2" xfId="24400" xr:uid="{00000000-0005-0000-0000-0000291E0000}"/>
    <cellStyle name="Moneda 104 4 4" xfId="10991" xr:uid="{00000000-0005-0000-0000-00002A1E0000}"/>
    <cellStyle name="Moneda 104 4 4 2" xfId="27727" xr:uid="{00000000-0005-0000-0000-00002B1E0000}"/>
    <cellStyle name="Moneda 104 4 5" xfId="14307" xr:uid="{00000000-0005-0000-0000-00002C1E0000}"/>
    <cellStyle name="Moneda 104 4 6" xfId="17766" xr:uid="{00000000-0005-0000-0000-00002D1E0000}"/>
    <cellStyle name="Moneda 104 5" xfId="1859" xr:uid="{00000000-0005-0000-0000-00002E1E0000}"/>
    <cellStyle name="Moneda 104 5 2" xfId="5176" xr:uid="{00000000-0005-0000-0000-00002F1E0000}"/>
    <cellStyle name="Moneda 104 5 2 2" xfId="21912" xr:uid="{00000000-0005-0000-0000-0000301E0000}"/>
    <cellStyle name="Moneda 104 5 3" xfId="8493" xr:uid="{00000000-0005-0000-0000-0000311E0000}"/>
    <cellStyle name="Moneda 104 5 3 2" xfId="25229" xr:uid="{00000000-0005-0000-0000-0000321E0000}"/>
    <cellStyle name="Moneda 104 5 4" xfId="11820" xr:uid="{00000000-0005-0000-0000-0000331E0000}"/>
    <cellStyle name="Moneda 104 5 4 2" xfId="28556" xr:uid="{00000000-0005-0000-0000-0000341E0000}"/>
    <cellStyle name="Moneda 104 5 5" xfId="15136" xr:uid="{00000000-0005-0000-0000-0000351E0000}"/>
    <cellStyle name="Moneda 104 5 6" xfId="18595" xr:uid="{00000000-0005-0000-0000-0000361E0000}"/>
    <cellStyle name="Moneda 104 6" xfId="2687" xr:uid="{00000000-0005-0000-0000-0000371E0000}"/>
    <cellStyle name="Moneda 104 6 2" xfId="6004" xr:uid="{00000000-0005-0000-0000-0000381E0000}"/>
    <cellStyle name="Moneda 104 6 2 2" xfId="22740" xr:uid="{00000000-0005-0000-0000-0000391E0000}"/>
    <cellStyle name="Moneda 104 6 3" xfId="9321" xr:uid="{00000000-0005-0000-0000-00003A1E0000}"/>
    <cellStyle name="Moneda 104 6 3 2" xfId="26057" xr:uid="{00000000-0005-0000-0000-00003B1E0000}"/>
    <cellStyle name="Moneda 104 6 4" xfId="12648" xr:uid="{00000000-0005-0000-0000-00003C1E0000}"/>
    <cellStyle name="Moneda 104 6 4 2" xfId="29384" xr:uid="{00000000-0005-0000-0000-00003D1E0000}"/>
    <cellStyle name="Moneda 104 6 5" xfId="15964" xr:uid="{00000000-0005-0000-0000-00003E1E0000}"/>
    <cellStyle name="Moneda 104 6 6" xfId="19423" xr:uid="{00000000-0005-0000-0000-00003F1E0000}"/>
    <cellStyle name="Moneda 104 7" xfId="3519" xr:uid="{00000000-0005-0000-0000-0000401E0000}"/>
    <cellStyle name="Moneda 104 7 2" xfId="20255" xr:uid="{00000000-0005-0000-0000-0000411E0000}"/>
    <cellStyle name="Moneda 104 8" xfId="6836" xr:uid="{00000000-0005-0000-0000-0000421E0000}"/>
    <cellStyle name="Moneda 104 8 2" xfId="23572" xr:uid="{00000000-0005-0000-0000-0000431E0000}"/>
    <cellStyle name="Moneda 104 9" xfId="10163" xr:uid="{00000000-0005-0000-0000-0000441E0000}"/>
    <cellStyle name="Moneda 104 9 2" xfId="26899" xr:uid="{00000000-0005-0000-0000-0000451E0000}"/>
    <cellStyle name="Moneda 105" xfId="168" xr:uid="{00000000-0005-0000-0000-0000461E0000}"/>
    <cellStyle name="Moneda 105 10" xfId="13480" xr:uid="{00000000-0005-0000-0000-0000471E0000}"/>
    <cellStyle name="Moneda 105 11" xfId="16939" xr:uid="{00000000-0005-0000-0000-0000481E0000}"/>
    <cellStyle name="Moneda 105 2" xfId="403" xr:uid="{00000000-0005-0000-0000-0000491E0000}"/>
    <cellStyle name="Moneda 105 2 10" xfId="17146" xr:uid="{00000000-0005-0000-0000-00004A1E0000}"/>
    <cellStyle name="Moneda 105 2 2" xfId="824" xr:uid="{00000000-0005-0000-0000-00004B1E0000}"/>
    <cellStyle name="Moneda 105 2 2 2" xfId="1653" xr:uid="{00000000-0005-0000-0000-00004C1E0000}"/>
    <cellStyle name="Moneda 105 2 2 2 2" xfId="4970" xr:uid="{00000000-0005-0000-0000-00004D1E0000}"/>
    <cellStyle name="Moneda 105 2 2 2 2 2" xfId="21706" xr:uid="{00000000-0005-0000-0000-00004E1E0000}"/>
    <cellStyle name="Moneda 105 2 2 2 3" xfId="8287" xr:uid="{00000000-0005-0000-0000-00004F1E0000}"/>
    <cellStyle name="Moneda 105 2 2 2 3 2" xfId="25023" xr:uid="{00000000-0005-0000-0000-0000501E0000}"/>
    <cellStyle name="Moneda 105 2 2 2 4" xfId="11614" xr:uid="{00000000-0005-0000-0000-0000511E0000}"/>
    <cellStyle name="Moneda 105 2 2 2 4 2" xfId="28350" xr:uid="{00000000-0005-0000-0000-0000521E0000}"/>
    <cellStyle name="Moneda 105 2 2 2 5" xfId="14930" xr:uid="{00000000-0005-0000-0000-0000531E0000}"/>
    <cellStyle name="Moneda 105 2 2 2 6" xfId="18389" xr:uid="{00000000-0005-0000-0000-0000541E0000}"/>
    <cellStyle name="Moneda 105 2 2 3" xfId="2481" xr:uid="{00000000-0005-0000-0000-0000551E0000}"/>
    <cellStyle name="Moneda 105 2 2 3 2" xfId="5798" xr:uid="{00000000-0005-0000-0000-0000561E0000}"/>
    <cellStyle name="Moneda 105 2 2 3 2 2" xfId="22534" xr:uid="{00000000-0005-0000-0000-0000571E0000}"/>
    <cellStyle name="Moneda 105 2 2 3 3" xfId="9115" xr:uid="{00000000-0005-0000-0000-0000581E0000}"/>
    <cellStyle name="Moneda 105 2 2 3 3 2" xfId="25851" xr:uid="{00000000-0005-0000-0000-0000591E0000}"/>
    <cellStyle name="Moneda 105 2 2 3 4" xfId="12442" xr:uid="{00000000-0005-0000-0000-00005A1E0000}"/>
    <cellStyle name="Moneda 105 2 2 3 4 2" xfId="29178" xr:uid="{00000000-0005-0000-0000-00005B1E0000}"/>
    <cellStyle name="Moneda 105 2 2 3 5" xfId="15758" xr:uid="{00000000-0005-0000-0000-00005C1E0000}"/>
    <cellStyle name="Moneda 105 2 2 3 6" xfId="19217" xr:uid="{00000000-0005-0000-0000-00005D1E0000}"/>
    <cellStyle name="Moneda 105 2 2 4" xfId="3309" xr:uid="{00000000-0005-0000-0000-00005E1E0000}"/>
    <cellStyle name="Moneda 105 2 2 4 2" xfId="6626" xr:uid="{00000000-0005-0000-0000-00005F1E0000}"/>
    <cellStyle name="Moneda 105 2 2 4 2 2" xfId="23362" xr:uid="{00000000-0005-0000-0000-0000601E0000}"/>
    <cellStyle name="Moneda 105 2 2 4 3" xfId="9943" xr:uid="{00000000-0005-0000-0000-0000611E0000}"/>
    <cellStyle name="Moneda 105 2 2 4 3 2" xfId="26679" xr:uid="{00000000-0005-0000-0000-0000621E0000}"/>
    <cellStyle name="Moneda 105 2 2 4 4" xfId="13270" xr:uid="{00000000-0005-0000-0000-0000631E0000}"/>
    <cellStyle name="Moneda 105 2 2 4 4 2" xfId="30006" xr:uid="{00000000-0005-0000-0000-0000641E0000}"/>
    <cellStyle name="Moneda 105 2 2 4 5" xfId="16586" xr:uid="{00000000-0005-0000-0000-0000651E0000}"/>
    <cellStyle name="Moneda 105 2 2 4 6" xfId="20045" xr:uid="{00000000-0005-0000-0000-0000661E0000}"/>
    <cellStyle name="Moneda 105 2 2 5" xfId="4141" xr:uid="{00000000-0005-0000-0000-0000671E0000}"/>
    <cellStyle name="Moneda 105 2 2 5 2" xfId="20877" xr:uid="{00000000-0005-0000-0000-0000681E0000}"/>
    <cellStyle name="Moneda 105 2 2 6" xfId="7458" xr:uid="{00000000-0005-0000-0000-0000691E0000}"/>
    <cellStyle name="Moneda 105 2 2 6 2" xfId="24194" xr:uid="{00000000-0005-0000-0000-00006A1E0000}"/>
    <cellStyle name="Moneda 105 2 2 7" xfId="10785" xr:uid="{00000000-0005-0000-0000-00006B1E0000}"/>
    <cellStyle name="Moneda 105 2 2 7 2" xfId="27521" xr:uid="{00000000-0005-0000-0000-00006C1E0000}"/>
    <cellStyle name="Moneda 105 2 2 8" xfId="14101" xr:uid="{00000000-0005-0000-0000-00006D1E0000}"/>
    <cellStyle name="Moneda 105 2 2 9" xfId="17560" xr:uid="{00000000-0005-0000-0000-00006E1E0000}"/>
    <cellStyle name="Moneda 105 2 3" xfId="1238" xr:uid="{00000000-0005-0000-0000-00006F1E0000}"/>
    <cellStyle name="Moneda 105 2 3 2" xfId="4555" xr:uid="{00000000-0005-0000-0000-0000701E0000}"/>
    <cellStyle name="Moneda 105 2 3 2 2" xfId="21291" xr:uid="{00000000-0005-0000-0000-0000711E0000}"/>
    <cellStyle name="Moneda 105 2 3 3" xfId="7872" xr:uid="{00000000-0005-0000-0000-0000721E0000}"/>
    <cellStyle name="Moneda 105 2 3 3 2" xfId="24608" xr:uid="{00000000-0005-0000-0000-0000731E0000}"/>
    <cellStyle name="Moneda 105 2 3 4" xfId="11199" xr:uid="{00000000-0005-0000-0000-0000741E0000}"/>
    <cellStyle name="Moneda 105 2 3 4 2" xfId="27935" xr:uid="{00000000-0005-0000-0000-0000751E0000}"/>
    <cellStyle name="Moneda 105 2 3 5" xfId="14515" xr:uid="{00000000-0005-0000-0000-0000761E0000}"/>
    <cellStyle name="Moneda 105 2 3 6" xfId="17974" xr:uid="{00000000-0005-0000-0000-0000771E0000}"/>
    <cellStyle name="Moneda 105 2 4" xfId="2067" xr:uid="{00000000-0005-0000-0000-0000781E0000}"/>
    <cellStyle name="Moneda 105 2 4 2" xfId="5384" xr:uid="{00000000-0005-0000-0000-0000791E0000}"/>
    <cellStyle name="Moneda 105 2 4 2 2" xfId="22120" xr:uid="{00000000-0005-0000-0000-00007A1E0000}"/>
    <cellStyle name="Moneda 105 2 4 3" xfId="8701" xr:uid="{00000000-0005-0000-0000-00007B1E0000}"/>
    <cellStyle name="Moneda 105 2 4 3 2" xfId="25437" xr:uid="{00000000-0005-0000-0000-00007C1E0000}"/>
    <cellStyle name="Moneda 105 2 4 4" xfId="12028" xr:uid="{00000000-0005-0000-0000-00007D1E0000}"/>
    <cellStyle name="Moneda 105 2 4 4 2" xfId="28764" xr:uid="{00000000-0005-0000-0000-00007E1E0000}"/>
    <cellStyle name="Moneda 105 2 4 5" xfId="15344" xr:uid="{00000000-0005-0000-0000-00007F1E0000}"/>
    <cellStyle name="Moneda 105 2 4 6" xfId="18803" xr:uid="{00000000-0005-0000-0000-0000801E0000}"/>
    <cellStyle name="Moneda 105 2 5" xfId="2895" xr:uid="{00000000-0005-0000-0000-0000811E0000}"/>
    <cellStyle name="Moneda 105 2 5 2" xfId="6212" xr:uid="{00000000-0005-0000-0000-0000821E0000}"/>
    <cellStyle name="Moneda 105 2 5 2 2" xfId="22948" xr:uid="{00000000-0005-0000-0000-0000831E0000}"/>
    <cellStyle name="Moneda 105 2 5 3" xfId="9529" xr:uid="{00000000-0005-0000-0000-0000841E0000}"/>
    <cellStyle name="Moneda 105 2 5 3 2" xfId="26265" xr:uid="{00000000-0005-0000-0000-0000851E0000}"/>
    <cellStyle name="Moneda 105 2 5 4" xfId="12856" xr:uid="{00000000-0005-0000-0000-0000861E0000}"/>
    <cellStyle name="Moneda 105 2 5 4 2" xfId="29592" xr:uid="{00000000-0005-0000-0000-0000871E0000}"/>
    <cellStyle name="Moneda 105 2 5 5" xfId="16172" xr:uid="{00000000-0005-0000-0000-0000881E0000}"/>
    <cellStyle name="Moneda 105 2 5 6" xfId="19631" xr:uid="{00000000-0005-0000-0000-0000891E0000}"/>
    <cellStyle name="Moneda 105 2 6" xfId="3727" xr:uid="{00000000-0005-0000-0000-00008A1E0000}"/>
    <cellStyle name="Moneda 105 2 6 2" xfId="20463" xr:uid="{00000000-0005-0000-0000-00008B1E0000}"/>
    <cellStyle name="Moneda 105 2 7" xfId="7044" xr:uid="{00000000-0005-0000-0000-00008C1E0000}"/>
    <cellStyle name="Moneda 105 2 7 2" xfId="23780" xr:uid="{00000000-0005-0000-0000-00008D1E0000}"/>
    <cellStyle name="Moneda 105 2 8" xfId="10371" xr:uid="{00000000-0005-0000-0000-00008E1E0000}"/>
    <cellStyle name="Moneda 105 2 8 2" xfId="27107" xr:uid="{00000000-0005-0000-0000-00008F1E0000}"/>
    <cellStyle name="Moneda 105 2 9" xfId="13687" xr:uid="{00000000-0005-0000-0000-0000901E0000}"/>
    <cellStyle name="Moneda 105 3" xfId="617" xr:uid="{00000000-0005-0000-0000-0000911E0000}"/>
    <cellStyle name="Moneda 105 3 2" xfId="1446" xr:uid="{00000000-0005-0000-0000-0000921E0000}"/>
    <cellStyle name="Moneda 105 3 2 2" xfId="4763" xr:uid="{00000000-0005-0000-0000-0000931E0000}"/>
    <cellStyle name="Moneda 105 3 2 2 2" xfId="21499" xr:uid="{00000000-0005-0000-0000-0000941E0000}"/>
    <cellStyle name="Moneda 105 3 2 3" xfId="8080" xr:uid="{00000000-0005-0000-0000-0000951E0000}"/>
    <cellStyle name="Moneda 105 3 2 3 2" xfId="24816" xr:uid="{00000000-0005-0000-0000-0000961E0000}"/>
    <cellStyle name="Moneda 105 3 2 4" xfId="11407" xr:uid="{00000000-0005-0000-0000-0000971E0000}"/>
    <cellStyle name="Moneda 105 3 2 4 2" xfId="28143" xr:uid="{00000000-0005-0000-0000-0000981E0000}"/>
    <cellStyle name="Moneda 105 3 2 5" xfId="14723" xr:uid="{00000000-0005-0000-0000-0000991E0000}"/>
    <cellStyle name="Moneda 105 3 2 6" xfId="18182" xr:uid="{00000000-0005-0000-0000-00009A1E0000}"/>
    <cellStyle name="Moneda 105 3 3" xfId="2274" xr:uid="{00000000-0005-0000-0000-00009B1E0000}"/>
    <cellStyle name="Moneda 105 3 3 2" xfId="5591" xr:uid="{00000000-0005-0000-0000-00009C1E0000}"/>
    <cellStyle name="Moneda 105 3 3 2 2" xfId="22327" xr:uid="{00000000-0005-0000-0000-00009D1E0000}"/>
    <cellStyle name="Moneda 105 3 3 3" xfId="8908" xr:uid="{00000000-0005-0000-0000-00009E1E0000}"/>
    <cellStyle name="Moneda 105 3 3 3 2" xfId="25644" xr:uid="{00000000-0005-0000-0000-00009F1E0000}"/>
    <cellStyle name="Moneda 105 3 3 4" xfId="12235" xr:uid="{00000000-0005-0000-0000-0000A01E0000}"/>
    <cellStyle name="Moneda 105 3 3 4 2" xfId="28971" xr:uid="{00000000-0005-0000-0000-0000A11E0000}"/>
    <cellStyle name="Moneda 105 3 3 5" xfId="15551" xr:uid="{00000000-0005-0000-0000-0000A21E0000}"/>
    <cellStyle name="Moneda 105 3 3 6" xfId="19010" xr:uid="{00000000-0005-0000-0000-0000A31E0000}"/>
    <cellStyle name="Moneda 105 3 4" xfId="3102" xr:uid="{00000000-0005-0000-0000-0000A41E0000}"/>
    <cellStyle name="Moneda 105 3 4 2" xfId="6419" xr:uid="{00000000-0005-0000-0000-0000A51E0000}"/>
    <cellStyle name="Moneda 105 3 4 2 2" xfId="23155" xr:uid="{00000000-0005-0000-0000-0000A61E0000}"/>
    <cellStyle name="Moneda 105 3 4 3" xfId="9736" xr:uid="{00000000-0005-0000-0000-0000A71E0000}"/>
    <cellStyle name="Moneda 105 3 4 3 2" xfId="26472" xr:uid="{00000000-0005-0000-0000-0000A81E0000}"/>
    <cellStyle name="Moneda 105 3 4 4" xfId="13063" xr:uid="{00000000-0005-0000-0000-0000A91E0000}"/>
    <cellStyle name="Moneda 105 3 4 4 2" xfId="29799" xr:uid="{00000000-0005-0000-0000-0000AA1E0000}"/>
    <cellStyle name="Moneda 105 3 4 5" xfId="16379" xr:uid="{00000000-0005-0000-0000-0000AB1E0000}"/>
    <cellStyle name="Moneda 105 3 4 6" xfId="19838" xr:uid="{00000000-0005-0000-0000-0000AC1E0000}"/>
    <cellStyle name="Moneda 105 3 5" xfId="3934" xr:uid="{00000000-0005-0000-0000-0000AD1E0000}"/>
    <cellStyle name="Moneda 105 3 5 2" xfId="20670" xr:uid="{00000000-0005-0000-0000-0000AE1E0000}"/>
    <cellStyle name="Moneda 105 3 6" xfId="7251" xr:uid="{00000000-0005-0000-0000-0000AF1E0000}"/>
    <cellStyle name="Moneda 105 3 6 2" xfId="23987" xr:uid="{00000000-0005-0000-0000-0000B01E0000}"/>
    <cellStyle name="Moneda 105 3 7" xfId="10578" xr:uid="{00000000-0005-0000-0000-0000B11E0000}"/>
    <cellStyle name="Moneda 105 3 7 2" xfId="27314" xr:uid="{00000000-0005-0000-0000-0000B21E0000}"/>
    <cellStyle name="Moneda 105 3 8" xfId="13894" xr:uid="{00000000-0005-0000-0000-0000B31E0000}"/>
    <cellStyle name="Moneda 105 3 9" xfId="17353" xr:uid="{00000000-0005-0000-0000-0000B41E0000}"/>
    <cellStyle name="Moneda 105 4" xfId="1031" xr:uid="{00000000-0005-0000-0000-0000B51E0000}"/>
    <cellStyle name="Moneda 105 4 2" xfId="4348" xr:uid="{00000000-0005-0000-0000-0000B61E0000}"/>
    <cellStyle name="Moneda 105 4 2 2" xfId="21084" xr:uid="{00000000-0005-0000-0000-0000B71E0000}"/>
    <cellStyle name="Moneda 105 4 3" xfId="7665" xr:uid="{00000000-0005-0000-0000-0000B81E0000}"/>
    <cellStyle name="Moneda 105 4 3 2" xfId="24401" xr:uid="{00000000-0005-0000-0000-0000B91E0000}"/>
    <cellStyle name="Moneda 105 4 4" xfId="10992" xr:uid="{00000000-0005-0000-0000-0000BA1E0000}"/>
    <cellStyle name="Moneda 105 4 4 2" xfId="27728" xr:uid="{00000000-0005-0000-0000-0000BB1E0000}"/>
    <cellStyle name="Moneda 105 4 5" xfId="14308" xr:uid="{00000000-0005-0000-0000-0000BC1E0000}"/>
    <cellStyle name="Moneda 105 4 6" xfId="17767" xr:uid="{00000000-0005-0000-0000-0000BD1E0000}"/>
    <cellStyle name="Moneda 105 5" xfId="1860" xr:uid="{00000000-0005-0000-0000-0000BE1E0000}"/>
    <cellStyle name="Moneda 105 5 2" xfId="5177" xr:uid="{00000000-0005-0000-0000-0000BF1E0000}"/>
    <cellStyle name="Moneda 105 5 2 2" xfId="21913" xr:uid="{00000000-0005-0000-0000-0000C01E0000}"/>
    <cellStyle name="Moneda 105 5 3" xfId="8494" xr:uid="{00000000-0005-0000-0000-0000C11E0000}"/>
    <cellStyle name="Moneda 105 5 3 2" xfId="25230" xr:uid="{00000000-0005-0000-0000-0000C21E0000}"/>
    <cellStyle name="Moneda 105 5 4" xfId="11821" xr:uid="{00000000-0005-0000-0000-0000C31E0000}"/>
    <cellStyle name="Moneda 105 5 4 2" xfId="28557" xr:uid="{00000000-0005-0000-0000-0000C41E0000}"/>
    <cellStyle name="Moneda 105 5 5" xfId="15137" xr:uid="{00000000-0005-0000-0000-0000C51E0000}"/>
    <cellStyle name="Moneda 105 5 6" xfId="18596" xr:uid="{00000000-0005-0000-0000-0000C61E0000}"/>
    <cellStyle name="Moneda 105 6" xfId="2688" xr:uid="{00000000-0005-0000-0000-0000C71E0000}"/>
    <cellStyle name="Moneda 105 6 2" xfId="6005" xr:uid="{00000000-0005-0000-0000-0000C81E0000}"/>
    <cellStyle name="Moneda 105 6 2 2" xfId="22741" xr:uid="{00000000-0005-0000-0000-0000C91E0000}"/>
    <cellStyle name="Moneda 105 6 3" xfId="9322" xr:uid="{00000000-0005-0000-0000-0000CA1E0000}"/>
    <cellStyle name="Moneda 105 6 3 2" xfId="26058" xr:uid="{00000000-0005-0000-0000-0000CB1E0000}"/>
    <cellStyle name="Moneda 105 6 4" xfId="12649" xr:uid="{00000000-0005-0000-0000-0000CC1E0000}"/>
    <cellStyle name="Moneda 105 6 4 2" xfId="29385" xr:uid="{00000000-0005-0000-0000-0000CD1E0000}"/>
    <cellStyle name="Moneda 105 6 5" xfId="15965" xr:uid="{00000000-0005-0000-0000-0000CE1E0000}"/>
    <cellStyle name="Moneda 105 6 6" xfId="19424" xr:uid="{00000000-0005-0000-0000-0000CF1E0000}"/>
    <cellStyle name="Moneda 105 7" xfId="3520" xr:uid="{00000000-0005-0000-0000-0000D01E0000}"/>
    <cellStyle name="Moneda 105 7 2" xfId="20256" xr:uid="{00000000-0005-0000-0000-0000D11E0000}"/>
    <cellStyle name="Moneda 105 8" xfId="6837" xr:uid="{00000000-0005-0000-0000-0000D21E0000}"/>
    <cellStyle name="Moneda 105 8 2" xfId="23573" xr:uid="{00000000-0005-0000-0000-0000D31E0000}"/>
    <cellStyle name="Moneda 105 9" xfId="10164" xr:uid="{00000000-0005-0000-0000-0000D41E0000}"/>
    <cellStyle name="Moneda 105 9 2" xfId="26900" xr:uid="{00000000-0005-0000-0000-0000D51E0000}"/>
    <cellStyle name="Moneda 106" xfId="169" xr:uid="{00000000-0005-0000-0000-0000D61E0000}"/>
    <cellStyle name="Moneda 106 10" xfId="13481" xr:uid="{00000000-0005-0000-0000-0000D71E0000}"/>
    <cellStyle name="Moneda 106 11" xfId="16940" xr:uid="{00000000-0005-0000-0000-0000D81E0000}"/>
    <cellStyle name="Moneda 106 2" xfId="404" xr:uid="{00000000-0005-0000-0000-0000D91E0000}"/>
    <cellStyle name="Moneda 106 2 10" xfId="17147" xr:uid="{00000000-0005-0000-0000-0000DA1E0000}"/>
    <cellStyle name="Moneda 106 2 2" xfId="825" xr:uid="{00000000-0005-0000-0000-0000DB1E0000}"/>
    <cellStyle name="Moneda 106 2 2 2" xfId="1654" xr:uid="{00000000-0005-0000-0000-0000DC1E0000}"/>
    <cellStyle name="Moneda 106 2 2 2 2" xfId="4971" xr:uid="{00000000-0005-0000-0000-0000DD1E0000}"/>
    <cellStyle name="Moneda 106 2 2 2 2 2" xfId="21707" xr:uid="{00000000-0005-0000-0000-0000DE1E0000}"/>
    <cellStyle name="Moneda 106 2 2 2 3" xfId="8288" xr:uid="{00000000-0005-0000-0000-0000DF1E0000}"/>
    <cellStyle name="Moneda 106 2 2 2 3 2" xfId="25024" xr:uid="{00000000-0005-0000-0000-0000E01E0000}"/>
    <cellStyle name="Moneda 106 2 2 2 4" xfId="11615" xr:uid="{00000000-0005-0000-0000-0000E11E0000}"/>
    <cellStyle name="Moneda 106 2 2 2 4 2" xfId="28351" xr:uid="{00000000-0005-0000-0000-0000E21E0000}"/>
    <cellStyle name="Moneda 106 2 2 2 5" xfId="14931" xr:uid="{00000000-0005-0000-0000-0000E31E0000}"/>
    <cellStyle name="Moneda 106 2 2 2 6" xfId="18390" xr:uid="{00000000-0005-0000-0000-0000E41E0000}"/>
    <cellStyle name="Moneda 106 2 2 3" xfId="2482" xr:uid="{00000000-0005-0000-0000-0000E51E0000}"/>
    <cellStyle name="Moneda 106 2 2 3 2" xfId="5799" xr:uid="{00000000-0005-0000-0000-0000E61E0000}"/>
    <cellStyle name="Moneda 106 2 2 3 2 2" xfId="22535" xr:uid="{00000000-0005-0000-0000-0000E71E0000}"/>
    <cellStyle name="Moneda 106 2 2 3 3" xfId="9116" xr:uid="{00000000-0005-0000-0000-0000E81E0000}"/>
    <cellStyle name="Moneda 106 2 2 3 3 2" xfId="25852" xr:uid="{00000000-0005-0000-0000-0000E91E0000}"/>
    <cellStyle name="Moneda 106 2 2 3 4" xfId="12443" xr:uid="{00000000-0005-0000-0000-0000EA1E0000}"/>
    <cellStyle name="Moneda 106 2 2 3 4 2" xfId="29179" xr:uid="{00000000-0005-0000-0000-0000EB1E0000}"/>
    <cellStyle name="Moneda 106 2 2 3 5" xfId="15759" xr:uid="{00000000-0005-0000-0000-0000EC1E0000}"/>
    <cellStyle name="Moneda 106 2 2 3 6" xfId="19218" xr:uid="{00000000-0005-0000-0000-0000ED1E0000}"/>
    <cellStyle name="Moneda 106 2 2 4" xfId="3310" xr:uid="{00000000-0005-0000-0000-0000EE1E0000}"/>
    <cellStyle name="Moneda 106 2 2 4 2" xfId="6627" xr:uid="{00000000-0005-0000-0000-0000EF1E0000}"/>
    <cellStyle name="Moneda 106 2 2 4 2 2" xfId="23363" xr:uid="{00000000-0005-0000-0000-0000F01E0000}"/>
    <cellStyle name="Moneda 106 2 2 4 3" xfId="9944" xr:uid="{00000000-0005-0000-0000-0000F11E0000}"/>
    <cellStyle name="Moneda 106 2 2 4 3 2" xfId="26680" xr:uid="{00000000-0005-0000-0000-0000F21E0000}"/>
    <cellStyle name="Moneda 106 2 2 4 4" xfId="13271" xr:uid="{00000000-0005-0000-0000-0000F31E0000}"/>
    <cellStyle name="Moneda 106 2 2 4 4 2" xfId="30007" xr:uid="{00000000-0005-0000-0000-0000F41E0000}"/>
    <cellStyle name="Moneda 106 2 2 4 5" xfId="16587" xr:uid="{00000000-0005-0000-0000-0000F51E0000}"/>
    <cellStyle name="Moneda 106 2 2 4 6" xfId="20046" xr:uid="{00000000-0005-0000-0000-0000F61E0000}"/>
    <cellStyle name="Moneda 106 2 2 5" xfId="4142" xr:uid="{00000000-0005-0000-0000-0000F71E0000}"/>
    <cellStyle name="Moneda 106 2 2 5 2" xfId="20878" xr:uid="{00000000-0005-0000-0000-0000F81E0000}"/>
    <cellStyle name="Moneda 106 2 2 6" xfId="7459" xr:uid="{00000000-0005-0000-0000-0000F91E0000}"/>
    <cellStyle name="Moneda 106 2 2 6 2" xfId="24195" xr:uid="{00000000-0005-0000-0000-0000FA1E0000}"/>
    <cellStyle name="Moneda 106 2 2 7" xfId="10786" xr:uid="{00000000-0005-0000-0000-0000FB1E0000}"/>
    <cellStyle name="Moneda 106 2 2 7 2" xfId="27522" xr:uid="{00000000-0005-0000-0000-0000FC1E0000}"/>
    <cellStyle name="Moneda 106 2 2 8" xfId="14102" xr:uid="{00000000-0005-0000-0000-0000FD1E0000}"/>
    <cellStyle name="Moneda 106 2 2 9" xfId="17561" xr:uid="{00000000-0005-0000-0000-0000FE1E0000}"/>
    <cellStyle name="Moneda 106 2 3" xfId="1239" xr:uid="{00000000-0005-0000-0000-0000FF1E0000}"/>
    <cellStyle name="Moneda 106 2 3 2" xfId="4556" xr:uid="{00000000-0005-0000-0000-0000001F0000}"/>
    <cellStyle name="Moneda 106 2 3 2 2" xfId="21292" xr:uid="{00000000-0005-0000-0000-0000011F0000}"/>
    <cellStyle name="Moneda 106 2 3 3" xfId="7873" xr:uid="{00000000-0005-0000-0000-0000021F0000}"/>
    <cellStyle name="Moneda 106 2 3 3 2" xfId="24609" xr:uid="{00000000-0005-0000-0000-0000031F0000}"/>
    <cellStyle name="Moneda 106 2 3 4" xfId="11200" xr:uid="{00000000-0005-0000-0000-0000041F0000}"/>
    <cellStyle name="Moneda 106 2 3 4 2" xfId="27936" xr:uid="{00000000-0005-0000-0000-0000051F0000}"/>
    <cellStyle name="Moneda 106 2 3 5" xfId="14516" xr:uid="{00000000-0005-0000-0000-0000061F0000}"/>
    <cellStyle name="Moneda 106 2 3 6" xfId="17975" xr:uid="{00000000-0005-0000-0000-0000071F0000}"/>
    <cellStyle name="Moneda 106 2 4" xfId="2068" xr:uid="{00000000-0005-0000-0000-0000081F0000}"/>
    <cellStyle name="Moneda 106 2 4 2" xfId="5385" xr:uid="{00000000-0005-0000-0000-0000091F0000}"/>
    <cellStyle name="Moneda 106 2 4 2 2" xfId="22121" xr:uid="{00000000-0005-0000-0000-00000A1F0000}"/>
    <cellStyle name="Moneda 106 2 4 3" xfId="8702" xr:uid="{00000000-0005-0000-0000-00000B1F0000}"/>
    <cellStyle name="Moneda 106 2 4 3 2" xfId="25438" xr:uid="{00000000-0005-0000-0000-00000C1F0000}"/>
    <cellStyle name="Moneda 106 2 4 4" xfId="12029" xr:uid="{00000000-0005-0000-0000-00000D1F0000}"/>
    <cellStyle name="Moneda 106 2 4 4 2" xfId="28765" xr:uid="{00000000-0005-0000-0000-00000E1F0000}"/>
    <cellStyle name="Moneda 106 2 4 5" xfId="15345" xr:uid="{00000000-0005-0000-0000-00000F1F0000}"/>
    <cellStyle name="Moneda 106 2 4 6" xfId="18804" xr:uid="{00000000-0005-0000-0000-0000101F0000}"/>
    <cellStyle name="Moneda 106 2 5" xfId="2896" xr:uid="{00000000-0005-0000-0000-0000111F0000}"/>
    <cellStyle name="Moneda 106 2 5 2" xfId="6213" xr:uid="{00000000-0005-0000-0000-0000121F0000}"/>
    <cellStyle name="Moneda 106 2 5 2 2" xfId="22949" xr:uid="{00000000-0005-0000-0000-0000131F0000}"/>
    <cellStyle name="Moneda 106 2 5 3" xfId="9530" xr:uid="{00000000-0005-0000-0000-0000141F0000}"/>
    <cellStyle name="Moneda 106 2 5 3 2" xfId="26266" xr:uid="{00000000-0005-0000-0000-0000151F0000}"/>
    <cellStyle name="Moneda 106 2 5 4" xfId="12857" xr:uid="{00000000-0005-0000-0000-0000161F0000}"/>
    <cellStyle name="Moneda 106 2 5 4 2" xfId="29593" xr:uid="{00000000-0005-0000-0000-0000171F0000}"/>
    <cellStyle name="Moneda 106 2 5 5" xfId="16173" xr:uid="{00000000-0005-0000-0000-0000181F0000}"/>
    <cellStyle name="Moneda 106 2 5 6" xfId="19632" xr:uid="{00000000-0005-0000-0000-0000191F0000}"/>
    <cellStyle name="Moneda 106 2 6" xfId="3728" xr:uid="{00000000-0005-0000-0000-00001A1F0000}"/>
    <cellStyle name="Moneda 106 2 6 2" xfId="20464" xr:uid="{00000000-0005-0000-0000-00001B1F0000}"/>
    <cellStyle name="Moneda 106 2 7" xfId="7045" xr:uid="{00000000-0005-0000-0000-00001C1F0000}"/>
    <cellStyle name="Moneda 106 2 7 2" xfId="23781" xr:uid="{00000000-0005-0000-0000-00001D1F0000}"/>
    <cellStyle name="Moneda 106 2 8" xfId="10372" xr:uid="{00000000-0005-0000-0000-00001E1F0000}"/>
    <cellStyle name="Moneda 106 2 8 2" xfId="27108" xr:uid="{00000000-0005-0000-0000-00001F1F0000}"/>
    <cellStyle name="Moneda 106 2 9" xfId="13688" xr:uid="{00000000-0005-0000-0000-0000201F0000}"/>
    <cellStyle name="Moneda 106 3" xfId="618" xr:uid="{00000000-0005-0000-0000-0000211F0000}"/>
    <cellStyle name="Moneda 106 3 2" xfId="1447" xr:uid="{00000000-0005-0000-0000-0000221F0000}"/>
    <cellStyle name="Moneda 106 3 2 2" xfId="4764" xr:uid="{00000000-0005-0000-0000-0000231F0000}"/>
    <cellStyle name="Moneda 106 3 2 2 2" xfId="21500" xr:uid="{00000000-0005-0000-0000-0000241F0000}"/>
    <cellStyle name="Moneda 106 3 2 3" xfId="8081" xr:uid="{00000000-0005-0000-0000-0000251F0000}"/>
    <cellStyle name="Moneda 106 3 2 3 2" xfId="24817" xr:uid="{00000000-0005-0000-0000-0000261F0000}"/>
    <cellStyle name="Moneda 106 3 2 4" xfId="11408" xr:uid="{00000000-0005-0000-0000-0000271F0000}"/>
    <cellStyle name="Moneda 106 3 2 4 2" xfId="28144" xr:uid="{00000000-0005-0000-0000-0000281F0000}"/>
    <cellStyle name="Moneda 106 3 2 5" xfId="14724" xr:uid="{00000000-0005-0000-0000-0000291F0000}"/>
    <cellStyle name="Moneda 106 3 2 6" xfId="18183" xr:uid="{00000000-0005-0000-0000-00002A1F0000}"/>
    <cellStyle name="Moneda 106 3 3" xfId="2275" xr:uid="{00000000-0005-0000-0000-00002B1F0000}"/>
    <cellStyle name="Moneda 106 3 3 2" xfId="5592" xr:uid="{00000000-0005-0000-0000-00002C1F0000}"/>
    <cellStyle name="Moneda 106 3 3 2 2" xfId="22328" xr:uid="{00000000-0005-0000-0000-00002D1F0000}"/>
    <cellStyle name="Moneda 106 3 3 3" xfId="8909" xr:uid="{00000000-0005-0000-0000-00002E1F0000}"/>
    <cellStyle name="Moneda 106 3 3 3 2" xfId="25645" xr:uid="{00000000-0005-0000-0000-00002F1F0000}"/>
    <cellStyle name="Moneda 106 3 3 4" xfId="12236" xr:uid="{00000000-0005-0000-0000-0000301F0000}"/>
    <cellStyle name="Moneda 106 3 3 4 2" xfId="28972" xr:uid="{00000000-0005-0000-0000-0000311F0000}"/>
    <cellStyle name="Moneda 106 3 3 5" xfId="15552" xr:uid="{00000000-0005-0000-0000-0000321F0000}"/>
    <cellStyle name="Moneda 106 3 3 6" xfId="19011" xr:uid="{00000000-0005-0000-0000-0000331F0000}"/>
    <cellStyle name="Moneda 106 3 4" xfId="3103" xr:uid="{00000000-0005-0000-0000-0000341F0000}"/>
    <cellStyle name="Moneda 106 3 4 2" xfId="6420" xr:uid="{00000000-0005-0000-0000-0000351F0000}"/>
    <cellStyle name="Moneda 106 3 4 2 2" xfId="23156" xr:uid="{00000000-0005-0000-0000-0000361F0000}"/>
    <cellStyle name="Moneda 106 3 4 3" xfId="9737" xr:uid="{00000000-0005-0000-0000-0000371F0000}"/>
    <cellStyle name="Moneda 106 3 4 3 2" xfId="26473" xr:uid="{00000000-0005-0000-0000-0000381F0000}"/>
    <cellStyle name="Moneda 106 3 4 4" xfId="13064" xr:uid="{00000000-0005-0000-0000-0000391F0000}"/>
    <cellStyle name="Moneda 106 3 4 4 2" xfId="29800" xr:uid="{00000000-0005-0000-0000-00003A1F0000}"/>
    <cellStyle name="Moneda 106 3 4 5" xfId="16380" xr:uid="{00000000-0005-0000-0000-00003B1F0000}"/>
    <cellStyle name="Moneda 106 3 4 6" xfId="19839" xr:uid="{00000000-0005-0000-0000-00003C1F0000}"/>
    <cellStyle name="Moneda 106 3 5" xfId="3935" xr:uid="{00000000-0005-0000-0000-00003D1F0000}"/>
    <cellStyle name="Moneda 106 3 5 2" xfId="20671" xr:uid="{00000000-0005-0000-0000-00003E1F0000}"/>
    <cellStyle name="Moneda 106 3 6" xfId="7252" xr:uid="{00000000-0005-0000-0000-00003F1F0000}"/>
    <cellStyle name="Moneda 106 3 6 2" xfId="23988" xr:uid="{00000000-0005-0000-0000-0000401F0000}"/>
    <cellStyle name="Moneda 106 3 7" xfId="10579" xr:uid="{00000000-0005-0000-0000-0000411F0000}"/>
    <cellStyle name="Moneda 106 3 7 2" xfId="27315" xr:uid="{00000000-0005-0000-0000-0000421F0000}"/>
    <cellStyle name="Moneda 106 3 8" xfId="13895" xr:uid="{00000000-0005-0000-0000-0000431F0000}"/>
    <cellStyle name="Moneda 106 3 9" xfId="17354" xr:uid="{00000000-0005-0000-0000-0000441F0000}"/>
    <cellStyle name="Moneda 106 4" xfId="1032" xr:uid="{00000000-0005-0000-0000-0000451F0000}"/>
    <cellStyle name="Moneda 106 4 2" xfId="4349" xr:uid="{00000000-0005-0000-0000-0000461F0000}"/>
    <cellStyle name="Moneda 106 4 2 2" xfId="21085" xr:uid="{00000000-0005-0000-0000-0000471F0000}"/>
    <cellStyle name="Moneda 106 4 3" xfId="7666" xr:uid="{00000000-0005-0000-0000-0000481F0000}"/>
    <cellStyle name="Moneda 106 4 3 2" xfId="24402" xr:uid="{00000000-0005-0000-0000-0000491F0000}"/>
    <cellStyle name="Moneda 106 4 4" xfId="10993" xr:uid="{00000000-0005-0000-0000-00004A1F0000}"/>
    <cellStyle name="Moneda 106 4 4 2" xfId="27729" xr:uid="{00000000-0005-0000-0000-00004B1F0000}"/>
    <cellStyle name="Moneda 106 4 5" xfId="14309" xr:uid="{00000000-0005-0000-0000-00004C1F0000}"/>
    <cellStyle name="Moneda 106 4 6" xfId="17768" xr:uid="{00000000-0005-0000-0000-00004D1F0000}"/>
    <cellStyle name="Moneda 106 5" xfId="1861" xr:uid="{00000000-0005-0000-0000-00004E1F0000}"/>
    <cellStyle name="Moneda 106 5 2" xfId="5178" xr:uid="{00000000-0005-0000-0000-00004F1F0000}"/>
    <cellStyle name="Moneda 106 5 2 2" xfId="21914" xr:uid="{00000000-0005-0000-0000-0000501F0000}"/>
    <cellStyle name="Moneda 106 5 3" xfId="8495" xr:uid="{00000000-0005-0000-0000-0000511F0000}"/>
    <cellStyle name="Moneda 106 5 3 2" xfId="25231" xr:uid="{00000000-0005-0000-0000-0000521F0000}"/>
    <cellStyle name="Moneda 106 5 4" xfId="11822" xr:uid="{00000000-0005-0000-0000-0000531F0000}"/>
    <cellStyle name="Moneda 106 5 4 2" xfId="28558" xr:uid="{00000000-0005-0000-0000-0000541F0000}"/>
    <cellStyle name="Moneda 106 5 5" xfId="15138" xr:uid="{00000000-0005-0000-0000-0000551F0000}"/>
    <cellStyle name="Moneda 106 5 6" xfId="18597" xr:uid="{00000000-0005-0000-0000-0000561F0000}"/>
    <cellStyle name="Moneda 106 6" xfId="2689" xr:uid="{00000000-0005-0000-0000-0000571F0000}"/>
    <cellStyle name="Moneda 106 6 2" xfId="6006" xr:uid="{00000000-0005-0000-0000-0000581F0000}"/>
    <cellStyle name="Moneda 106 6 2 2" xfId="22742" xr:uid="{00000000-0005-0000-0000-0000591F0000}"/>
    <cellStyle name="Moneda 106 6 3" xfId="9323" xr:uid="{00000000-0005-0000-0000-00005A1F0000}"/>
    <cellStyle name="Moneda 106 6 3 2" xfId="26059" xr:uid="{00000000-0005-0000-0000-00005B1F0000}"/>
    <cellStyle name="Moneda 106 6 4" xfId="12650" xr:uid="{00000000-0005-0000-0000-00005C1F0000}"/>
    <cellStyle name="Moneda 106 6 4 2" xfId="29386" xr:uid="{00000000-0005-0000-0000-00005D1F0000}"/>
    <cellStyle name="Moneda 106 6 5" xfId="15966" xr:uid="{00000000-0005-0000-0000-00005E1F0000}"/>
    <cellStyle name="Moneda 106 6 6" xfId="19425" xr:uid="{00000000-0005-0000-0000-00005F1F0000}"/>
    <cellStyle name="Moneda 106 7" xfId="3521" xr:uid="{00000000-0005-0000-0000-0000601F0000}"/>
    <cellStyle name="Moneda 106 7 2" xfId="20257" xr:uid="{00000000-0005-0000-0000-0000611F0000}"/>
    <cellStyle name="Moneda 106 8" xfId="6838" xr:uid="{00000000-0005-0000-0000-0000621F0000}"/>
    <cellStyle name="Moneda 106 8 2" xfId="23574" xr:uid="{00000000-0005-0000-0000-0000631F0000}"/>
    <cellStyle name="Moneda 106 9" xfId="10165" xr:uid="{00000000-0005-0000-0000-0000641F0000}"/>
    <cellStyle name="Moneda 106 9 2" xfId="26901" xr:uid="{00000000-0005-0000-0000-0000651F0000}"/>
    <cellStyle name="Moneda 107" xfId="170" xr:uid="{00000000-0005-0000-0000-0000661F0000}"/>
    <cellStyle name="Moneda 107 10" xfId="13482" xr:uid="{00000000-0005-0000-0000-0000671F0000}"/>
    <cellStyle name="Moneda 107 11" xfId="16941" xr:uid="{00000000-0005-0000-0000-0000681F0000}"/>
    <cellStyle name="Moneda 107 2" xfId="405" xr:uid="{00000000-0005-0000-0000-0000691F0000}"/>
    <cellStyle name="Moneda 107 2 10" xfId="17148" xr:uid="{00000000-0005-0000-0000-00006A1F0000}"/>
    <cellStyle name="Moneda 107 2 2" xfId="826" xr:uid="{00000000-0005-0000-0000-00006B1F0000}"/>
    <cellStyle name="Moneda 107 2 2 2" xfId="1655" xr:uid="{00000000-0005-0000-0000-00006C1F0000}"/>
    <cellStyle name="Moneda 107 2 2 2 2" xfId="4972" xr:uid="{00000000-0005-0000-0000-00006D1F0000}"/>
    <cellStyle name="Moneda 107 2 2 2 2 2" xfId="21708" xr:uid="{00000000-0005-0000-0000-00006E1F0000}"/>
    <cellStyle name="Moneda 107 2 2 2 3" xfId="8289" xr:uid="{00000000-0005-0000-0000-00006F1F0000}"/>
    <cellStyle name="Moneda 107 2 2 2 3 2" xfId="25025" xr:uid="{00000000-0005-0000-0000-0000701F0000}"/>
    <cellStyle name="Moneda 107 2 2 2 4" xfId="11616" xr:uid="{00000000-0005-0000-0000-0000711F0000}"/>
    <cellStyle name="Moneda 107 2 2 2 4 2" xfId="28352" xr:uid="{00000000-0005-0000-0000-0000721F0000}"/>
    <cellStyle name="Moneda 107 2 2 2 5" xfId="14932" xr:uid="{00000000-0005-0000-0000-0000731F0000}"/>
    <cellStyle name="Moneda 107 2 2 2 6" xfId="18391" xr:uid="{00000000-0005-0000-0000-0000741F0000}"/>
    <cellStyle name="Moneda 107 2 2 3" xfId="2483" xr:uid="{00000000-0005-0000-0000-0000751F0000}"/>
    <cellStyle name="Moneda 107 2 2 3 2" xfId="5800" xr:uid="{00000000-0005-0000-0000-0000761F0000}"/>
    <cellStyle name="Moneda 107 2 2 3 2 2" xfId="22536" xr:uid="{00000000-0005-0000-0000-0000771F0000}"/>
    <cellStyle name="Moneda 107 2 2 3 3" xfId="9117" xr:uid="{00000000-0005-0000-0000-0000781F0000}"/>
    <cellStyle name="Moneda 107 2 2 3 3 2" xfId="25853" xr:uid="{00000000-0005-0000-0000-0000791F0000}"/>
    <cellStyle name="Moneda 107 2 2 3 4" xfId="12444" xr:uid="{00000000-0005-0000-0000-00007A1F0000}"/>
    <cellStyle name="Moneda 107 2 2 3 4 2" xfId="29180" xr:uid="{00000000-0005-0000-0000-00007B1F0000}"/>
    <cellStyle name="Moneda 107 2 2 3 5" xfId="15760" xr:uid="{00000000-0005-0000-0000-00007C1F0000}"/>
    <cellStyle name="Moneda 107 2 2 3 6" xfId="19219" xr:uid="{00000000-0005-0000-0000-00007D1F0000}"/>
    <cellStyle name="Moneda 107 2 2 4" xfId="3311" xr:uid="{00000000-0005-0000-0000-00007E1F0000}"/>
    <cellStyle name="Moneda 107 2 2 4 2" xfId="6628" xr:uid="{00000000-0005-0000-0000-00007F1F0000}"/>
    <cellStyle name="Moneda 107 2 2 4 2 2" xfId="23364" xr:uid="{00000000-0005-0000-0000-0000801F0000}"/>
    <cellStyle name="Moneda 107 2 2 4 3" xfId="9945" xr:uid="{00000000-0005-0000-0000-0000811F0000}"/>
    <cellStyle name="Moneda 107 2 2 4 3 2" xfId="26681" xr:uid="{00000000-0005-0000-0000-0000821F0000}"/>
    <cellStyle name="Moneda 107 2 2 4 4" xfId="13272" xr:uid="{00000000-0005-0000-0000-0000831F0000}"/>
    <cellStyle name="Moneda 107 2 2 4 4 2" xfId="30008" xr:uid="{00000000-0005-0000-0000-0000841F0000}"/>
    <cellStyle name="Moneda 107 2 2 4 5" xfId="16588" xr:uid="{00000000-0005-0000-0000-0000851F0000}"/>
    <cellStyle name="Moneda 107 2 2 4 6" xfId="20047" xr:uid="{00000000-0005-0000-0000-0000861F0000}"/>
    <cellStyle name="Moneda 107 2 2 5" xfId="4143" xr:uid="{00000000-0005-0000-0000-0000871F0000}"/>
    <cellStyle name="Moneda 107 2 2 5 2" xfId="20879" xr:uid="{00000000-0005-0000-0000-0000881F0000}"/>
    <cellStyle name="Moneda 107 2 2 6" xfId="7460" xr:uid="{00000000-0005-0000-0000-0000891F0000}"/>
    <cellStyle name="Moneda 107 2 2 6 2" xfId="24196" xr:uid="{00000000-0005-0000-0000-00008A1F0000}"/>
    <cellStyle name="Moneda 107 2 2 7" xfId="10787" xr:uid="{00000000-0005-0000-0000-00008B1F0000}"/>
    <cellStyle name="Moneda 107 2 2 7 2" xfId="27523" xr:uid="{00000000-0005-0000-0000-00008C1F0000}"/>
    <cellStyle name="Moneda 107 2 2 8" xfId="14103" xr:uid="{00000000-0005-0000-0000-00008D1F0000}"/>
    <cellStyle name="Moneda 107 2 2 9" xfId="17562" xr:uid="{00000000-0005-0000-0000-00008E1F0000}"/>
    <cellStyle name="Moneda 107 2 3" xfId="1240" xr:uid="{00000000-0005-0000-0000-00008F1F0000}"/>
    <cellStyle name="Moneda 107 2 3 2" xfId="4557" xr:uid="{00000000-0005-0000-0000-0000901F0000}"/>
    <cellStyle name="Moneda 107 2 3 2 2" xfId="21293" xr:uid="{00000000-0005-0000-0000-0000911F0000}"/>
    <cellStyle name="Moneda 107 2 3 3" xfId="7874" xr:uid="{00000000-0005-0000-0000-0000921F0000}"/>
    <cellStyle name="Moneda 107 2 3 3 2" xfId="24610" xr:uid="{00000000-0005-0000-0000-0000931F0000}"/>
    <cellStyle name="Moneda 107 2 3 4" xfId="11201" xr:uid="{00000000-0005-0000-0000-0000941F0000}"/>
    <cellStyle name="Moneda 107 2 3 4 2" xfId="27937" xr:uid="{00000000-0005-0000-0000-0000951F0000}"/>
    <cellStyle name="Moneda 107 2 3 5" xfId="14517" xr:uid="{00000000-0005-0000-0000-0000961F0000}"/>
    <cellStyle name="Moneda 107 2 3 6" xfId="17976" xr:uid="{00000000-0005-0000-0000-0000971F0000}"/>
    <cellStyle name="Moneda 107 2 4" xfId="2069" xr:uid="{00000000-0005-0000-0000-0000981F0000}"/>
    <cellStyle name="Moneda 107 2 4 2" xfId="5386" xr:uid="{00000000-0005-0000-0000-0000991F0000}"/>
    <cellStyle name="Moneda 107 2 4 2 2" xfId="22122" xr:uid="{00000000-0005-0000-0000-00009A1F0000}"/>
    <cellStyle name="Moneda 107 2 4 3" xfId="8703" xr:uid="{00000000-0005-0000-0000-00009B1F0000}"/>
    <cellStyle name="Moneda 107 2 4 3 2" xfId="25439" xr:uid="{00000000-0005-0000-0000-00009C1F0000}"/>
    <cellStyle name="Moneda 107 2 4 4" xfId="12030" xr:uid="{00000000-0005-0000-0000-00009D1F0000}"/>
    <cellStyle name="Moneda 107 2 4 4 2" xfId="28766" xr:uid="{00000000-0005-0000-0000-00009E1F0000}"/>
    <cellStyle name="Moneda 107 2 4 5" xfId="15346" xr:uid="{00000000-0005-0000-0000-00009F1F0000}"/>
    <cellStyle name="Moneda 107 2 4 6" xfId="18805" xr:uid="{00000000-0005-0000-0000-0000A01F0000}"/>
    <cellStyle name="Moneda 107 2 5" xfId="2897" xr:uid="{00000000-0005-0000-0000-0000A11F0000}"/>
    <cellStyle name="Moneda 107 2 5 2" xfId="6214" xr:uid="{00000000-0005-0000-0000-0000A21F0000}"/>
    <cellStyle name="Moneda 107 2 5 2 2" xfId="22950" xr:uid="{00000000-0005-0000-0000-0000A31F0000}"/>
    <cellStyle name="Moneda 107 2 5 3" xfId="9531" xr:uid="{00000000-0005-0000-0000-0000A41F0000}"/>
    <cellStyle name="Moneda 107 2 5 3 2" xfId="26267" xr:uid="{00000000-0005-0000-0000-0000A51F0000}"/>
    <cellStyle name="Moneda 107 2 5 4" xfId="12858" xr:uid="{00000000-0005-0000-0000-0000A61F0000}"/>
    <cellStyle name="Moneda 107 2 5 4 2" xfId="29594" xr:uid="{00000000-0005-0000-0000-0000A71F0000}"/>
    <cellStyle name="Moneda 107 2 5 5" xfId="16174" xr:uid="{00000000-0005-0000-0000-0000A81F0000}"/>
    <cellStyle name="Moneda 107 2 5 6" xfId="19633" xr:uid="{00000000-0005-0000-0000-0000A91F0000}"/>
    <cellStyle name="Moneda 107 2 6" xfId="3729" xr:uid="{00000000-0005-0000-0000-0000AA1F0000}"/>
    <cellStyle name="Moneda 107 2 6 2" xfId="20465" xr:uid="{00000000-0005-0000-0000-0000AB1F0000}"/>
    <cellStyle name="Moneda 107 2 7" xfId="7046" xr:uid="{00000000-0005-0000-0000-0000AC1F0000}"/>
    <cellStyle name="Moneda 107 2 7 2" xfId="23782" xr:uid="{00000000-0005-0000-0000-0000AD1F0000}"/>
    <cellStyle name="Moneda 107 2 8" xfId="10373" xr:uid="{00000000-0005-0000-0000-0000AE1F0000}"/>
    <cellStyle name="Moneda 107 2 8 2" xfId="27109" xr:uid="{00000000-0005-0000-0000-0000AF1F0000}"/>
    <cellStyle name="Moneda 107 2 9" xfId="13689" xr:uid="{00000000-0005-0000-0000-0000B01F0000}"/>
    <cellStyle name="Moneda 107 3" xfId="619" xr:uid="{00000000-0005-0000-0000-0000B11F0000}"/>
    <cellStyle name="Moneda 107 3 2" xfId="1448" xr:uid="{00000000-0005-0000-0000-0000B21F0000}"/>
    <cellStyle name="Moneda 107 3 2 2" xfId="4765" xr:uid="{00000000-0005-0000-0000-0000B31F0000}"/>
    <cellStyle name="Moneda 107 3 2 2 2" xfId="21501" xr:uid="{00000000-0005-0000-0000-0000B41F0000}"/>
    <cellStyle name="Moneda 107 3 2 3" xfId="8082" xr:uid="{00000000-0005-0000-0000-0000B51F0000}"/>
    <cellStyle name="Moneda 107 3 2 3 2" xfId="24818" xr:uid="{00000000-0005-0000-0000-0000B61F0000}"/>
    <cellStyle name="Moneda 107 3 2 4" xfId="11409" xr:uid="{00000000-0005-0000-0000-0000B71F0000}"/>
    <cellStyle name="Moneda 107 3 2 4 2" xfId="28145" xr:uid="{00000000-0005-0000-0000-0000B81F0000}"/>
    <cellStyle name="Moneda 107 3 2 5" xfId="14725" xr:uid="{00000000-0005-0000-0000-0000B91F0000}"/>
    <cellStyle name="Moneda 107 3 2 6" xfId="18184" xr:uid="{00000000-0005-0000-0000-0000BA1F0000}"/>
    <cellStyle name="Moneda 107 3 3" xfId="2276" xr:uid="{00000000-0005-0000-0000-0000BB1F0000}"/>
    <cellStyle name="Moneda 107 3 3 2" xfId="5593" xr:uid="{00000000-0005-0000-0000-0000BC1F0000}"/>
    <cellStyle name="Moneda 107 3 3 2 2" xfId="22329" xr:uid="{00000000-0005-0000-0000-0000BD1F0000}"/>
    <cellStyle name="Moneda 107 3 3 3" xfId="8910" xr:uid="{00000000-0005-0000-0000-0000BE1F0000}"/>
    <cellStyle name="Moneda 107 3 3 3 2" xfId="25646" xr:uid="{00000000-0005-0000-0000-0000BF1F0000}"/>
    <cellStyle name="Moneda 107 3 3 4" xfId="12237" xr:uid="{00000000-0005-0000-0000-0000C01F0000}"/>
    <cellStyle name="Moneda 107 3 3 4 2" xfId="28973" xr:uid="{00000000-0005-0000-0000-0000C11F0000}"/>
    <cellStyle name="Moneda 107 3 3 5" xfId="15553" xr:uid="{00000000-0005-0000-0000-0000C21F0000}"/>
    <cellStyle name="Moneda 107 3 3 6" xfId="19012" xr:uid="{00000000-0005-0000-0000-0000C31F0000}"/>
    <cellStyle name="Moneda 107 3 4" xfId="3104" xr:uid="{00000000-0005-0000-0000-0000C41F0000}"/>
    <cellStyle name="Moneda 107 3 4 2" xfId="6421" xr:uid="{00000000-0005-0000-0000-0000C51F0000}"/>
    <cellStyle name="Moneda 107 3 4 2 2" xfId="23157" xr:uid="{00000000-0005-0000-0000-0000C61F0000}"/>
    <cellStyle name="Moneda 107 3 4 3" xfId="9738" xr:uid="{00000000-0005-0000-0000-0000C71F0000}"/>
    <cellStyle name="Moneda 107 3 4 3 2" xfId="26474" xr:uid="{00000000-0005-0000-0000-0000C81F0000}"/>
    <cellStyle name="Moneda 107 3 4 4" xfId="13065" xr:uid="{00000000-0005-0000-0000-0000C91F0000}"/>
    <cellStyle name="Moneda 107 3 4 4 2" xfId="29801" xr:uid="{00000000-0005-0000-0000-0000CA1F0000}"/>
    <cellStyle name="Moneda 107 3 4 5" xfId="16381" xr:uid="{00000000-0005-0000-0000-0000CB1F0000}"/>
    <cellStyle name="Moneda 107 3 4 6" xfId="19840" xr:uid="{00000000-0005-0000-0000-0000CC1F0000}"/>
    <cellStyle name="Moneda 107 3 5" xfId="3936" xr:uid="{00000000-0005-0000-0000-0000CD1F0000}"/>
    <cellStyle name="Moneda 107 3 5 2" xfId="20672" xr:uid="{00000000-0005-0000-0000-0000CE1F0000}"/>
    <cellStyle name="Moneda 107 3 6" xfId="7253" xr:uid="{00000000-0005-0000-0000-0000CF1F0000}"/>
    <cellStyle name="Moneda 107 3 6 2" xfId="23989" xr:uid="{00000000-0005-0000-0000-0000D01F0000}"/>
    <cellStyle name="Moneda 107 3 7" xfId="10580" xr:uid="{00000000-0005-0000-0000-0000D11F0000}"/>
    <cellStyle name="Moneda 107 3 7 2" xfId="27316" xr:uid="{00000000-0005-0000-0000-0000D21F0000}"/>
    <cellStyle name="Moneda 107 3 8" xfId="13896" xr:uid="{00000000-0005-0000-0000-0000D31F0000}"/>
    <cellStyle name="Moneda 107 3 9" xfId="17355" xr:uid="{00000000-0005-0000-0000-0000D41F0000}"/>
    <cellStyle name="Moneda 107 4" xfId="1033" xr:uid="{00000000-0005-0000-0000-0000D51F0000}"/>
    <cellStyle name="Moneda 107 4 2" xfId="4350" xr:uid="{00000000-0005-0000-0000-0000D61F0000}"/>
    <cellStyle name="Moneda 107 4 2 2" xfId="21086" xr:uid="{00000000-0005-0000-0000-0000D71F0000}"/>
    <cellStyle name="Moneda 107 4 3" xfId="7667" xr:uid="{00000000-0005-0000-0000-0000D81F0000}"/>
    <cellStyle name="Moneda 107 4 3 2" xfId="24403" xr:uid="{00000000-0005-0000-0000-0000D91F0000}"/>
    <cellStyle name="Moneda 107 4 4" xfId="10994" xr:uid="{00000000-0005-0000-0000-0000DA1F0000}"/>
    <cellStyle name="Moneda 107 4 4 2" xfId="27730" xr:uid="{00000000-0005-0000-0000-0000DB1F0000}"/>
    <cellStyle name="Moneda 107 4 5" xfId="14310" xr:uid="{00000000-0005-0000-0000-0000DC1F0000}"/>
    <cellStyle name="Moneda 107 4 6" xfId="17769" xr:uid="{00000000-0005-0000-0000-0000DD1F0000}"/>
    <cellStyle name="Moneda 107 5" xfId="1862" xr:uid="{00000000-0005-0000-0000-0000DE1F0000}"/>
    <cellStyle name="Moneda 107 5 2" xfId="5179" xr:uid="{00000000-0005-0000-0000-0000DF1F0000}"/>
    <cellStyle name="Moneda 107 5 2 2" xfId="21915" xr:uid="{00000000-0005-0000-0000-0000E01F0000}"/>
    <cellStyle name="Moneda 107 5 3" xfId="8496" xr:uid="{00000000-0005-0000-0000-0000E11F0000}"/>
    <cellStyle name="Moneda 107 5 3 2" xfId="25232" xr:uid="{00000000-0005-0000-0000-0000E21F0000}"/>
    <cellStyle name="Moneda 107 5 4" xfId="11823" xr:uid="{00000000-0005-0000-0000-0000E31F0000}"/>
    <cellStyle name="Moneda 107 5 4 2" xfId="28559" xr:uid="{00000000-0005-0000-0000-0000E41F0000}"/>
    <cellStyle name="Moneda 107 5 5" xfId="15139" xr:uid="{00000000-0005-0000-0000-0000E51F0000}"/>
    <cellStyle name="Moneda 107 5 6" xfId="18598" xr:uid="{00000000-0005-0000-0000-0000E61F0000}"/>
    <cellStyle name="Moneda 107 6" xfId="2690" xr:uid="{00000000-0005-0000-0000-0000E71F0000}"/>
    <cellStyle name="Moneda 107 6 2" xfId="6007" xr:uid="{00000000-0005-0000-0000-0000E81F0000}"/>
    <cellStyle name="Moneda 107 6 2 2" xfId="22743" xr:uid="{00000000-0005-0000-0000-0000E91F0000}"/>
    <cellStyle name="Moneda 107 6 3" xfId="9324" xr:uid="{00000000-0005-0000-0000-0000EA1F0000}"/>
    <cellStyle name="Moneda 107 6 3 2" xfId="26060" xr:uid="{00000000-0005-0000-0000-0000EB1F0000}"/>
    <cellStyle name="Moneda 107 6 4" xfId="12651" xr:uid="{00000000-0005-0000-0000-0000EC1F0000}"/>
    <cellStyle name="Moneda 107 6 4 2" xfId="29387" xr:uid="{00000000-0005-0000-0000-0000ED1F0000}"/>
    <cellStyle name="Moneda 107 6 5" xfId="15967" xr:uid="{00000000-0005-0000-0000-0000EE1F0000}"/>
    <cellStyle name="Moneda 107 6 6" xfId="19426" xr:uid="{00000000-0005-0000-0000-0000EF1F0000}"/>
    <cellStyle name="Moneda 107 7" xfId="3522" xr:uid="{00000000-0005-0000-0000-0000F01F0000}"/>
    <cellStyle name="Moneda 107 7 2" xfId="20258" xr:uid="{00000000-0005-0000-0000-0000F11F0000}"/>
    <cellStyle name="Moneda 107 8" xfId="6839" xr:uid="{00000000-0005-0000-0000-0000F21F0000}"/>
    <cellStyle name="Moneda 107 8 2" xfId="23575" xr:uid="{00000000-0005-0000-0000-0000F31F0000}"/>
    <cellStyle name="Moneda 107 9" xfId="10166" xr:uid="{00000000-0005-0000-0000-0000F41F0000}"/>
    <cellStyle name="Moneda 107 9 2" xfId="26902" xr:uid="{00000000-0005-0000-0000-0000F51F0000}"/>
    <cellStyle name="Moneda 108" xfId="171" xr:uid="{00000000-0005-0000-0000-0000F61F0000}"/>
    <cellStyle name="Moneda 108 10" xfId="13483" xr:uid="{00000000-0005-0000-0000-0000F71F0000}"/>
    <cellStyle name="Moneda 108 11" xfId="16942" xr:uid="{00000000-0005-0000-0000-0000F81F0000}"/>
    <cellStyle name="Moneda 108 2" xfId="406" xr:uid="{00000000-0005-0000-0000-0000F91F0000}"/>
    <cellStyle name="Moneda 108 2 10" xfId="17149" xr:uid="{00000000-0005-0000-0000-0000FA1F0000}"/>
    <cellStyle name="Moneda 108 2 2" xfId="827" xr:uid="{00000000-0005-0000-0000-0000FB1F0000}"/>
    <cellStyle name="Moneda 108 2 2 2" xfId="1656" xr:uid="{00000000-0005-0000-0000-0000FC1F0000}"/>
    <cellStyle name="Moneda 108 2 2 2 2" xfId="4973" xr:uid="{00000000-0005-0000-0000-0000FD1F0000}"/>
    <cellStyle name="Moneda 108 2 2 2 2 2" xfId="21709" xr:uid="{00000000-0005-0000-0000-0000FE1F0000}"/>
    <cellStyle name="Moneda 108 2 2 2 3" xfId="8290" xr:uid="{00000000-0005-0000-0000-0000FF1F0000}"/>
    <cellStyle name="Moneda 108 2 2 2 3 2" xfId="25026" xr:uid="{00000000-0005-0000-0000-000000200000}"/>
    <cellStyle name="Moneda 108 2 2 2 4" xfId="11617" xr:uid="{00000000-0005-0000-0000-000001200000}"/>
    <cellStyle name="Moneda 108 2 2 2 4 2" xfId="28353" xr:uid="{00000000-0005-0000-0000-000002200000}"/>
    <cellStyle name="Moneda 108 2 2 2 5" xfId="14933" xr:uid="{00000000-0005-0000-0000-000003200000}"/>
    <cellStyle name="Moneda 108 2 2 2 6" xfId="18392" xr:uid="{00000000-0005-0000-0000-000004200000}"/>
    <cellStyle name="Moneda 108 2 2 3" xfId="2484" xr:uid="{00000000-0005-0000-0000-000005200000}"/>
    <cellStyle name="Moneda 108 2 2 3 2" xfId="5801" xr:uid="{00000000-0005-0000-0000-000006200000}"/>
    <cellStyle name="Moneda 108 2 2 3 2 2" xfId="22537" xr:uid="{00000000-0005-0000-0000-000007200000}"/>
    <cellStyle name="Moneda 108 2 2 3 3" xfId="9118" xr:uid="{00000000-0005-0000-0000-000008200000}"/>
    <cellStyle name="Moneda 108 2 2 3 3 2" xfId="25854" xr:uid="{00000000-0005-0000-0000-000009200000}"/>
    <cellStyle name="Moneda 108 2 2 3 4" xfId="12445" xr:uid="{00000000-0005-0000-0000-00000A200000}"/>
    <cellStyle name="Moneda 108 2 2 3 4 2" xfId="29181" xr:uid="{00000000-0005-0000-0000-00000B200000}"/>
    <cellStyle name="Moneda 108 2 2 3 5" xfId="15761" xr:uid="{00000000-0005-0000-0000-00000C200000}"/>
    <cellStyle name="Moneda 108 2 2 3 6" xfId="19220" xr:uid="{00000000-0005-0000-0000-00000D200000}"/>
    <cellStyle name="Moneda 108 2 2 4" xfId="3312" xr:uid="{00000000-0005-0000-0000-00000E200000}"/>
    <cellStyle name="Moneda 108 2 2 4 2" xfId="6629" xr:uid="{00000000-0005-0000-0000-00000F200000}"/>
    <cellStyle name="Moneda 108 2 2 4 2 2" xfId="23365" xr:uid="{00000000-0005-0000-0000-000010200000}"/>
    <cellStyle name="Moneda 108 2 2 4 3" xfId="9946" xr:uid="{00000000-0005-0000-0000-000011200000}"/>
    <cellStyle name="Moneda 108 2 2 4 3 2" xfId="26682" xr:uid="{00000000-0005-0000-0000-000012200000}"/>
    <cellStyle name="Moneda 108 2 2 4 4" xfId="13273" xr:uid="{00000000-0005-0000-0000-000013200000}"/>
    <cellStyle name="Moneda 108 2 2 4 4 2" xfId="30009" xr:uid="{00000000-0005-0000-0000-000014200000}"/>
    <cellStyle name="Moneda 108 2 2 4 5" xfId="16589" xr:uid="{00000000-0005-0000-0000-000015200000}"/>
    <cellStyle name="Moneda 108 2 2 4 6" xfId="20048" xr:uid="{00000000-0005-0000-0000-000016200000}"/>
    <cellStyle name="Moneda 108 2 2 5" xfId="4144" xr:uid="{00000000-0005-0000-0000-000017200000}"/>
    <cellStyle name="Moneda 108 2 2 5 2" xfId="20880" xr:uid="{00000000-0005-0000-0000-000018200000}"/>
    <cellStyle name="Moneda 108 2 2 6" xfId="7461" xr:uid="{00000000-0005-0000-0000-000019200000}"/>
    <cellStyle name="Moneda 108 2 2 6 2" xfId="24197" xr:uid="{00000000-0005-0000-0000-00001A200000}"/>
    <cellStyle name="Moneda 108 2 2 7" xfId="10788" xr:uid="{00000000-0005-0000-0000-00001B200000}"/>
    <cellStyle name="Moneda 108 2 2 7 2" xfId="27524" xr:uid="{00000000-0005-0000-0000-00001C200000}"/>
    <cellStyle name="Moneda 108 2 2 8" xfId="14104" xr:uid="{00000000-0005-0000-0000-00001D200000}"/>
    <cellStyle name="Moneda 108 2 2 9" xfId="17563" xr:uid="{00000000-0005-0000-0000-00001E200000}"/>
    <cellStyle name="Moneda 108 2 3" xfId="1241" xr:uid="{00000000-0005-0000-0000-00001F200000}"/>
    <cellStyle name="Moneda 108 2 3 2" xfId="4558" xr:uid="{00000000-0005-0000-0000-000020200000}"/>
    <cellStyle name="Moneda 108 2 3 2 2" xfId="21294" xr:uid="{00000000-0005-0000-0000-000021200000}"/>
    <cellStyle name="Moneda 108 2 3 3" xfId="7875" xr:uid="{00000000-0005-0000-0000-000022200000}"/>
    <cellStyle name="Moneda 108 2 3 3 2" xfId="24611" xr:uid="{00000000-0005-0000-0000-000023200000}"/>
    <cellStyle name="Moneda 108 2 3 4" xfId="11202" xr:uid="{00000000-0005-0000-0000-000024200000}"/>
    <cellStyle name="Moneda 108 2 3 4 2" xfId="27938" xr:uid="{00000000-0005-0000-0000-000025200000}"/>
    <cellStyle name="Moneda 108 2 3 5" xfId="14518" xr:uid="{00000000-0005-0000-0000-000026200000}"/>
    <cellStyle name="Moneda 108 2 3 6" xfId="17977" xr:uid="{00000000-0005-0000-0000-000027200000}"/>
    <cellStyle name="Moneda 108 2 4" xfId="2070" xr:uid="{00000000-0005-0000-0000-000028200000}"/>
    <cellStyle name="Moneda 108 2 4 2" xfId="5387" xr:uid="{00000000-0005-0000-0000-000029200000}"/>
    <cellStyle name="Moneda 108 2 4 2 2" xfId="22123" xr:uid="{00000000-0005-0000-0000-00002A200000}"/>
    <cellStyle name="Moneda 108 2 4 3" xfId="8704" xr:uid="{00000000-0005-0000-0000-00002B200000}"/>
    <cellStyle name="Moneda 108 2 4 3 2" xfId="25440" xr:uid="{00000000-0005-0000-0000-00002C200000}"/>
    <cellStyle name="Moneda 108 2 4 4" xfId="12031" xr:uid="{00000000-0005-0000-0000-00002D200000}"/>
    <cellStyle name="Moneda 108 2 4 4 2" xfId="28767" xr:uid="{00000000-0005-0000-0000-00002E200000}"/>
    <cellStyle name="Moneda 108 2 4 5" xfId="15347" xr:uid="{00000000-0005-0000-0000-00002F200000}"/>
    <cellStyle name="Moneda 108 2 4 6" xfId="18806" xr:uid="{00000000-0005-0000-0000-000030200000}"/>
    <cellStyle name="Moneda 108 2 5" xfId="2898" xr:uid="{00000000-0005-0000-0000-000031200000}"/>
    <cellStyle name="Moneda 108 2 5 2" xfId="6215" xr:uid="{00000000-0005-0000-0000-000032200000}"/>
    <cellStyle name="Moneda 108 2 5 2 2" xfId="22951" xr:uid="{00000000-0005-0000-0000-000033200000}"/>
    <cellStyle name="Moneda 108 2 5 3" xfId="9532" xr:uid="{00000000-0005-0000-0000-000034200000}"/>
    <cellStyle name="Moneda 108 2 5 3 2" xfId="26268" xr:uid="{00000000-0005-0000-0000-000035200000}"/>
    <cellStyle name="Moneda 108 2 5 4" xfId="12859" xr:uid="{00000000-0005-0000-0000-000036200000}"/>
    <cellStyle name="Moneda 108 2 5 4 2" xfId="29595" xr:uid="{00000000-0005-0000-0000-000037200000}"/>
    <cellStyle name="Moneda 108 2 5 5" xfId="16175" xr:uid="{00000000-0005-0000-0000-000038200000}"/>
    <cellStyle name="Moneda 108 2 5 6" xfId="19634" xr:uid="{00000000-0005-0000-0000-000039200000}"/>
    <cellStyle name="Moneda 108 2 6" xfId="3730" xr:uid="{00000000-0005-0000-0000-00003A200000}"/>
    <cellStyle name="Moneda 108 2 6 2" xfId="20466" xr:uid="{00000000-0005-0000-0000-00003B200000}"/>
    <cellStyle name="Moneda 108 2 7" xfId="7047" xr:uid="{00000000-0005-0000-0000-00003C200000}"/>
    <cellStyle name="Moneda 108 2 7 2" xfId="23783" xr:uid="{00000000-0005-0000-0000-00003D200000}"/>
    <cellStyle name="Moneda 108 2 8" xfId="10374" xr:uid="{00000000-0005-0000-0000-00003E200000}"/>
    <cellStyle name="Moneda 108 2 8 2" xfId="27110" xr:uid="{00000000-0005-0000-0000-00003F200000}"/>
    <cellStyle name="Moneda 108 2 9" xfId="13690" xr:uid="{00000000-0005-0000-0000-000040200000}"/>
    <cellStyle name="Moneda 108 3" xfId="620" xr:uid="{00000000-0005-0000-0000-000041200000}"/>
    <cellStyle name="Moneda 108 3 2" xfId="1449" xr:uid="{00000000-0005-0000-0000-000042200000}"/>
    <cellStyle name="Moneda 108 3 2 2" xfId="4766" xr:uid="{00000000-0005-0000-0000-000043200000}"/>
    <cellStyle name="Moneda 108 3 2 2 2" xfId="21502" xr:uid="{00000000-0005-0000-0000-000044200000}"/>
    <cellStyle name="Moneda 108 3 2 3" xfId="8083" xr:uid="{00000000-0005-0000-0000-000045200000}"/>
    <cellStyle name="Moneda 108 3 2 3 2" xfId="24819" xr:uid="{00000000-0005-0000-0000-000046200000}"/>
    <cellStyle name="Moneda 108 3 2 4" xfId="11410" xr:uid="{00000000-0005-0000-0000-000047200000}"/>
    <cellStyle name="Moneda 108 3 2 4 2" xfId="28146" xr:uid="{00000000-0005-0000-0000-000048200000}"/>
    <cellStyle name="Moneda 108 3 2 5" xfId="14726" xr:uid="{00000000-0005-0000-0000-000049200000}"/>
    <cellStyle name="Moneda 108 3 2 6" xfId="18185" xr:uid="{00000000-0005-0000-0000-00004A200000}"/>
    <cellStyle name="Moneda 108 3 3" xfId="2277" xr:uid="{00000000-0005-0000-0000-00004B200000}"/>
    <cellStyle name="Moneda 108 3 3 2" xfId="5594" xr:uid="{00000000-0005-0000-0000-00004C200000}"/>
    <cellStyle name="Moneda 108 3 3 2 2" xfId="22330" xr:uid="{00000000-0005-0000-0000-00004D200000}"/>
    <cellStyle name="Moneda 108 3 3 3" xfId="8911" xr:uid="{00000000-0005-0000-0000-00004E200000}"/>
    <cellStyle name="Moneda 108 3 3 3 2" xfId="25647" xr:uid="{00000000-0005-0000-0000-00004F200000}"/>
    <cellStyle name="Moneda 108 3 3 4" xfId="12238" xr:uid="{00000000-0005-0000-0000-000050200000}"/>
    <cellStyle name="Moneda 108 3 3 4 2" xfId="28974" xr:uid="{00000000-0005-0000-0000-000051200000}"/>
    <cellStyle name="Moneda 108 3 3 5" xfId="15554" xr:uid="{00000000-0005-0000-0000-000052200000}"/>
    <cellStyle name="Moneda 108 3 3 6" xfId="19013" xr:uid="{00000000-0005-0000-0000-000053200000}"/>
    <cellStyle name="Moneda 108 3 4" xfId="3105" xr:uid="{00000000-0005-0000-0000-000054200000}"/>
    <cellStyle name="Moneda 108 3 4 2" xfId="6422" xr:uid="{00000000-0005-0000-0000-000055200000}"/>
    <cellStyle name="Moneda 108 3 4 2 2" xfId="23158" xr:uid="{00000000-0005-0000-0000-000056200000}"/>
    <cellStyle name="Moneda 108 3 4 3" xfId="9739" xr:uid="{00000000-0005-0000-0000-000057200000}"/>
    <cellStyle name="Moneda 108 3 4 3 2" xfId="26475" xr:uid="{00000000-0005-0000-0000-000058200000}"/>
    <cellStyle name="Moneda 108 3 4 4" xfId="13066" xr:uid="{00000000-0005-0000-0000-000059200000}"/>
    <cellStyle name="Moneda 108 3 4 4 2" xfId="29802" xr:uid="{00000000-0005-0000-0000-00005A200000}"/>
    <cellStyle name="Moneda 108 3 4 5" xfId="16382" xr:uid="{00000000-0005-0000-0000-00005B200000}"/>
    <cellStyle name="Moneda 108 3 4 6" xfId="19841" xr:uid="{00000000-0005-0000-0000-00005C200000}"/>
    <cellStyle name="Moneda 108 3 5" xfId="3937" xr:uid="{00000000-0005-0000-0000-00005D200000}"/>
    <cellStyle name="Moneda 108 3 5 2" xfId="20673" xr:uid="{00000000-0005-0000-0000-00005E200000}"/>
    <cellStyle name="Moneda 108 3 6" xfId="7254" xr:uid="{00000000-0005-0000-0000-00005F200000}"/>
    <cellStyle name="Moneda 108 3 6 2" xfId="23990" xr:uid="{00000000-0005-0000-0000-000060200000}"/>
    <cellStyle name="Moneda 108 3 7" xfId="10581" xr:uid="{00000000-0005-0000-0000-000061200000}"/>
    <cellStyle name="Moneda 108 3 7 2" xfId="27317" xr:uid="{00000000-0005-0000-0000-000062200000}"/>
    <cellStyle name="Moneda 108 3 8" xfId="13897" xr:uid="{00000000-0005-0000-0000-000063200000}"/>
    <cellStyle name="Moneda 108 3 9" xfId="17356" xr:uid="{00000000-0005-0000-0000-000064200000}"/>
    <cellStyle name="Moneda 108 4" xfId="1034" xr:uid="{00000000-0005-0000-0000-000065200000}"/>
    <cellStyle name="Moneda 108 4 2" xfId="4351" xr:uid="{00000000-0005-0000-0000-000066200000}"/>
    <cellStyle name="Moneda 108 4 2 2" xfId="21087" xr:uid="{00000000-0005-0000-0000-000067200000}"/>
    <cellStyle name="Moneda 108 4 3" xfId="7668" xr:uid="{00000000-0005-0000-0000-000068200000}"/>
    <cellStyle name="Moneda 108 4 3 2" xfId="24404" xr:uid="{00000000-0005-0000-0000-000069200000}"/>
    <cellStyle name="Moneda 108 4 4" xfId="10995" xr:uid="{00000000-0005-0000-0000-00006A200000}"/>
    <cellStyle name="Moneda 108 4 4 2" xfId="27731" xr:uid="{00000000-0005-0000-0000-00006B200000}"/>
    <cellStyle name="Moneda 108 4 5" xfId="14311" xr:uid="{00000000-0005-0000-0000-00006C200000}"/>
    <cellStyle name="Moneda 108 4 6" xfId="17770" xr:uid="{00000000-0005-0000-0000-00006D200000}"/>
    <cellStyle name="Moneda 108 5" xfId="1863" xr:uid="{00000000-0005-0000-0000-00006E200000}"/>
    <cellStyle name="Moneda 108 5 2" xfId="5180" xr:uid="{00000000-0005-0000-0000-00006F200000}"/>
    <cellStyle name="Moneda 108 5 2 2" xfId="21916" xr:uid="{00000000-0005-0000-0000-000070200000}"/>
    <cellStyle name="Moneda 108 5 3" xfId="8497" xr:uid="{00000000-0005-0000-0000-000071200000}"/>
    <cellStyle name="Moneda 108 5 3 2" xfId="25233" xr:uid="{00000000-0005-0000-0000-000072200000}"/>
    <cellStyle name="Moneda 108 5 4" xfId="11824" xr:uid="{00000000-0005-0000-0000-000073200000}"/>
    <cellStyle name="Moneda 108 5 4 2" xfId="28560" xr:uid="{00000000-0005-0000-0000-000074200000}"/>
    <cellStyle name="Moneda 108 5 5" xfId="15140" xr:uid="{00000000-0005-0000-0000-000075200000}"/>
    <cellStyle name="Moneda 108 5 6" xfId="18599" xr:uid="{00000000-0005-0000-0000-000076200000}"/>
    <cellStyle name="Moneda 108 6" xfId="2691" xr:uid="{00000000-0005-0000-0000-000077200000}"/>
    <cellStyle name="Moneda 108 6 2" xfId="6008" xr:uid="{00000000-0005-0000-0000-000078200000}"/>
    <cellStyle name="Moneda 108 6 2 2" xfId="22744" xr:uid="{00000000-0005-0000-0000-000079200000}"/>
    <cellStyle name="Moneda 108 6 3" xfId="9325" xr:uid="{00000000-0005-0000-0000-00007A200000}"/>
    <cellStyle name="Moneda 108 6 3 2" xfId="26061" xr:uid="{00000000-0005-0000-0000-00007B200000}"/>
    <cellStyle name="Moneda 108 6 4" xfId="12652" xr:uid="{00000000-0005-0000-0000-00007C200000}"/>
    <cellStyle name="Moneda 108 6 4 2" xfId="29388" xr:uid="{00000000-0005-0000-0000-00007D200000}"/>
    <cellStyle name="Moneda 108 6 5" xfId="15968" xr:uid="{00000000-0005-0000-0000-00007E200000}"/>
    <cellStyle name="Moneda 108 6 6" xfId="19427" xr:uid="{00000000-0005-0000-0000-00007F200000}"/>
    <cellStyle name="Moneda 108 7" xfId="3523" xr:uid="{00000000-0005-0000-0000-000080200000}"/>
    <cellStyle name="Moneda 108 7 2" xfId="20259" xr:uid="{00000000-0005-0000-0000-000081200000}"/>
    <cellStyle name="Moneda 108 8" xfId="6840" xr:uid="{00000000-0005-0000-0000-000082200000}"/>
    <cellStyle name="Moneda 108 8 2" xfId="23576" xr:uid="{00000000-0005-0000-0000-000083200000}"/>
    <cellStyle name="Moneda 108 9" xfId="10167" xr:uid="{00000000-0005-0000-0000-000084200000}"/>
    <cellStyle name="Moneda 108 9 2" xfId="26903" xr:uid="{00000000-0005-0000-0000-000085200000}"/>
    <cellStyle name="Moneda 109" xfId="172" xr:uid="{00000000-0005-0000-0000-000086200000}"/>
    <cellStyle name="Moneda 109 10" xfId="13484" xr:uid="{00000000-0005-0000-0000-000087200000}"/>
    <cellStyle name="Moneda 109 11" xfId="16943" xr:uid="{00000000-0005-0000-0000-000088200000}"/>
    <cellStyle name="Moneda 109 2" xfId="407" xr:uid="{00000000-0005-0000-0000-000089200000}"/>
    <cellStyle name="Moneda 109 2 10" xfId="17150" xr:uid="{00000000-0005-0000-0000-00008A200000}"/>
    <cellStyle name="Moneda 109 2 2" xfId="828" xr:uid="{00000000-0005-0000-0000-00008B200000}"/>
    <cellStyle name="Moneda 109 2 2 2" xfId="1657" xr:uid="{00000000-0005-0000-0000-00008C200000}"/>
    <cellStyle name="Moneda 109 2 2 2 2" xfId="4974" xr:uid="{00000000-0005-0000-0000-00008D200000}"/>
    <cellStyle name="Moneda 109 2 2 2 2 2" xfId="21710" xr:uid="{00000000-0005-0000-0000-00008E200000}"/>
    <cellStyle name="Moneda 109 2 2 2 3" xfId="8291" xr:uid="{00000000-0005-0000-0000-00008F200000}"/>
    <cellStyle name="Moneda 109 2 2 2 3 2" xfId="25027" xr:uid="{00000000-0005-0000-0000-000090200000}"/>
    <cellStyle name="Moneda 109 2 2 2 4" xfId="11618" xr:uid="{00000000-0005-0000-0000-000091200000}"/>
    <cellStyle name="Moneda 109 2 2 2 4 2" xfId="28354" xr:uid="{00000000-0005-0000-0000-000092200000}"/>
    <cellStyle name="Moneda 109 2 2 2 5" xfId="14934" xr:uid="{00000000-0005-0000-0000-000093200000}"/>
    <cellStyle name="Moneda 109 2 2 2 6" xfId="18393" xr:uid="{00000000-0005-0000-0000-000094200000}"/>
    <cellStyle name="Moneda 109 2 2 3" xfId="2485" xr:uid="{00000000-0005-0000-0000-000095200000}"/>
    <cellStyle name="Moneda 109 2 2 3 2" xfId="5802" xr:uid="{00000000-0005-0000-0000-000096200000}"/>
    <cellStyle name="Moneda 109 2 2 3 2 2" xfId="22538" xr:uid="{00000000-0005-0000-0000-000097200000}"/>
    <cellStyle name="Moneda 109 2 2 3 3" xfId="9119" xr:uid="{00000000-0005-0000-0000-000098200000}"/>
    <cellStyle name="Moneda 109 2 2 3 3 2" xfId="25855" xr:uid="{00000000-0005-0000-0000-000099200000}"/>
    <cellStyle name="Moneda 109 2 2 3 4" xfId="12446" xr:uid="{00000000-0005-0000-0000-00009A200000}"/>
    <cellStyle name="Moneda 109 2 2 3 4 2" xfId="29182" xr:uid="{00000000-0005-0000-0000-00009B200000}"/>
    <cellStyle name="Moneda 109 2 2 3 5" xfId="15762" xr:uid="{00000000-0005-0000-0000-00009C200000}"/>
    <cellStyle name="Moneda 109 2 2 3 6" xfId="19221" xr:uid="{00000000-0005-0000-0000-00009D200000}"/>
    <cellStyle name="Moneda 109 2 2 4" xfId="3313" xr:uid="{00000000-0005-0000-0000-00009E200000}"/>
    <cellStyle name="Moneda 109 2 2 4 2" xfId="6630" xr:uid="{00000000-0005-0000-0000-00009F200000}"/>
    <cellStyle name="Moneda 109 2 2 4 2 2" xfId="23366" xr:uid="{00000000-0005-0000-0000-0000A0200000}"/>
    <cellStyle name="Moneda 109 2 2 4 3" xfId="9947" xr:uid="{00000000-0005-0000-0000-0000A1200000}"/>
    <cellStyle name="Moneda 109 2 2 4 3 2" xfId="26683" xr:uid="{00000000-0005-0000-0000-0000A2200000}"/>
    <cellStyle name="Moneda 109 2 2 4 4" xfId="13274" xr:uid="{00000000-0005-0000-0000-0000A3200000}"/>
    <cellStyle name="Moneda 109 2 2 4 4 2" xfId="30010" xr:uid="{00000000-0005-0000-0000-0000A4200000}"/>
    <cellStyle name="Moneda 109 2 2 4 5" xfId="16590" xr:uid="{00000000-0005-0000-0000-0000A5200000}"/>
    <cellStyle name="Moneda 109 2 2 4 6" xfId="20049" xr:uid="{00000000-0005-0000-0000-0000A6200000}"/>
    <cellStyle name="Moneda 109 2 2 5" xfId="4145" xr:uid="{00000000-0005-0000-0000-0000A7200000}"/>
    <cellStyle name="Moneda 109 2 2 5 2" xfId="20881" xr:uid="{00000000-0005-0000-0000-0000A8200000}"/>
    <cellStyle name="Moneda 109 2 2 6" xfId="7462" xr:uid="{00000000-0005-0000-0000-0000A9200000}"/>
    <cellStyle name="Moneda 109 2 2 6 2" xfId="24198" xr:uid="{00000000-0005-0000-0000-0000AA200000}"/>
    <cellStyle name="Moneda 109 2 2 7" xfId="10789" xr:uid="{00000000-0005-0000-0000-0000AB200000}"/>
    <cellStyle name="Moneda 109 2 2 7 2" xfId="27525" xr:uid="{00000000-0005-0000-0000-0000AC200000}"/>
    <cellStyle name="Moneda 109 2 2 8" xfId="14105" xr:uid="{00000000-0005-0000-0000-0000AD200000}"/>
    <cellStyle name="Moneda 109 2 2 9" xfId="17564" xr:uid="{00000000-0005-0000-0000-0000AE200000}"/>
    <cellStyle name="Moneda 109 2 3" xfId="1242" xr:uid="{00000000-0005-0000-0000-0000AF200000}"/>
    <cellStyle name="Moneda 109 2 3 2" xfId="4559" xr:uid="{00000000-0005-0000-0000-0000B0200000}"/>
    <cellStyle name="Moneda 109 2 3 2 2" xfId="21295" xr:uid="{00000000-0005-0000-0000-0000B1200000}"/>
    <cellStyle name="Moneda 109 2 3 3" xfId="7876" xr:uid="{00000000-0005-0000-0000-0000B2200000}"/>
    <cellStyle name="Moneda 109 2 3 3 2" xfId="24612" xr:uid="{00000000-0005-0000-0000-0000B3200000}"/>
    <cellStyle name="Moneda 109 2 3 4" xfId="11203" xr:uid="{00000000-0005-0000-0000-0000B4200000}"/>
    <cellStyle name="Moneda 109 2 3 4 2" xfId="27939" xr:uid="{00000000-0005-0000-0000-0000B5200000}"/>
    <cellStyle name="Moneda 109 2 3 5" xfId="14519" xr:uid="{00000000-0005-0000-0000-0000B6200000}"/>
    <cellStyle name="Moneda 109 2 3 6" xfId="17978" xr:uid="{00000000-0005-0000-0000-0000B7200000}"/>
    <cellStyle name="Moneda 109 2 4" xfId="2071" xr:uid="{00000000-0005-0000-0000-0000B8200000}"/>
    <cellStyle name="Moneda 109 2 4 2" xfId="5388" xr:uid="{00000000-0005-0000-0000-0000B9200000}"/>
    <cellStyle name="Moneda 109 2 4 2 2" xfId="22124" xr:uid="{00000000-0005-0000-0000-0000BA200000}"/>
    <cellStyle name="Moneda 109 2 4 3" xfId="8705" xr:uid="{00000000-0005-0000-0000-0000BB200000}"/>
    <cellStyle name="Moneda 109 2 4 3 2" xfId="25441" xr:uid="{00000000-0005-0000-0000-0000BC200000}"/>
    <cellStyle name="Moneda 109 2 4 4" xfId="12032" xr:uid="{00000000-0005-0000-0000-0000BD200000}"/>
    <cellStyle name="Moneda 109 2 4 4 2" xfId="28768" xr:uid="{00000000-0005-0000-0000-0000BE200000}"/>
    <cellStyle name="Moneda 109 2 4 5" xfId="15348" xr:uid="{00000000-0005-0000-0000-0000BF200000}"/>
    <cellStyle name="Moneda 109 2 4 6" xfId="18807" xr:uid="{00000000-0005-0000-0000-0000C0200000}"/>
    <cellStyle name="Moneda 109 2 5" xfId="2899" xr:uid="{00000000-0005-0000-0000-0000C1200000}"/>
    <cellStyle name="Moneda 109 2 5 2" xfId="6216" xr:uid="{00000000-0005-0000-0000-0000C2200000}"/>
    <cellStyle name="Moneda 109 2 5 2 2" xfId="22952" xr:uid="{00000000-0005-0000-0000-0000C3200000}"/>
    <cellStyle name="Moneda 109 2 5 3" xfId="9533" xr:uid="{00000000-0005-0000-0000-0000C4200000}"/>
    <cellStyle name="Moneda 109 2 5 3 2" xfId="26269" xr:uid="{00000000-0005-0000-0000-0000C5200000}"/>
    <cellStyle name="Moneda 109 2 5 4" xfId="12860" xr:uid="{00000000-0005-0000-0000-0000C6200000}"/>
    <cellStyle name="Moneda 109 2 5 4 2" xfId="29596" xr:uid="{00000000-0005-0000-0000-0000C7200000}"/>
    <cellStyle name="Moneda 109 2 5 5" xfId="16176" xr:uid="{00000000-0005-0000-0000-0000C8200000}"/>
    <cellStyle name="Moneda 109 2 5 6" xfId="19635" xr:uid="{00000000-0005-0000-0000-0000C9200000}"/>
    <cellStyle name="Moneda 109 2 6" xfId="3731" xr:uid="{00000000-0005-0000-0000-0000CA200000}"/>
    <cellStyle name="Moneda 109 2 6 2" xfId="20467" xr:uid="{00000000-0005-0000-0000-0000CB200000}"/>
    <cellStyle name="Moneda 109 2 7" xfId="7048" xr:uid="{00000000-0005-0000-0000-0000CC200000}"/>
    <cellStyle name="Moneda 109 2 7 2" xfId="23784" xr:uid="{00000000-0005-0000-0000-0000CD200000}"/>
    <cellStyle name="Moneda 109 2 8" xfId="10375" xr:uid="{00000000-0005-0000-0000-0000CE200000}"/>
    <cellStyle name="Moneda 109 2 8 2" xfId="27111" xr:uid="{00000000-0005-0000-0000-0000CF200000}"/>
    <cellStyle name="Moneda 109 2 9" xfId="13691" xr:uid="{00000000-0005-0000-0000-0000D0200000}"/>
    <cellStyle name="Moneda 109 3" xfId="621" xr:uid="{00000000-0005-0000-0000-0000D1200000}"/>
    <cellStyle name="Moneda 109 3 2" xfId="1450" xr:uid="{00000000-0005-0000-0000-0000D2200000}"/>
    <cellStyle name="Moneda 109 3 2 2" xfId="4767" xr:uid="{00000000-0005-0000-0000-0000D3200000}"/>
    <cellStyle name="Moneda 109 3 2 2 2" xfId="21503" xr:uid="{00000000-0005-0000-0000-0000D4200000}"/>
    <cellStyle name="Moneda 109 3 2 3" xfId="8084" xr:uid="{00000000-0005-0000-0000-0000D5200000}"/>
    <cellStyle name="Moneda 109 3 2 3 2" xfId="24820" xr:uid="{00000000-0005-0000-0000-0000D6200000}"/>
    <cellStyle name="Moneda 109 3 2 4" xfId="11411" xr:uid="{00000000-0005-0000-0000-0000D7200000}"/>
    <cellStyle name="Moneda 109 3 2 4 2" xfId="28147" xr:uid="{00000000-0005-0000-0000-0000D8200000}"/>
    <cellStyle name="Moneda 109 3 2 5" xfId="14727" xr:uid="{00000000-0005-0000-0000-0000D9200000}"/>
    <cellStyle name="Moneda 109 3 2 6" xfId="18186" xr:uid="{00000000-0005-0000-0000-0000DA200000}"/>
    <cellStyle name="Moneda 109 3 3" xfId="2278" xr:uid="{00000000-0005-0000-0000-0000DB200000}"/>
    <cellStyle name="Moneda 109 3 3 2" xfId="5595" xr:uid="{00000000-0005-0000-0000-0000DC200000}"/>
    <cellStyle name="Moneda 109 3 3 2 2" xfId="22331" xr:uid="{00000000-0005-0000-0000-0000DD200000}"/>
    <cellStyle name="Moneda 109 3 3 3" xfId="8912" xr:uid="{00000000-0005-0000-0000-0000DE200000}"/>
    <cellStyle name="Moneda 109 3 3 3 2" xfId="25648" xr:uid="{00000000-0005-0000-0000-0000DF200000}"/>
    <cellStyle name="Moneda 109 3 3 4" xfId="12239" xr:uid="{00000000-0005-0000-0000-0000E0200000}"/>
    <cellStyle name="Moneda 109 3 3 4 2" xfId="28975" xr:uid="{00000000-0005-0000-0000-0000E1200000}"/>
    <cellStyle name="Moneda 109 3 3 5" xfId="15555" xr:uid="{00000000-0005-0000-0000-0000E2200000}"/>
    <cellStyle name="Moneda 109 3 3 6" xfId="19014" xr:uid="{00000000-0005-0000-0000-0000E3200000}"/>
    <cellStyle name="Moneda 109 3 4" xfId="3106" xr:uid="{00000000-0005-0000-0000-0000E4200000}"/>
    <cellStyle name="Moneda 109 3 4 2" xfId="6423" xr:uid="{00000000-0005-0000-0000-0000E5200000}"/>
    <cellStyle name="Moneda 109 3 4 2 2" xfId="23159" xr:uid="{00000000-0005-0000-0000-0000E6200000}"/>
    <cellStyle name="Moneda 109 3 4 3" xfId="9740" xr:uid="{00000000-0005-0000-0000-0000E7200000}"/>
    <cellStyle name="Moneda 109 3 4 3 2" xfId="26476" xr:uid="{00000000-0005-0000-0000-0000E8200000}"/>
    <cellStyle name="Moneda 109 3 4 4" xfId="13067" xr:uid="{00000000-0005-0000-0000-0000E9200000}"/>
    <cellStyle name="Moneda 109 3 4 4 2" xfId="29803" xr:uid="{00000000-0005-0000-0000-0000EA200000}"/>
    <cellStyle name="Moneda 109 3 4 5" xfId="16383" xr:uid="{00000000-0005-0000-0000-0000EB200000}"/>
    <cellStyle name="Moneda 109 3 4 6" xfId="19842" xr:uid="{00000000-0005-0000-0000-0000EC200000}"/>
    <cellStyle name="Moneda 109 3 5" xfId="3938" xr:uid="{00000000-0005-0000-0000-0000ED200000}"/>
    <cellStyle name="Moneda 109 3 5 2" xfId="20674" xr:uid="{00000000-0005-0000-0000-0000EE200000}"/>
    <cellStyle name="Moneda 109 3 6" xfId="7255" xr:uid="{00000000-0005-0000-0000-0000EF200000}"/>
    <cellStyle name="Moneda 109 3 6 2" xfId="23991" xr:uid="{00000000-0005-0000-0000-0000F0200000}"/>
    <cellStyle name="Moneda 109 3 7" xfId="10582" xr:uid="{00000000-0005-0000-0000-0000F1200000}"/>
    <cellStyle name="Moneda 109 3 7 2" xfId="27318" xr:uid="{00000000-0005-0000-0000-0000F2200000}"/>
    <cellStyle name="Moneda 109 3 8" xfId="13898" xr:uid="{00000000-0005-0000-0000-0000F3200000}"/>
    <cellStyle name="Moneda 109 3 9" xfId="17357" xr:uid="{00000000-0005-0000-0000-0000F4200000}"/>
    <cellStyle name="Moneda 109 4" xfId="1035" xr:uid="{00000000-0005-0000-0000-0000F5200000}"/>
    <cellStyle name="Moneda 109 4 2" xfId="4352" xr:uid="{00000000-0005-0000-0000-0000F6200000}"/>
    <cellStyle name="Moneda 109 4 2 2" xfId="21088" xr:uid="{00000000-0005-0000-0000-0000F7200000}"/>
    <cellStyle name="Moneda 109 4 3" xfId="7669" xr:uid="{00000000-0005-0000-0000-0000F8200000}"/>
    <cellStyle name="Moneda 109 4 3 2" xfId="24405" xr:uid="{00000000-0005-0000-0000-0000F9200000}"/>
    <cellStyle name="Moneda 109 4 4" xfId="10996" xr:uid="{00000000-0005-0000-0000-0000FA200000}"/>
    <cellStyle name="Moneda 109 4 4 2" xfId="27732" xr:uid="{00000000-0005-0000-0000-0000FB200000}"/>
    <cellStyle name="Moneda 109 4 5" xfId="14312" xr:uid="{00000000-0005-0000-0000-0000FC200000}"/>
    <cellStyle name="Moneda 109 4 6" xfId="17771" xr:uid="{00000000-0005-0000-0000-0000FD200000}"/>
    <cellStyle name="Moneda 109 5" xfId="1864" xr:uid="{00000000-0005-0000-0000-0000FE200000}"/>
    <cellStyle name="Moneda 109 5 2" xfId="5181" xr:uid="{00000000-0005-0000-0000-0000FF200000}"/>
    <cellStyle name="Moneda 109 5 2 2" xfId="21917" xr:uid="{00000000-0005-0000-0000-000000210000}"/>
    <cellStyle name="Moneda 109 5 3" xfId="8498" xr:uid="{00000000-0005-0000-0000-000001210000}"/>
    <cellStyle name="Moneda 109 5 3 2" xfId="25234" xr:uid="{00000000-0005-0000-0000-000002210000}"/>
    <cellStyle name="Moneda 109 5 4" xfId="11825" xr:uid="{00000000-0005-0000-0000-000003210000}"/>
    <cellStyle name="Moneda 109 5 4 2" xfId="28561" xr:uid="{00000000-0005-0000-0000-000004210000}"/>
    <cellStyle name="Moneda 109 5 5" xfId="15141" xr:uid="{00000000-0005-0000-0000-000005210000}"/>
    <cellStyle name="Moneda 109 5 6" xfId="18600" xr:uid="{00000000-0005-0000-0000-000006210000}"/>
    <cellStyle name="Moneda 109 6" xfId="2692" xr:uid="{00000000-0005-0000-0000-000007210000}"/>
    <cellStyle name="Moneda 109 6 2" xfId="6009" xr:uid="{00000000-0005-0000-0000-000008210000}"/>
    <cellStyle name="Moneda 109 6 2 2" xfId="22745" xr:uid="{00000000-0005-0000-0000-000009210000}"/>
    <cellStyle name="Moneda 109 6 3" xfId="9326" xr:uid="{00000000-0005-0000-0000-00000A210000}"/>
    <cellStyle name="Moneda 109 6 3 2" xfId="26062" xr:uid="{00000000-0005-0000-0000-00000B210000}"/>
    <cellStyle name="Moneda 109 6 4" xfId="12653" xr:uid="{00000000-0005-0000-0000-00000C210000}"/>
    <cellStyle name="Moneda 109 6 4 2" xfId="29389" xr:uid="{00000000-0005-0000-0000-00000D210000}"/>
    <cellStyle name="Moneda 109 6 5" xfId="15969" xr:uid="{00000000-0005-0000-0000-00000E210000}"/>
    <cellStyle name="Moneda 109 6 6" xfId="19428" xr:uid="{00000000-0005-0000-0000-00000F210000}"/>
    <cellStyle name="Moneda 109 7" xfId="3524" xr:uid="{00000000-0005-0000-0000-000010210000}"/>
    <cellStyle name="Moneda 109 7 2" xfId="20260" xr:uid="{00000000-0005-0000-0000-000011210000}"/>
    <cellStyle name="Moneda 109 8" xfId="6841" xr:uid="{00000000-0005-0000-0000-000012210000}"/>
    <cellStyle name="Moneda 109 8 2" xfId="23577" xr:uid="{00000000-0005-0000-0000-000013210000}"/>
    <cellStyle name="Moneda 109 9" xfId="10168" xr:uid="{00000000-0005-0000-0000-000014210000}"/>
    <cellStyle name="Moneda 109 9 2" xfId="26904" xr:uid="{00000000-0005-0000-0000-000015210000}"/>
    <cellStyle name="Moneda 11" xfId="173" xr:uid="{00000000-0005-0000-0000-000016210000}"/>
    <cellStyle name="Moneda 11 10" xfId="13485" xr:uid="{00000000-0005-0000-0000-000017210000}"/>
    <cellStyle name="Moneda 11 10 2" xfId="31016" xr:uid="{00000000-0005-0000-0000-000018210000}"/>
    <cellStyle name="Moneda 11 10 2 2" xfId="31509" xr:uid="{00000000-0005-0000-0000-000019210000}"/>
    <cellStyle name="Moneda 11 10 2 3" xfId="31811" xr:uid="{00000000-0005-0000-0000-00001A210000}"/>
    <cellStyle name="Moneda 11 10 2 4" xfId="32112" xr:uid="{00000000-0005-0000-0000-00001B210000}"/>
    <cellStyle name="Moneda 11 10 2 5" xfId="32413" xr:uid="{00000000-0005-0000-0000-00001C210000}"/>
    <cellStyle name="Moneda 11 10 2 6" xfId="32714" xr:uid="{00000000-0005-0000-0000-00001D210000}"/>
    <cellStyle name="Moneda 11 10 2 7" xfId="33015" xr:uid="{00000000-0005-0000-0000-00001E210000}"/>
    <cellStyle name="Moneda 11 11" xfId="16944" xr:uid="{00000000-0005-0000-0000-00001F210000}"/>
    <cellStyle name="Moneda 11 2" xfId="408" xr:uid="{00000000-0005-0000-0000-000020210000}"/>
    <cellStyle name="Moneda 11 2 10" xfId="17151" xr:uid="{00000000-0005-0000-0000-000021210000}"/>
    <cellStyle name="Moneda 11 2 2" xfId="829" xr:uid="{00000000-0005-0000-0000-000022210000}"/>
    <cellStyle name="Moneda 11 2 2 2" xfId="1658" xr:uid="{00000000-0005-0000-0000-000023210000}"/>
    <cellStyle name="Moneda 11 2 2 2 2" xfId="4975" xr:uid="{00000000-0005-0000-0000-000024210000}"/>
    <cellStyle name="Moneda 11 2 2 2 2 2" xfId="21711" xr:uid="{00000000-0005-0000-0000-000025210000}"/>
    <cellStyle name="Moneda 11 2 2 2 3" xfId="8292" xr:uid="{00000000-0005-0000-0000-000026210000}"/>
    <cellStyle name="Moneda 11 2 2 2 3 2" xfId="25028" xr:uid="{00000000-0005-0000-0000-000027210000}"/>
    <cellStyle name="Moneda 11 2 2 2 4" xfId="11619" xr:uid="{00000000-0005-0000-0000-000028210000}"/>
    <cellStyle name="Moneda 11 2 2 2 4 2" xfId="28355" xr:uid="{00000000-0005-0000-0000-000029210000}"/>
    <cellStyle name="Moneda 11 2 2 2 5" xfId="14935" xr:uid="{00000000-0005-0000-0000-00002A210000}"/>
    <cellStyle name="Moneda 11 2 2 2 6" xfId="18394" xr:uid="{00000000-0005-0000-0000-00002B210000}"/>
    <cellStyle name="Moneda 11 2 2 3" xfId="2486" xr:uid="{00000000-0005-0000-0000-00002C210000}"/>
    <cellStyle name="Moneda 11 2 2 3 2" xfId="5803" xr:uid="{00000000-0005-0000-0000-00002D210000}"/>
    <cellStyle name="Moneda 11 2 2 3 2 2" xfId="22539" xr:uid="{00000000-0005-0000-0000-00002E210000}"/>
    <cellStyle name="Moneda 11 2 2 3 3" xfId="9120" xr:uid="{00000000-0005-0000-0000-00002F210000}"/>
    <cellStyle name="Moneda 11 2 2 3 3 2" xfId="25856" xr:uid="{00000000-0005-0000-0000-000030210000}"/>
    <cellStyle name="Moneda 11 2 2 3 4" xfId="12447" xr:uid="{00000000-0005-0000-0000-000031210000}"/>
    <cellStyle name="Moneda 11 2 2 3 4 2" xfId="29183" xr:uid="{00000000-0005-0000-0000-000032210000}"/>
    <cellStyle name="Moneda 11 2 2 3 5" xfId="15763" xr:uid="{00000000-0005-0000-0000-000033210000}"/>
    <cellStyle name="Moneda 11 2 2 3 6" xfId="19222" xr:uid="{00000000-0005-0000-0000-000034210000}"/>
    <cellStyle name="Moneda 11 2 2 4" xfId="3314" xr:uid="{00000000-0005-0000-0000-000035210000}"/>
    <cellStyle name="Moneda 11 2 2 4 2" xfId="6631" xr:uid="{00000000-0005-0000-0000-000036210000}"/>
    <cellStyle name="Moneda 11 2 2 4 2 2" xfId="23367" xr:uid="{00000000-0005-0000-0000-000037210000}"/>
    <cellStyle name="Moneda 11 2 2 4 3" xfId="9948" xr:uid="{00000000-0005-0000-0000-000038210000}"/>
    <cellStyle name="Moneda 11 2 2 4 3 2" xfId="26684" xr:uid="{00000000-0005-0000-0000-000039210000}"/>
    <cellStyle name="Moneda 11 2 2 4 4" xfId="13275" xr:uid="{00000000-0005-0000-0000-00003A210000}"/>
    <cellStyle name="Moneda 11 2 2 4 4 2" xfId="30011" xr:uid="{00000000-0005-0000-0000-00003B210000}"/>
    <cellStyle name="Moneda 11 2 2 4 5" xfId="16591" xr:uid="{00000000-0005-0000-0000-00003C210000}"/>
    <cellStyle name="Moneda 11 2 2 4 6" xfId="20050" xr:uid="{00000000-0005-0000-0000-00003D210000}"/>
    <cellStyle name="Moneda 11 2 2 5" xfId="4146" xr:uid="{00000000-0005-0000-0000-00003E210000}"/>
    <cellStyle name="Moneda 11 2 2 5 2" xfId="20882" xr:uid="{00000000-0005-0000-0000-00003F210000}"/>
    <cellStyle name="Moneda 11 2 2 6" xfId="7463" xr:uid="{00000000-0005-0000-0000-000040210000}"/>
    <cellStyle name="Moneda 11 2 2 6 2" xfId="24199" xr:uid="{00000000-0005-0000-0000-000041210000}"/>
    <cellStyle name="Moneda 11 2 2 7" xfId="10790" xr:uid="{00000000-0005-0000-0000-000042210000}"/>
    <cellStyle name="Moneda 11 2 2 7 2" xfId="27526" xr:uid="{00000000-0005-0000-0000-000043210000}"/>
    <cellStyle name="Moneda 11 2 2 8" xfId="14106" xr:uid="{00000000-0005-0000-0000-000044210000}"/>
    <cellStyle name="Moneda 11 2 2 9" xfId="17565" xr:uid="{00000000-0005-0000-0000-000045210000}"/>
    <cellStyle name="Moneda 11 2 3" xfId="1243" xr:uid="{00000000-0005-0000-0000-000046210000}"/>
    <cellStyle name="Moneda 11 2 3 2" xfId="4560" xr:uid="{00000000-0005-0000-0000-000047210000}"/>
    <cellStyle name="Moneda 11 2 3 2 2" xfId="21296" xr:uid="{00000000-0005-0000-0000-000048210000}"/>
    <cellStyle name="Moneda 11 2 3 3" xfId="7877" xr:uid="{00000000-0005-0000-0000-000049210000}"/>
    <cellStyle name="Moneda 11 2 3 3 2" xfId="24613" xr:uid="{00000000-0005-0000-0000-00004A210000}"/>
    <cellStyle name="Moneda 11 2 3 4" xfId="11204" xr:uid="{00000000-0005-0000-0000-00004B210000}"/>
    <cellStyle name="Moneda 11 2 3 4 2" xfId="27940" xr:uid="{00000000-0005-0000-0000-00004C210000}"/>
    <cellStyle name="Moneda 11 2 3 5" xfId="14520" xr:uid="{00000000-0005-0000-0000-00004D210000}"/>
    <cellStyle name="Moneda 11 2 3 6" xfId="17979" xr:uid="{00000000-0005-0000-0000-00004E210000}"/>
    <cellStyle name="Moneda 11 2 4" xfId="2072" xr:uid="{00000000-0005-0000-0000-00004F210000}"/>
    <cellStyle name="Moneda 11 2 4 2" xfId="5389" xr:uid="{00000000-0005-0000-0000-000050210000}"/>
    <cellStyle name="Moneda 11 2 4 2 2" xfId="22125" xr:uid="{00000000-0005-0000-0000-000051210000}"/>
    <cellStyle name="Moneda 11 2 4 3" xfId="8706" xr:uid="{00000000-0005-0000-0000-000052210000}"/>
    <cellStyle name="Moneda 11 2 4 3 2" xfId="25442" xr:uid="{00000000-0005-0000-0000-000053210000}"/>
    <cellStyle name="Moneda 11 2 4 4" xfId="12033" xr:uid="{00000000-0005-0000-0000-000054210000}"/>
    <cellStyle name="Moneda 11 2 4 4 2" xfId="28769" xr:uid="{00000000-0005-0000-0000-000055210000}"/>
    <cellStyle name="Moneda 11 2 4 5" xfId="15349" xr:uid="{00000000-0005-0000-0000-000056210000}"/>
    <cellStyle name="Moneda 11 2 4 6" xfId="18808" xr:uid="{00000000-0005-0000-0000-000057210000}"/>
    <cellStyle name="Moneda 11 2 5" xfId="2900" xr:uid="{00000000-0005-0000-0000-000058210000}"/>
    <cellStyle name="Moneda 11 2 5 2" xfId="6217" xr:uid="{00000000-0005-0000-0000-000059210000}"/>
    <cellStyle name="Moneda 11 2 5 2 2" xfId="22953" xr:uid="{00000000-0005-0000-0000-00005A210000}"/>
    <cellStyle name="Moneda 11 2 5 3" xfId="9534" xr:uid="{00000000-0005-0000-0000-00005B210000}"/>
    <cellStyle name="Moneda 11 2 5 3 2" xfId="26270" xr:uid="{00000000-0005-0000-0000-00005C210000}"/>
    <cellStyle name="Moneda 11 2 5 4" xfId="12861" xr:uid="{00000000-0005-0000-0000-00005D210000}"/>
    <cellStyle name="Moneda 11 2 5 4 2" xfId="29597" xr:uid="{00000000-0005-0000-0000-00005E210000}"/>
    <cellStyle name="Moneda 11 2 5 5" xfId="16177" xr:uid="{00000000-0005-0000-0000-00005F210000}"/>
    <cellStyle name="Moneda 11 2 5 6" xfId="19636" xr:uid="{00000000-0005-0000-0000-000060210000}"/>
    <cellStyle name="Moneda 11 2 6" xfId="3732" xr:uid="{00000000-0005-0000-0000-000061210000}"/>
    <cellStyle name="Moneda 11 2 6 2" xfId="20468" xr:uid="{00000000-0005-0000-0000-000062210000}"/>
    <cellStyle name="Moneda 11 2 7" xfId="7049" xr:uid="{00000000-0005-0000-0000-000063210000}"/>
    <cellStyle name="Moneda 11 2 7 2" xfId="23785" xr:uid="{00000000-0005-0000-0000-000064210000}"/>
    <cellStyle name="Moneda 11 2 8" xfId="10376" xr:uid="{00000000-0005-0000-0000-000065210000}"/>
    <cellStyle name="Moneda 11 2 8 2" xfId="27112" xr:uid="{00000000-0005-0000-0000-000066210000}"/>
    <cellStyle name="Moneda 11 2 9" xfId="13692" xr:uid="{00000000-0005-0000-0000-000067210000}"/>
    <cellStyle name="Moneda 11 3" xfId="622" xr:uid="{00000000-0005-0000-0000-000068210000}"/>
    <cellStyle name="Moneda 11 3 2" xfId="1451" xr:uid="{00000000-0005-0000-0000-000069210000}"/>
    <cellStyle name="Moneda 11 3 2 2" xfId="4768" xr:uid="{00000000-0005-0000-0000-00006A210000}"/>
    <cellStyle name="Moneda 11 3 2 2 2" xfId="21504" xr:uid="{00000000-0005-0000-0000-00006B210000}"/>
    <cellStyle name="Moneda 11 3 2 3" xfId="8085" xr:uid="{00000000-0005-0000-0000-00006C210000}"/>
    <cellStyle name="Moneda 11 3 2 3 2" xfId="24821" xr:uid="{00000000-0005-0000-0000-00006D210000}"/>
    <cellStyle name="Moneda 11 3 2 4" xfId="11412" xr:uid="{00000000-0005-0000-0000-00006E210000}"/>
    <cellStyle name="Moneda 11 3 2 4 2" xfId="28148" xr:uid="{00000000-0005-0000-0000-00006F210000}"/>
    <cellStyle name="Moneda 11 3 2 5" xfId="14728" xr:uid="{00000000-0005-0000-0000-000070210000}"/>
    <cellStyle name="Moneda 11 3 2 6" xfId="18187" xr:uid="{00000000-0005-0000-0000-000071210000}"/>
    <cellStyle name="Moneda 11 3 3" xfId="2279" xr:uid="{00000000-0005-0000-0000-000072210000}"/>
    <cellStyle name="Moneda 11 3 3 2" xfId="5596" xr:uid="{00000000-0005-0000-0000-000073210000}"/>
    <cellStyle name="Moneda 11 3 3 2 2" xfId="22332" xr:uid="{00000000-0005-0000-0000-000074210000}"/>
    <cellStyle name="Moneda 11 3 3 3" xfId="8913" xr:uid="{00000000-0005-0000-0000-000075210000}"/>
    <cellStyle name="Moneda 11 3 3 3 2" xfId="25649" xr:uid="{00000000-0005-0000-0000-000076210000}"/>
    <cellStyle name="Moneda 11 3 3 4" xfId="12240" xr:uid="{00000000-0005-0000-0000-000077210000}"/>
    <cellStyle name="Moneda 11 3 3 4 2" xfId="28976" xr:uid="{00000000-0005-0000-0000-000078210000}"/>
    <cellStyle name="Moneda 11 3 3 5" xfId="15556" xr:uid="{00000000-0005-0000-0000-000079210000}"/>
    <cellStyle name="Moneda 11 3 3 6" xfId="19015" xr:uid="{00000000-0005-0000-0000-00007A210000}"/>
    <cellStyle name="Moneda 11 3 4" xfId="3107" xr:uid="{00000000-0005-0000-0000-00007B210000}"/>
    <cellStyle name="Moneda 11 3 4 2" xfId="6424" xr:uid="{00000000-0005-0000-0000-00007C210000}"/>
    <cellStyle name="Moneda 11 3 4 2 2" xfId="23160" xr:uid="{00000000-0005-0000-0000-00007D210000}"/>
    <cellStyle name="Moneda 11 3 4 3" xfId="9741" xr:uid="{00000000-0005-0000-0000-00007E210000}"/>
    <cellStyle name="Moneda 11 3 4 3 2" xfId="26477" xr:uid="{00000000-0005-0000-0000-00007F210000}"/>
    <cellStyle name="Moneda 11 3 4 4" xfId="13068" xr:uid="{00000000-0005-0000-0000-000080210000}"/>
    <cellStyle name="Moneda 11 3 4 4 2" xfId="29804" xr:uid="{00000000-0005-0000-0000-000081210000}"/>
    <cellStyle name="Moneda 11 3 4 5" xfId="16384" xr:uid="{00000000-0005-0000-0000-000082210000}"/>
    <cellStyle name="Moneda 11 3 4 6" xfId="19843" xr:uid="{00000000-0005-0000-0000-000083210000}"/>
    <cellStyle name="Moneda 11 3 5" xfId="3939" xr:uid="{00000000-0005-0000-0000-000084210000}"/>
    <cellStyle name="Moneda 11 3 5 2" xfId="20675" xr:uid="{00000000-0005-0000-0000-000085210000}"/>
    <cellStyle name="Moneda 11 3 6" xfId="7256" xr:uid="{00000000-0005-0000-0000-000086210000}"/>
    <cellStyle name="Moneda 11 3 6 2" xfId="23992" xr:uid="{00000000-0005-0000-0000-000087210000}"/>
    <cellStyle name="Moneda 11 3 7" xfId="10583" xr:uid="{00000000-0005-0000-0000-000088210000}"/>
    <cellStyle name="Moneda 11 3 7 2" xfId="27319" xr:uid="{00000000-0005-0000-0000-000089210000}"/>
    <cellStyle name="Moneda 11 3 8" xfId="13899" xr:uid="{00000000-0005-0000-0000-00008A210000}"/>
    <cellStyle name="Moneda 11 3 9" xfId="17358" xr:uid="{00000000-0005-0000-0000-00008B210000}"/>
    <cellStyle name="Moneda 11 4" xfId="1036" xr:uid="{00000000-0005-0000-0000-00008C210000}"/>
    <cellStyle name="Moneda 11 4 2" xfId="4353" xr:uid="{00000000-0005-0000-0000-00008D210000}"/>
    <cellStyle name="Moneda 11 4 2 2" xfId="21089" xr:uid="{00000000-0005-0000-0000-00008E210000}"/>
    <cellStyle name="Moneda 11 4 3" xfId="7670" xr:uid="{00000000-0005-0000-0000-00008F210000}"/>
    <cellStyle name="Moneda 11 4 3 2" xfId="24406" xr:uid="{00000000-0005-0000-0000-000090210000}"/>
    <cellStyle name="Moneda 11 4 4" xfId="10997" xr:uid="{00000000-0005-0000-0000-000091210000}"/>
    <cellStyle name="Moneda 11 4 4 2" xfId="27733" xr:uid="{00000000-0005-0000-0000-000092210000}"/>
    <cellStyle name="Moneda 11 4 5" xfId="14313" xr:uid="{00000000-0005-0000-0000-000093210000}"/>
    <cellStyle name="Moneda 11 4 6" xfId="17772" xr:uid="{00000000-0005-0000-0000-000094210000}"/>
    <cellStyle name="Moneda 11 5" xfId="1865" xr:uid="{00000000-0005-0000-0000-000095210000}"/>
    <cellStyle name="Moneda 11 5 2" xfId="5182" xr:uid="{00000000-0005-0000-0000-000096210000}"/>
    <cellStyle name="Moneda 11 5 2 2" xfId="21918" xr:uid="{00000000-0005-0000-0000-000097210000}"/>
    <cellStyle name="Moneda 11 5 3" xfId="8499" xr:uid="{00000000-0005-0000-0000-000098210000}"/>
    <cellStyle name="Moneda 11 5 3 2" xfId="25235" xr:uid="{00000000-0005-0000-0000-000099210000}"/>
    <cellStyle name="Moneda 11 5 4" xfId="11826" xr:uid="{00000000-0005-0000-0000-00009A210000}"/>
    <cellStyle name="Moneda 11 5 4 2" xfId="28562" xr:uid="{00000000-0005-0000-0000-00009B210000}"/>
    <cellStyle name="Moneda 11 5 5" xfId="15142" xr:uid="{00000000-0005-0000-0000-00009C210000}"/>
    <cellStyle name="Moneda 11 5 6" xfId="18601" xr:uid="{00000000-0005-0000-0000-00009D210000}"/>
    <cellStyle name="Moneda 11 6" xfId="2693" xr:uid="{00000000-0005-0000-0000-00009E210000}"/>
    <cellStyle name="Moneda 11 6 2" xfId="6010" xr:uid="{00000000-0005-0000-0000-00009F210000}"/>
    <cellStyle name="Moneda 11 6 2 2" xfId="22746" xr:uid="{00000000-0005-0000-0000-0000A0210000}"/>
    <cellStyle name="Moneda 11 6 3" xfId="9327" xr:uid="{00000000-0005-0000-0000-0000A1210000}"/>
    <cellStyle name="Moneda 11 6 3 2" xfId="26063" xr:uid="{00000000-0005-0000-0000-0000A2210000}"/>
    <cellStyle name="Moneda 11 6 4" xfId="12654" xr:uid="{00000000-0005-0000-0000-0000A3210000}"/>
    <cellStyle name="Moneda 11 6 4 2" xfId="29390" xr:uid="{00000000-0005-0000-0000-0000A4210000}"/>
    <cellStyle name="Moneda 11 6 5" xfId="15970" xr:uid="{00000000-0005-0000-0000-0000A5210000}"/>
    <cellStyle name="Moneda 11 6 6" xfId="19429" xr:uid="{00000000-0005-0000-0000-0000A6210000}"/>
    <cellStyle name="Moneda 11 7" xfId="3525" xr:uid="{00000000-0005-0000-0000-0000A7210000}"/>
    <cellStyle name="Moneda 11 7 2" xfId="20261" xr:uid="{00000000-0005-0000-0000-0000A8210000}"/>
    <cellStyle name="Moneda 11 8" xfId="6842" xr:uid="{00000000-0005-0000-0000-0000A9210000}"/>
    <cellStyle name="Moneda 11 8 2" xfId="23578" xr:uid="{00000000-0005-0000-0000-0000AA210000}"/>
    <cellStyle name="Moneda 11 9" xfId="10169" xr:uid="{00000000-0005-0000-0000-0000AB210000}"/>
    <cellStyle name="Moneda 11 9 2" xfId="26905" xr:uid="{00000000-0005-0000-0000-0000AC210000}"/>
    <cellStyle name="Moneda 110" xfId="174" xr:uid="{00000000-0005-0000-0000-0000AD210000}"/>
    <cellStyle name="Moneda 110 10" xfId="13486" xr:uid="{00000000-0005-0000-0000-0000AE210000}"/>
    <cellStyle name="Moneda 110 11" xfId="16945" xr:uid="{00000000-0005-0000-0000-0000AF210000}"/>
    <cellStyle name="Moneda 110 2" xfId="409" xr:uid="{00000000-0005-0000-0000-0000B0210000}"/>
    <cellStyle name="Moneda 110 2 10" xfId="17152" xr:uid="{00000000-0005-0000-0000-0000B1210000}"/>
    <cellStyle name="Moneda 110 2 2" xfId="830" xr:uid="{00000000-0005-0000-0000-0000B2210000}"/>
    <cellStyle name="Moneda 110 2 2 2" xfId="1659" xr:uid="{00000000-0005-0000-0000-0000B3210000}"/>
    <cellStyle name="Moneda 110 2 2 2 2" xfId="4976" xr:uid="{00000000-0005-0000-0000-0000B4210000}"/>
    <cellStyle name="Moneda 110 2 2 2 2 2" xfId="21712" xr:uid="{00000000-0005-0000-0000-0000B5210000}"/>
    <cellStyle name="Moneda 110 2 2 2 3" xfId="8293" xr:uid="{00000000-0005-0000-0000-0000B6210000}"/>
    <cellStyle name="Moneda 110 2 2 2 3 2" xfId="25029" xr:uid="{00000000-0005-0000-0000-0000B7210000}"/>
    <cellStyle name="Moneda 110 2 2 2 4" xfId="11620" xr:uid="{00000000-0005-0000-0000-0000B8210000}"/>
    <cellStyle name="Moneda 110 2 2 2 4 2" xfId="28356" xr:uid="{00000000-0005-0000-0000-0000B9210000}"/>
    <cellStyle name="Moneda 110 2 2 2 5" xfId="14936" xr:uid="{00000000-0005-0000-0000-0000BA210000}"/>
    <cellStyle name="Moneda 110 2 2 2 6" xfId="18395" xr:uid="{00000000-0005-0000-0000-0000BB210000}"/>
    <cellStyle name="Moneda 110 2 2 3" xfId="2487" xr:uid="{00000000-0005-0000-0000-0000BC210000}"/>
    <cellStyle name="Moneda 110 2 2 3 2" xfId="5804" xr:uid="{00000000-0005-0000-0000-0000BD210000}"/>
    <cellStyle name="Moneda 110 2 2 3 2 2" xfId="22540" xr:uid="{00000000-0005-0000-0000-0000BE210000}"/>
    <cellStyle name="Moneda 110 2 2 3 3" xfId="9121" xr:uid="{00000000-0005-0000-0000-0000BF210000}"/>
    <cellStyle name="Moneda 110 2 2 3 3 2" xfId="25857" xr:uid="{00000000-0005-0000-0000-0000C0210000}"/>
    <cellStyle name="Moneda 110 2 2 3 4" xfId="12448" xr:uid="{00000000-0005-0000-0000-0000C1210000}"/>
    <cellStyle name="Moneda 110 2 2 3 4 2" xfId="29184" xr:uid="{00000000-0005-0000-0000-0000C2210000}"/>
    <cellStyle name="Moneda 110 2 2 3 5" xfId="15764" xr:uid="{00000000-0005-0000-0000-0000C3210000}"/>
    <cellStyle name="Moneda 110 2 2 3 6" xfId="19223" xr:uid="{00000000-0005-0000-0000-0000C4210000}"/>
    <cellStyle name="Moneda 110 2 2 4" xfId="3315" xr:uid="{00000000-0005-0000-0000-0000C5210000}"/>
    <cellStyle name="Moneda 110 2 2 4 2" xfId="6632" xr:uid="{00000000-0005-0000-0000-0000C6210000}"/>
    <cellStyle name="Moneda 110 2 2 4 2 2" xfId="23368" xr:uid="{00000000-0005-0000-0000-0000C7210000}"/>
    <cellStyle name="Moneda 110 2 2 4 3" xfId="9949" xr:uid="{00000000-0005-0000-0000-0000C8210000}"/>
    <cellStyle name="Moneda 110 2 2 4 3 2" xfId="26685" xr:uid="{00000000-0005-0000-0000-0000C9210000}"/>
    <cellStyle name="Moneda 110 2 2 4 4" xfId="13276" xr:uid="{00000000-0005-0000-0000-0000CA210000}"/>
    <cellStyle name="Moneda 110 2 2 4 4 2" xfId="30012" xr:uid="{00000000-0005-0000-0000-0000CB210000}"/>
    <cellStyle name="Moneda 110 2 2 4 5" xfId="16592" xr:uid="{00000000-0005-0000-0000-0000CC210000}"/>
    <cellStyle name="Moneda 110 2 2 4 6" xfId="20051" xr:uid="{00000000-0005-0000-0000-0000CD210000}"/>
    <cellStyle name="Moneda 110 2 2 5" xfId="4147" xr:uid="{00000000-0005-0000-0000-0000CE210000}"/>
    <cellStyle name="Moneda 110 2 2 5 2" xfId="20883" xr:uid="{00000000-0005-0000-0000-0000CF210000}"/>
    <cellStyle name="Moneda 110 2 2 6" xfId="7464" xr:uid="{00000000-0005-0000-0000-0000D0210000}"/>
    <cellStyle name="Moneda 110 2 2 6 2" xfId="24200" xr:uid="{00000000-0005-0000-0000-0000D1210000}"/>
    <cellStyle name="Moneda 110 2 2 7" xfId="10791" xr:uid="{00000000-0005-0000-0000-0000D2210000}"/>
    <cellStyle name="Moneda 110 2 2 7 2" xfId="27527" xr:uid="{00000000-0005-0000-0000-0000D3210000}"/>
    <cellStyle name="Moneda 110 2 2 8" xfId="14107" xr:uid="{00000000-0005-0000-0000-0000D4210000}"/>
    <cellStyle name="Moneda 110 2 2 9" xfId="17566" xr:uid="{00000000-0005-0000-0000-0000D5210000}"/>
    <cellStyle name="Moneda 110 2 3" xfId="1244" xr:uid="{00000000-0005-0000-0000-0000D6210000}"/>
    <cellStyle name="Moneda 110 2 3 2" xfId="4561" xr:uid="{00000000-0005-0000-0000-0000D7210000}"/>
    <cellStyle name="Moneda 110 2 3 2 2" xfId="21297" xr:uid="{00000000-0005-0000-0000-0000D8210000}"/>
    <cellStyle name="Moneda 110 2 3 3" xfId="7878" xr:uid="{00000000-0005-0000-0000-0000D9210000}"/>
    <cellStyle name="Moneda 110 2 3 3 2" xfId="24614" xr:uid="{00000000-0005-0000-0000-0000DA210000}"/>
    <cellStyle name="Moneda 110 2 3 4" xfId="11205" xr:uid="{00000000-0005-0000-0000-0000DB210000}"/>
    <cellStyle name="Moneda 110 2 3 4 2" xfId="27941" xr:uid="{00000000-0005-0000-0000-0000DC210000}"/>
    <cellStyle name="Moneda 110 2 3 5" xfId="14521" xr:uid="{00000000-0005-0000-0000-0000DD210000}"/>
    <cellStyle name="Moneda 110 2 3 6" xfId="17980" xr:uid="{00000000-0005-0000-0000-0000DE210000}"/>
    <cellStyle name="Moneda 110 2 4" xfId="2073" xr:uid="{00000000-0005-0000-0000-0000DF210000}"/>
    <cellStyle name="Moneda 110 2 4 2" xfId="5390" xr:uid="{00000000-0005-0000-0000-0000E0210000}"/>
    <cellStyle name="Moneda 110 2 4 2 2" xfId="22126" xr:uid="{00000000-0005-0000-0000-0000E1210000}"/>
    <cellStyle name="Moneda 110 2 4 3" xfId="8707" xr:uid="{00000000-0005-0000-0000-0000E2210000}"/>
    <cellStyle name="Moneda 110 2 4 3 2" xfId="25443" xr:uid="{00000000-0005-0000-0000-0000E3210000}"/>
    <cellStyle name="Moneda 110 2 4 4" xfId="12034" xr:uid="{00000000-0005-0000-0000-0000E4210000}"/>
    <cellStyle name="Moneda 110 2 4 4 2" xfId="28770" xr:uid="{00000000-0005-0000-0000-0000E5210000}"/>
    <cellStyle name="Moneda 110 2 4 5" xfId="15350" xr:uid="{00000000-0005-0000-0000-0000E6210000}"/>
    <cellStyle name="Moneda 110 2 4 6" xfId="18809" xr:uid="{00000000-0005-0000-0000-0000E7210000}"/>
    <cellStyle name="Moneda 110 2 5" xfId="2901" xr:uid="{00000000-0005-0000-0000-0000E8210000}"/>
    <cellStyle name="Moneda 110 2 5 2" xfId="6218" xr:uid="{00000000-0005-0000-0000-0000E9210000}"/>
    <cellStyle name="Moneda 110 2 5 2 2" xfId="22954" xr:uid="{00000000-0005-0000-0000-0000EA210000}"/>
    <cellStyle name="Moneda 110 2 5 3" xfId="9535" xr:uid="{00000000-0005-0000-0000-0000EB210000}"/>
    <cellStyle name="Moneda 110 2 5 3 2" xfId="26271" xr:uid="{00000000-0005-0000-0000-0000EC210000}"/>
    <cellStyle name="Moneda 110 2 5 4" xfId="12862" xr:uid="{00000000-0005-0000-0000-0000ED210000}"/>
    <cellStyle name="Moneda 110 2 5 4 2" xfId="29598" xr:uid="{00000000-0005-0000-0000-0000EE210000}"/>
    <cellStyle name="Moneda 110 2 5 5" xfId="16178" xr:uid="{00000000-0005-0000-0000-0000EF210000}"/>
    <cellStyle name="Moneda 110 2 5 6" xfId="19637" xr:uid="{00000000-0005-0000-0000-0000F0210000}"/>
    <cellStyle name="Moneda 110 2 6" xfId="3733" xr:uid="{00000000-0005-0000-0000-0000F1210000}"/>
    <cellStyle name="Moneda 110 2 6 2" xfId="20469" xr:uid="{00000000-0005-0000-0000-0000F2210000}"/>
    <cellStyle name="Moneda 110 2 7" xfId="7050" xr:uid="{00000000-0005-0000-0000-0000F3210000}"/>
    <cellStyle name="Moneda 110 2 7 2" xfId="23786" xr:uid="{00000000-0005-0000-0000-0000F4210000}"/>
    <cellStyle name="Moneda 110 2 8" xfId="10377" xr:uid="{00000000-0005-0000-0000-0000F5210000}"/>
    <cellStyle name="Moneda 110 2 8 2" xfId="27113" xr:uid="{00000000-0005-0000-0000-0000F6210000}"/>
    <cellStyle name="Moneda 110 2 9" xfId="13693" xr:uid="{00000000-0005-0000-0000-0000F7210000}"/>
    <cellStyle name="Moneda 110 3" xfId="623" xr:uid="{00000000-0005-0000-0000-0000F8210000}"/>
    <cellStyle name="Moneda 110 3 2" xfId="1452" xr:uid="{00000000-0005-0000-0000-0000F9210000}"/>
    <cellStyle name="Moneda 110 3 2 2" xfId="4769" xr:uid="{00000000-0005-0000-0000-0000FA210000}"/>
    <cellStyle name="Moneda 110 3 2 2 2" xfId="21505" xr:uid="{00000000-0005-0000-0000-0000FB210000}"/>
    <cellStyle name="Moneda 110 3 2 3" xfId="8086" xr:uid="{00000000-0005-0000-0000-0000FC210000}"/>
    <cellStyle name="Moneda 110 3 2 3 2" xfId="24822" xr:uid="{00000000-0005-0000-0000-0000FD210000}"/>
    <cellStyle name="Moneda 110 3 2 4" xfId="11413" xr:uid="{00000000-0005-0000-0000-0000FE210000}"/>
    <cellStyle name="Moneda 110 3 2 4 2" xfId="28149" xr:uid="{00000000-0005-0000-0000-0000FF210000}"/>
    <cellStyle name="Moneda 110 3 2 5" xfId="14729" xr:uid="{00000000-0005-0000-0000-000000220000}"/>
    <cellStyle name="Moneda 110 3 2 6" xfId="18188" xr:uid="{00000000-0005-0000-0000-000001220000}"/>
    <cellStyle name="Moneda 110 3 3" xfId="2280" xr:uid="{00000000-0005-0000-0000-000002220000}"/>
    <cellStyle name="Moneda 110 3 3 2" xfId="5597" xr:uid="{00000000-0005-0000-0000-000003220000}"/>
    <cellStyle name="Moneda 110 3 3 2 2" xfId="22333" xr:uid="{00000000-0005-0000-0000-000004220000}"/>
    <cellStyle name="Moneda 110 3 3 3" xfId="8914" xr:uid="{00000000-0005-0000-0000-000005220000}"/>
    <cellStyle name="Moneda 110 3 3 3 2" xfId="25650" xr:uid="{00000000-0005-0000-0000-000006220000}"/>
    <cellStyle name="Moneda 110 3 3 4" xfId="12241" xr:uid="{00000000-0005-0000-0000-000007220000}"/>
    <cellStyle name="Moneda 110 3 3 4 2" xfId="28977" xr:uid="{00000000-0005-0000-0000-000008220000}"/>
    <cellStyle name="Moneda 110 3 3 5" xfId="15557" xr:uid="{00000000-0005-0000-0000-000009220000}"/>
    <cellStyle name="Moneda 110 3 3 6" xfId="19016" xr:uid="{00000000-0005-0000-0000-00000A220000}"/>
    <cellStyle name="Moneda 110 3 4" xfId="3108" xr:uid="{00000000-0005-0000-0000-00000B220000}"/>
    <cellStyle name="Moneda 110 3 4 2" xfId="6425" xr:uid="{00000000-0005-0000-0000-00000C220000}"/>
    <cellStyle name="Moneda 110 3 4 2 2" xfId="23161" xr:uid="{00000000-0005-0000-0000-00000D220000}"/>
    <cellStyle name="Moneda 110 3 4 3" xfId="9742" xr:uid="{00000000-0005-0000-0000-00000E220000}"/>
    <cellStyle name="Moneda 110 3 4 3 2" xfId="26478" xr:uid="{00000000-0005-0000-0000-00000F220000}"/>
    <cellStyle name="Moneda 110 3 4 4" xfId="13069" xr:uid="{00000000-0005-0000-0000-000010220000}"/>
    <cellStyle name="Moneda 110 3 4 4 2" xfId="29805" xr:uid="{00000000-0005-0000-0000-000011220000}"/>
    <cellStyle name="Moneda 110 3 4 5" xfId="16385" xr:uid="{00000000-0005-0000-0000-000012220000}"/>
    <cellStyle name="Moneda 110 3 4 6" xfId="19844" xr:uid="{00000000-0005-0000-0000-000013220000}"/>
    <cellStyle name="Moneda 110 3 5" xfId="3940" xr:uid="{00000000-0005-0000-0000-000014220000}"/>
    <cellStyle name="Moneda 110 3 5 2" xfId="20676" xr:uid="{00000000-0005-0000-0000-000015220000}"/>
    <cellStyle name="Moneda 110 3 6" xfId="7257" xr:uid="{00000000-0005-0000-0000-000016220000}"/>
    <cellStyle name="Moneda 110 3 6 2" xfId="23993" xr:uid="{00000000-0005-0000-0000-000017220000}"/>
    <cellStyle name="Moneda 110 3 7" xfId="10584" xr:uid="{00000000-0005-0000-0000-000018220000}"/>
    <cellStyle name="Moneda 110 3 7 2" xfId="27320" xr:uid="{00000000-0005-0000-0000-000019220000}"/>
    <cellStyle name="Moneda 110 3 8" xfId="13900" xr:uid="{00000000-0005-0000-0000-00001A220000}"/>
    <cellStyle name="Moneda 110 3 9" xfId="17359" xr:uid="{00000000-0005-0000-0000-00001B220000}"/>
    <cellStyle name="Moneda 110 4" xfId="1037" xr:uid="{00000000-0005-0000-0000-00001C220000}"/>
    <cellStyle name="Moneda 110 4 2" xfId="4354" xr:uid="{00000000-0005-0000-0000-00001D220000}"/>
    <cellStyle name="Moneda 110 4 2 2" xfId="21090" xr:uid="{00000000-0005-0000-0000-00001E220000}"/>
    <cellStyle name="Moneda 110 4 3" xfId="7671" xr:uid="{00000000-0005-0000-0000-00001F220000}"/>
    <cellStyle name="Moneda 110 4 3 2" xfId="24407" xr:uid="{00000000-0005-0000-0000-000020220000}"/>
    <cellStyle name="Moneda 110 4 4" xfId="10998" xr:uid="{00000000-0005-0000-0000-000021220000}"/>
    <cellStyle name="Moneda 110 4 4 2" xfId="27734" xr:uid="{00000000-0005-0000-0000-000022220000}"/>
    <cellStyle name="Moneda 110 4 5" xfId="14314" xr:uid="{00000000-0005-0000-0000-000023220000}"/>
    <cellStyle name="Moneda 110 4 6" xfId="17773" xr:uid="{00000000-0005-0000-0000-000024220000}"/>
    <cellStyle name="Moneda 110 5" xfId="1866" xr:uid="{00000000-0005-0000-0000-000025220000}"/>
    <cellStyle name="Moneda 110 5 2" xfId="5183" xr:uid="{00000000-0005-0000-0000-000026220000}"/>
    <cellStyle name="Moneda 110 5 2 2" xfId="21919" xr:uid="{00000000-0005-0000-0000-000027220000}"/>
    <cellStyle name="Moneda 110 5 3" xfId="8500" xr:uid="{00000000-0005-0000-0000-000028220000}"/>
    <cellStyle name="Moneda 110 5 3 2" xfId="25236" xr:uid="{00000000-0005-0000-0000-000029220000}"/>
    <cellStyle name="Moneda 110 5 4" xfId="11827" xr:uid="{00000000-0005-0000-0000-00002A220000}"/>
    <cellStyle name="Moneda 110 5 4 2" xfId="28563" xr:uid="{00000000-0005-0000-0000-00002B220000}"/>
    <cellStyle name="Moneda 110 5 5" xfId="15143" xr:uid="{00000000-0005-0000-0000-00002C220000}"/>
    <cellStyle name="Moneda 110 5 6" xfId="18602" xr:uid="{00000000-0005-0000-0000-00002D220000}"/>
    <cellStyle name="Moneda 110 6" xfId="2694" xr:uid="{00000000-0005-0000-0000-00002E220000}"/>
    <cellStyle name="Moneda 110 6 2" xfId="6011" xr:uid="{00000000-0005-0000-0000-00002F220000}"/>
    <cellStyle name="Moneda 110 6 2 2" xfId="22747" xr:uid="{00000000-0005-0000-0000-000030220000}"/>
    <cellStyle name="Moneda 110 6 3" xfId="9328" xr:uid="{00000000-0005-0000-0000-000031220000}"/>
    <cellStyle name="Moneda 110 6 3 2" xfId="26064" xr:uid="{00000000-0005-0000-0000-000032220000}"/>
    <cellStyle name="Moneda 110 6 4" xfId="12655" xr:uid="{00000000-0005-0000-0000-000033220000}"/>
    <cellStyle name="Moneda 110 6 4 2" xfId="29391" xr:uid="{00000000-0005-0000-0000-000034220000}"/>
    <cellStyle name="Moneda 110 6 5" xfId="15971" xr:uid="{00000000-0005-0000-0000-000035220000}"/>
    <cellStyle name="Moneda 110 6 6" xfId="19430" xr:uid="{00000000-0005-0000-0000-000036220000}"/>
    <cellStyle name="Moneda 110 7" xfId="3526" xr:uid="{00000000-0005-0000-0000-000037220000}"/>
    <cellStyle name="Moneda 110 7 2" xfId="20262" xr:uid="{00000000-0005-0000-0000-000038220000}"/>
    <cellStyle name="Moneda 110 8" xfId="6843" xr:uid="{00000000-0005-0000-0000-000039220000}"/>
    <cellStyle name="Moneda 110 8 2" xfId="23579" xr:uid="{00000000-0005-0000-0000-00003A220000}"/>
    <cellStyle name="Moneda 110 9" xfId="10170" xr:uid="{00000000-0005-0000-0000-00003B220000}"/>
    <cellStyle name="Moneda 110 9 2" xfId="26906" xr:uid="{00000000-0005-0000-0000-00003C220000}"/>
    <cellStyle name="Moneda 111" xfId="175" xr:uid="{00000000-0005-0000-0000-00003D220000}"/>
    <cellStyle name="Moneda 111 10" xfId="13487" xr:uid="{00000000-0005-0000-0000-00003E220000}"/>
    <cellStyle name="Moneda 111 11" xfId="16946" xr:uid="{00000000-0005-0000-0000-00003F220000}"/>
    <cellStyle name="Moneda 111 2" xfId="410" xr:uid="{00000000-0005-0000-0000-000040220000}"/>
    <cellStyle name="Moneda 111 2 10" xfId="17153" xr:uid="{00000000-0005-0000-0000-000041220000}"/>
    <cellStyle name="Moneda 111 2 2" xfId="831" xr:uid="{00000000-0005-0000-0000-000042220000}"/>
    <cellStyle name="Moneda 111 2 2 2" xfId="1660" xr:uid="{00000000-0005-0000-0000-000043220000}"/>
    <cellStyle name="Moneda 111 2 2 2 2" xfId="4977" xr:uid="{00000000-0005-0000-0000-000044220000}"/>
    <cellStyle name="Moneda 111 2 2 2 2 2" xfId="21713" xr:uid="{00000000-0005-0000-0000-000045220000}"/>
    <cellStyle name="Moneda 111 2 2 2 3" xfId="8294" xr:uid="{00000000-0005-0000-0000-000046220000}"/>
    <cellStyle name="Moneda 111 2 2 2 3 2" xfId="25030" xr:uid="{00000000-0005-0000-0000-000047220000}"/>
    <cellStyle name="Moneda 111 2 2 2 4" xfId="11621" xr:uid="{00000000-0005-0000-0000-000048220000}"/>
    <cellStyle name="Moneda 111 2 2 2 4 2" xfId="28357" xr:uid="{00000000-0005-0000-0000-000049220000}"/>
    <cellStyle name="Moneda 111 2 2 2 5" xfId="14937" xr:uid="{00000000-0005-0000-0000-00004A220000}"/>
    <cellStyle name="Moneda 111 2 2 2 6" xfId="18396" xr:uid="{00000000-0005-0000-0000-00004B220000}"/>
    <cellStyle name="Moneda 111 2 2 3" xfId="2488" xr:uid="{00000000-0005-0000-0000-00004C220000}"/>
    <cellStyle name="Moneda 111 2 2 3 2" xfId="5805" xr:uid="{00000000-0005-0000-0000-00004D220000}"/>
    <cellStyle name="Moneda 111 2 2 3 2 2" xfId="22541" xr:uid="{00000000-0005-0000-0000-00004E220000}"/>
    <cellStyle name="Moneda 111 2 2 3 3" xfId="9122" xr:uid="{00000000-0005-0000-0000-00004F220000}"/>
    <cellStyle name="Moneda 111 2 2 3 3 2" xfId="25858" xr:uid="{00000000-0005-0000-0000-000050220000}"/>
    <cellStyle name="Moneda 111 2 2 3 4" xfId="12449" xr:uid="{00000000-0005-0000-0000-000051220000}"/>
    <cellStyle name="Moneda 111 2 2 3 4 2" xfId="29185" xr:uid="{00000000-0005-0000-0000-000052220000}"/>
    <cellStyle name="Moneda 111 2 2 3 5" xfId="15765" xr:uid="{00000000-0005-0000-0000-000053220000}"/>
    <cellStyle name="Moneda 111 2 2 3 6" xfId="19224" xr:uid="{00000000-0005-0000-0000-000054220000}"/>
    <cellStyle name="Moneda 111 2 2 4" xfId="3316" xr:uid="{00000000-0005-0000-0000-000055220000}"/>
    <cellStyle name="Moneda 111 2 2 4 2" xfId="6633" xr:uid="{00000000-0005-0000-0000-000056220000}"/>
    <cellStyle name="Moneda 111 2 2 4 2 2" xfId="23369" xr:uid="{00000000-0005-0000-0000-000057220000}"/>
    <cellStyle name="Moneda 111 2 2 4 3" xfId="9950" xr:uid="{00000000-0005-0000-0000-000058220000}"/>
    <cellStyle name="Moneda 111 2 2 4 3 2" xfId="26686" xr:uid="{00000000-0005-0000-0000-000059220000}"/>
    <cellStyle name="Moneda 111 2 2 4 4" xfId="13277" xr:uid="{00000000-0005-0000-0000-00005A220000}"/>
    <cellStyle name="Moneda 111 2 2 4 4 2" xfId="30013" xr:uid="{00000000-0005-0000-0000-00005B220000}"/>
    <cellStyle name="Moneda 111 2 2 4 5" xfId="16593" xr:uid="{00000000-0005-0000-0000-00005C220000}"/>
    <cellStyle name="Moneda 111 2 2 4 6" xfId="20052" xr:uid="{00000000-0005-0000-0000-00005D220000}"/>
    <cellStyle name="Moneda 111 2 2 5" xfId="4148" xr:uid="{00000000-0005-0000-0000-00005E220000}"/>
    <cellStyle name="Moneda 111 2 2 5 2" xfId="20884" xr:uid="{00000000-0005-0000-0000-00005F220000}"/>
    <cellStyle name="Moneda 111 2 2 6" xfId="7465" xr:uid="{00000000-0005-0000-0000-000060220000}"/>
    <cellStyle name="Moneda 111 2 2 6 2" xfId="24201" xr:uid="{00000000-0005-0000-0000-000061220000}"/>
    <cellStyle name="Moneda 111 2 2 7" xfId="10792" xr:uid="{00000000-0005-0000-0000-000062220000}"/>
    <cellStyle name="Moneda 111 2 2 7 2" xfId="27528" xr:uid="{00000000-0005-0000-0000-000063220000}"/>
    <cellStyle name="Moneda 111 2 2 8" xfId="14108" xr:uid="{00000000-0005-0000-0000-000064220000}"/>
    <cellStyle name="Moneda 111 2 2 9" xfId="17567" xr:uid="{00000000-0005-0000-0000-000065220000}"/>
    <cellStyle name="Moneda 111 2 3" xfId="1245" xr:uid="{00000000-0005-0000-0000-000066220000}"/>
    <cellStyle name="Moneda 111 2 3 2" xfId="4562" xr:uid="{00000000-0005-0000-0000-000067220000}"/>
    <cellStyle name="Moneda 111 2 3 2 2" xfId="21298" xr:uid="{00000000-0005-0000-0000-000068220000}"/>
    <cellStyle name="Moneda 111 2 3 3" xfId="7879" xr:uid="{00000000-0005-0000-0000-000069220000}"/>
    <cellStyle name="Moneda 111 2 3 3 2" xfId="24615" xr:uid="{00000000-0005-0000-0000-00006A220000}"/>
    <cellStyle name="Moneda 111 2 3 4" xfId="11206" xr:uid="{00000000-0005-0000-0000-00006B220000}"/>
    <cellStyle name="Moneda 111 2 3 4 2" xfId="27942" xr:uid="{00000000-0005-0000-0000-00006C220000}"/>
    <cellStyle name="Moneda 111 2 3 5" xfId="14522" xr:uid="{00000000-0005-0000-0000-00006D220000}"/>
    <cellStyle name="Moneda 111 2 3 6" xfId="17981" xr:uid="{00000000-0005-0000-0000-00006E220000}"/>
    <cellStyle name="Moneda 111 2 4" xfId="2074" xr:uid="{00000000-0005-0000-0000-00006F220000}"/>
    <cellStyle name="Moneda 111 2 4 2" xfId="5391" xr:uid="{00000000-0005-0000-0000-000070220000}"/>
    <cellStyle name="Moneda 111 2 4 2 2" xfId="22127" xr:uid="{00000000-0005-0000-0000-000071220000}"/>
    <cellStyle name="Moneda 111 2 4 3" xfId="8708" xr:uid="{00000000-0005-0000-0000-000072220000}"/>
    <cellStyle name="Moneda 111 2 4 3 2" xfId="25444" xr:uid="{00000000-0005-0000-0000-000073220000}"/>
    <cellStyle name="Moneda 111 2 4 4" xfId="12035" xr:uid="{00000000-0005-0000-0000-000074220000}"/>
    <cellStyle name="Moneda 111 2 4 4 2" xfId="28771" xr:uid="{00000000-0005-0000-0000-000075220000}"/>
    <cellStyle name="Moneda 111 2 4 5" xfId="15351" xr:uid="{00000000-0005-0000-0000-000076220000}"/>
    <cellStyle name="Moneda 111 2 4 6" xfId="18810" xr:uid="{00000000-0005-0000-0000-000077220000}"/>
    <cellStyle name="Moneda 111 2 5" xfId="2902" xr:uid="{00000000-0005-0000-0000-000078220000}"/>
    <cellStyle name="Moneda 111 2 5 2" xfId="6219" xr:uid="{00000000-0005-0000-0000-000079220000}"/>
    <cellStyle name="Moneda 111 2 5 2 2" xfId="22955" xr:uid="{00000000-0005-0000-0000-00007A220000}"/>
    <cellStyle name="Moneda 111 2 5 3" xfId="9536" xr:uid="{00000000-0005-0000-0000-00007B220000}"/>
    <cellStyle name="Moneda 111 2 5 3 2" xfId="26272" xr:uid="{00000000-0005-0000-0000-00007C220000}"/>
    <cellStyle name="Moneda 111 2 5 4" xfId="12863" xr:uid="{00000000-0005-0000-0000-00007D220000}"/>
    <cellStyle name="Moneda 111 2 5 4 2" xfId="29599" xr:uid="{00000000-0005-0000-0000-00007E220000}"/>
    <cellStyle name="Moneda 111 2 5 5" xfId="16179" xr:uid="{00000000-0005-0000-0000-00007F220000}"/>
    <cellStyle name="Moneda 111 2 5 6" xfId="19638" xr:uid="{00000000-0005-0000-0000-000080220000}"/>
    <cellStyle name="Moneda 111 2 6" xfId="3734" xr:uid="{00000000-0005-0000-0000-000081220000}"/>
    <cellStyle name="Moneda 111 2 6 2" xfId="20470" xr:uid="{00000000-0005-0000-0000-000082220000}"/>
    <cellStyle name="Moneda 111 2 7" xfId="7051" xr:uid="{00000000-0005-0000-0000-000083220000}"/>
    <cellStyle name="Moneda 111 2 7 2" xfId="23787" xr:uid="{00000000-0005-0000-0000-000084220000}"/>
    <cellStyle name="Moneda 111 2 8" xfId="10378" xr:uid="{00000000-0005-0000-0000-000085220000}"/>
    <cellStyle name="Moneda 111 2 8 2" xfId="27114" xr:uid="{00000000-0005-0000-0000-000086220000}"/>
    <cellStyle name="Moneda 111 2 9" xfId="13694" xr:uid="{00000000-0005-0000-0000-000087220000}"/>
    <cellStyle name="Moneda 111 3" xfId="624" xr:uid="{00000000-0005-0000-0000-000088220000}"/>
    <cellStyle name="Moneda 111 3 2" xfId="1453" xr:uid="{00000000-0005-0000-0000-000089220000}"/>
    <cellStyle name="Moneda 111 3 2 2" xfId="4770" xr:uid="{00000000-0005-0000-0000-00008A220000}"/>
    <cellStyle name="Moneda 111 3 2 2 2" xfId="21506" xr:uid="{00000000-0005-0000-0000-00008B220000}"/>
    <cellStyle name="Moneda 111 3 2 3" xfId="8087" xr:uid="{00000000-0005-0000-0000-00008C220000}"/>
    <cellStyle name="Moneda 111 3 2 3 2" xfId="24823" xr:uid="{00000000-0005-0000-0000-00008D220000}"/>
    <cellStyle name="Moneda 111 3 2 4" xfId="11414" xr:uid="{00000000-0005-0000-0000-00008E220000}"/>
    <cellStyle name="Moneda 111 3 2 4 2" xfId="28150" xr:uid="{00000000-0005-0000-0000-00008F220000}"/>
    <cellStyle name="Moneda 111 3 2 5" xfId="14730" xr:uid="{00000000-0005-0000-0000-000090220000}"/>
    <cellStyle name="Moneda 111 3 2 6" xfId="18189" xr:uid="{00000000-0005-0000-0000-000091220000}"/>
    <cellStyle name="Moneda 111 3 3" xfId="2281" xr:uid="{00000000-0005-0000-0000-000092220000}"/>
    <cellStyle name="Moneda 111 3 3 2" xfId="5598" xr:uid="{00000000-0005-0000-0000-000093220000}"/>
    <cellStyle name="Moneda 111 3 3 2 2" xfId="22334" xr:uid="{00000000-0005-0000-0000-000094220000}"/>
    <cellStyle name="Moneda 111 3 3 3" xfId="8915" xr:uid="{00000000-0005-0000-0000-000095220000}"/>
    <cellStyle name="Moneda 111 3 3 3 2" xfId="25651" xr:uid="{00000000-0005-0000-0000-000096220000}"/>
    <cellStyle name="Moneda 111 3 3 4" xfId="12242" xr:uid="{00000000-0005-0000-0000-000097220000}"/>
    <cellStyle name="Moneda 111 3 3 4 2" xfId="28978" xr:uid="{00000000-0005-0000-0000-000098220000}"/>
    <cellStyle name="Moneda 111 3 3 5" xfId="15558" xr:uid="{00000000-0005-0000-0000-000099220000}"/>
    <cellStyle name="Moneda 111 3 3 6" xfId="19017" xr:uid="{00000000-0005-0000-0000-00009A220000}"/>
    <cellStyle name="Moneda 111 3 4" xfId="3109" xr:uid="{00000000-0005-0000-0000-00009B220000}"/>
    <cellStyle name="Moneda 111 3 4 2" xfId="6426" xr:uid="{00000000-0005-0000-0000-00009C220000}"/>
    <cellStyle name="Moneda 111 3 4 2 2" xfId="23162" xr:uid="{00000000-0005-0000-0000-00009D220000}"/>
    <cellStyle name="Moneda 111 3 4 3" xfId="9743" xr:uid="{00000000-0005-0000-0000-00009E220000}"/>
    <cellStyle name="Moneda 111 3 4 3 2" xfId="26479" xr:uid="{00000000-0005-0000-0000-00009F220000}"/>
    <cellStyle name="Moneda 111 3 4 4" xfId="13070" xr:uid="{00000000-0005-0000-0000-0000A0220000}"/>
    <cellStyle name="Moneda 111 3 4 4 2" xfId="29806" xr:uid="{00000000-0005-0000-0000-0000A1220000}"/>
    <cellStyle name="Moneda 111 3 4 5" xfId="16386" xr:uid="{00000000-0005-0000-0000-0000A2220000}"/>
    <cellStyle name="Moneda 111 3 4 6" xfId="19845" xr:uid="{00000000-0005-0000-0000-0000A3220000}"/>
    <cellStyle name="Moneda 111 3 5" xfId="3941" xr:uid="{00000000-0005-0000-0000-0000A4220000}"/>
    <cellStyle name="Moneda 111 3 5 2" xfId="20677" xr:uid="{00000000-0005-0000-0000-0000A5220000}"/>
    <cellStyle name="Moneda 111 3 6" xfId="7258" xr:uid="{00000000-0005-0000-0000-0000A6220000}"/>
    <cellStyle name="Moneda 111 3 6 2" xfId="23994" xr:uid="{00000000-0005-0000-0000-0000A7220000}"/>
    <cellStyle name="Moneda 111 3 7" xfId="10585" xr:uid="{00000000-0005-0000-0000-0000A8220000}"/>
    <cellStyle name="Moneda 111 3 7 2" xfId="27321" xr:uid="{00000000-0005-0000-0000-0000A9220000}"/>
    <cellStyle name="Moneda 111 3 8" xfId="13901" xr:uid="{00000000-0005-0000-0000-0000AA220000}"/>
    <cellStyle name="Moneda 111 3 9" xfId="17360" xr:uid="{00000000-0005-0000-0000-0000AB220000}"/>
    <cellStyle name="Moneda 111 4" xfId="1038" xr:uid="{00000000-0005-0000-0000-0000AC220000}"/>
    <cellStyle name="Moneda 111 4 2" xfId="4355" xr:uid="{00000000-0005-0000-0000-0000AD220000}"/>
    <cellStyle name="Moneda 111 4 2 2" xfId="21091" xr:uid="{00000000-0005-0000-0000-0000AE220000}"/>
    <cellStyle name="Moneda 111 4 3" xfId="7672" xr:uid="{00000000-0005-0000-0000-0000AF220000}"/>
    <cellStyle name="Moneda 111 4 3 2" xfId="24408" xr:uid="{00000000-0005-0000-0000-0000B0220000}"/>
    <cellStyle name="Moneda 111 4 4" xfId="10999" xr:uid="{00000000-0005-0000-0000-0000B1220000}"/>
    <cellStyle name="Moneda 111 4 4 2" xfId="27735" xr:uid="{00000000-0005-0000-0000-0000B2220000}"/>
    <cellStyle name="Moneda 111 4 5" xfId="14315" xr:uid="{00000000-0005-0000-0000-0000B3220000}"/>
    <cellStyle name="Moneda 111 4 6" xfId="17774" xr:uid="{00000000-0005-0000-0000-0000B4220000}"/>
    <cellStyle name="Moneda 111 5" xfId="1867" xr:uid="{00000000-0005-0000-0000-0000B5220000}"/>
    <cellStyle name="Moneda 111 5 2" xfId="5184" xr:uid="{00000000-0005-0000-0000-0000B6220000}"/>
    <cellStyle name="Moneda 111 5 2 2" xfId="21920" xr:uid="{00000000-0005-0000-0000-0000B7220000}"/>
    <cellStyle name="Moneda 111 5 3" xfId="8501" xr:uid="{00000000-0005-0000-0000-0000B8220000}"/>
    <cellStyle name="Moneda 111 5 3 2" xfId="25237" xr:uid="{00000000-0005-0000-0000-0000B9220000}"/>
    <cellStyle name="Moneda 111 5 4" xfId="11828" xr:uid="{00000000-0005-0000-0000-0000BA220000}"/>
    <cellStyle name="Moneda 111 5 4 2" xfId="28564" xr:uid="{00000000-0005-0000-0000-0000BB220000}"/>
    <cellStyle name="Moneda 111 5 5" xfId="15144" xr:uid="{00000000-0005-0000-0000-0000BC220000}"/>
    <cellStyle name="Moneda 111 5 6" xfId="18603" xr:uid="{00000000-0005-0000-0000-0000BD220000}"/>
    <cellStyle name="Moneda 111 6" xfId="2695" xr:uid="{00000000-0005-0000-0000-0000BE220000}"/>
    <cellStyle name="Moneda 111 6 2" xfId="6012" xr:uid="{00000000-0005-0000-0000-0000BF220000}"/>
    <cellStyle name="Moneda 111 6 2 2" xfId="22748" xr:uid="{00000000-0005-0000-0000-0000C0220000}"/>
    <cellStyle name="Moneda 111 6 3" xfId="9329" xr:uid="{00000000-0005-0000-0000-0000C1220000}"/>
    <cellStyle name="Moneda 111 6 3 2" xfId="26065" xr:uid="{00000000-0005-0000-0000-0000C2220000}"/>
    <cellStyle name="Moneda 111 6 4" xfId="12656" xr:uid="{00000000-0005-0000-0000-0000C3220000}"/>
    <cellStyle name="Moneda 111 6 4 2" xfId="29392" xr:uid="{00000000-0005-0000-0000-0000C4220000}"/>
    <cellStyle name="Moneda 111 6 5" xfId="15972" xr:uid="{00000000-0005-0000-0000-0000C5220000}"/>
    <cellStyle name="Moneda 111 6 6" xfId="19431" xr:uid="{00000000-0005-0000-0000-0000C6220000}"/>
    <cellStyle name="Moneda 111 7" xfId="3527" xr:uid="{00000000-0005-0000-0000-0000C7220000}"/>
    <cellStyle name="Moneda 111 7 2" xfId="20263" xr:uid="{00000000-0005-0000-0000-0000C8220000}"/>
    <cellStyle name="Moneda 111 8" xfId="6844" xr:uid="{00000000-0005-0000-0000-0000C9220000}"/>
    <cellStyle name="Moneda 111 8 2" xfId="23580" xr:uid="{00000000-0005-0000-0000-0000CA220000}"/>
    <cellStyle name="Moneda 111 9" xfId="10171" xr:uid="{00000000-0005-0000-0000-0000CB220000}"/>
    <cellStyle name="Moneda 111 9 2" xfId="26907" xr:uid="{00000000-0005-0000-0000-0000CC220000}"/>
    <cellStyle name="Moneda 112" xfId="176" xr:uid="{00000000-0005-0000-0000-0000CD220000}"/>
    <cellStyle name="Moneda 112 10" xfId="13488" xr:uid="{00000000-0005-0000-0000-0000CE220000}"/>
    <cellStyle name="Moneda 112 11" xfId="16947" xr:uid="{00000000-0005-0000-0000-0000CF220000}"/>
    <cellStyle name="Moneda 112 2" xfId="411" xr:uid="{00000000-0005-0000-0000-0000D0220000}"/>
    <cellStyle name="Moneda 112 2 10" xfId="17154" xr:uid="{00000000-0005-0000-0000-0000D1220000}"/>
    <cellStyle name="Moneda 112 2 2" xfId="832" xr:uid="{00000000-0005-0000-0000-0000D2220000}"/>
    <cellStyle name="Moneda 112 2 2 2" xfId="1661" xr:uid="{00000000-0005-0000-0000-0000D3220000}"/>
    <cellStyle name="Moneda 112 2 2 2 2" xfId="4978" xr:uid="{00000000-0005-0000-0000-0000D4220000}"/>
    <cellStyle name="Moneda 112 2 2 2 2 2" xfId="21714" xr:uid="{00000000-0005-0000-0000-0000D5220000}"/>
    <cellStyle name="Moneda 112 2 2 2 3" xfId="8295" xr:uid="{00000000-0005-0000-0000-0000D6220000}"/>
    <cellStyle name="Moneda 112 2 2 2 3 2" xfId="25031" xr:uid="{00000000-0005-0000-0000-0000D7220000}"/>
    <cellStyle name="Moneda 112 2 2 2 4" xfId="11622" xr:uid="{00000000-0005-0000-0000-0000D8220000}"/>
    <cellStyle name="Moneda 112 2 2 2 4 2" xfId="28358" xr:uid="{00000000-0005-0000-0000-0000D9220000}"/>
    <cellStyle name="Moneda 112 2 2 2 5" xfId="14938" xr:uid="{00000000-0005-0000-0000-0000DA220000}"/>
    <cellStyle name="Moneda 112 2 2 2 6" xfId="18397" xr:uid="{00000000-0005-0000-0000-0000DB220000}"/>
    <cellStyle name="Moneda 112 2 2 3" xfId="2489" xr:uid="{00000000-0005-0000-0000-0000DC220000}"/>
    <cellStyle name="Moneda 112 2 2 3 2" xfId="5806" xr:uid="{00000000-0005-0000-0000-0000DD220000}"/>
    <cellStyle name="Moneda 112 2 2 3 2 2" xfId="22542" xr:uid="{00000000-0005-0000-0000-0000DE220000}"/>
    <cellStyle name="Moneda 112 2 2 3 3" xfId="9123" xr:uid="{00000000-0005-0000-0000-0000DF220000}"/>
    <cellStyle name="Moneda 112 2 2 3 3 2" xfId="25859" xr:uid="{00000000-0005-0000-0000-0000E0220000}"/>
    <cellStyle name="Moneda 112 2 2 3 4" xfId="12450" xr:uid="{00000000-0005-0000-0000-0000E1220000}"/>
    <cellStyle name="Moneda 112 2 2 3 4 2" xfId="29186" xr:uid="{00000000-0005-0000-0000-0000E2220000}"/>
    <cellStyle name="Moneda 112 2 2 3 5" xfId="15766" xr:uid="{00000000-0005-0000-0000-0000E3220000}"/>
    <cellStyle name="Moneda 112 2 2 3 6" xfId="19225" xr:uid="{00000000-0005-0000-0000-0000E4220000}"/>
    <cellStyle name="Moneda 112 2 2 4" xfId="3317" xr:uid="{00000000-0005-0000-0000-0000E5220000}"/>
    <cellStyle name="Moneda 112 2 2 4 2" xfId="6634" xr:uid="{00000000-0005-0000-0000-0000E6220000}"/>
    <cellStyle name="Moneda 112 2 2 4 2 2" xfId="23370" xr:uid="{00000000-0005-0000-0000-0000E7220000}"/>
    <cellStyle name="Moneda 112 2 2 4 3" xfId="9951" xr:uid="{00000000-0005-0000-0000-0000E8220000}"/>
    <cellStyle name="Moneda 112 2 2 4 3 2" xfId="26687" xr:uid="{00000000-0005-0000-0000-0000E9220000}"/>
    <cellStyle name="Moneda 112 2 2 4 4" xfId="13278" xr:uid="{00000000-0005-0000-0000-0000EA220000}"/>
    <cellStyle name="Moneda 112 2 2 4 4 2" xfId="30014" xr:uid="{00000000-0005-0000-0000-0000EB220000}"/>
    <cellStyle name="Moneda 112 2 2 4 5" xfId="16594" xr:uid="{00000000-0005-0000-0000-0000EC220000}"/>
    <cellStyle name="Moneda 112 2 2 4 6" xfId="20053" xr:uid="{00000000-0005-0000-0000-0000ED220000}"/>
    <cellStyle name="Moneda 112 2 2 5" xfId="4149" xr:uid="{00000000-0005-0000-0000-0000EE220000}"/>
    <cellStyle name="Moneda 112 2 2 5 2" xfId="20885" xr:uid="{00000000-0005-0000-0000-0000EF220000}"/>
    <cellStyle name="Moneda 112 2 2 6" xfId="7466" xr:uid="{00000000-0005-0000-0000-0000F0220000}"/>
    <cellStyle name="Moneda 112 2 2 6 2" xfId="24202" xr:uid="{00000000-0005-0000-0000-0000F1220000}"/>
    <cellStyle name="Moneda 112 2 2 7" xfId="10793" xr:uid="{00000000-0005-0000-0000-0000F2220000}"/>
    <cellStyle name="Moneda 112 2 2 7 2" xfId="27529" xr:uid="{00000000-0005-0000-0000-0000F3220000}"/>
    <cellStyle name="Moneda 112 2 2 8" xfId="14109" xr:uid="{00000000-0005-0000-0000-0000F4220000}"/>
    <cellStyle name="Moneda 112 2 2 9" xfId="17568" xr:uid="{00000000-0005-0000-0000-0000F5220000}"/>
    <cellStyle name="Moneda 112 2 3" xfId="1246" xr:uid="{00000000-0005-0000-0000-0000F6220000}"/>
    <cellStyle name="Moneda 112 2 3 2" xfId="4563" xr:uid="{00000000-0005-0000-0000-0000F7220000}"/>
    <cellStyle name="Moneda 112 2 3 2 2" xfId="21299" xr:uid="{00000000-0005-0000-0000-0000F8220000}"/>
    <cellStyle name="Moneda 112 2 3 3" xfId="7880" xr:uid="{00000000-0005-0000-0000-0000F9220000}"/>
    <cellStyle name="Moneda 112 2 3 3 2" xfId="24616" xr:uid="{00000000-0005-0000-0000-0000FA220000}"/>
    <cellStyle name="Moneda 112 2 3 4" xfId="11207" xr:uid="{00000000-0005-0000-0000-0000FB220000}"/>
    <cellStyle name="Moneda 112 2 3 4 2" xfId="27943" xr:uid="{00000000-0005-0000-0000-0000FC220000}"/>
    <cellStyle name="Moneda 112 2 3 5" xfId="14523" xr:uid="{00000000-0005-0000-0000-0000FD220000}"/>
    <cellStyle name="Moneda 112 2 3 6" xfId="17982" xr:uid="{00000000-0005-0000-0000-0000FE220000}"/>
    <cellStyle name="Moneda 112 2 4" xfId="2075" xr:uid="{00000000-0005-0000-0000-0000FF220000}"/>
    <cellStyle name="Moneda 112 2 4 2" xfId="5392" xr:uid="{00000000-0005-0000-0000-000000230000}"/>
    <cellStyle name="Moneda 112 2 4 2 2" xfId="22128" xr:uid="{00000000-0005-0000-0000-000001230000}"/>
    <cellStyle name="Moneda 112 2 4 3" xfId="8709" xr:uid="{00000000-0005-0000-0000-000002230000}"/>
    <cellStyle name="Moneda 112 2 4 3 2" xfId="25445" xr:uid="{00000000-0005-0000-0000-000003230000}"/>
    <cellStyle name="Moneda 112 2 4 4" xfId="12036" xr:uid="{00000000-0005-0000-0000-000004230000}"/>
    <cellStyle name="Moneda 112 2 4 4 2" xfId="28772" xr:uid="{00000000-0005-0000-0000-000005230000}"/>
    <cellStyle name="Moneda 112 2 4 5" xfId="15352" xr:uid="{00000000-0005-0000-0000-000006230000}"/>
    <cellStyle name="Moneda 112 2 4 6" xfId="18811" xr:uid="{00000000-0005-0000-0000-000007230000}"/>
    <cellStyle name="Moneda 112 2 5" xfId="2903" xr:uid="{00000000-0005-0000-0000-000008230000}"/>
    <cellStyle name="Moneda 112 2 5 2" xfId="6220" xr:uid="{00000000-0005-0000-0000-000009230000}"/>
    <cellStyle name="Moneda 112 2 5 2 2" xfId="22956" xr:uid="{00000000-0005-0000-0000-00000A230000}"/>
    <cellStyle name="Moneda 112 2 5 3" xfId="9537" xr:uid="{00000000-0005-0000-0000-00000B230000}"/>
    <cellStyle name="Moneda 112 2 5 3 2" xfId="26273" xr:uid="{00000000-0005-0000-0000-00000C230000}"/>
    <cellStyle name="Moneda 112 2 5 4" xfId="12864" xr:uid="{00000000-0005-0000-0000-00000D230000}"/>
    <cellStyle name="Moneda 112 2 5 4 2" xfId="29600" xr:uid="{00000000-0005-0000-0000-00000E230000}"/>
    <cellStyle name="Moneda 112 2 5 5" xfId="16180" xr:uid="{00000000-0005-0000-0000-00000F230000}"/>
    <cellStyle name="Moneda 112 2 5 6" xfId="19639" xr:uid="{00000000-0005-0000-0000-000010230000}"/>
    <cellStyle name="Moneda 112 2 6" xfId="3735" xr:uid="{00000000-0005-0000-0000-000011230000}"/>
    <cellStyle name="Moneda 112 2 6 2" xfId="20471" xr:uid="{00000000-0005-0000-0000-000012230000}"/>
    <cellStyle name="Moneda 112 2 7" xfId="7052" xr:uid="{00000000-0005-0000-0000-000013230000}"/>
    <cellStyle name="Moneda 112 2 7 2" xfId="23788" xr:uid="{00000000-0005-0000-0000-000014230000}"/>
    <cellStyle name="Moneda 112 2 8" xfId="10379" xr:uid="{00000000-0005-0000-0000-000015230000}"/>
    <cellStyle name="Moneda 112 2 8 2" xfId="27115" xr:uid="{00000000-0005-0000-0000-000016230000}"/>
    <cellStyle name="Moneda 112 2 9" xfId="13695" xr:uid="{00000000-0005-0000-0000-000017230000}"/>
    <cellStyle name="Moneda 112 3" xfId="625" xr:uid="{00000000-0005-0000-0000-000018230000}"/>
    <cellStyle name="Moneda 112 3 2" xfId="1454" xr:uid="{00000000-0005-0000-0000-000019230000}"/>
    <cellStyle name="Moneda 112 3 2 2" xfId="4771" xr:uid="{00000000-0005-0000-0000-00001A230000}"/>
    <cellStyle name="Moneda 112 3 2 2 2" xfId="21507" xr:uid="{00000000-0005-0000-0000-00001B230000}"/>
    <cellStyle name="Moneda 112 3 2 3" xfId="8088" xr:uid="{00000000-0005-0000-0000-00001C230000}"/>
    <cellStyle name="Moneda 112 3 2 3 2" xfId="24824" xr:uid="{00000000-0005-0000-0000-00001D230000}"/>
    <cellStyle name="Moneda 112 3 2 4" xfId="11415" xr:uid="{00000000-0005-0000-0000-00001E230000}"/>
    <cellStyle name="Moneda 112 3 2 4 2" xfId="28151" xr:uid="{00000000-0005-0000-0000-00001F230000}"/>
    <cellStyle name="Moneda 112 3 2 5" xfId="14731" xr:uid="{00000000-0005-0000-0000-000020230000}"/>
    <cellStyle name="Moneda 112 3 2 6" xfId="18190" xr:uid="{00000000-0005-0000-0000-000021230000}"/>
    <cellStyle name="Moneda 112 3 3" xfId="2282" xr:uid="{00000000-0005-0000-0000-000022230000}"/>
    <cellStyle name="Moneda 112 3 3 2" xfId="5599" xr:uid="{00000000-0005-0000-0000-000023230000}"/>
    <cellStyle name="Moneda 112 3 3 2 2" xfId="22335" xr:uid="{00000000-0005-0000-0000-000024230000}"/>
    <cellStyle name="Moneda 112 3 3 3" xfId="8916" xr:uid="{00000000-0005-0000-0000-000025230000}"/>
    <cellStyle name="Moneda 112 3 3 3 2" xfId="25652" xr:uid="{00000000-0005-0000-0000-000026230000}"/>
    <cellStyle name="Moneda 112 3 3 4" xfId="12243" xr:uid="{00000000-0005-0000-0000-000027230000}"/>
    <cellStyle name="Moneda 112 3 3 4 2" xfId="28979" xr:uid="{00000000-0005-0000-0000-000028230000}"/>
    <cellStyle name="Moneda 112 3 3 5" xfId="15559" xr:uid="{00000000-0005-0000-0000-000029230000}"/>
    <cellStyle name="Moneda 112 3 3 6" xfId="19018" xr:uid="{00000000-0005-0000-0000-00002A230000}"/>
    <cellStyle name="Moneda 112 3 4" xfId="3110" xr:uid="{00000000-0005-0000-0000-00002B230000}"/>
    <cellStyle name="Moneda 112 3 4 2" xfId="6427" xr:uid="{00000000-0005-0000-0000-00002C230000}"/>
    <cellStyle name="Moneda 112 3 4 2 2" xfId="23163" xr:uid="{00000000-0005-0000-0000-00002D230000}"/>
    <cellStyle name="Moneda 112 3 4 3" xfId="9744" xr:uid="{00000000-0005-0000-0000-00002E230000}"/>
    <cellStyle name="Moneda 112 3 4 3 2" xfId="26480" xr:uid="{00000000-0005-0000-0000-00002F230000}"/>
    <cellStyle name="Moneda 112 3 4 4" xfId="13071" xr:uid="{00000000-0005-0000-0000-000030230000}"/>
    <cellStyle name="Moneda 112 3 4 4 2" xfId="29807" xr:uid="{00000000-0005-0000-0000-000031230000}"/>
    <cellStyle name="Moneda 112 3 4 5" xfId="16387" xr:uid="{00000000-0005-0000-0000-000032230000}"/>
    <cellStyle name="Moneda 112 3 4 6" xfId="19846" xr:uid="{00000000-0005-0000-0000-000033230000}"/>
    <cellStyle name="Moneda 112 3 5" xfId="3942" xr:uid="{00000000-0005-0000-0000-000034230000}"/>
    <cellStyle name="Moneda 112 3 5 2" xfId="20678" xr:uid="{00000000-0005-0000-0000-000035230000}"/>
    <cellStyle name="Moneda 112 3 6" xfId="7259" xr:uid="{00000000-0005-0000-0000-000036230000}"/>
    <cellStyle name="Moneda 112 3 6 2" xfId="23995" xr:uid="{00000000-0005-0000-0000-000037230000}"/>
    <cellStyle name="Moneda 112 3 7" xfId="10586" xr:uid="{00000000-0005-0000-0000-000038230000}"/>
    <cellStyle name="Moneda 112 3 7 2" xfId="27322" xr:uid="{00000000-0005-0000-0000-000039230000}"/>
    <cellStyle name="Moneda 112 3 8" xfId="13902" xr:uid="{00000000-0005-0000-0000-00003A230000}"/>
    <cellStyle name="Moneda 112 3 9" xfId="17361" xr:uid="{00000000-0005-0000-0000-00003B230000}"/>
    <cellStyle name="Moneda 112 4" xfId="1039" xr:uid="{00000000-0005-0000-0000-00003C230000}"/>
    <cellStyle name="Moneda 112 4 2" xfId="4356" xr:uid="{00000000-0005-0000-0000-00003D230000}"/>
    <cellStyle name="Moneda 112 4 2 2" xfId="21092" xr:uid="{00000000-0005-0000-0000-00003E230000}"/>
    <cellStyle name="Moneda 112 4 3" xfId="7673" xr:uid="{00000000-0005-0000-0000-00003F230000}"/>
    <cellStyle name="Moneda 112 4 3 2" xfId="24409" xr:uid="{00000000-0005-0000-0000-000040230000}"/>
    <cellStyle name="Moneda 112 4 4" xfId="11000" xr:uid="{00000000-0005-0000-0000-000041230000}"/>
    <cellStyle name="Moneda 112 4 4 2" xfId="27736" xr:uid="{00000000-0005-0000-0000-000042230000}"/>
    <cellStyle name="Moneda 112 4 5" xfId="14316" xr:uid="{00000000-0005-0000-0000-000043230000}"/>
    <cellStyle name="Moneda 112 4 6" xfId="17775" xr:uid="{00000000-0005-0000-0000-000044230000}"/>
    <cellStyle name="Moneda 112 5" xfId="1868" xr:uid="{00000000-0005-0000-0000-000045230000}"/>
    <cellStyle name="Moneda 112 5 2" xfId="5185" xr:uid="{00000000-0005-0000-0000-000046230000}"/>
    <cellStyle name="Moneda 112 5 2 2" xfId="21921" xr:uid="{00000000-0005-0000-0000-000047230000}"/>
    <cellStyle name="Moneda 112 5 3" xfId="8502" xr:uid="{00000000-0005-0000-0000-000048230000}"/>
    <cellStyle name="Moneda 112 5 3 2" xfId="25238" xr:uid="{00000000-0005-0000-0000-000049230000}"/>
    <cellStyle name="Moneda 112 5 4" xfId="11829" xr:uid="{00000000-0005-0000-0000-00004A230000}"/>
    <cellStyle name="Moneda 112 5 4 2" xfId="28565" xr:uid="{00000000-0005-0000-0000-00004B230000}"/>
    <cellStyle name="Moneda 112 5 5" xfId="15145" xr:uid="{00000000-0005-0000-0000-00004C230000}"/>
    <cellStyle name="Moneda 112 5 6" xfId="18604" xr:uid="{00000000-0005-0000-0000-00004D230000}"/>
    <cellStyle name="Moneda 112 6" xfId="2696" xr:uid="{00000000-0005-0000-0000-00004E230000}"/>
    <cellStyle name="Moneda 112 6 2" xfId="6013" xr:uid="{00000000-0005-0000-0000-00004F230000}"/>
    <cellStyle name="Moneda 112 6 2 2" xfId="22749" xr:uid="{00000000-0005-0000-0000-000050230000}"/>
    <cellStyle name="Moneda 112 6 3" xfId="9330" xr:uid="{00000000-0005-0000-0000-000051230000}"/>
    <cellStyle name="Moneda 112 6 3 2" xfId="26066" xr:uid="{00000000-0005-0000-0000-000052230000}"/>
    <cellStyle name="Moneda 112 6 4" xfId="12657" xr:uid="{00000000-0005-0000-0000-000053230000}"/>
    <cellStyle name="Moneda 112 6 4 2" xfId="29393" xr:uid="{00000000-0005-0000-0000-000054230000}"/>
    <cellStyle name="Moneda 112 6 5" xfId="15973" xr:uid="{00000000-0005-0000-0000-000055230000}"/>
    <cellStyle name="Moneda 112 6 6" xfId="19432" xr:uid="{00000000-0005-0000-0000-000056230000}"/>
    <cellStyle name="Moneda 112 7" xfId="3528" xr:uid="{00000000-0005-0000-0000-000057230000}"/>
    <cellStyle name="Moneda 112 7 2" xfId="20264" xr:uid="{00000000-0005-0000-0000-000058230000}"/>
    <cellStyle name="Moneda 112 8" xfId="6845" xr:uid="{00000000-0005-0000-0000-000059230000}"/>
    <cellStyle name="Moneda 112 8 2" xfId="23581" xr:uid="{00000000-0005-0000-0000-00005A230000}"/>
    <cellStyle name="Moneda 112 9" xfId="10172" xr:uid="{00000000-0005-0000-0000-00005B230000}"/>
    <cellStyle name="Moneda 112 9 2" xfId="26908" xr:uid="{00000000-0005-0000-0000-00005C230000}"/>
    <cellStyle name="Moneda 113" xfId="177" xr:uid="{00000000-0005-0000-0000-00005D230000}"/>
    <cellStyle name="Moneda 113 10" xfId="13489" xr:uid="{00000000-0005-0000-0000-00005E230000}"/>
    <cellStyle name="Moneda 113 11" xfId="16948" xr:uid="{00000000-0005-0000-0000-00005F230000}"/>
    <cellStyle name="Moneda 113 2" xfId="412" xr:uid="{00000000-0005-0000-0000-000060230000}"/>
    <cellStyle name="Moneda 113 2 10" xfId="17155" xr:uid="{00000000-0005-0000-0000-000061230000}"/>
    <cellStyle name="Moneda 113 2 2" xfId="833" xr:uid="{00000000-0005-0000-0000-000062230000}"/>
    <cellStyle name="Moneda 113 2 2 2" xfId="1662" xr:uid="{00000000-0005-0000-0000-000063230000}"/>
    <cellStyle name="Moneda 113 2 2 2 2" xfId="4979" xr:uid="{00000000-0005-0000-0000-000064230000}"/>
    <cellStyle name="Moneda 113 2 2 2 2 2" xfId="21715" xr:uid="{00000000-0005-0000-0000-000065230000}"/>
    <cellStyle name="Moneda 113 2 2 2 3" xfId="8296" xr:uid="{00000000-0005-0000-0000-000066230000}"/>
    <cellStyle name="Moneda 113 2 2 2 3 2" xfId="25032" xr:uid="{00000000-0005-0000-0000-000067230000}"/>
    <cellStyle name="Moneda 113 2 2 2 4" xfId="11623" xr:uid="{00000000-0005-0000-0000-000068230000}"/>
    <cellStyle name="Moneda 113 2 2 2 4 2" xfId="28359" xr:uid="{00000000-0005-0000-0000-000069230000}"/>
    <cellStyle name="Moneda 113 2 2 2 5" xfId="14939" xr:uid="{00000000-0005-0000-0000-00006A230000}"/>
    <cellStyle name="Moneda 113 2 2 2 6" xfId="18398" xr:uid="{00000000-0005-0000-0000-00006B230000}"/>
    <cellStyle name="Moneda 113 2 2 3" xfId="2490" xr:uid="{00000000-0005-0000-0000-00006C230000}"/>
    <cellStyle name="Moneda 113 2 2 3 2" xfId="5807" xr:uid="{00000000-0005-0000-0000-00006D230000}"/>
    <cellStyle name="Moneda 113 2 2 3 2 2" xfId="22543" xr:uid="{00000000-0005-0000-0000-00006E230000}"/>
    <cellStyle name="Moneda 113 2 2 3 3" xfId="9124" xr:uid="{00000000-0005-0000-0000-00006F230000}"/>
    <cellStyle name="Moneda 113 2 2 3 3 2" xfId="25860" xr:uid="{00000000-0005-0000-0000-000070230000}"/>
    <cellStyle name="Moneda 113 2 2 3 4" xfId="12451" xr:uid="{00000000-0005-0000-0000-000071230000}"/>
    <cellStyle name="Moneda 113 2 2 3 4 2" xfId="29187" xr:uid="{00000000-0005-0000-0000-000072230000}"/>
    <cellStyle name="Moneda 113 2 2 3 5" xfId="15767" xr:uid="{00000000-0005-0000-0000-000073230000}"/>
    <cellStyle name="Moneda 113 2 2 3 6" xfId="19226" xr:uid="{00000000-0005-0000-0000-000074230000}"/>
    <cellStyle name="Moneda 113 2 2 4" xfId="3318" xr:uid="{00000000-0005-0000-0000-000075230000}"/>
    <cellStyle name="Moneda 113 2 2 4 2" xfId="6635" xr:uid="{00000000-0005-0000-0000-000076230000}"/>
    <cellStyle name="Moneda 113 2 2 4 2 2" xfId="23371" xr:uid="{00000000-0005-0000-0000-000077230000}"/>
    <cellStyle name="Moneda 113 2 2 4 3" xfId="9952" xr:uid="{00000000-0005-0000-0000-000078230000}"/>
    <cellStyle name="Moneda 113 2 2 4 3 2" xfId="26688" xr:uid="{00000000-0005-0000-0000-000079230000}"/>
    <cellStyle name="Moneda 113 2 2 4 4" xfId="13279" xr:uid="{00000000-0005-0000-0000-00007A230000}"/>
    <cellStyle name="Moneda 113 2 2 4 4 2" xfId="30015" xr:uid="{00000000-0005-0000-0000-00007B230000}"/>
    <cellStyle name="Moneda 113 2 2 4 5" xfId="16595" xr:uid="{00000000-0005-0000-0000-00007C230000}"/>
    <cellStyle name="Moneda 113 2 2 4 6" xfId="20054" xr:uid="{00000000-0005-0000-0000-00007D230000}"/>
    <cellStyle name="Moneda 113 2 2 5" xfId="4150" xr:uid="{00000000-0005-0000-0000-00007E230000}"/>
    <cellStyle name="Moneda 113 2 2 5 2" xfId="20886" xr:uid="{00000000-0005-0000-0000-00007F230000}"/>
    <cellStyle name="Moneda 113 2 2 6" xfId="7467" xr:uid="{00000000-0005-0000-0000-000080230000}"/>
    <cellStyle name="Moneda 113 2 2 6 2" xfId="24203" xr:uid="{00000000-0005-0000-0000-000081230000}"/>
    <cellStyle name="Moneda 113 2 2 7" xfId="10794" xr:uid="{00000000-0005-0000-0000-000082230000}"/>
    <cellStyle name="Moneda 113 2 2 7 2" xfId="27530" xr:uid="{00000000-0005-0000-0000-000083230000}"/>
    <cellStyle name="Moneda 113 2 2 8" xfId="14110" xr:uid="{00000000-0005-0000-0000-000084230000}"/>
    <cellStyle name="Moneda 113 2 2 9" xfId="17569" xr:uid="{00000000-0005-0000-0000-000085230000}"/>
    <cellStyle name="Moneda 113 2 3" xfId="1247" xr:uid="{00000000-0005-0000-0000-000086230000}"/>
    <cellStyle name="Moneda 113 2 3 2" xfId="4564" xr:uid="{00000000-0005-0000-0000-000087230000}"/>
    <cellStyle name="Moneda 113 2 3 2 2" xfId="21300" xr:uid="{00000000-0005-0000-0000-000088230000}"/>
    <cellStyle name="Moneda 113 2 3 3" xfId="7881" xr:uid="{00000000-0005-0000-0000-000089230000}"/>
    <cellStyle name="Moneda 113 2 3 3 2" xfId="24617" xr:uid="{00000000-0005-0000-0000-00008A230000}"/>
    <cellStyle name="Moneda 113 2 3 4" xfId="11208" xr:uid="{00000000-0005-0000-0000-00008B230000}"/>
    <cellStyle name="Moneda 113 2 3 4 2" xfId="27944" xr:uid="{00000000-0005-0000-0000-00008C230000}"/>
    <cellStyle name="Moneda 113 2 3 5" xfId="14524" xr:uid="{00000000-0005-0000-0000-00008D230000}"/>
    <cellStyle name="Moneda 113 2 3 6" xfId="17983" xr:uid="{00000000-0005-0000-0000-00008E230000}"/>
    <cellStyle name="Moneda 113 2 4" xfId="2076" xr:uid="{00000000-0005-0000-0000-00008F230000}"/>
    <cellStyle name="Moneda 113 2 4 2" xfId="5393" xr:uid="{00000000-0005-0000-0000-000090230000}"/>
    <cellStyle name="Moneda 113 2 4 2 2" xfId="22129" xr:uid="{00000000-0005-0000-0000-000091230000}"/>
    <cellStyle name="Moneda 113 2 4 3" xfId="8710" xr:uid="{00000000-0005-0000-0000-000092230000}"/>
    <cellStyle name="Moneda 113 2 4 3 2" xfId="25446" xr:uid="{00000000-0005-0000-0000-000093230000}"/>
    <cellStyle name="Moneda 113 2 4 4" xfId="12037" xr:uid="{00000000-0005-0000-0000-000094230000}"/>
    <cellStyle name="Moneda 113 2 4 4 2" xfId="28773" xr:uid="{00000000-0005-0000-0000-000095230000}"/>
    <cellStyle name="Moneda 113 2 4 5" xfId="15353" xr:uid="{00000000-0005-0000-0000-000096230000}"/>
    <cellStyle name="Moneda 113 2 4 6" xfId="18812" xr:uid="{00000000-0005-0000-0000-000097230000}"/>
    <cellStyle name="Moneda 113 2 5" xfId="2904" xr:uid="{00000000-0005-0000-0000-000098230000}"/>
    <cellStyle name="Moneda 113 2 5 2" xfId="6221" xr:uid="{00000000-0005-0000-0000-000099230000}"/>
    <cellStyle name="Moneda 113 2 5 2 2" xfId="22957" xr:uid="{00000000-0005-0000-0000-00009A230000}"/>
    <cellStyle name="Moneda 113 2 5 3" xfId="9538" xr:uid="{00000000-0005-0000-0000-00009B230000}"/>
    <cellStyle name="Moneda 113 2 5 3 2" xfId="26274" xr:uid="{00000000-0005-0000-0000-00009C230000}"/>
    <cellStyle name="Moneda 113 2 5 4" xfId="12865" xr:uid="{00000000-0005-0000-0000-00009D230000}"/>
    <cellStyle name="Moneda 113 2 5 4 2" xfId="29601" xr:uid="{00000000-0005-0000-0000-00009E230000}"/>
    <cellStyle name="Moneda 113 2 5 5" xfId="16181" xr:uid="{00000000-0005-0000-0000-00009F230000}"/>
    <cellStyle name="Moneda 113 2 5 6" xfId="19640" xr:uid="{00000000-0005-0000-0000-0000A0230000}"/>
    <cellStyle name="Moneda 113 2 6" xfId="3736" xr:uid="{00000000-0005-0000-0000-0000A1230000}"/>
    <cellStyle name="Moneda 113 2 6 2" xfId="20472" xr:uid="{00000000-0005-0000-0000-0000A2230000}"/>
    <cellStyle name="Moneda 113 2 7" xfId="7053" xr:uid="{00000000-0005-0000-0000-0000A3230000}"/>
    <cellStyle name="Moneda 113 2 7 2" xfId="23789" xr:uid="{00000000-0005-0000-0000-0000A4230000}"/>
    <cellStyle name="Moneda 113 2 8" xfId="10380" xr:uid="{00000000-0005-0000-0000-0000A5230000}"/>
    <cellStyle name="Moneda 113 2 8 2" xfId="27116" xr:uid="{00000000-0005-0000-0000-0000A6230000}"/>
    <cellStyle name="Moneda 113 2 9" xfId="13696" xr:uid="{00000000-0005-0000-0000-0000A7230000}"/>
    <cellStyle name="Moneda 113 3" xfId="626" xr:uid="{00000000-0005-0000-0000-0000A8230000}"/>
    <cellStyle name="Moneda 113 3 2" xfId="1455" xr:uid="{00000000-0005-0000-0000-0000A9230000}"/>
    <cellStyle name="Moneda 113 3 2 2" xfId="4772" xr:uid="{00000000-0005-0000-0000-0000AA230000}"/>
    <cellStyle name="Moneda 113 3 2 2 2" xfId="21508" xr:uid="{00000000-0005-0000-0000-0000AB230000}"/>
    <cellStyle name="Moneda 113 3 2 3" xfId="8089" xr:uid="{00000000-0005-0000-0000-0000AC230000}"/>
    <cellStyle name="Moneda 113 3 2 3 2" xfId="24825" xr:uid="{00000000-0005-0000-0000-0000AD230000}"/>
    <cellStyle name="Moneda 113 3 2 4" xfId="11416" xr:uid="{00000000-0005-0000-0000-0000AE230000}"/>
    <cellStyle name="Moneda 113 3 2 4 2" xfId="28152" xr:uid="{00000000-0005-0000-0000-0000AF230000}"/>
    <cellStyle name="Moneda 113 3 2 5" xfId="14732" xr:uid="{00000000-0005-0000-0000-0000B0230000}"/>
    <cellStyle name="Moneda 113 3 2 6" xfId="18191" xr:uid="{00000000-0005-0000-0000-0000B1230000}"/>
    <cellStyle name="Moneda 113 3 3" xfId="2283" xr:uid="{00000000-0005-0000-0000-0000B2230000}"/>
    <cellStyle name="Moneda 113 3 3 2" xfId="5600" xr:uid="{00000000-0005-0000-0000-0000B3230000}"/>
    <cellStyle name="Moneda 113 3 3 2 2" xfId="22336" xr:uid="{00000000-0005-0000-0000-0000B4230000}"/>
    <cellStyle name="Moneda 113 3 3 3" xfId="8917" xr:uid="{00000000-0005-0000-0000-0000B5230000}"/>
    <cellStyle name="Moneda 113 3 3 3 2" xfId="25653" xr:uid="{00000000-0005-0000-0000-0000B6230000}"/>
    <cellStyle name="Moneda 113 3 3 4" xfId="12244" xr:uid="{00000000-0005-0000-0000-0000B7230000}"/>
    <cellStyle name="Moneda 113 3 3 4 2" xfId="28980" xr:uid="{00000000-0005-0000-0000-0000B8230000}"/>
    <cellStyle name="Moneda 113 3 3 5" xfId="15560" xr:uid="{00000000-0005-0000-0000-0000B9230000}"/>
    <cellStyle name="Moneda 113 3 3 6" xfId="19019" xr:uid="{00000000-0005-0000-0000-0000BA230000}"/>
    <cellStyle name="Moneda 113 3 4" xfId="3111" xr:uid="{00000000-0005-0000-0000-0000BB230000}"/>
    <cellStyle name="Moneda 113 3 4 2" xfId="6428" xr:uid="{00000000-0005-0000-0000-0000BC230000}"/>
    <cellStyle name="Moneda 113 3 4 2 2" xfId="23164" xr:uid="{00000000-0005-0000-0000-0000BD230000}"/>
    <cellStyle name="Moneda 113 3 4 3" xfId="9745" xr:uid="{00000000-0005-0000-0000-0000BE230000}"/>
    <cellStyle name="Moneda 113 3 4 3 2" xfId="26481" xr:uid="{00000000-0005-0000-0000-0000BF230000}"/>
    <cellStyle name="Moneda 113 3 4 4" xfId="13072" xr:uid="{00000000-0005-0000-0000-0000C0230000}"/>
    <cellStyle name="Moneda 113 3 4 4 2" xfId="29808" xr:uid="{00000000-0005-0000-0000-0000C1230000}"/>
    <cellStyle name="Moneda 113 3 4 5" xfId="16388" xr:uid="{00000000-0005-0000-0000-0000C2230000}"/>
    <cellStyle name="Moneda 113 3 4 6" xfId="19847" xr:uid="{00000000-0005-0000-0000-0000C3230000}"/>
    <cellStyle name="Moneda 113 3 5" xfId="3943" xr:uid="{00000000-0005-0000-0000-0000C4230000}"/>
    <cellStyle name="Moneda 113 3 5 2" xfId="20679" xr:uid="{00000000-0005-0000-0000-0000C5230000}"/>
    <cellStyle name="Moneda 113 3 6" xfId="7260" xr:uid="{00000000-0005-0000-0000-0000C6230000}"/>
    <cellStyle name="Moneda 113 3 6 2" xfId="23996" xr:uid="{00000000-0005-0000-0000-0000C7230000}"/>
    <cellStyle name="Moneda 113 3 7" xfId="10587" xr:uid="{00000000-0005-0000-0000-0000C8230000}"/>
    <cellStyle name="Moneda 113 3 7 2" xfId="27323" xr:uid="{00000000-0005-0000-0000-0000C9230000}"/>
    <cellStyle name="Moneda 113 3 8" xfId="13903" xr:uid="{00000000-0005-0000-0000-0000CA230000}"/>
    <cellStyle name="Moneda 113 3 9" xfId="17362" xr:uid="{00000000-0005-0000-0000-0000CB230000}"/>
    <cellStyle name="Moneda 113 4" xfId="1040" xr:uid="{00000000-0005-0000-0000-0000CC230000}"/>
    <cellStyle name="Moneda 113 4 2" xfId="4357" xr:uid="{00000000-0005-0000-0000-0000CD230000}"/>
    <cellStyle name="Moneda 113 4 2 2" xfId="21093" xr:uid="{00000000-0005-0000-0000-0000CE230000}"/>
    <cellStyle name="Moneda 113 4 3" xfId="7674" xr:uid="{00000000-0005-0000-0000-0000CF230000}"/>
    <cellStyle name="Moneda 113 4 3 2" xfId="24410" xr:uid="{00000000-0005-0000-0000-0000D0230000}"/>
    <cellStyle name="Moneda 113 4 4" xfId="11001" xr:uid="{00000000-0005-0000-0000-0000D1230000}"/>
    <cellStyle name="Moneda 113 4 4 2" xfId="27737" xr:uid="{00000000-0005-0000-0000-0000D2230000}"/>
    <cellStyle name="Moneda 113 4 5" xfId="14317" xr:uid="{00000000-0005-0000-0000-0000D3230000}"/>
    <cellStyle name="Moneda 113 4 6" xfId="17776" xr:uid="{00000000-0005-0000-0000-0000D4230000}"/>
    <cellStyle name="Moneda 113 5" xfId="1869" xr:uid="{00000000-0005-0000-0000-0000D5230000}"/>
    <cellStyle name="Moneda 113 5 2" xfId="5186" xr:uid="{00000000-0005-0000-0000-0000D6230000}"/>
    <cellStyle name="Moneda 113 5 2 2" xfId="21922" xr:uid="{00000000-0005-0000-0000-0000D7230000}"/>
    <cellStyle name="Moneda 113 5 3" xfId="8503" xr:uid="{00000000-0005-0000-0000-0000D8230000}"/>
    <cellStyle name="Moneda 113 5 3 2" xfId="25239" xr:uid="{00000000-0005-0000-0000-0000D9230000}"/>
    <cellStyle name="Moneda 113 5 4" xfId="11830" xr:uid="{00000000-0005-0000-0000-0000DA230000}"/>
    <cellStyle name="Moneda 113 5 4 2" xfId="28566" xr:uid="{00000000-0005-0000-0000-0000DB230000}"/>
    <cellStyle name="Moneda 113 5 5" xfId="15146" xr:uid="{00000000-0005-0000-0000-0000DC230000}"/>
    <cellStyle name="Moneda 113 5 6" xfId="18605" xr:uid="{00000000-0005-0000-0000-0000DD230000}"/>
    <cellStyle name="Moneda 113 6" xfId="2697" xr:uid="{00000000-0005-0000-0000-0000DE230000}"/>
    <cellStyle name="Moneda 113 6 2" xfId="6014" xr:uid="{00000000-0005-0000-0000-0000DF230000}"/>
    <cellStyle name="Moneda 113 6 2 2" xfId="22750" xr:uid="{00000000-0005-0000-0000-0000E0230000}"/>
    <cellStyle name="Moneda 113 6 3" xfId="9331" xr:uid="{00000000-0005-0000-0000-0000E1230000}"/>
    <cellStyle name="Moneda 113 6 3 2" xfId="26067" xr:uid="{00000000-0005-0000-0000-0000E2230000}"/>
    <cellStyle name="Moneda 113 6 4" xfId="12658" xr:uid="{00000000-0005-0000-0000-0000E3230000}"/>
    <cellStyle name="Moneda 113 6 4 2" xfId="29394" xr:uid="{00000000-0005-0000-0000-0000E4230000}"/>
    <cellStyle name="Moneda 113 6 5" xfId="15974" xr:uid="{00000000-0005-0000-0000-0000E5230000}"/>
    <cellStyle name="Moneda 113 6 6" xfId="19433" xr:uid="{00000000-0005-0000-0000-0000E6230000}"/>
    <cellStyle name="Moneda 113 7" xfId="3529" xr:uid="{00000000-0005-0000-0000-0000E7230000}"/>
    <cellStyle name="Moneda 113 7 2" xfId="20265" xr:uid="{00000000-0005-0000-0000-0000E8230000}"/>
    <cellStyle name="Moneda 113 8" xfId="6846" xr:uid="{00000000-0005-0000-0000-0000E9230000}"/>
    <cellStyle name="Moneda 113 8 2" xfId="23582" xr:uid="{00000000-0005-0000-0000-0000EA230000}"/>
    <cellStyle name="Moneda 113 9" xfId="10173" xr:uid="{00000000-0005-0000-0000-0000EB230000}"/>
    <cellStyle name="Moneda 113 9 2" xfId="26909" xr:uid="{00000000-0005-0000-0000-0000EC230000}"/>
    <cellStyle name="Moneda 114" xfId="178" xr:uid="{00000000-0005-0000-0000-0000ED230000}"/>
    <cellStyle name="Moneda 114 10" xfId="13490" xr:uid="{00000000-0005-0000-0000-0000EE230000}"/>
    <cellStyle name="Moneda 114 11" xfId="16949" xr:uid="{00000000-0005-0000-0000-0000EF230000}"/>
    <cellStyle name="Moneda 114 2" xfId="413" xr:uid="{00000000-0005-0000-0000-0000F0230000}"/>
    <cellStyle name="Moneda 114 2 10" xfId="17156" xr:uid="{00000000-0005-0000-0000-0000F1230000}"/>
    <cellStyle name="Moneda 114 2 2" xfId="834" xr:uid="{00000000-0005-0000-0000-0000F2230000}"/>
    <cellStyle name="Moneda 114 2 2 2" xfId="1663" xr:uid="{00000000-0005-0000-0000-0000F3230000}"/>
    <cellStyle name="Moneda 114 2 2 2 2" xfId="4980" xr:uid="{00000000-0005-0000-0000-0000F4230000}"/>
    <cellStyle name="Moneda 114 2 2 2 2 2" xfId="21716" xr:uid="{00000000-0005-0000-0000-0000F5230000}"/>
    <cellStyle name="Moneda 114 2 2 2 3" xfId="8297" xr:uid="{00000000-0005-0000-0000-0000F6230000}"/>
    <cellStyle name="Moneda 114 2 2 2 3 2" xfId="25033" xr:uid="{00000000-0005-0000-0000-0000F7230000}"/>
    <cellStyle name="Moneda 114 2 2 2 4" xfId="11624" xr:uid="{00000000-0005-0000-0000-0000F8230000}"/>
    <cellStyle name="Moneda 114 2 2 2 4 2" xfId="28360" xr:uid="{00000000-0005-0000-0000-0000F9230000}"/>
    <cellStyle name="Moneda 114 2 2 2 5" xfId="14940" xr:uid="{00000000-0005-0000-0000-0000FA230000}"/>
    <cellStyle name="Moneda 114 2 2 2 6" xfId="18399" xr:uid="{00000000-0005-0000-0000-0000FB230000}"/>
    <cellStyle name="Moneda 114 2 2 3" xfId="2491" xr:uid="{00000000-0005-0000-0000-0000FC230000}"/>
    <cellStyle name="Moneda 114 2 2 3 2" xfId="5808" xr:uid="{00000000-0005-0000-0000-0000FD230000}"/>
    <cellStyle name="Moneda 114 2 2 3 2 2" xfId="22544" xr:uid="{00000000-0005-0000-0000-0000FE230000}"/>
    <cellStyle name="Moneda 114 2 2 3 3" xfId="9125" xr:uid="{00000000-0005-0000-0000-0000FF230000}"/>
    <cellStyle name="Moneda 114 2 2 3 3 2" xfId="25861" xr:uid="{00000000-0005-0000-0000-000000240000}"/>
    <cellStyle name="Moneda 114 2 2 3 4" xfId="12452" xr:uid="{00000000-0005-0000-0000-000001240000}"/>
    <cellStyle name="Moneda 114 2 2 3 4 2" xfId="29188" xr:uid="{00000000-0005-0000-0000-000002240000}"/>
    <cellStyle name="Moneda 114 2 2 3 5" xfId="15768" xr:uid="{00000000-0005-0000-0000-000003240000}"/>
    <cellStyle name="Moneda 114 2 2 3 6" xfId="19227" xr:uid="{00000000-0005-0000-0000-000004240000}"/>
    <cellStyle name="Moneda 114 2 2 4" xfId="3319" xr:uid="{00000000-0005-0000-0000-000005240000}"/>
    <cellStyle name="Moneda 114 2 2 4 2" xfId="6636" xr:uid="{00000000-0005-0000-0000-000006240000}"/>
    <cellStyle name="Moneda 114 2 2 4 2 2" xfId="23372" xr:uid="{00000000-0005-0000-0000-000007240000}"/>
    <cellStyle name="Moneda 114 2 2 4 3" xfId="9953" xr:uid="{00000000-0005-0000-0000-000008240000}"/>
    <cellStyle name="Moneda 114 2 2 4 3 2" xfId="26689" xr:uid="{00000000-0005-0000-0000-000009240000}"/>
    <cellStyle name="Moneda 114 2 2 4 4" xfId="13280" xr:uid="{00000000-0005-0000-0000-00000A240000}"/>
    <cellStyle name="Moneda 114 2 2 4 4 2" xfId="30016" xr:uid="{00000000-0005-0000-0000-00000B240000}"/>
    <cellStyle name="Moneda 114 2 2 4 5" xfId="16596" xr:uid="{00000000-0005-0000-0000-00000C240000}"/>
    <cellStyle name="Moneda 114 2 2 4 6" xfId="20055" xr:uid="{00000000-0005-0000-0000-00000D240000}"/>
    <cellStyle name="Moneda 114 2 2 5" xfId="4151" xr:uid="{00000000-0005-0000-0000-00000E240000}"/>
    <cellStyle name="Moneda 114 2 2 5 2" xfId="20887" xr:uid="{00000000-0005-0000-0000-00000F240000}"/>
    <cellStyle name="Moneda 114 2 2 6" xfId="7468" xr:uid="{00000000-0005-0000-0000-000010240000}"/>
    <cellStyle name="Moneda 114 2 2 6 2" xfId="24204" xr:uid="{00000000-0005-0000-0000-000011240000}"/>
    <cellStyle name="Moneda 114 2 2 7" xfId="10795" xr:uid="{00000000-0005-0000-0000-000012240000}"/>
    <cellStyle name="Moneda 114 2 2 7 2" xfId="27531" xr:uid="{00000000-0005-0000-0000-000013240000}"/>
    <cellStyle name="Moneda 114 2 2 8" xfId="14111" xr:uid="{00000000-0005-0000-0000-000014240000}"/>
    <cellStyle name="Moneda 114 2 2 9" xfId="17570" xr:uid="{00000000-0005-0000-0000-000015240000}"/>
    <cellStyle name="Moneda 114 2 3" xfId="1248" xr:uid="{00000000-0005-0000-0000-000016240000}"/>
    <cellStyle name="Moneda 114 2 3 2" xfId="4565" xr:uid="{00000000-0005-0000-0000-000017240000}"/>
    <cellStyle name="Moneda 114 2 3 2 2" xfId="21301" xr:uid="{00000000-0005-0000-0000-000018240000}"/>
    <cellStyle name="Moneda 114 2 3 3" xfId="7882" xr:uid="{00000000-0005-0000-0000-000019240000}"/>
    <cellStyle name="Moneda 114 2 3 3 2" xfId="24618" xr:uid="{00000000-0005-0000-0000-00001A240000}"/>
    <cellStyle name="Moneda 114 2 3 4" xfId="11209" xr:uid="{00000000-0005-0000-0000-00001B240000}"/>
    <cellStyle name="Moneda 114 2 3 4 2" xfId="27945" xr:uid="{00000000-0005-0000-0000-00001C240000}"/>
    <cellStyle name="Moneda 114 2 3 5" xfId="14525" xr:uid="{00000000-0005-0000-0000-00001D240000}"/>
    <cellStyle name="Moneda 114 2 3 6" xfId="17984" xr:uid="{00000000-0005-0000-0000-00001E240000}"/>
    <cellStyle name="Moneda 114 2 4" xfId="2077" xr:uid="{00000000-0005-0000-0000-00001F240000}"/>
    <cellStyle name="Moneda 114 2 4 2" xfId="5394" xr:uid="{00000000-0005-0000-0000-000020240000}"/>
    <cellStyle name="Moneda 114 2 4 2 2" xfId="22130" xr:uid="{00000000-0005-0000-0000-000021240000}"/>
    <cellStyle name="Moneda 114 2 4 3" xfId="8711" xr:uid="{00000000-0005-0000-0000-000022240000}"/>
    <cellStyle name="Moneda 114 2 4 3 2" xfId="25447" xr:uid="{00000000-0005-0000-0000-000023240000}"/>
    <cellStyle name="Moneda 114 2 4 4" xfId="12038" xr:uid="{00000000-0005-0000-0000-000024240000}"/>
    <cellStyle name="Moneda 114 2 4 4 2" xfId="28774" xr:uid="{00000000-0005-0000-0000-000025240000}"/>
    <cellStyle name="Moneda 114 2 4 5" xfId="15354" xr:uid="{00000000-0005-0000-0000-000026240000}"/>
    <cellStyle name="Moneda 114 2 4 6" xfId="18813" xr:uid="{00000000-0005-0000-0000-000027240000}"/>
    <cellStyle name="Moneda 114 2 5" xfId="2905" xr:uid="{00000000-0005-0000-0000-000028240000}"/>
    <cellStyle name="Moneda 114 2 5 2" xfId="6222" xr:uid="{00000000-0005-0000-0000-000029240000}"/>
    <cellStyle name="Moneda 114 2 5 2 2" xfId="22958" xr:uid="{00000000-0005-0000-0000-00002A240000}"/>
    <cellStyle name="Moneda 114 2 5 3" xfId="9539" xr:uid="{00000000-0005-0000-0000-00002B240000}"/>
    <cellStyle name="Moneda 114 2 5 3 2" xfId="26275" xr:uid="{00000000-0005-0000-0000-00002C240000}"/>
    <cellStyle name="Moneda 114 2 5 4" xfId="12866" xr:uid="{00000000-0005-0000-0000-00002D240000}"/>
    <cellStyle name="Moneda 114 2 5 4 2" xfId="29602" xr:uid="{00000000-0005-0000-0000-00002E240000}"/>
    <cellStyle name="Moneda 114 2 5 5" xfId="16182" xr:uid="{00000000-0005-0000-0000-00002F240000}"/>
    <cellStyle name="Moneda 114 2 5 6" xfId="19641" xr:uid="{00000000-0005-0000-0000-000030240000}"/>
    <cellStyle name="Moneda 114 2 6" xfId="3737" xr:uid="{00000000-0005-0000-0000-000031240000}"/>
    <cellStyle name="Moneda 114 2 6 2" xfId="20473" xr:uid="{00000000-0005-0000-0000-000032240000}"/>
    <cellStyle name="Moneda 114 2 7" xfId="7054" xr:uid="{00000000-0005-0000-0000-000033240000}"/>
    <cellStyle name="Moneda 114 2 7 2" xfId="23790" xr:uid="{00000000-0005-0000-0000-000034240000}"/>
    <cellStyle name="Moneda 114 2 8" xfId="10381" xr:uid="{00000000-0005-0000-0000-000035240000}"/>
    <cellStyle name="Moneda 114 2 8 2" xfId="27117" xr:uid="{00000000-0005-0000-0000-000036240000}"/>
    <cellStyle name="Moneda 114 2 9" xfId="13697" xr:uid="{00000000-0005-0000-0000-000037240000}"/>
    <cellStyle name="Moneda 114 3" xfId="627" xr:uid="{00000000-0005-0000-0000-000038240000}"/>
    <cellStyle name="Moneda 114 3 2" xfId="1456" xr:uid="{00000000-0005-0000-0000-000039240000}"/>
    <cellStyle name="Moneda 114 3 2 2" xfId="4773" xr:uid="{00000000-0005-0000-0000-00003A240000}"/>
    <cellStyle name="Moneda 114 3 2 2 2" xfId="21509" xr:uid="{00000000-0005-0000-0000-00003B240000}"/>
    <cellStyle name="Moneda 114 3 2 3" xfId="8090" xr:uid="{00000000-0005-0000-0000-00003C240000}"/>
    <cellStyle name="Moneda 114 3 2 3 2" xfId="24826" xr:uid="{00000000-0005-0000-0000-00003D240000}"/>
    <cellStyle name="Moneda 114 3 2 4" xfId="11417" xr:uid="{00000000-0005-0000-0000-00003E240000}"/>
    <cellStyle name="Moneda 114 3 2 4 2" xfId="28153" xr:uid="{00000000-0005-0000-0000-00003F240000}"/>
    <cellStyle name="Moneda 114 3 2 5" xfId="14733" xr:uid="{00000000-0005-0000-0000-000040240000}"/>
    <cellStyle name="Moneda 114 3 2 6" xfId="18192" xr:uid="{00000000-0005-0000-0000-000041240000}"/>
    <cellStyle name="Moneda 114 3 3" xfId="2284" xr:uid="{00000000-0005-0000-0000-000042240000}"/>
    <cellStyle name="Moneda 114 3 3 2" xfId="5601" xr:uid="{00000000-0005-0000-0000-000043240000}"/>
    <cellStyle name="Moneda 114 3 3 2 2" xfId="22337" xr:uid="{00000000-0005-0000-0000-000044240000}"/>
    <cellStyle name="Moneda 114 3 3 3" xfId="8918" xr:uid="{00000000-0005-0000-0000-000045240000}"/>
    <cellStyle name="Moneda 114 3 3 3 2" xfId="25654" xr:uid="{00000000-0005-0000-0000-000046240000}"/>
    <cellStyle name="Moneda 114 3 3 4" xfId="12245" xr:uid="{00000000-0005-0000-0000-000047240000}"/>
    <cellStyle name="Moneda 114 3 3 4 2" xfId="28981" xr:uid="{00000000-0005-0000-0000-000048240000}"/>
    <cellStyle name="Moneda 114 3 3 5" xfId="15561" xr:uid="{00000000-0005-0000-0000-000049240000}"/>
    <cellStyle name="Moneda 114 3 3 6" xfId="19020" xr:uid="{00000000-0005-0000-0000-00004A240000}"/>
    <cellStyle name="Moneda 114 3 4" xfId="3112" xr:uid="{00000000-0005-0000-0000-00004B240000}"/>
    <cellStyle name="Moneda 114 3 4 2" xfId="6429" xr:uid="{00000000-0005-0000-0000-00004C240000}"/>
    <cellStyle name="Moneda 114 3 4 2 2" xfId="23165" xr:uid="{00000000-0005-0000-0000-00004D240000}"/>
    <cellStyle name="Moneda 114 3 4 3" xfId="9746" xr:uid="{00000000-0005-0000-0000-00004E240000}"/>
    <cellStyle name="Moneda 114 3 4 3 2" xfId="26482" xr:uid="{00000000-0005-0000-0000-00004F240000}"/>
    <cellStyle name="Moneda 114 3 4 4" xfId="13073" xr:uid="{00000000-0005-0000-0000-000050240000}"/>
    <cellStyle name="Moneda 114 3 4 4 2" xfId="29809" xr:uid="{00000000-0005-0000-0000-000051240000}"/>
    <cellStyle name="Moneda 114 3 4 5" xfId="16389" xr:uid="{00000000-0005-0000-0000-000052240000}"/>
    <cellStyle name="Moneda 114 3 4 6" xfId="19848" xr:uid="{00000000-0005-0000-0000-000053240000}"/>
    <cellStyle name="Moneda 114 3 5" xfId="3944" xr:uid="{00000000-0005-0000-0000-000054240000}"/>
    <cellStyle name="Moneda 114 3 5 2" xfId="20680" xr:uid="{00000000-0005-0000-0000-000055240000}"/>
    <cellStyle name="Moneda 114 3 6" xfId="7261" xr:uid="{00000000-0005-0000-0000-000056240000}"/>
    <cellStyle name="Moneda 114 3 6 2" xfId="23997" xr:uid="{00000000-0005-0000-0000-000057240000}"/>
    <cellStyle name="Moneda 114 3 7" xfId="10588" xr:uid="{00000000-0005-0000-0000-000058240000}"/>
    <cellStyle name="Moneda 114 3 7 2" xfId="27324" xr:uid="{00000000-0005-0000-0000-000059240000}"/>
    <cellStyle name="Moneda 114 3 8" xfId="13904" xr:uid="{00000000-0005-0000-0000-00005A240000}"/>
    <cellStyle name="Moneda 114 3 9" xfId="17363" xr:uid="{00000000-0005-0000-0000-00005B240000}"/>
    <cellStyle name="Moneda 114 4" xfId="1041" xr:uid="{00000000-0005-0000-0000-00005C240000}"/>
    <cellStyle name="Moneda 114 4 2" xfId="4358" xr:uid="{00000000-0005-0000-0000-00005D240000}"/>
    <cellStyle name="Moneda 114 4 2 2" xfId="21094" xr:uid="{00000000-0005-0000-0000-00005E240000}"/>
    <cellStyle name="Moneda 114 4 3" xfId="7675" xr:uid="{00000000-0005-0000-0000-00005F240000}"/>
    <cellStyle name="Moneda 114 4 3 2" xfId="24411" xr:uid="{00000000-0005-0000-0000-000060240000}"/>
    <cellStyle name="Moneda 114 4 4" xfId="11002" xr:uid="{00000000-0005-0000-0000-000061240000}"/>
    <cellStyle name="Moneda 114 4 4 2" xfId="27738" xr:uid="{00000000-0005-0000-0000-000062240000}"/>
    <cellStyle name="Moneda 114 4 5" xfId="14318" xr:uid="{00000000-0005-0000-0000-000063240000}"/>
    <cellStyle name="Moneda 114 4 6" xfId="17777" xr:uid="{00000000-0005-0000-0000-000064240000}"/>
    <cellStyle name="Moneda 114 5" xfId="1870" xr:uid="{00000000-0005-0000-0000-000065240000}"/>
    <cellStyle name="Moneda 114 5 2" xfId="5187" xr:uid="{00000000-0005-0000-0000-000066240000}"/>
    <cellStyle name="Moneda 114 5 2 2" xfId="21923" xr:uid="{00000000-0005-0000-0000-000067240000}"/>
    <cellStyle name="Moneda 114 5 3" xfId="8504" xr:uid="{00000000-0005-0000-0000-000068240000}"/>
    <cellStyle name="Moneda 114 5 3 2" xfId="25240" xr:uid="{00000000-0005-0000-0000-000069240000}"/>
    <cellStyle name="Moneda 114 5 4" xfId="11831" xr:uid="{00000000-0005-0000-0000-00006A240000}"/>
    <cellStyle name="Moneda 114 5 4 2" xfId="28567" xr:uid="{00000000-0005-0000-0000-00006B240000}"/>
    <cellStyle name="Moneda 114 5 5" xfId="15147" xr:uid="{00000000-0005-0000-0000-00006C240000}"/>
    <cellStyle name="Moneda 114 5 6" xfId="18606" xr:uid="{00000000-0005-0000-0000-00006D240000}"/>
    <cellStyle name="Moneda 114 6" xfId="2698" xr:uid="{00000000-0005-0000-0000-00006E240000}"/>
    <cellStyle name="Moneda 114 6 2" xfId="6015" xr:uid="{00000000-0005-0000-0000-00006F240000}"/>
    <cellStyle name="Moneda 114 6 2 2" xfId="22751" xr:uid="{00000000-0005-0000-0000-000070240000}"/>
    <cellStyle name="Moneda 114 6 3" xfId="9332" xr:uid="{00000000-0005-0000-0000-000071240000}"/>
    <cellStyle name="Moneda 114 6 3 2" xfId="26068" xr:uid="{00000000-0005-0000-0000-000072240000}"/>
    <cellStyle name="Moneda 114 6 4" xfId="12659" xr:uid="{00000000-0005-0000-0000-000073240000}"/>
    <cellStyle name="Moneda 114 6 4 2" xfId="29395" xr:uid="{00000000-0005-0000-0000-000074240000}"/>
    <cellStyle name="Moneda 114 6 5" xfId="15975" xr:uid="{00000000-0005-0000-0000-000075240000}"/>
    <cellStyle name="Moneda 114 6 6" xfId="19434" xr:uid="{00000000-0005-0000-0000-000076240000}"/>
    <cellStyle name="Moneda 114 7" xfId="3530" xr:uid="{00000000-0005-0000-0000-000077240000}"/>
    <cellStyle name="Moneda 114 7 2" xfId="20266" xr:uid="{00000000-0005-0000-0000-000078240000}"/>
    <cellStyle name="Moneda 114 8" xfId="6847" xr:uid="{00000000-0005-0000-0000-000079240000}"/>
    <cellStyle name="Moneda 114 8 2" xfId="23583" xr:uid="{00000000-0005-0000-0000-00007A240000}"/>
    <cellStyle name="Moneda 114 9" xfId="10174" xr:uid="{00000000-0005-0000-0000-00007B240000}"/>
    <cellStyle name="Moneda 114 9 2" xfId="26910" xr:uid="{00000000-0005-0000-0000-00007C240000}"/>
    <cellStyle name="Moneda 115" xfId="179" xr:uid="{00000000-0005-0000-0000-00007D240000}"/>
    <cellStyle name="Moneda 115 10" xfId="13491" xr:uid="{00000000-0005-0000-0000-00007E240000}"/>
    <cellStyle name="Moneda 115 11" xfId="16950" xr:uid="{00000000-0005-0000-0000-00007F240000}"/>
    <cellStyle name="Moneda 115 2" xfId="414" xr:uid="{00000000-0005-0000-0000-000080240000}"/>
    <cellStyle name="Moneda 115 2 10" xfId="17157" xr:uid="{00000000-0005-0000-0000-000081240000}"/>
    <cellStyle name="Moneda 115 2 2" xfId="835" xr:uid="{00000000-0005-0000-0000-000082240000}"/>
    <cellStyle name="Moneda 115 2 2 2" xfId="1664" xr:uid="{00000000-0005-0000-0000-000083240000}"/>
    <cellStyle name="Moneda 115 2 2 2 2" xfId="4981" xr:uid="{00000000-0005-0000-0000-000084240000}"/>
    <cellStyle name="Moneda 115 2 2 2 2 2" xfId="21717" xr:uid="{00000000-0005-0000-0000-000085240000}"/>
    <cellStyle name="Moneda 115 2 2 2 3" xfId="8298" xr:uid="{00000000-0005-0000-0000-000086240000}"/>
    <cellStyle name="Moneda 115 2 2 2 3 2" xfId="25034" xr:uid="{00000000-0005-0000-0000-000087240000}"/>
    <cellStyle name="Moneda 115 2 2 2 4" xfId="11625" xr:uid="{00000000-0005-0000-0000-000088240000}"/>
    <cellStyle name="Moneda 115 2 2 2 4 2" xfId="28361" xr:uid="{00000000-0005-0000-0000-000089240000}"/>
    <cellStyle name="Moneda 115 2 2 2 5" xfId="14941" xr:uid="{00000000-0005-0000-0000-00008A240000}"/>
    <cellStyle name="Moneda 115 2 2 2 6" xfId="18400" xr:uid="{00000000-0005-0000-0000-00008B240000}"/>
    <cellStyle name="Moneda 115 2 2 3" xfId="2492" xr:uid="{00000000-0005-0000-0000-00008C240000}"/>
    <cellStyle name="Moneda 115 2 2 3 2" xfId="5809" xr:uid="{00000000-0005-0000-0000-00008D240000}"/>
    <cellStyle name="Moneda 115 2 2 3 2 2" xfId="22545" xr:uid="{00000000-0005-0000-0000-00008E240000}"/>
    <cellStyle name="Moneda 115 2 2 3 3" xfId="9126" xr:uid="{00000000-0005-0000-0000-00008F240000}"/>
    <cellStyle name="Moneda 115 2 2 3 3 2" xfId="25862" xr:uid="{00000000-0005-0000-0000-000090240000}"/>
    <cellStyle name="Moneda 115 2 2 3 4" xfId="12453" xr:uid="{00000000-0005-0000-0000-000091240000}"/>
    <cellStyle name="Moneda 115 2 2 3 4 2" xfId="29189" xr:uid="{00000000-0005-0000-0000-000092240000}"/>
    <cellStyle name="Moneda 115 2 2 3 5" xfId="15769" xr:uid="{00000000-0005-0000-0000-000093240000}"/>
    <cellStyle name="Moneda 115 2 2 3 6" xfId="19228" xr:uid="{00000000-0005-0000-0000-000094240000}"/>
    <cellStyle name="Moneda 115 2 2 4" xfId="3320" xr:uid="{00000000-0005-0000-0000-000095240000}"/>
    <cellStyle name="Moneda 115 2 2 4 2" xfId="6637" xr:uid="{00000000-0005-0000-0000-000096240000}"/>
    <cellStyle name="Moneda 115 2 2 4 2 2" xfId="23373" xr:uid="{00000000-0005-0000-0000-000097240000}"/>
    <cellStyle name="Moneda 115 2 2 4 3" xfId="9954" xr:uid="{00000000-0005-0000-0000-000098240000}"/>
    <cellStyle name="Moneda 115 2 2 4 3 2" xfId="26690" xr:uid="{00000000-0005-0000-0000-000099240000}"/>
    <cellStyle name="Moneda 115 2 2 4 4" xfId="13281" xr:uid="{00000000-0005-0000-0000-00009A240000}"/>
    <cellStyle name="Moneda 115 2 2 4 4 2" xfId="30017" xr:uid="{00000000-0005-0000-0000-00009B240000}"/>
    <cellStyle name="Moneda 115 2 2 4 5" xfId="16597" xr:uid="{00000000-0005-0000-0000-00009C240000}"/>
    <cellStyle name="Moneda 115 2 2 4 6" xfId="20056" xr:uid="{00000000-0005-0000-0000-00009D240000}"/>
    <cellStyle name="Moneda 115 2 2 5" xfId="4152" xr:uid="{00000000-0005-0000-0000-00009E240000}"/>
    <cellStyle name="Moneda 115 2 2 5 2" xfId="20888" xr:uid="{00000000-0005-0000-0000-00009F240000}"/>
    <cellStyle name="Moneda 115 2 2 6" xfId="7469" xr:uid="{00000000-0005-0000-0000-0000A0240000}"/>
    <cellStyle name="Moneda 115 2 2 6 2" xfId="24205" xr:uid="{00000000-0005-0000-0000-0000A1240000}"/>
    <cellStyle name="Moneda 115 2 2 7" xfId="10796" xr:uid="{00000000-0005-0000-0000-0000A2240000}"/>
    <cellStyle name="Moneda 115 2 2 7 2" xfId="27532" xr:uid="{00000000-0005-0000-0000-0000A3240000}"/>
    <cellStyle name="Moneda 115 2 2 8" xfId="14112" xr:uid="{00000000-0005-0000-0000-0000A4240000}"/>
    <cellStyle name="Moneda 115 2 2 9" xfId="17571" xr:uid="{00000000-0005-0000-0000-0000A5240000}"/>
    <cellStyle name="Moneda 115 2 3" xfId="1249" xr:uid="{00000000-0005-0000-0000-0000A6240000}"/>
    <cellStyle name="Moneda 115 2 3 2" xfId="4566" xr:uid="{00000000-0005-0000-0000-0000A7240000}"/>
    <cellStyle name="Moneda 115 2 3 2 2" xfId="21302" xr:uid="{00000000-0005-0000-0000-0000A8240000}"/>
    <cellStyle name="Moneda 115 2 3 3" xfId="7883" xr:uid="{00000000-0005-0000-0000-0000A9240000}"/>
    <cellStyle name="Moneda 115 2 3 3 2" xfId="24619" xr:uid="{00000000-0005-0000-0000-0000AA240000}"/>
    <cellStyle name="Moneda 115 2 3 4" xfId="11210" xr:uid="{00000000-0005-0000-0000-0000AB240000}"/>
    <cellStyle name="Moneda 115 2 3 4 2" xfId="27946" xr:uid="{00000000-0005-0000-0000-0000AC240000}"/>
    <cellStyle name="Moneda 115 2 3 5" xfId="14526" xr:uid="{00000000-0005-0000-0000-0000AD240000}"/>
    <cellStyle name="Moneda 115 2 3 6" xfId="17985" xr:uid="{00000000-0005-0000-0000-0000AE240000}"/>
    <cellStyle name="Moneda 115 2 4" xfId="2078" xr:uid="{00000000-0005-0000-0000-0000AF240000}"/>
    <cellStyle name="Moneda 115 2 4 2" xfId="5395" xr:uid="{00000000-0005-0000-0000-0000B0240000}"/>
    <cellStyle name="Moneda 115 2 4 2 2" xfId="22131" xr:uid="{00000000-0005-0000-0000-0000B1240000}"/>
    <cellStyle name="Moneda 115 2 4 3" xfId="8712" xr:uid="{00000000-0005-0000-0000-0000B2240000}"/>
    <cellStyle name="Moneda 115 2 4 3 2" xfId="25448" xr:uid="{00000000-0005-0000-0000-0000B3240000}"/>
    <cellStyle name="Moneda 115 2 4 4" xfId="12039" xr:uid="{00000000-0005-0000-0000-0000B4240000}"/>
    <cellStyle name="Moneda 115 2 4 4 2" xfId="28775" xr:uid="{00000000-0005-0000-0000-0000B5240000}"/>
    <cellStyle name="Moneda 115 2 4 5" xfId="15355" xr:uid="{00000000-0005-0000-0000-0000B6240000}"/>
    <cellStyle name="Moneda 115 2 4 6" xfId="18814" xr:uid="{00000000-0005-0000-0000-0000B7240000}"/>
    <cellStyle name="Moneda 115 2 5" xfId="2906" xr:uid="{00000000-0005-0000-0000-0000B8240000}"/>
    <cellStyle name="Moneda 115 2 5 2" xfId="6223" xr:uid="{00000000-0005-0000-0000-0000B9240000}"/>
    <cellStyle name="Moneda 115 2 5 2 2" xfId="22959" xr:uid="{00000000-0005-0000-0000-0000BA240000}"/>
    <cellStyle name="Moneda 115 2 5 3" xfId="9540" xr:uid="{00000000-0005-0000-0000-0000BB240000}"/>
    <cellStyle name="Moneda 115 2 5 3 2" xfId="26276" xr:uid="{00000000-0005-0000-0000-0000BC240000}"/>
    <cellStyle name="Moneda 115 2 5 4" xfId="12867" xr:uid="{00000000-0005-0000-0000-0000BD240000}"/>
    <cellStyle name="Moneda 115 2 5 4 2" xfId="29603" xr:uid="{00000000-0005-0000-0000-0000BE240000}"/>
    <cellStyle name="Moneda 115 2 5 5" xfId="16183" xr:uid="{00000000-0005-0000-0000-0000BF240000}"/>
    <cellStyle name="Moneda 115 2 5 6" xfId="19642" xr:uid="{00000000-0005-0000-0000-0000C0240000}"/>
    <cellStyle name="Moneda 115 2 6" xfId="3738" xr:uid="{00000000-0005-0000-0000-0000C1240000}"/>
    <cellStyle name="Moneda 115 2 6 2" xfId="20474" xr:uid="{00000000-0005-0000-0000-0000C2240000}"/>
    <cellStyle name="Moneda 115 2 7" xfId="7055" xr:uid="{00000000-0005-0000-0000-0000C3240000}"/>
    <cellStyle name="Moneda 115 2 7 2" xfId="23791" xr:uid="{00000000-0005-0000-0000-0000C4240000}"/>
    <cellStyle name="Moneda 115 2 8" xfId="10382" xr:uid="{00000000-0005-0000-0000-0000C5240000}"/>
    <cellStyle name="Moneda 115 2 8 2" xfId="27118" xr:uid="{00000000-0005-0000-0000-0000C6240000}"/>
    <cellStyle name="Moneda 115 2 9" xfId="13698" xr:uid="{00000000-0005-0000-0000-0000C7240000}"/>
    <cellStyle name="Moneda 115 3" xfId="628" xr:uid="{00000000-0005-0000-0000-0000C8240000}"/>
    <cellStyle name="Moneda 115 3 2" xfId="1457" xr:uid="{00000000-0005-0000-0000-0000C9240000}"/>
    <cellStyle name="Moneda 115 3 2 2" xfId="4774" xr:uid="{00000000-0005-0000-0000-0000CA240000}"/>
    <cellStyle name="Moneda 115 3 2 2 2" xfId="21510" xr:uid="{00000000-0005-0000-0000-0000CB240000}"/>
    <cellStyle name="Moneda 115 3 2 3" xfId="8091" xr:uid="{00000000-0005-0000-0000-0000CC240000}"/>
    <cellStyle name="Moneda 115 3 2 3 2" xfId="24827" xr:uid="{00000000-0005-0000-0000-0000CD240000}"/>
    <cellStyle name="Moneda 115 3 2 4" xfId="11418" xr:uid="{00000000-0005-0000-0000-0000CE240000}"/>
    <cellStyle name="Moneda 115 3 2 4 2" xfId="28154" xr:uid="{00000000-0005-0000-0000-0000CF240000}"/>
    <cellStyle name="Moneda 115 3 2 5" xfId="14734" xr:uid="{00000000-0005-0000-0000-0000D0240000}"/>
    <cellStyle name="Moneda 115 3 2 6" xfId="18193" xr:uid="{00000000-0005-0000-0000-0000D1240000}"/>
    <cellStyle name="Moneda 115 3 3" xfId="2285" xr:uid="{00000000-0005-0000-0000-0000D2240000}"/>
    <cellStyle name="Moneda 115 3 3 2" xfId="5602" xr:uid="{00000000-0005-0000-0000-0000D3240000}"/>
    <cellStyle name="Moneda 115 3 3 2 2" xfId="22338" xr:uid="{00000000-0005-0000-0000-0000D4240000}"/>
    <cellStyle name="Moneda 115 3 3 3" xfId="8919" xr:uid="{00000000-0005-0000-0000-0000D5240000}"/>
    <cellStyle name="Moneda 115 3 3 3 2" xfId="25655" xr:uid="{00000000-0005-0000-0000-0000D6240000}"/>
    <cellStyle name="Moneda 115 3 3 4" xfId="12246" xr:uid="{00000000-0005-0000-0000-0000D7240000}"/>
    <cellStyle name="Moneda 115 3 3 4 2" xfId="28982" xr:uid="{00000000-0005-0000-0000-0000D8240000}"/>
    <cellStyle name="Moneda 115 3 3 5" xfId="15562" xr:uid="{00000000-0005-0000-0000-0000D9240000}"/>
    <cellStyle name="Moneda 115 3 3 6" xfId="19021" xr:uid="{00000000-0005-0000-0000-0000DA240000}"/>
    <cellStyle name="Moneda 115 3 4" xfId="3113" xr:uid="{00000000-0005-0000-0000-0000DB240000}"/>
    <cellStyle name="Moneda 115 3 4 2" xfId="6430" xr:uid="{00000000-0005-0000-0000-0000DC240000}"/>
    <cellStyle name="Moneda 115 3 4 2 2" xfId="23166" xr:uid="{00000000-0005-0000-0000-0000DD240000}"/>
    <cellStyle name="Moneda 115 3 4 3" xfId="9747" xr:uid="{00000000-0005-0000-0000-0000DE240000}"/>
    <cellStyle name="Moneda 115 3 4 3 2" xfId="26483" xr:uid="{00000000-0005-0000-0000-0000DF240000}"/>
    <cellStyle name="Moneda 115 3 4 4" xfId="13074" xr:uid="{00000000-0005-0000-0000-0000E0240000}"/>
    <cellStyle name="Moneda 115 3 4 4 2" xfId="29810" xr:uid="{00000000-0005-0000-0000-0000E1240000}"/>
    <cellStyle name="Moneda 115 3 4 5" xfId="16390" xr:uid="{00000000-0005-0000-0000-0000E2240000}"/>
    <cellStyle name="Moneda 115 3 4 6" xfId="19849" xr:uid="{00000000-0005-0000-0000-0000E3240000}"/>
    <cellStyle name="Moneda 115 3 5" xfId="3945" xr:uid="{00000000-0005-0000-0000-0000E4240000}"/>
    <cellStyle name="Moneda 115 3 5 2" xfId="20681" xr:uid="{00000000-0005-0000-0000-0000E5240000}"/>
    <cellStyle name="Moneda 115 3 6" xfId="7262" xr:uid="{00000000-0005-0000-0000-0000E6240000}"/>
    <cellStyle name="Moneda 115 3 6 2" xfId="23998" xr:uid="{00000000-0005-0000-0000-0000E7240000}"/>
    <cellStyle name="Moneda 115 3 7" xfId="10589" xr:uid="{00000000-0005-0000-0000-0000E8240000}"/>
    <cellStyle name="Moneda 115 3 7 2" xfId="27325" xr:uid="{00000000-0005-0000-0000-0000E9240000}"/>
    <cellStyle name="Moneda 115 3 8" xfId="13905" xr:uid="{00000000-0005-0000-0000-0000EA240000}"/>
    <cellStyle name="Moneda 115 3 9" xfId="17364" xr:uid="{00000000-0005-0000-0000-0000EB240000}"/>
    <cellStyle name="Moneda 115 4" xfId="1042" xr:uid="{00000000-0005-0000-0000-0000EC240000}"/>
    <cellStyle name="Moneda 115 4 2" xfId="4359" xr:uid="{00000000-0005-0000-0000-0000ED240000}"/>
    <cellStyle name="Moneda 115 4 2 2" xfId="21095" xr:uid="{00000000-0005-0000-0000-0000EE240000}"/>
    <cellStyle name="Moneda 115 4 3" xfId="7676" xr:uid="{00000000-0005-0000-0000-0000EF240000}"/>
    <cellStyle name="Moneda 115 4 3 2" xfId="24412" xr:uid="{00000000-0005-0000-0000-0000F0240000}"/>
    <cellStyle name="Moneda 115 4 4" xfId="11003" xr:uid="{00000000-0005-0000-0000-0000F1240000}"/>
    <cellStyle name="Moneda 115 4 4 2" xfId="27739" xr:uid="{00000000-0005-0000-0000-0000F2240000}"/>
    <cellStyle name="Moneda 115 4 5" xfId="14319" xr:uid="{00000000-0005-0000-0000-0000F3240000}"/>
    <cellStyle name="Moneda 115 4 6" xfId="17778" xr:uid="{00000000-0005-0000-0000-0000F4240000}"/>
    <cellStyle name="Moneda 115 5" xfId="1871" xr:uid="{00000000-0005-0000-0000-0000F5240000}"/>
    <cellStyle name="Moneda 115 5 2" xfId="5188" xr:uid="{00000000-0005-0000-0000-0000F6240000}"/>
    <cellStyle name="Moneda 115 5 2 2" xfId="21924" xr:uid="{00000000-0005-0000-0000-0000F7240000}"/>
    <cellStyle name="Moneda 115 5 3" xfId="8505" xr:uid="{00000000-0005-0000-0000-0000F8240000}"/>
    <cellStyle name="Moneda 115 5 3 2" xfId="25241" xr:uid="{00000000-0005-0000-0000-0000F9240000}"/>
    <cellStyle name="Moneda 115 5 4" xfId="11832" xr:uid="{00000000-0005-0000-0000-0000FA240000}"/>
    <cellStyle name="Moneda 115 5 4 2" xfId="28568" xr:uid="{00000000-0005-0000-0000-0000FB240000}"/>
    <cellStyle name="Moneda 115 5 5" xfId="15148" xr:uid="{00000000-0005-0000-0000-0000FC240000}"/>
    <cellStyle name="Moneda 115 5 6" xfId="18607" xr:uid="{00000000-0005-0000-0000-0000FD240000}"/>
    <cellStyle name="Moneda 115 6" xfId="2699" xr:uid="{00000000-0005-0000-0000-0000FE240000}"/>
    <cellStyle name="Moneda 115 6 2" xfId="6016" xr:uid="{00000000-0005-0000-0000-0000FF240000}"/>
    <cellStyle name="Moneda 115 6 2 2" xfId="22752" xr:uid="{00000000-0005-0000-0000-000000250000}"/>
    <cellStyle name="Moneda 115 6 3" xfId="9333" xr:uid="{00000000-0005-0000-0000-000001250000}"/>
    <cellStyle name="Moneda 115 6 3 2" xfId="26069" xr:uid="{00000000-0005-0000-0000-000002250000}"/>
    <cellStyle name="Moneda 115 6 4" xfId="12660" xr:uid="{00000000-0005-0000-0000-000003250000}"/>
    <cellStyle name="Moneda 115 6 4 2" xfId="29396" xr:uid="{00000000-0005-0000-0000-000004250000}"/>
    <cellStyle name="Moneda 115 6 5" xfId="15976" xr:uid="{00000000-0005-0000-0000-000005250000}"/>
    <cellStyle name="Moneda 115 6 6" xfId="19435" xr:uid="{00000000-0005-0000-0000-000006250000}"/>
    <cellStyle name="Moneda 115 7" xfId="3531" xr:uid="{00000000-0005-0000-0000-000007250000}"/>
    <cellStyle name="Moneda 115 7 2" xfId="20267" xr:uid="{00000000-0005-0000-0000-000008250000}"/>
    <cellStyle name="Moneda 115 8" xfId="6848" xr:uid="{00000000-0005-0000-0000-000009250000}"/>
    <cellStyle name="Moneda 115 8 2" xfId="23584" xr:uid="{00000000-0005-0000-0000-00000A250000}"/>
    <cellStyle name="Moneda 115 9" xfId="10175" xr:uid="{00000000-0005-0000-0000-00000B250000}"/>
    <cellStyle name="Moneda 115 9 2" xfId="26911" xr:uid="{00000000-0005-0000-0000-00000C250000}"/>
    <cellStyle name="Moneda 116" xfId="180" xr:uid="{00000000-0005-0000-0000-00000D250000}"/>
    <cellStyle name="Moneda 116 10" xfId="13492" xr:uid="{00000000-0005-0000-0000-00000E250000}"/>
    <cellStyle name="Moneda 116 11" xfId="16951" xr:uid="{00000000-0005-0000-0000-00000F250000}"/>
    <cellStyle name="Moneda 116 2" xfId="415" xr:uid="{00000000-0005-0000-0000-000010250000}"/>
    <cellStyle name="Moneda 116 2 10" xfId="17158" xr:uid="{00000000-0005-0000-0000-000011250000}"/>
    <cellStyle name="Moneda 116 2 2" xfId="836" xr:uid="{00000000-0005-0000-0000-000012250000}"/>
    <cellStyle name="Moneda 116 2 2 2" xfId="1665" xr:uid="{00000000-0005-0000-0000-000013250000}"/>
    <cellStyle name="Moneda 116 2 2 2 2" xfId="4982" xr:uid="{00000000-0005-0000-0000-000014250000}"/>
    <cellStyle name="Moneda 116 2 2 2 2 2" xfId="21718" xr:uid="{00000000-0005-0000-0000-000015250000}"/>
    <cellStyle name="Moneda 116 2 2 2 3" xfId="8299" xr:uid="{00000000-0005-0000-0000-000016250000}"/>
    <cellStyle name="Moneda 116 2 2 2 3 2" xfId="25035" xr:uid="{00000000-0005-0000-0000-000017250000}"/>
    <cellStyle name="Moneda 116 2 2 2 4" xfId="11626" xr:uid="{00000000-0005-0000-0000-000018250000}"/>
    <cellStyle name="Moneda 116 2 2 2 4 2" xfId="28362" xr:uid="{00000000-0005-0000-0000-000019250000}"/>
    <cellStyle name="Moneda 116 2 2 2 5" xfId="14942" xr:uid="{00000000-0005-0000-0000-00001A250000}"/>
    <cellStyle name="Moneda 116 2 2 2 6" xfId="18401" xr:uid="{00000000-0005-0000-0000-00001B250000}"/>
    <cellStyle name="Moneda 116 2 2 3" xfId="2493" xr:uid="{00000000-0005-0000-0000-00001C250000}"/>
    <cellStyle name="Moneda 116 2 2 3 2" xfId="5810" xr:uid="{00000000-0005-0000-0000-00001D250000}"/>
    <cellStyle name="Moneda 116 2 2 3 2 2" xfId="22546" xr:uid="{00000000-0005-0000-0000-00001E250000}"/>
    <cellStyle name="Moneda 116 2 2 3 3" xfId="9127" xr:uid="{00000000-0005-0000-0000-00001F250000}"/>
    <cellStyle name="Moneda 116 2 2 3 3 2" xfId="25863" xr:uid="{00000000-0005-0000-0000-000020250000}"/>
    <cellStyle name="Moneda 116 2 2 3 4" xfId="12454" xr:uid="{00000000-0005-0000-0000-000021250000}"/>
    <cellStyle name="Moneda 116 2 2 3 4 2" xfId="29190" xr:uid="{00000000-0005-0000-0000-000022250000}"/>
    <cellStyle name="Moneda 116 2 2 3 5" xfId="15770" xr:uid="{00000000-0005-0000-0000-000023250000}"/>
    <cellStyle name="Moneda 116 2 2 3 6" xfId="19229" xr:uid="{00000000-0005-0000-0000-000024250000}"/>
    <cellStyle name="Moneda 116 2 2 4" xfId="3321" xr:uid="{00000000-0005-0000-0000-000025250000}"/>
    <cellStyle name="Moneda 116 2 2 4 2" xfId="6638" xr:uid="{00000000-0005-0000-0000-000026250000}"/>
    <cellStyle name="Moneda 116 2 2 4 2 2" xfId="23374" xr:uid="{00000000-0005-0000-0000-000027250000}"/>
    <cellStyle name="Moneda 116 2 2 4 3" xfId="9955" xr:uid="{00000000-0005-0000-0000-000028250000}"/>
    <cellStyle name="Moneda 116 2 2 4 3 2" xfId="26691" xr:uid="{00000000-0005-0000-0000-000029250000}"/>
    <cellStyle name="Moneda 116 2 2 4 4" xfId="13282" xr:uid="{00000000-0005-0000-0000-00002A250000}"/>
    <cellStyle name="Moneda 116 2 2 4 4 2" xfId="30018" xr:uid="{00000000-0005-0000-0000-00002B250000}"/>
    <cellStyle name="Moneda 116 2 2 4 5" xfId="16598" xr:uid="{00000000-0005-0000-0000-00002C250000}"/>
    <cellStyle name="Moneda 116 2 2 4 6" xfId="20057" xr:uid="{00000000-0005-0000-0000-00002D250000}"/>
    <cellStyle name="Moneda 116 2 2 5" xfId="4153" xr:uid="{00000000-0005-0000-0000-00002E250000}"/>
    <cellStyle name="Moneda 116 2 2 5 2" xfId="20889" xr:uid="{00000000-0005-0000-0000-00002F250000}"/>
    <cellStyle name="Moneda 116 2 2 6" xfId="7470" xr:uid="{00000000-0005-0000-0000-000030250000}"/>
    <cellStyle name="Moneda 116 2 2 6 2" xfId="24206" xr:uid="{00000000-0005-0000-0000-000031250000}"/>
    <cellStyle name="Moneda 116 2 2 7" xfId="10797" xr:uid="{00000000-0005-0000-0000-000032250000}"/>
    <cellStyle name="Moneda 116 2 2 7 2" xfId="27533" xr:uid="{00000000-0005-0000-0000-000033250000}"/>
    <cellStyle name="Moneda 116 2 2 8" xfId="14113" xr:uid="{00000000-0005-0000-0000-000034250000}"/>
    <cellStyle name="Moneda 116 2 2 9" xfId="17572" xr:uid="{00000000-0005-0000-0000-000035250000}"/>
    <cellStyle name="Moneda 116 2 3" xfId="1250" xr:uid="{00000000-0005-0000-0000-000036250000}"/>
    <cellStyle name="Moneda 116 2 3 2" xfId="4567" xr:uid="{00000000-0005-0000-0000-000037250000}"/>
    <cellStyle name="Moneda 116 2 3 2 2" xfId="21303" xr:uid="{00000000-0005-0000-0000-000038250000}"/>
    <cellStyle name="Moneda 116 2 3 3" xfId="7884" xr:uid="{00000000-0005-0000-0000-000039250000}"/>
    <cellStyle name="Moneda 116 2 3 3 2" xfId="24620" xr:uid="{00000000-0005-0000-0000-00003A250000}"/>
    <cellStyle name="Moneda 116 2 3 4" xfId="11211" xr:uid="{00000000-0005-0000-0000-00003B250000}"/>
    <cellStyle name="Moneda 116 2 3 4 2" xfId="27947" xr:uid="{00000000-0005-0000-0000-00003C250000}"/>
    <cellStyle name="Moneda 116 2 3 5" xfId="14527" xr:uid="{00000000-0005-0000-0000-00003D250000}"/>
    <cellStyle name="Moneda 116 2 3 6" xfId="17986" xr:uid="{00000000-0005-0000-0000-00003E250000}"/>
    <cellStyle name="Moneda 116 2 4" xfId="2079" xr:uid="{00000000-0005-0000-0000-00003F250000}"/>
    <cellStyle name="Moneda 116 2 4 2" xfId="5396" xr:uid="{00000000-0005-0000-0000-000040250000}"/>
    <cellStyle name="Moneda 116 2 4 2 2" xfId="22132" xr:uid="{00000000-0005-0000-0000-000041250000}"/>
    <cellStyle name="Moneda 116 2 4 3" xfId="8713" xr:uid="{00000000-0005-0000-0000-000042250000}"/>
    <cellStyle name="Moneda 116 2 4 3 2" xfId="25449" xr:uid="{00000000-0005-0000-0000-000043250000}"/>
    <cellStyle name="Moneda 116 2 4 4" xfId="12040" xr:uid="{00000000-0005-0000-0000-000044250000}"/>
    <cellStyle name="Moneda 116 2 4 4 2" xfId="28776" xr:uid="{00000000-0005-0000-0000-000045250000}"/>
    <cellStyle name="Moneda 116 2 4 5" xfId="15356" xr:uid="{00000000-0005-0000-0000-000046250000}"/>
    <cellStyle name="Moneda 116 2 4 6" xfId="18815" xr:uid="{00000000-0005-0000-0000-000047250000}"/>
    <cellStyle name="Moneda 116 2 5" xfId="2907" xr:uid="{00000000-0005-0000-0000-000048250000}"/>
    <cellStyle name="Moneda 116 2 5 2" xfId="6224" xr:uid="{00000000-0005-0000-0000-000049250000}"/>
    <cellStyle name="Moneda 116 2 5 2 2" xfId="22960" xr:uid="{00000000-0005-0000-0000-00004A250000}"/>
    <cellStyle name="Moneda 116 2 5 3" xfId="9541" xr:uid="{00000000-0005-0000-0000-00004B250000}"/>
    <cellStyle name="Moneda 116 2 5 3 2" xfId="26277" xr:uid="{00000000-0005-0000-0000-00004C250000}"/>
    <cellStyle name="Moneda 116 2 5 4" xfId="12868" xr:uid="{00000000-0005-0000-0000-00004D250000}"/>
    <cellStyle name="Moneda 116 2 5 4 2" xfId="29604" xr:uid="{00000000-0005-0000-0000-00004E250000}"/>
    <cellStyle name="Moneda 116 2 5 5" xfId="16184" xr:uid="{00000000-0005-0000-0000-00004F250000}"/>
    <cellStyle name="Moneda 116 2 5 6" xfId="19643" xr:uid="{00000000-0005-0000-0000-000050250000}"/>
    <cellStyle name="Moneda 116 2 6" xfId="3739" xr:uid="{00000000-0005-0000-0000-000051250000}"/>
    <cellStyle name="Moneda 116 2 6 2" xfId="20475" xr:uid="{00000000-0005-0000-0000-000052250000}"/>
    <cellStyle name="Moneda 116 2 7" xfId="7056" xr:uid="{00000000-0005-0000-0000-000053250000}"/>
    <cellStyle name="Moneda 116 2 7 2" xfId="23792" xr:uid="{00000000-0005-0000-0000-000054250000}"/>
    <cellStyle name="Moneda 116 2 8" xfId="10383" xr:uid="{00000000-0005-0000-0000-000055250000}"/>
    <cellStyle name="Moneda 116 2 8 2" xfId="27119" xr:uid="{00000000-0005-0000-0000-000056250000}"/>
    <cellStyle name="Moneda 116 2 9" xfId="13699" xr:uid="{00000000-0005-0000-0000-000057250000}"/>
    <cellStyle name="Moneda 116 3" xfId="629" xr:uid="{00000000-0005-0000-0000-000058250000}"/>
    <cellStyle name="Moneda 116 3 2" xfId="1458" xr:uid="{00000000-0005-0000-0000-000059250000}"/>
    <cellStyle name="Moneda 116 3 2 2" xfId="4775" xr:uid="{00000000-0005-0000-0000-00005A250000}"/>
    <cellStyle name="Moneda 116 3 2 2 2" xfId="21511" xr:uid="{00000000-0005-0000-0000-00005B250000}"/>
    <cellStyle name="Moneda 116 3 2 3" xfId="8092" xr:uid="{00000000-0005-0000-0000-00005C250000}"/>
    <cellStyle name="Moneda 116 3 2 3 2" xfId="24828" xr:uid="{00000000-0005-0000-0000-00005D250000}"/>
    <cellStyle name="Moneda 116 3 2 4" xfId="11419" xr:uid="{00000000-0005-0000-0000-00005E250000}"/>
    <cellStyle name="Moneda 116 3 2 4 2" xfId="28155" xr:uid="{00000000-0005-0000-0000-00005F250000}"/>
    <cellStyle name="Moneda 116 3 2 5" xfId="14735" xr:uid="{00000000-0005-0000-0000-000060250000}"/>
    <cellStyle name="Moneda 116 3 2 6" xfId="18194" xr:uid="{00000000-0005-0000-0000-000061250000}"/>
    <cellStyle name="Moneda 116 3 3" xfId="2286" xr:uid="{00000000-0005-0000-0000-000062250000}"/>
    <cellStyle name="Moneda 116 3 3 2" xfId="5603" xr:uid="{00000000-0005-0000-0000-000063250000}"/>
    <cellStyle name="Moneda 116 3 3 2 2" xfId="22339" xr:uid="{00000000-0005-0000-0000-000064250000}"/>
    <cellStyle name="Moneda 116 3 3 3" xfId="8920" xr:uid="{00000000-0005-0000-0000-000065250000}"/>
    <cellStyle name="Moneda 116 3 3 3 2" xfId="25656" xr:uid="{00000000-0005-0000-0000-000066250000}"/>
    <cellStyle name="Moneda 116 3 3 4" xfId="12247" xr:uid="{00000000-0005-0000-0000-000067250000}"/>
    <cellStyle name="Moneda 116 3 3 4 2" xfId="28983" xr:uid="{00000000-0005-0000-0000-000068250000}"/>
    <cellStyle name="Moneda 116 3 3 5" xfId="15563" xr:uid="{00000000-0005-0000-0000-000069250000}"/>
    <cellStyle name="Moneda 116 3 3 6" xfId="19022" xr:uid="{00000000-0005-0000-0000-00006A250000}"/>
    <cellStyle name="Moneda 116 3 4" xfId="3114" xr:uid="{00000000-0005-0000-0000-00006B250000}"/>
    <cellStyle name="Moneda 116 3 4 2" xfId="6431" xr:uid="{00000000-0005-0000-0000-00006C250000}"/>
    <cellStyle name="Moneda 116 3 4 2 2" xfId="23167" xr:uid="{00000000-0005-0000-0000-00006D250000}"/>
    <cellStyle name="Moneda 116 3 4 3" xfId="9748" xr:uid="{00000000-0005-0000-0000-00006E250000}"/>
    <cellStyle name="Moneda 116 3 4 3 2" xfId="26484" xr:uid="{00000000-0005-0000-0000-00006F250000}"/>
    <cellStyle name="Moneda 116 3 4 4" xfId="13075" xr:uid="{00000000-0005-0000-0000-000070250000}"/>
    <cellStyle name="Moneda 116 3 4 4 2" xfId="29811" xr:uid="{00000000-0005-0000-0000-000071250000}"/>
    <cellStyle name="Moneda 116 3 4 5" xfId="16391" xr:uid="{00000000-0005-0000-0000-000072250000}"/>
    <cellStyle name="Moneda 116 3 4 6" xfId="19850" xr:uid="{00000000-0005-0000-0000-000073250000}"/>
    <cellStyle name="Moneda 116 3 5" xfId="3946" xr:uid="{00000000-0005-0000-0000-000074250000}"/>
    <cellStyle name="Moneda 116 3 5 2" xfId="20682" xr:uid="{00000000-0005-0000-0000-000075250000}"/>
    <cellStyle name="Moneda 116 3 6" xfId="7263" xr:uid="{00000000-0005-0000-0000-000076250000}"/>
    <cellStyle name="Moneda 116 3 6 2" xfId="23999" xr:uid="{00000000-0005-0000-0000-000077250000}"/>
    <cellStyle name="Moneda 116 3 7" xfId="10590" xr:uid="{00000000-0005-0000-0000-000078250000}"/>
    <cellStyle name="Moneda 116 3 7 2" xfId="27326" xr:uid="{00000000-0005-0000-0000-000079250000}"/>
    <cellStyle name="Moneda 116 3 8" xfId="13906" xr:uid="{00000000-0005-0000-0000-00007A250000}"/>
    <cellStyle name="Moneda 116 3 9" xfId="17365" xr:uid="{00000000-0005-0000-0000-00007B250000}"/>
    <cellStyle name="Moneda 116 4" xfId="1043" xr:uid="{00000000-0005-0000-0000-00007C250000}"/>
    <cellStyle name="Moneda 116 4 2" xfId="4360" xr:uid="{00000000-0005-0000-0000-00007D250000}"/>
    <cellStyle name="Moneda 116 4 2 2" xfId="21096" xr:uid="{00000000-0005-0000-0000-00007E250000}"/>
    <cellStyle name="Moneda 116 4 3" xfId="7677" xr:uid="{00000000-0005-0000-0000-00007F250000}"/>
    <cellStyle name="Moneda 116 4 3 2" xfId="24413" xr:uid="{00000000-0005-0000-0000-000080250000}"/>
    <cellStyle name="Moneda 116 4 4" xfId="11004" xr:uid="{00000000-0005-0000-0000-000081250000}"/>
    <cellStyle name="Moneda 116 4 4 2" xfId="27740" xr:uid="{00000000-0005-0000-0000-000082250000}"/>
    <cellStyle name="Moneda 116 4 5" xfId="14320" xr:uid="{00000000-0005-0000-0000-000083250000}"/>
    <cellStyle name="Moneda 116 4 6" xfId="17779" xr:uid="{00000000-0005-0000-0000-000084250000}"/>
    <cellStyle name="Moneda 116 5" xfId="1872" xr:uid="{00000000-0005-0000-0000-000085250000}"/>
    <cellStyle name="Moneda 116 5 2" xfId="5189" xr:uid="{00000000-0005-0000-0000-000086250000}"/>
    <cellStyle name="Moneda 116 5 2 2" xfId="21925" xr:uid="{00000000-0005-0000-0000-000087250000}"/>
    <cellStyle name="Moneda 116 5 3" xfId="8506" xr:uid="{00000000-0005-0000-0000-000088250000}"/>
    <cellStyle name="Moneda 116 5 3 2" xfId="25242" xr:uid="{00000000-0005-0000-0000-000089250000}"/>
    <cellStyle name="Moneda 116 5 4" xfId="11833" xr:uid="{00000000-0005-0000-0000-00008A250000}"/>
    <cellStyle name="Moneda 116 5 4 2" xfId="28569" xr:uid="{00000000-0005-0000-0000-00008B250000}"/>
    <cellStyle name="Moneda 116 5 5" xfId="15149" xr:uid="{00000000-0005-0000-0000-00008C250000}"/>
    <cellStyle name="Moneda 116 5 6" xfId="18608" xr:uid="{00000000-0005-0000-0000-00008D250000}"/>
    <cellStyle name="Moneda 116 6" xfId="2700" xr:uid="{00000000-0005-0000-0000-00008E250000}"/>
    <cellStyle name="Moneda 116 6 2" xfId="6017" xr:uid="{00000000-0005-0000-0000-00008F250000}"/>
    <cellStyle name="Moneda 116 6 2 2" xfId="22753" xr:uid="{00000000-0005-0000-0000-000090250000}"/>
    <cellStyle name="Moneda 116 6 3" xfId="9334" xr:uid="{00000000-0005-0000-0000-000091250000}"/>
    <cellStyle name="Moneda 116 6 3 2" xfId="26070" xr:uid="{00000000-0005-0000-0000-000092250000}"/>
    <cellStyle name="Moneda 116 6 4" xfId="12661" xr:uid="{00000000-0005-0000-0000-000093250000}"/>
    <cellStyle name="Moneda 116 6 4 2" xfId="29397" xr:uid="{00000000-0005-0000-0000-000094250000}"/>
    <cellStyle name="Moneda 116 6 5" xfId="15977" xr:uid="{00000000-0005-0000-0000-000095250000}"/>
    <cellStyle name="Moneda 116 6 6" xfId="19436" xr:uid="{00000000-0005-0000-0000-000096250000}"/>
    <cellStyle name="Moneda 116 7" xfId="3532" xr:uid="{00000000-0005-0000-0000-000097250000}"/>
    <cellStyle name="Moneda 116 7 2" xfId="20268" xr:uid="{00000000-0005-0000-0000-000098250000}"/>
    <cellStyle name="Moneda 116 8" xfId="6849" xr:uid="{00000000-0005-0000-0000-000099250000}"/>
    <cellStyle name="Moneda 116 8 2" xfId="23585" xr:uid="{00000000-0005-0000-0000-00009A250000}"/>
    <cellStyle name="Moneda 116 9" xfId="10176" xr:uid="{00000000-0005-0000-0000-00009B250000}"/>
    <cellStyle name="Moneda 116 9 2" xfId="26912" xr:uid="{00000000-0005-0000-0000-00009C250000}"/>
    <cellStyle name="Moneda 117" xfId="181" xr:uid="{00000000-0005-0000-0000-00009D250000}"/>
    <cellStyle name="Moneda 117 10" xfId="13493" xr:uid="{00000000-0005-0000-0000-00009E250000}"/>
    <cellStyle name="Moneda 117 11" xfId="16952" xr:uid="{00000000-0005-0000-0000-00009F250000}"/>
    <cellStyle name="Moneda 117 2" xfId="416" xr:uid="{00000000-0005-0000-0000-0000A0250000}"/>
    <cellStyle name="Moneda 117 2 10" xfId="17159" xr:uid="{00000000-0005-0000-0000-0000A1250000}"/>
    <cellStyle name="Moneda 117 2 2" xfId="837" xr:uid="{00000000-0005-0000-0000-0000A2250000}"/>
    <cellStyle name="Moneda 117 2 2 2" xfId="1666" xr:uid="{00000000-0005-0000-0000-0000A3250000}"/>
    <cellStyle name="Moneda 117 2 2 2 2" xfId="4983" xr:uid="{00000000-0005-0000-0000-0000A4250000}"/>
    <cellStyle name="Moneda 117 2 2 2 2 2" xfId="21719" xr:uid="{00000000-0005-0000-0000-0000A5250000}"/>
    <cellStyle name="Moneda 117 2 2 2 3" xfId="8300" xr:uid="{00000000-0005-0000-0000-0000A6250000}"/>
    <cellStyle name="Moneda 117 2 2 2 3 2" xfId="25036" xr:uid="{00000000-0005-0000-0000-0000A7250000}"/>
    <cellStyle name="Moneda 117 2 2 2 4" xfId="11627" xr:uid="{00000000-0005-0000-0000-0000A8250000}"/>
    <cellStyle name="Moneda 117 2 2 2 4 2" xfId="28363" xr:uid="{00000000-0005-0000-0000-0000A9250000}"/>
    <cellStyle name="Moneda 117 2 2 2 5" xfId="14943" xr:uid="{00000000-0005-0000-0000-0000AA250000}"/>
    <cellStyle name="Moneda 117 2 2 2 6" xfId="18402" xr:uid="{00000000-0005-0000-0000-0000AB250000}"/>
    <cellStyle name="Moneda 117 2 2 3" xfId="2494" xr:uid="{00000000-0005-0000-0000-0000AC250000}"/>
    <cellStyle name="Moneda 117 2 2 3 2" xfId="5811" xr:uid="{00000000-0005-0000-0000-0000AD250000}"/>
    <cellStyle name="Moneda 117 2 2 3 2 2" xfId="22547" xr:uid="{00000000-0005-0000-0000-0000AE250000}"/>
    <cellStyle name="Moneda 117 2 2 3 3" xfId="9128" xr:uid="{00000000-0005-0000-0000-0000AF250000}"/>
    <cellStyle name="Moneda 117 2 2 3 3 2" xfId="25864" xr:uid="{00000000-0005-0000-0000-0000B0250000}"/>
    <cellStyle name="Moneda 117 2 2 3 4" xfId="12455" xr:uid="{00000000-0005-0000-0000-0000B1250000}"/>
    <cellStyle name="Moneda 117 2 2 3 4 2" xfId="29191" xr:uid="{00000000-0005-0000-0000-0000B2250000}"/>
    <cellStyle name="Moneda 117 2 2 3 5" xfId="15771" xr:uid="{00000000-0005-0000-0000-0000B3250000}"/>
    <cellStyle name="Moneda 117 2 2 3 6" xfId="19230" xr:uid="{00000000-0005-0000-0000-0000B4250000}"/>
    <cellStyle name="Moneda 117 2 2 4" xfId="3322" xr:uid="{00000000-0005-0000-0000-0000B5250000}"/>
    <cellStyle name="Moneda 117 2 2 4 2" xfId="6639" xr:uid="{00000000-0005-0000-0000-0000B6250000}"/>
    <cellStyle name="Moneda 117 2 2 4 2 2" xfId="23375" xr:uid="{00000000-0005-0000-0000-0000B7250000}"/>
    <cellStyle name="Moneda 117 2 2 4 3" xfId="9956" xr:uid="{00000000-0005-0000-0000-0000B8250000}"/>
    <cellStyle name="Moneda 117 2 2 4 3 2" xfId="26692" xr:uid="{00000000-0005-0000-0000-0000B9250000}"/>
    <cellStyle name="Moneda 117 2 2 4 4" xfId="13283" xr:uid="{00000000-0005-0000-0000-0000BA250000}"/>
    <cellStyle name="Moneda 117 2 2 4 4 2" xfId="30019" xr:uid="{00000000-0005-0000-0000-0000BB250000}"/>
    <cellStyle name="Moneda 117 2 2 4 5" xfId="16599" xr:uid="{00000000-0005-0000-0000-0000BC250000}"/>
    <cellStyle name="Moneda 117 2 2 4 6" xfId="20058" xr:uid="{00000000-0005-0000-0000-0000BD250000}"/>
    <cellStyle name="Moneda 117 2 2 5" xfId="4154" xr:uid="{00000000-0005-0000-0000-0000BE250000}"/>
    <cellStyle name="Moneda 117 2 2 5 2" xfId="20890" xr:uid="{00000000-0005-0000-0000-0000BF250000}"/>
    <cellStyle name="Moneda 117 2 2 6" xfId="7471" xr:uid="{00000000-0005-0000-0000-0000C0250000}"/>
    <cellStyle name="Moneda 117 2 2 6 2" xfId="24207" xr:uid="{00000000-0005-0000-0000-0000C1250000}"/>
    <cellStyle name="Moneda 117 2 2 7" xfId="10798" xr:uid="{00000000-0005-0000-0000-0000C2250000}"/>
    <cellStyle name="Moneda 117 2 2 7 2" xfId="27534" xr:uid="{00000000-0005-0000-0000-0000C3250000}"/>
    <cellStyle name="Moneda 117 2 2 8" xfId="14114" xr:uid="{00000000-0005-0000-0000-0000C4250000}"/>
    <cellStyle name="Moneda 117 2 2 9" xfId="17573" xr:uid="{00000000-0005-0000-0000-0000C5250000}"/>
    <cellStyle name="Moneda 117 2 3" xfId="1251" xr:uid="{00000000-0005-0000-0000-0000C6250000}"/>
    <cellStyle name="Moneda 117 2 3 2" xfId="4568" xr:uid="{00000000-0005-0000-0000-0000C7250000}"/>
    <cellStyle name="Moneda 117 2 3 2 2" xfId="21304" xr:uid="{00000000-0005-0000-0000-0000C8250000}"/>
    <cellStyle name="Moneda 117 2 3 3" xfId="7885" xr:uid="{00000000-0005-0000-0000-0000C9250000}"/>
    <cellStyle name="Moneda 117 2 3 3 2" xfId="24621" xr:uid="{00000000-0005-0000-0000-0000CA250000}"/>
    <cellStyle name="Moneda 117 2 3 4" xfId="11212" xr:uid="{00000000-0005-0000-0000-0000CB250000}"/>
    <cellStyle name="Moneda 117 2 3 4 2" xfId="27948" xr:uid="{00000000-0005-0000-0000-0000CC250000}"/>
    <cellStyle name="Moneda 117 2 3 5" xfId="14528" xr:uid="{00000000-0005-0000-0000-0000CD250000}"/>
    <cellStyle name="Moneda 117 2 3 6" xfId="17987" xr:uid="{00000000-0005-0000-0000-0000CE250000}"/>
    <cellStyle name="Moneda 117 2 4" xfId="2080" xr:uid="{00000000-0005-0000-0000-0000CF250000}"/>
    <cellStyle name="Moneda 117 2 4 2" xfId="5397" xr:uid="{00000000-0005-0000-0000-0000D0250000}"/>
    <cellStyle name="Moneda 117 2 4 2 2" xfId="22133" xr:uid="{00000000-0005-0000-0000-0000D1250000}"/>
    <cellStyle name="Moneda 117 2 4 3" xfId="8714" xr:uid="{00000000-0005-0000-0000-0000D2250000}"/>
    <cellStyle name="Moneda 117 2 4 3 2" xfId="25450" xr:uid="{00000000-0005-0000-0000-0000D3250000}"/>
    <cellStyle name="Moneda 117 2 4 4" xfId="12041" xr:uid="{00000000-0005-0000-0000-0000D4250000}"/>
    <cellStyle name="Moneda 117 2 4 4 2" xfId="28777" xr:uid="{00000000-0005-0000-0000-0000D5250000}"/>
    <cellStyle name="Moneda 117 2 4 5" xfId="15357" xr:uid="{00000000-0005-0000-0000-0000D6250000}"/>
    <cellStyle name="Moneda 117 2 4 6" xfId="18816" xr:uid="{00000000-0005-0000-0000-0000D7250000}"/>
    <cellStyle name="Moneda 117 2 5" xfId="2908" xr:uid="{00000000-0005-0000-0000-0000D8250000}"/>
    <cellStyle name="Moneda 117 2 5 2" xfId="6225" xr:uid="{00000000-0005-0000-0000-0000D9250000}"/>
    <cellStyle name="Moneda 117 2 5 2 2" xfId="22961" xr:uid="{00000000-0005-0000-0000-0000DA250000}"/>
    <cellStyle name="Moneda 117 2 5 3" xfId="9542" xr:uid="{00000000-0005-0000-0000-0000DB250000}"/>
    <cellStyle name="Moneda 117 2 5 3 2" xfId="26278" xr:uid="{00000000-0005-0000-0000-0000DC250000}"/>
    <cellStyle name="Moneda 117 2 5 4" xfId="12869" xr:uid="{00000000-0005-0000-0000-0000DD250000}"/>
    <cellStyle name="Moneda 117 2 5 4 2" xfId="29605" xr:uid="{00000000-0005-0000-0000-0000DE250000}"/>
    <cellStyle name="Moneda 117 2 5 5" xfId="16185" xr:uid="{00000000-0005-0000-0000-0000DF250000}"/>
    <cellStyle name="Moneda 117 2 5 6" xfId="19644" xr:uid="{00000000-0005-0000-0000-0000E0250000}"/>
    <cellStyle name="Moneda 117 2 6" xfId="3740" xr:uid="{00000000-0005-0000-0000-0000E1250000}"/>
    <cellStyle name="Moneda 117 2 6 2" xfId="20476" xr:uid="{00000000-0005-0000-0000-0000E2250000}"/>
    <cellStyle name="Moneda 117 2 7" xfId="7057" xr:uid="{00000000-0005-0000-0000-0000E3250000}"/>
    <cellStyle name="Moneda 117 2 7 2" xfId="23793" xr:uid="{00000000-0005-0000-0000-0000E4250000}"/>
    <cellStyle name="Moneda 117 2 8" xfId="10384" xr:uid="{00000000-0005-0000-0000-0000E5250000}"/>
    <cellStyle name="Moneda 117 2 8 2" xfId="27120" xr:uid="{00000000-0005-0000-0000-0000E6250000}"/>
    <cellStyle name="Moneda 117 2 9" xfId="13700" xr:uid="{00000000-0005-0000-0000-0000E7250000}"/>
    <cellStyle name="Moneda 117 3" xfId="630" xr:uid="{00000000-0005-0000-0000-0000E8250000}"/>
    <cellStyle name="Moneda 117 3 2" xfId="1459" xr:uid="{00000000-0005-0000-0000-0000E9250000}"/>
    <cellStyle name="Moneda 117 3 2 2" xfId="4776" xr:uid="{00000000-0005-0000-0000-0000EA250000}"/>
    <cellStyle name="Moneda 117 3 2 2 2" xfId="21512" xr:uid="{00000000-0005-0000-0000-0000EB250000}"/>
    <cellStyle name="Moneda 117 3 2 3" xfId="8093" xr:uid="{00000000-0005-0000-0000-0000EC250000}"/>
    <cellStyle name="Moneda 117 3 2 3 2" xfId="24829" xr:uid="{00000000-0005-0000-0000-0000ED250000}"/>
    <cellStyle name="Moneda 117 3 2 4" xfId="11420" xr:uid="{00000000-0005-0000-0000-0000EE250000}"/>
    <cellStyle name="Moneda 117 3 2 4 2" xfId="28156" xr:uid="{00000000-0005-0000-0000-0000EF250000}"/>
    <cellStyle name="Moneda 117 3 2 5" xfId="14736" xr:uid="{00000000-0005-0000-0000-0000F0250000}"/>
    <cellStyle name="Moneda 117 3 2 6" xfId="18195" xr:uid="{00000000-0005-0000-0000-0000F1250000}"/>
    <cellStyle name="Moneda 117 3 3" xfId="2287" xr:uid="{00000000-0005-0000-0000-0000F2250000}"/>
    <cellStyle name="Moneda 117 3 3 2" xfId="5604" xr:uid="{00000000-0005-0000-0000-0000F3250000}"/>
    <cellStyle name="Moneda 117 3 3 2 2" xfId="22340" xr:uid="{00000000-0005-0000-0000-0000F4250000}"/>
    <cellStyle name="Moneda 117 3 3 3" xfId="8921" xr:uid="{00000000-0005-0000-0000-0000F5250000}"/>
    <cellStyle name="Moneda 117 3 3 3 2" xfId="25657" xr:uid="{00000000-0005-0000-0000-0000F6250000}"/>
    <cellStyle name="Moneda 117 3 3 4" xfId="12248" xr:uid="{00000000-0005-0000-0000-0000F7250000}"/>
    <cellStyle name="Moneda 117 3 3 4 2" xfId="28984" xr:uid="{00000000-0005-0000-0000-0000F8250000}"/>
    <cellStyle name="Moneda 117 3 3 5" xfId="15564" xr:uid="{00000000-0005-0000-0000-0000F9250000}"/>
    <cellStyle name="Moneda 117 3 3 6" xfId="19023" xr:uid="{00000000-0005-0000-0000-0000FA250000}"/>
    <cellStyle name="Moneda 117 3 4" xfId="3115" xr:uid="{00000000-0005-0000-0000-0000FB250000}"/>
    <cellStyle name="Moneda 117 3 4 2" xfId="6432" xr:uid="{00000000-0005-0000-0000-0000FC250000}"/>
    <cellStyle name="Moneda 117 3 4 2 2" xfId="23168" xr:uid="{00000000-0005-0000-0000-0000FD250000}"/>
    <cellStyle name="Moneda 117 3 4 3" xfId="9749" xr:uid="{00000000-0005-0000-0000-0000FE250000}"/>
    <cellStyle name="Moneda 117 3 4 3 2" xfId="26485" xr:uid="{00000000-0005-0000-0000-0000FF250000}"/>
    <cellStyle name="Moneda 117 3 4 4" xfId="13076" xr:uid="{00000000-0005-0000-0000-000000260000}"/>
    <cellStyle name="Moneda 117 3 4 4 2" xfId="29812" xr:uid="{00000000-0005-0000-0000-000001260000}"/>
    <cellStyle name="Moneda 117 3 4 5" xfId="16392" xr:uid="{00000000-0005-0000-0000-000002260000}"/>
    <cellStyle name="Moneda 117 3 4 6" xfId="19851" xr:uid="{00000000-0005-0000-0000-000003260000}"/>
    <cellStyle name="Moneda 117 3 5" xfId="3947" xr:uid="{00000000-0005-0000-0000-000004260000}"/>
    <cellStyle name="Moneda 117 3 5 2" xfId="20683" xr:uid="{00000000-0005-0000-0000-000005260000}"/>
    <cellStyle name="Moneda 117 3 6" xfId="7264" xr:uid="{00000000-0005-0000-0000-000006260000}"/>
    <cellStyle name="Moneda 117 3 6 2" xfId="24000" xr:uid="{00000000-0005-0000-0000-000007260000}"/>
    <cellStyle name="Moneda 117 3 7" xfId="10591" xr:uid="{00000000-0005-0000-0000-000008260000}"/>
    <cellStyle name="Moneda 117 3 7 2" xfId="27327" xr:uid="{00000000-0005-0000-0000-000009260000}"/>
    <cellStyle name="Moneda 117 3 8" xfId="13907" xr:uid="{00000000-0005-0000-0000-00000A260000}"/>
    <cellStyle name="Moneda 117 3 9" xfId="17366" xr:uid="{00000000-0005-0000-0000-00000B260000}"/>
    <cellStyle name="Moneda 117 4" xfId="1044" xr:uid="{00000000-0005-0000-0000-00000C260000}"/>
    <cellStyle name="Moneda 117 4 2" xfId="4361" xr:uid="{00000000-0005-0000-0000-00000D260000}"/>
    <cellStyle name="Moneda 117 4 2 2" xfId="21097" xr:uid="{00000000-0005-0000-0000-00000E260000}"/>
    <cellStyle name="Moneda 117 4 3" xfId="7678" xr:uid="{00000000-0005-0000-0000-00000F260000}"/>
    <cellStyle name="Moneda 117 4 3 2" xfId="24414" xr:uid="{00000000-0005-0000-0000-000010260000}"/>
    <cellStyle name="Moneda 117 4 4" xfId="11005" xr:uid="{00000000-0005-0000-0000-000011260000}"/>
    <cellStyle name="Moneda 117 4 4 2" xfId="27741" xr:uid="{00000000-0005-0000-0000-000012260000}"/>
    <cellStyle name="Moneda 117 4 5" xfId="14321" xr:uid="{00000000-0005-0000-0000-000013260000}"/>
    <cellStyle name="Moneda 117 4 6" xfId="17780" xr:uid="{00000000-0005-0000-0000-000014260000}"/>
    <cellStyle name="Moneda 117 5" xfId="1873" xr:uid="{00000000-0005-0000-0000-000015260000}"/>
    <cellStyle name="Moneda 117 5 2" xfId="5190" xr:uid="{00000000-0005-0000-0000-000016260000}"/>
    <cellStyle name="Moneda 117 5 2 2" xfId="21926" xr:uid="{00000000-0005-0000-0000-000017260000}"/>
    <cellStyle name="Moneda 117 5 3" xfId="8507" xr:uid="{00000000-0005-0000-0000-000018260000}"/>
    <cellStyle name="Moneda 117 5 3 2" xfId="25243" xr:uid="{00000000-0005-0000-0000-000019260000}"/>
    <cellStyle name="Moneda 117 5 4" xfId="11834" xr:uid="{00000000-0005-0000-0000-00001A260000}"/>
    <cellStyle name="Moneda 117 5 4 2" xfId="28570" xr:uid="{00000000-0005-0000-0000-00001B260000}"/>
    <cellStyle name="Moneda 117 5 5" xfId="15150" xr:uid="{00000000-0005-0000-0000-00001C260000}"/>
    <cellStyle name="Moneda 117 5 6" xfId="18609" xr:uid="{00000000-0005-0000-0000-00001D260000}"/>
    <cellStyle name="Moneda 117 6" xfId="2701" xr:uid="{00000000-0005-0000-0000-00001E260000}"/>
    <cellStyle name="Moneda 117 6 2" xfId="6018" xr:uid="{00000000-0005-0000-0000-00001F260000}"/>
    <cellStyle name="Moneda 117 6 2 2" xfId="22754" xr:uid="{00000000-0005-0000-0000-000020260000}"/>
    <cellStyle name="Moneda 117 6 3" xfId="9335" xr:uid="{00000000-0005-0000-0000-000021260000}"/>
    <cellStyle name="Moneda 117 6 3 2" xfId="26071" xr:uid="{00000000-0005-0000-0000-000022260000}"/>
    <cellStyle name="Moneda 117 6 4" xfId="12662" xr:uid="{00000000-0005-0000-0000-000023260000}"/>
    <cellStyle name="Moneda 117 6 4 2" xfId="29398" xr:uid="{00000000-0005-0000-0000-000024260000}"/>
    <cellStyle name="Moneda 117 6 5" xfId="15978" xr:uid="{00000000-0005-0000-0000-000025260000}"/>
    <cellStyle name="Moneda 117 6 6" xfId="19437" xr:uid="{00000000-0005-0000-0000-000026260000}"/>
    <cellStyle name="Moneda 117 7" xfId="3533" xr:uid="{00000000-0005-0000-0000-000027260000}"/>
    <cellStyle name="Moneda 117 7 2" xfId="20269" xr:uid="{00000000-0005-0000-0000-000028260000}"/>
    <cellStyle name="Moneda 117 8" xfId="6850" xr:uid="{00000000-0005-0000-0000-000029260000}"/>
    <cellStyle name="Moneda 117 8 2" xfId="23586" xr:uid="{00000000-0005-0000-0000-00002A260000}"/>
    <cellStyle name="Moneda 117 9" xfId="10177" xr:uid="{00000000-0005-0000-0000-00002B260000}"/>
    <cellStyle name="Moneda 117 9 2" xfId="26913" xr:uid="{00000000-0005-0000-0000-00002C260000}"/>
    <cellStyle name="Moneda 118" xfId="182" xr:uid="{00000000-0005-0000-0000-00002D260000}"/>
    <cellStyle name="Moneda 118 10" xfId="13494" xr:uid="{00000000-0005-0000-0000-00002E260000}"/>
    <cellStyle name="Moneda 118 11" xfId="16953" xr:uid="{00000000-0005-0000-0000-00002F260000}"/>
    <cellStyle name="Moneda 118 2" xfId="417" xr:uid="{00000000-0005-0000-0000-000030260000}"/>
    <cellStyle name="Moneda 118 2 10" xfId="17160" xr:uid="{00000000-0005-0000-0000-000031260000}"/>
    <cellStyle name="Moneda 118 2 2" xfId="838" xr:uid="{00000000-0005-0000-0000-000032260000}"/>
    <cellStyle name="Moneda 118 2 2 2" xfId="1667" xr:uid="{00000000-0005-0000-0000-000033260000}"/>
    <cellStyle name="Moneda 118 2 2 2 2" xfId="4984" xr:uid="{00000000-0005-0000-0000-000034260000}"/>
    <cellStyle name="Moneda 118 2 2 2 2 2" xfId="21720" xr:uid="{00000000-0005-0000-0000-000035260000}"/>
    <cellStyle name="Moneda 118 2 2 2 3" xfId="8301" xr:uid="{00000000-0005-0000-0000-000036260000}"/>
    <cellStyle name="Moneda 118 2 2 2 3 2" xfId="25037" xr:uid="{00000000-0005-0000-0000-000037260000}"/>
    <cellStyle name="Moneda 118 2 2 2 4" xfId="11628" xr:uid="{00000000-0005-0000-0000-000038260000}"/>
    <cellStyle name="Moneda 118 2 2 2 4 2" xfId="28364" xr:uid="{00000000-0005-0000-0000-000039260000}"/>
    <cellStyle name="Moneda 118 2 2 2 5" xfId="14944" xr:uid="{00000000-0005-0000-0000-00003A260000}"/>
    <cellStyle name="Moneda 118 2 2 2 6" xfId="18403" xr:uid="{00000000-0005-0000-0000-00003B260000}"/>
    <cellStyle name="Moneda 118 2 2 3" xfId="2495" xr:uid="{00000000-0005-0000-0000-00003C260000}"/>
    <cellStyle name="Moneda 118 2 2 3 2" xfId="5812" xr:uid="{00000000-0005-0000-0000-00003D260000}"/>
    <cellStyle name="Moneda 118 2 2 3 2 2" xfId="22548" xr:uid="{00000000-0005-0000-0000-00003E260000}"/>
    <cellStyle name="Moneda 118 2 2 3 3" xfId="9129" xr:uid="{00000000-0005-0000-0000-00003F260000}"/>
    <cellStyle name="Moneda 118 2 2 3 3 2" xfId="25865" xr:uid="{00000000-0005-0000-0000-000040260000}"/>
    <cellStyle name="Moneda 118 2 2 3 4" xfId="12456" xr:uid="{00000000-0005-0000-0000-000041260000}"/>
    <cellStyle name="Moneda 118 2 2 3 4 2" xfId="29192" xr:uid="{00000000-0005-0000-0000-000042260000}"/>
    <cellStyle name="Moneda 118 2 2 3 5" xfId="15772" xr:uid="{00000000-0005-0000-0000-000043260000}"/>
    <cellStyle name="Moneda 118 2 2 3 6" xfId="19231" xr:uid="{00000000-0005-0000-0000-000044260000}"/>
    <cellStyle name="Moneda 118 2 2 4" xfId="3323" xr:uid="{00000000-0005-0000-0000-000045260000}"/>
    <cellStyle name="Moneda 118 2 2 4 2" xfId="6640" xr:uid="{00000000-0005-0000-0000-000046260000}"/>
    <cellStyle name="Moneda 118 2 2 4 2 2" xfId="23376" xr:uid="{00000000-0005-0000-0000-000047260000}"/>
    <cellStyle name="Moneda 118 2 2 4 3" xfId="9957" xr:uid="{00000000-0005-0000-0000-000048260000}"/>
    <cellStyle name="Moneda 118 2 2 4 3 2" xfId="26693" xr:uid="{00000000-0005-0000-0000-000049260000}"/>
    <cellStyle name="Moneda 118 2 2 4 4" xfId="13284" xr:uid="{00000000-0005-0000-0000-00004A260000}"/>
    <cellStyle name="Moneda 118 2 2 4 4 2" xfId="30020" xr:uid="{00000000-0005-0000-0000-00004B260000}"/>
    <cellStyle name="Moneda 118 2 2 4 5" xfId="16600" xr:uid="{00000000-0005-0000-0000-00004C260000}"/>
    <cellStyle name="Moneda 118 2 2 4 6" xfId="20059" xr:uid="{00000000-0005-0000-0000-00004D260000}"/>
    <cellStyle name="Moneda 118 2 2 5" xfId="4155" xr:uid="{00000000-0005-0000-0000-00004E260000}"/>
    <cellStyle name="Moneda 118 2 2 5 2" xfId="20891" xr:uid="{00000000-0005-0000-0000-00004F260000}"/>
    <cellStyle name="Moneda 118 2 2 6" xfId="7472" xr:uid="{00000000-0005-0000-0000-000050260000}"/>
    <cellStyle name="Moneda 118 2 2 6 2" xfId="24208" xr:uid="{00000000-0005-0000-0000-000051260000}"/>
    <cellStyle name="Moneda 118 2 2 7" xfId="10799" xr:uid="{00000000-0005-0000-0000-000052260000}"/>
    <cellStyle name="Moneda 118 2 2 7 2" xfId="27535" xr:uid="{00000000-0005-0000-0000-000053260000}"/>
    <cellStyle name="Moneda 118 2 2 8" xfId="14115" xr:uid="{00000000-0005-0000-0000-000054260000}"/>
    <cellStyle name="Moneda 118 2 2 9" xfId="17574" xr:uid="{00000000-0005-0000-0000-000055260000}"/>
    <cellStyle name="Moneda 118 2 3" xfId="1252" xr:uid="{00000000-0005-0000-0000-000056260000}"/>
    <cellStyle name="Moneda 118 2 3 2" xfId="4569" xr:uid="{00000000-0005-0000-0000-000057260000}"/>
    <cellStyle name="Moneda 118 2 3 2 2" xfId="21305" xr:uid="{00000000-0005-0000-0000-000058260000}"/>
    <cellStyle name="Moneda 118 2 3 3" xfId="7886" xr:uid="{00000000-0005-0000-0000-000059260000}"/>
    <cellStyle name="Moneda 118 2 3 3 2" xfId="24622" xr:uid="{00000000-0005-0000-0000-00005A260000}"/>
    <cellStyle name="Moneda 118 2 3 4" xfId="11213" xr:uid="{00000000-0005-0000-0000-00005B260000}"/>
    <cellStyle name="Moneda 118 2 3 4 2" xfId="27949" xr:uid="{00000000-0005-0000-0000-00005C260000}"/>
    <cellStyle name="Moneda 118 2 3 5" xfId="14529" xr:uid="{00000000-0005-0000-0000-00005D260000}"/>
    <cellStyle name="Moneda 118 2 3 6" xfId="17988" xr:uid="{00000000-0005-0000-0000-00005E260000}"/>
    <cellStyle name="Moneda 118 2 4" xfId="2081" xr:uid="{00000000-0005-0000-0000-00005F260000}"/>
    <cellStyle name="Moneda 118 2 4 2" xfId="5398" xr:uid="{00000000-0005-0000-0000-000060260000}"/>
    <cellStyle name="Moneda 118 2 4 2 2" xfId="22134" xr:uid="{00000000-0005-0000-0000-000061260000}"/>
    <cellStyle name="Moneda 118 2 4 3" xfId="8715" xr:uid="{00000000-0005-0000-0000-000062260000}"/>
    <cellStyle name="Moneda 118 2 4 3 2" xfId="25451" xr:uid="{00000000-0005-0000-0000-000063260000}"/>
    <cellStyle name="Moneda 118 2 4 4" xfId="12042" xr:uid="{00000000-0005-0000-0000-000064260000}"/>
    <cellStyle name="Moneda 118 2 4 4 2" xfId="28778" xr:uid="{00000000-0005-0000-0000-000065260000}"/>
    <cellStyle name="Moneda 118 2 4 5" xfId="15358" xr:uid="{00000000-0005-0000-0000-000066260000}"/>
    <cellStyle name="Moneda 118 2 4 6" xfId="18817" xr:uid="{00000000-0005-0000-0000-000067260000}"/>
    <cellStyle name="Moneda 118 2 5" xfId="2909" xr:uid="{00000000-0005-0000-0000-000068260000}"/>
    <cellStyle name="Moneda 118 2 5 2" xfId="6226" xr:uid="{00000000-0005-0000-0000-000069260000}"/>
    <cellStyle name="Moneda 118 2 5 2 2" xfId="22962" xr:uid="{00000000-0005-0000-0000-00006A260000}"/>
    <cellStyle name="Moneda 118 2 5 3" xfId="9543" xr:uid="{00000000-0005-0000-0000-00006B260000}"/>
    <cellStyle name="Moneda 118 2 5 3 2" xfId="26279" xr:uid="{00000000-0005-0000-0000-00006C260000}"/>
    <cellStyle name="Moneda 118 2 5 4" xfId="12870" xr:uid="{00000000-0005-0000-0000-00006D260000}"/>
    <cellStyle name="Moneda 118 2 5 4 2" xfId="29606" xr:uid="{00000000-0005-0000-0000-00006E260000}"/>
    <cellStyle name="Moneda 118 2 5 5" xfId="16186" xr:uid="{00000000-0005-0000-0000-00006F260000}"/>
    <cellStyle name="Moneda 118 2 5 6" xfId="19645" xr:uid="{00000000-0005-0000-0000-000070260000}"/>
    <cellStyle name="Moneda 118 2 6" xfId="3741" xr:uid="{00000000-0005-0000-0000-000071260000}"/>
    <cellStyle name="Moneda 118 2 6 2" xfId="20477" xr:uid="{00000000-0005-0000-0000-000072260000}"/>
    <cellStyle name="Moneda 118 2 7" xfId="7058" xr:uid="{00000000-0005-0000-0000-000073260000}"/>
    <cellStyle name="Moneda 118 2 7 2" xfId="23794" xr:uid="{00000000-0005-0000-0000-000074260000}"/>
    <cellStyle name="Moneda 118 2 8" xfId="10385" xr:uid="{00000000-0005-0000-0000-000075260000}"/>
    <cellStyle name="Moneda 118 2 8 2" xfId="27121" xr:uid="{00000000-0005-0000-0000-000076260000}"/>
    <cellStyle name="Moneda 118 2 9" xfId="13701" xr:uid="{00000000-0005-0000-0000-000077260000}"/>
    <cellStyle name="Moneda 118 3" xfId="631" xr:uid="{00000000-0005-0000-0000-000078260000}"/>
    <cellStyle name="Moneda 118 3 2" xfId="1460" xr:uid="{00000000-0005-0000-0000-000079260000}"/>
    <cellStyle name="Moneda 118 3 2 2" xfId="4777" xr:uid="{00000000-0005-0000-0000-00007A260000}"/>
    <cellStyle name="Moneda 118 3 2 2 2" xfId="21513" xr:uid="{00000000-0005-0000-0000-00007B260000}"/>
    <cellStyle name="Moneda 118 3 2 3" xfId="8094" xr:uid="{00000000-0005-0000-0000-00007C260000}"/>
    <cellStyle name="Moneda 118 3 2 3 2" xfId="24830" xr:uid="{00000000-0005-0000-0000-00007D260000}"/>
    <cellStyle name="Moneda 118 3 2 4" xfId="11421" xr:uid="{00000000-0005-0000-0000-00007E260000}"/>
    <cellStyle name="Moneda 118 3 2 4 2" xfId="28157" xr:uid="{00000000-0005-0000-0000-00007F260000}"/>
    <cellStyle name="Moneda 118 3 2 5" xfId="14737" xr:uid="{00000000-0005-0000-0000-000080260000}"/>
    <cellStyle name="Moneda 118 3 2 6" xfId="18196" xr:uid="{00000000-0005-0000-0000-000081260000}"/>
    <cellStyle name="Moneda 118 3 3" xfId="2288" xr:uid="{00000000-0005-0000-0000-000082260000}"/>
    <cellStyle name="Moneda 118 3 3 2" xfId="5605" xr:uid="{00000000-0005-0000-0000-000083260000}"/>
    <cellStyle name="Moneda 118 3 3 2 2" xfId="22341" xr:uid="{00000000-0005-0000-0000-000084260000}"/>
    <cellStyle name="Moneda 118 3 3 3" xfId="8922" xr:uid="{00000000-0005-0000-0000-000085260000}"/>
    <cellStyle name="Moneda 118 3 3 3 2" xfId="25658" xr:uid="{00000000-0005-0000-0000-000086260000}"/>
    <cellStyle name="Moneda 118 3 3 4" xfId="12249" xr:uid="{00000000-0005-0000-0000-000087260000}"/>
    <cellStyle name="Moneda 118 3 3 4 2" xfId="28985" xr:uid="{00000000-0005-0000-0000-000088260000}"/>
    <cellStyle name="Moneda 118 3 3 5" xfId="15565" xr:uid="{00000000-0005-0000-0000-000089260000}"/>
    <cellStyle name="Moneda 118 3 3 6" xfId="19024" xr:uid="{00000000-0005-0000-0000-00008A260000}"/>
    <cellStyle name="Moneda 118 3 4" xfId="3116" xr:uid="{00000000-0005-0000-0000-00008B260000}"/>
    <cellStyle name="Moneda 118 3 4 2" xfId="6433" xr:uid="{00000000-0005-0000-0000-00008C260000}"/>
    <cellStyle name="Moneda 118 3 4 2 2" xfId="23169" xr:uid="{00000000-0005-0000-0000-00008D260000}"/>
    <cellStyle name="Moneda 118 3 4 3" xfId="9750" xr:uid="{00000000-0005-0000-0000-00008E260000}"/>
    <cellStyle name="Moneda 118 3 4 3 2" xfId="26486" xr:uid="{00000000-0005-0000-0000-00008F260000}"/>
    <cellStyle name="Moneda 118 3 4 4" xfId="13077" xr:uid="{00000000-0005-0000-0000-000090260000}"/>
    <cellStyle name="Moneda 118 3 4 4 2" xfId="29813" xr:uid="{00000000-0005-0000-0000-000091260000}"/>
    <cellStyle name="Moneda 118 3 4 5" xfId="16393" xr:uid="{00000000-0005-0000-0000-000092260000}"/>
    <cellStyle name="Moneda 118 3 4 6" xfId="19852" xr:uid="{00000000-0005-0000-0000-000093260000}"/>
    <cellStyle name="Moneda 118 3 5" xfId="3948" xr:uid="{00000000-0005-0000-0000-000094260000}"/>
    <cellStyle name="Moneda 118 3 5 2" xfId="20684" xr:uid="{00000000-0005-0000-0000-000095260000}"/>
    <cellStyle name="Moneda 118 3 6" xfId="7265" xr:uid="{00000000-0005-0000-0000-000096260000}"/>
    <cellStyle name="Moneda 118 3 6 2" xfId="24001" xr:uid="{00000000-0005-0000-0000-000097260000}"/>
    <cellStyle name="Moneda 118 3 7" xfId="10592" xr:uid="{00000000-0005-0000-0000-000098260000}"/>
    <cellStyle name="Moneda 118 3 7 2" xfId="27328" xr:uid="{00000000-0005-0000-0000-000099260000}"/>
    <cellStyle name="Moneda 118 3 8" xfId="13908" xr:uid="{00000000-0005-0000-0000-00009A260000}"/>
    <cellStyle name="Moneda 118 3 9" xfId="17367" xr:uid="{00000000-0005-0000-0000-00009B260000}"/>
    <cellStyle name="Moneda 118 4" xfId="1045" xr:uid="{00000000-0005-0000-0000-00009C260000}"/>
    <cellStyle name="Moneda 118 4 2" xfId="4362" xr:uid="{00000000-0005-0000-0000-00009D260000}"/>
    <cellStyle name="Moneda 118 4 2 2" xfId="21098" xr:uid="{00000000-0005-0000-0000-00009E260000}"/>
    <cellStyle name="Moneda 118 4 3" xfId="7679" xr:uid="{00000000-0005-0000-0000-00009F260000}"/>
    <cellStyle name="Moneda 118 4 3 2" xfId="24415" xr:uid="{00000000-0005-0000-0000-0000A0260000}"/>
    <cellStyle name="Moneda 118 4 4" xfId="11006" xr:uid="{00000000-0005-0000-0000-0000A1260000}"/>
    <cellStyle name="Moneda 118 4 4 2" xfId="27742" xr:uid="{00000000-0005-0000-0000-0000A2260000}"/>
    <cellStyle name="Moneda 118 4 5" xfId="14322" xr:uid="{00000000-0005-0000-0000-0000A3260000}"/>
    <cellStyle name="Moneda 118 4 6" xfId="17781" xr:uid="{00000000-0005-0000-0000-0000A4260000}"/>
    <cellStyle name="Moneda 118 5" xfId="1874" xr:uid="{00000000-0005-0000-0000-0000A5260000}"/>
    <cellStyle name="Moneda 118 5 2" xfId="5191" xr:uid="{00000000-0005-0000-0000-0000A6260000}"/>
    <cellStyle name="Moneda 118 5 2 2" xfId="21927" xr:uid="{00000000-0005-0000-0000-0000A7260000}"/>
    <cellStyle name="Moneda 118 5 3" xfId="8508" xr:uid="{00000000-0005-0000-0000-0000A8260000}"/>
    <cellStyle name="Moneda 118 5 3 2" xfId="25244" xr:uid="{00000000-0005-0000-0000-0000A9260000}"/>
    <cellStyle name="Moneda 118 5 4" xfId="11835" xr:uid="{00000000-0005-0000-0000-0000AA260000}"/>
    <cellStyle name="Moneda 118 5 4 2" xfId="28571" xr:uid="{00000000-0005-0000-0000-0000AB260000}"/>
    <cellStyle name="Moneda 118 5 5" xfId="15151" xr:uid="{00000000-0005-0000-0000-0000AC260000}"/>
    <cellStyle name="Moneda 118 5 6" xfId="18610" xr:uid="{00000000-0005-0000-0000-0000AD260000}"/>
    <cellStyle name="Moneda 118 6" xfId="2702" xr:uid="{00000000-0005-0000-0000-0000AE260000}"/>
    <cellStyle name="Moneda 118 6 2" xfId="6019" xr:uid="{00000000-0005-0000-0000-0000AF260000}"/>
    <cellStyle name="Moneda 118 6 2 2" xfId="22755" xr:uid="{00000000-0005-0000-0000-0000B0260000}"/>
    <cellStyle name="Moneda 118 6 3" xfId="9336" xr:uid="{00000000-0005-0000-0000-0000B1260000}"/>
    <cellStyle name="Moneda 118 6 3 2" xfId="26072" xr:uid="{00000000-0005-0000-0000-0000B2260000}"/>
    <cellStyle name="Moneda 118 6 4" xfId="12663" xr:uid="{00000000-0005-0000-0000-0000B3260000}"/>
    <cellStyle name="Moneda 118 6 4 2" xfId="29399" xr:uid="{00000000-0005-0000-0000-0000B4260000}"/>
    <cellStyle name="Moneda 118 6 5" xfId="15979" xr:uid="{00000000-0005-0000-0000-0000B5260000}"/>
    <cellStyle name="Moneda 118 6 6" xfId="19438" xr:uid="{00000000-0005-0000-0000-0000B6260000}"/>
    <cellStyle name="Moneda 118 7" xfId="3534" xr:uid="{00000000-0005-0000-0000-0000B7260000}"/>
    <cellStyle name="Moneda 118 7 2" xfId="20270" xr:uid="{00000000-0005-0000-0000-0000B8260000}"/>
    <cellStyle name="Moneda 118 8" xfId="6851" xr:uid="{00000000-0005-0000-0000-0000B9260000}"/>
    <cellStyle name="Moneda 118 8 2" xfId="23587" xr:uid="{00000000-0005-0000-0000-0000BA260000}"/>
    <cellStyle name="Moneda 118 9" xfId="10178" xr:uid="{00000000-0005-0000-0000-0000BB260000}"/>
    <cellStyle name="Moneda 118 9 2" xfId="26914" xr:uid="{00000000-0005-0000-0000-0000BC260000}"/>
    <cellStyle name="Moneda 119" xfId="183" xr:uid="{00000000-0005-0000-0000-0000BD260000}"/>
    <cellStyle name="Moneda 119 10" xfId="13495" xr:uid="{00000000-0005-0000-0000-0000BE260000}"/>
    <cellStyle name="Moneda 119 11" xfId="16954" xr:uid="{00000000-0005-0000-0000-0000BF260000}"/>
    <cellStyle name="Moneda 119 2" xfId="418" xr:uid="{00000000-0005-0000-0000-0000C0260000}"/>
    <cellStyle name="Moneda 119 2 10" xfId="17161" xr:uid="{00000000-0005-0000-0000-0000C1260000}"/>
    <cellStyle name="Moneda 119 2 2" xfId="839" xr:uid="{00000000-0005-0000-0000-0000C2260000}"/>
    <cellStyle name="Moneda 119 2 2 2" xfId="1668" xr:uid="{00000000-0005-0000-0000-0000C3260000}"/>
    <cellStyle name="Moneda 119 2 2 2 2" xfId="4985" xr:uid="{00000000-0005-0000-0000-0000C4260000}"/>
    <cellStyle name="Moneda 119 2 2 2 2 2" xfId="21721" xr:uid="{00000000-0005-0000-0000-0000C5260000}"/>
    <cellStyle name="Moneda 119 2 2 2 3" xfId="8302" xr:uid="{00000000-0005-0000-0000-0000C6260000}"/>
    <cellStyle name="Moneda 119 2 2 2 3 2" xfId="25038" xr:uid="{00000000-0005-0000-0000-0000C7260000}"/>
    <cellStyle name="Moneda 119 2 2 2 4" xfId="11629" xr:uid="{00000000-0005-0000-0000-0000C8260000}"/>
    <cellStyle name="Moneda 119 2 2 2 4 2" xfId="28365" xr:uid="{00000000-0005-0000-0000-0000C9260000}"/>
    <cellStyle name="Moneda 119 2 2 2 5" xfId="14945" xr:uid="{00000000-0005-0000-0000-0000CA260000}"/>
    <cellStyle name="Moneda 119 2 2 2 6" xfId="18404" xr:uid="{00000000-0005-0000-0000-0000CB260000}"/>
    <cellStyle name="Moneda 119 2 2 3" xfId="2496" xr:uid="{00000000-0005-0000-0000-0000CC260000}"/>
    <cellStyle name="Moneda 119 2 2 3 2" xfId="5813" xr:uid="{00000000-0005-0000-0000-0000CD260000}"/>
    <cellStyle name="Moneda 119 2 2 3 2 2" xfId="22549" xr:uid="{00000000-0005-0000-0000-0000CE260000}"/>
    <cellStyle name="Moneda 119 2 2 3 3" xfId="9130" xr:uid="{00000000-0005-0000-0000-0000CF260000}"/>
    <cellStyle name="Moneda 119 2 2 3 3 2" xfId="25866" xr:uid="{00000000-0005-0000-0000-0000D0260000}"/>
    <cellStyle name="Moneda 119 2 2 3 4" xfId="12457" xr:uid="{00000000-0005-0000-0000-0000D1260000}"/>
    <cellStyle name="Moneda 119 2 2 3 4 2" xfId="29193" xr:uid="{00000000-0005-0000-0000-0000D2260000}"/>
    <cellStyle name="Moneda 119 2 2 3 5" xfId="15773" xr:uid="{00000000-0005-0000-0000-0000D3260000}"/>
    <cellStyle name="Moneda 119 2 2 3 6" xfId="19232" xr:uid="{00000000-0005-0000-0000-0000D4260000}"/>
    <cellStyle name="Moneda 119 2 2 4" xfId="3324" xr:uid="{00000000-0005-0000-0000-0000D5260000}"/>
    <cellStyle name="Moneda 119 2 2 4 2" xfId="6641" xr:uid="{00000000-0005-0000-0000-0000D6260000}"/>
    <cellStyle name="Moneda 119 2 2 4 2 2" xfId="23377" xr:uid="{00000000-0005-0000-0000-0000D7260000}"/>
    <cellStyle name="Moneda 119 2 2 4 3" xfId="9958" xr:uid="{00000000-0005-0000-0000-0000D8260000}"/>
    <cellStyle name="Moneda 119 2 2 4 3 2" xfId="26694" xr:uid="{00000000-0005-0000-0000-0000D9260000}"/>
    <cellStyle name="Moneda 119 2 2 4 4" xfId="13285" xr:uid="{00000000-0005-0000-0000-0000DA260000}"/>
    <cellStyle name="Moneda 119 2 2 4 4 2" xfId="30021" xr:uid="{00000000-0005-0000-0000-0000DB260000}"/>
    <cellStyle name="Moneda 119 2 2 4 5" xfId="16601" xr:uid="{00000000-0005-0000-0000-0000DC260000}"/>
    <cellStyle name="Moneda 119 2 2 4 6" xfId="20060" xr:uid="{00000000-0005-0000-0000-0000DD260000}"/>
    <cellStyle name="Moneda 119 2 2 5" xfId="4156" xr:uid="{00000000-0005-0000-0000-0000DE260000}"/>
    <cellStyle name="Moneda 119 2 2 5 2" xfId="20892" xr:uid="{00000000-0005-0000-0000-0000DF260000}"/>
    <cellStyle name="Moneda 119 2 2 6" xfId="7473" xr:uid="{00000000-0005-0000-0000-0000E0260000}"/>
    <cellStyle name="Moneda 119 2 2 6 2" xfId="24209" xr:uid="{00000000-0005-0000-0000-0000E1260000}"/>
    <cellStyle name="Moneda 119 2 2 7" xfId="10800" xr:uid="{00000000-0005-0000-0000-0000E2260000}"/>
    <cellStyle name="Moneda 119 2 2 7 2" xfId="27536" xr:uid="{00000000-0005-0000-0000-0000E3260000}"/>
    <cellStyle name="Moneda 119 2 2 8" xfId="14116" xr:uid="{00000000-0005-0000-0000-0000E4260000}"/>
    <cellStyle name="Moneda 119 2 2 9" xfId="17575" xr:uid="{00000000-0005-0000-0000-0000E5260000}"/>
    <cellStyle name="Moneda 119 2 3" xfId="1253" xr:uid="{00000000-0005-0000-0000-0000E6260000}"/>
    <cellStyle name="Moneda 119 2 3 2" xfId="4570" xr:uid="{00000000-0005-0000-0000-0000E7260000}"/>
    <cellStyle name="Moneda 119 2 3 2 2" xfId="21306" xr:uid="{00000000-0005-0000-0000-0000E8260000}"/>
    <cellStyle name="Moneda 119 2 3 3" xfId="7887" xr:uid="{00000000-0005-0000-0000-0000E9260000}"/>
    <cellStyle name="Moneda 119 2 3 3 2" xfId="24623" xr:uid="{00000000-0005-0000-0000-0000EA260000}"/>
    <cellStyle name="Moneda 119 2 3 4" xfId="11214" xr:uid="{00000000-0005-0000-0000-0000EB260000}"/>
    <cellStyle name="Moneda 119 2 3 4 2" xfId="27950" xr:uid="{00000000-0005-0000-0000-0000EC260000}"/>
    <cellStyle name="Moneda 119 2 3 5" xfId="14530" xr:uid="{00000000-0005-0000-0000-0000ED260000}"/>
    <cellStyle name="Moneda 119 2 3 6" xfId="17989" xr:uid="{00000000-0005-0000-0000-0000EE260000}"/>
    <cellStyle name="Moneda 119 2 4" xfId="2082" xr:uid="{00000000-0005-0000-0000-0000EF260000}"/>
    <cellStyle name="Moneda 119 2 4 2" xfId="5399" xr:uid="{00000000-0005-0000-0000-0000F0260000}"/>
    <cellStyle name="Moneda 119 2 4 2 2" xfId="22135" xr:uid="{00000000-0005-0000-0000-0000F1260000}"/>
    <cellStyle name="Moneda 119 2 4 3" xfId="8716" xr:uid="{00000000-0005-0000-0000-0000F2260000}"/>
    <cellStyle name="Moneda 119 2 4 3 2" xfId="25452" xr:uid="{00000000-0005-0000-0000-0000F3260000}"/>
    <cellStyle name="Moneda 119 2 4 4" xfId="12043" xr:uid="{00000000-0005-0000-0000-0000F4260000}"/>
    <cellStyle name="Moneda 119 2 4 4 2" xfId="28779" xr:uid="{00000000-0005-0000-0000-0000F5260000}"/>
    <cellStyle name="Moneda 119 2 4 5" xfId="15359" xr:uid="{00000000-0005-0000-0000-0000F6260000}"/>
    <cellStyle name="Moneda 119 2 4 6" xfId="18818" xr:uid="{00000000-0005-0000-0000-0000F7260000}"/>
    <cellStyle name="Moneda 119 2 5" xfId="2910" xr:uid="{00000000-0005-0000-0000-0000F8260000}"/>
    <cellStyle name="Moneda 119 2 5 2" xfId="6227" xr:uid="{00000000-0005-0000-0000-0000F9260000}"/>
    <cellStyle name="Moneda 119 2 5 2 2" xfId="22963" xr:uid="{00000000-0005-0000-0000-0000FA260000}"/>
    <cellStyle name="Moneda 119 2 5 3" xfId="9544" xr:uid="{00000000-0005-0000-0000-0000FB260000}"/>
    <cellStyle name="Moneda 119 2 5 3 2" xfId="26280" xr:uid="{00000000-0005-0000-0000-0000FC260000}"/>
    <cellStyle name="Moneda 119 2 5 4" xfId="12871" xr:uid="{00000000-0005-0000-0000-0000FD260000}"/>
    <cellStyle name="Moneda 119 2 5 4 2" xfId="29607" xr:uid="{00000000-0005-0000-0000-0000FE260000}"/>
    <cellStyle name="Moneda 119 2 5 5" xfId="16187" xr:uid="{00000000-0005-0000-0000-0000FF260000}"/>
    <cellStyle name="Moneda 119 2 5 6" xfId="19646" xr:uid="{00000000-0005-0000-0000-000000270000}"/>
    <cellStyle name="Moneda 119 2 6" xfId="3742" xr:uid="{00000000-0005-0000-0000-000001270000}"/>
    <cellStyle name="Moneda 119 2 6 2" xfId="20478" xr:uid="{00000000-0005-0000-0000-000002270000}"/>
    <cellStyle name="Moneda 119 2 7" xfId="7059" xr:uid="{00000000-0005-0000-0000-000003270000}"/>
    <cellStyle name="Moneda 119 2 7 2" xfId="23795" xr:uid="{00000000-0005-0000-0000-000004270000}"/>
    <cellStyle name="Moneda 119 2 8" xfId="10386" xr:uid="{00000000-0005-0000-0000-000005270000}"/>
    <cellStyle name="Moneda 119 2 8 2" xfId="27122" xr:uid="{00000000-0005-0000-0000-000006270000}"/>
    <cellStyle name="Moneda 119 2 9" xfId="13702" xr:uid="{00000000-0005-0000-0000-000007270000}"/>
    <cellStyle name="Moneda 119 3" xfId="632" xr:uid="{00000000-0005-0000-0000-000008270000}"/>
    <cellStyle name="Moneda 119 3 2" xfId="1461" xr:uid="{00000000-0005-0000-0000-000009270000}"/>
    <cellStyle name="Moneda 119 3 2 2" xfId="4778" xr:uid="{00000000-0005-0000-0000-00000A270000}"/>
    <cellStyle name="Moneda 119 3 2 2 2" xfId="21514" xr:uid="{00000000-0005-0000-0000-00000B270000}"/>
    <cellStyle name="Moneda 119 3 2 3" xfId="8095" xr:uid="{00000000-0005-0000-0000-00000C270000}"/>
    <cellStyle name="Moneda 119 3 2 3 2" xfId="24831" xr:uid="{00000000-0005-0000-0000-00000D270000}"/>
    <cellStyle name="Moneda 119 3 2 4" xfId="11422" xr:uid="{00000000-0005-0000-0000-00000E270000}"/>
    <cellStyle name="Moneda 119 3 2 4 2" xfId="28158" xr:uid="{00000000-0005-0000-0000-00000F270000}"/>
    <cellStyle name="Moneda 119 3 2 5" xfId="14738" xr:uid="{00000000-0005-0000-0000-000010270000}"/>
    <cellStyle name="Moneda 119 3 2 6" xfId="18197" xr:uid="{00000000-0005-0000-0000-000011270000}"/>
    <cellStyle name="Moneda 119 3 3" xfId="2289" xr:uid="{00000000-0005-0000-0000-000012270000}"/>
    <cellStyle name="Moneda 119 3 3 2" xfId="5606" xr:uid="{00000000-0005-0000-0000-000013270000}"/>
    <cellStyle name="Moneda 119 3 3 2 2" xfId="22342" xr:uid="{00000000-0005-0000-0000-000014270000}"/>
    <cellStyle name="Moneda 119 3 3 3" xfId="8923" xr:uid="{00000000-0005-0000-0000-000015270000}"/>
    <cellStyle name="Moneda 119 3 3 3 2" xfId="25659" xr:uid="{00000000-0005-0000-0000-000016270000}"/>
    <cellStyle name="Moneda 119 3 3 4" xfId="12250" xr:uid="{00000000-0005-0000-0000-000017270000}"/>
    <cellStyle name="Moneda 119 3 3 4 2" xfId="28986" xr:uid="{00000000-0005-0000-0000-000018270000}"/>
    <cellStyle name="Moneda 119 3 3 5" xfId="15566" xr:uid="{00000000-0005-0000-0000-000019270000}"/>
    <cellStyle name="Moneda 119 3 3 6" xfId="19025" xr:uid="{00000000-0005-0000-0000-00001A270000}"/>
    <cellStyle name="Moneda 119 3 4" xfId="3117" xr:uid="{00000000-0005-0000-0000-00001B270000}"/>
    <cellStyle name="Moneda 119 3 4 2" xfId="6434" xr:uid="{00000000-0005-0000-0000-00001C270000}"/>
    <cellStyle name="Moneda 119 3 4 2 2" xfId="23170" xr:uid="{00000000-0005-0000-0000-00001D270000}"/>
    <cellStyle name="Moneda 119 3 4 3" xfId="9751" xr:uid="{00000000-0005-0000-0000-00001E270000}"/>
    <cellStyle name="Moneda 119 3 4 3 2" xfId="26487" xr:uid="{00000000-0005-0000-0000-00001F270000}"/>
    <cellStyle name="Moneda 119 3 4 4" xfId="13078" xr:uid="{00000000-0005-0000-0000-000020270000}"/>
    <cellStyle name="Moneda 119 3 4 4 2" xfId="29814" xr:uid="{00000000-0005-0000-0000-000021270000}"/>
    <cellStyle name="Moneda 119 3 4 5" xfId="16394" xr:uid="{00000000-0005-0000-0000-000022270000}"/>
    <cellStyle name="Moneda 119 3 4 6" xfId="19853" xr:uid="{00000000-0005-0000-0000-000023270000}"/>
    <cellStyle name="Moneda 119 3 5" xfId="3949" xr:uid="{00000000-0005-0000-0000-000024270000}"/>
    <cellStyle name="Moneda 119 3 5 2" xfId="20685" xr:uid="{00000000-0005-0000-0000-000025270000}"/>
    <cellStyle name="Moneda 119 3 6" xfId="7266" xr:uid="{00000000-0005-0000-0000-000026270000}"/>
    <cellStyle name="Moneda 119 3 6 2" xfId="24002" xr:uid="{00000000-0005-0000-0000-000027270000}"/>
    <cellStyle name="Moneda 119 3 7" xfId="10593" xr:uid="{00000000-0005-0000-0000-000028270000}"/>
    <cellStyle name="Moneda 119 3 7 2" xfId="27329" xr:uid="{00000000-0005-0000-0000-000029270000}"/>
    <cellStyle name="Moneda 119 3 8" xfId="13909" xr:uid="{00000000-0005-0000-0000-00002A270000}"/>
    <cellStyle name="Moneda 119 3 9" xfId="17368" xr:uid="{00000000-0005-0000-0000-00002B270000}"/>
    <cellStyle name="Moneda 119 4" xfId="1046" xr:uid="{00000000-0005-0000-0000-00002C270000}"/>
    <cellStyle name="Moneda 119 4 2" xfId="4363" xr:uid="{00000000-0005-0000-0000-00002D270000}"/>
    <cellStyle name="Moneda 119 4 2 2" xfId="21099" xr:uid="{00000000-0005-0000-0000-00002E270000}"/>
    <cellStyle name="Moneda 119 4 3" xfId="7680" xr:uid="{00000000-0005-0000-0000-00002F270000}"/>
    <cellStyle name="Moneda 119 4 3 2" xfId="24416" xr:uid="{00000000-0005-0000-0000-000030270000}"/>
    <cellStyle name="Moneda 119 4 4" xfId="11007" xr:uid="{00000000-0005-0000-0000-000031270000}"/>
    <cellStyle name="Moneda 119 4 4 2" xfId="27743" xr:uid="{00000000-0005-0000-0000-000032270000}"/>
    <cellStyle name="Moneda 119 4 5" xfId="14323" xr:uid="{00000000-0005-0000-0000-000033270000}"/>
    <cellStyle name="Moneda 119 4 6" xfId="17782" xr:uid="{00000000-0005-0000-0000-000034270000}"/>
    <cellStyle name="Moneda 119 5" xfId="1875" xr:uid="{00000000-0005-0000-0000-000035270000}"/>
    <cellStyle name="Moneda 119 5 2" xfId="5192" xr:uid="{00000000-0005-0000-0000-000036270000}"/>
    <cellStyle name="Moneda 119 5 2 2" xfId="21928" xr:uid="{00000000-0005-0000-0000-000037270000}"/>
    <cellStyle name="Moneda 119 5 3" xfId="8509" xr:uid="{00000000-0005-0000-0000-000038270000}"/>
    <cellStyle name="Moneda 119 5 3 2" xfId="25245" xr:uid="{00000000-0005-0000-0000-000039270000}"/>
    <cellStyle name="Moneda 119 5 4" xfId="11836" xr:uid="{00000000-0005-0000-0000-00003A270000}"/>
    <cellStyle name="Moneda 119 5 4 2" xfId="28572" xr:uid="{00000000-0005-0000-0000-00003B270000}"/>
    <cellStyle name="Moneda 119 5 5" xfId="15152" xr:uid="{00000000-0005-0000-0000-00003C270000}"/>
    <cellStyle name="Moneda 119 5 6" xfId="18611" xr:uid="{00000000-0005-0000-0000-00003D270000}"/>
    <cellStyle name="Moneda 119 6" xfId="2703" xr:uid="{00000000-0005-0000-0000-00003E270000}"/>
    <cellStyle name="Moneda 119 6 2" xfId="6020" xr:uid="{00000000-0005-0000-0000-00003F270000}"/>
    <cellStyle name="Moneda 119 6 2 2" xfId="22756" xr:uid="{00000000-0005-0000-0000-000040270000}"/>
    <cellStyle name="Moneda 119 6 3" xfId="9337" xr:uid="{00000000-0005-0000-0000-000041270000}"/>
    <cellStyle name="Moneda 119 6 3 2" xfId="26073" xr:uid="{00000000-0005-0000-0000-000042270000}"/>
    <cellStyle name="Moneda 119 6 4" xfId="12664" xr:uid="{00000000-0005-0000-0000-000043270000}"/>
    <cellStyle name="Moneda 119 6 4 2" xfId="29400" xr:uid="{00000000-0005-0000-0000-000044270000}"/>
    <cellStyle name="Moneda 119 6 5" xfId="15980" xr:uid="{00000000-0005-0000-0000-000045270000}"/>
    <cellStyle name="Moneda 119 6 6" xfId="19439" xr:uid="{00000000-0005-0000-0000-000046270000}"/>
    <cellStyle name="Moneda 119 7" xfId="3535" xr:uid="{00000000-0005-0000-0000-000047270000}"/>
    <cellStyle name="Moneda 119 7 2" xfId="20271" xr:uid="{00000000-0005-0000-0000-000048270000}"/>
    <cellStyle name="Moneda 119 8" xfId="6852" xr:uid="{00000000-0005-0000-0000-000049270000}"/>
    <cellStyle name="Moneda 119 8 2" xfId="23588" xr:uid="{00000000-0005-0000-0000-00004A270000}"/>
    <cellStyle name="Moneda 119 9" xfId="10179" xr:uid="{00000000-0005-0000-0000-00004B270000}"/>
    <cellStyle name="Moneda 119 9 2" xfId="26915" xr:uid="{00000000-0005-0000-0000-00004C270000}"/>
    <cellStyle name="Moneda 12" xfId="184" xr:uid="{00000000-0005-0000-0000-00004D270000}"/>
    <cellStyle name="Moneda 12 10" xfId="13496" xr:uid="{00000000-0005-0000-0000-00004E270000}"/>
    <cellStyle name="Moneda 12 10 2" xfId="30465" xr:uid="{00000000-0005-0000-0000-00004F270000}"/>
    <cellStyle name="Moneda 12 11" xfId="16955" xr:uid="{00000000-0005-0000-0000-000050270000}"/>
    <cellStyle name="Moneda 12 2" xfId="419" xr:uid="{00000000-0005-0000-0000-000051270000}"/>
    <cellStyle name="Moneda 12 2 10" xfId="17162" xr:uid="{00000000-0005-0000-0000-000052270000}"/>
    <cellStyle name="Moneda 12 2 2" xfId="840" xr:uid="{00000000-0005-0000-0000-000053270000}"/>
    <cellStyle name="Moneda 12 2 2 2" xfId="1669" xr:uid="{00000000-0005-0000-0000-000054270000}"/>
    <cellStyle name="Moneda 12 2 2 2 2" xfId="4986" xr:uid="{00000000-0005-0000-0000-000055270000}"/>
    <cellStyle name="Moneda 12 2 2 2 2 2" xfId="21722" xr:uid="{00000000-0005-0000-0000-000056270000}"/>
    <cellStyle name="Moneda 12 2 2 2 3" xfId="8303" xr:uid="{00000000-0005-0000-0000-000057270000}"/>
    <cellStyle name="Moneda 12 2 2 2 3 2" xfId="25039" xr:uid="{00000000-0005-0000-0000-000058270000}"/>
    <cellStyle name="Moneda 12 2 2 2 4" xfId="11630" xr:uid="{00000000-0005-0000-0000-000059270000}"/>
    <cellStyle name="Moneda 12 2 2 2 4 2" xfId="28366" xr:uid="{00000000-0005-0000-0000-00005A270000}"/>
    <cellStyle name="Moneda 12 2 2 2 5" xfId="14946" xr:uid="{00000000-0005-0000-0000-00005B270000}"/>
    <cellStyle name="Moneda 12 2 2 2 6" xfId="18405" xr:uid="{00000000-0005-0000-0000-00005C270000}"/>
    <cellStyle name="Moneda 12 2 2 3" xfId="2497" xr:uid="{00000000-0005-0000-0000-00005D270000}"/>
    <cellStyle name="Moneda 12 2 2 3 2" xfId="5814" xr:uid="{00000000-0005-0000-0000-00005E270000}"/>
    <cellStyle name="Moneda 12 2 2 3 2 2" xfId="22550" xr:uid="{00000000-0005-0000-0000-00005F270000}"/>
    <cellStyle name="Moneda 12 2 2 3 3" xfId="9131" xr:uid="{00000000-0005-0000-0000-000060270000}"/>
    <cellStyle name="Moneda 12 2 2 3 3 2" xfId="25867" xr:uid="{00000000-0005-0000-0000-000061270000}"/>
    <cellStyle name="Moneda 12 2 2 3 4" xfId="12458" xr:uid="{00000000-0005-0000-0000-000062270000}"/>
    <cellStyle name="Moneda 12 2 2 3 4 2" xfId="29194" xr:uid="{00000000-0005-0000-0000-000063270000}"/>
    <cellStyle name="Moneda 12 2 2 3 5" xfId="15774" xr:uid="{00000000-0005-0000-0000-000064270000}"/>
    <cellStyle name="Moneda 12 2 2 3 6" xfId="19233" xr:uid="{00000000-0005-0000-0000-000065270000}"/>
    <cellStyle name="Moneda 12 2 2 4" xfId="3325" xr:uid="{00000000-0005-0000-0000-000066270000}"/>
    <cellStyle name="Moneda 12 2 2 4 2" xfId="6642" xr:uid="{00000000-0005-0000-0000-000067270000}"/>
    <cellStyle name="Moneda 12 2 2 4 2 2" xfId="23378" xr:uid="{00000000-0005-0000-0000-000068270000}"/>
    <cellStyle name="Moneda 12 2 2 4 3" xfId="9959" xr:uid="{00000000-0005-0000-0000-000069270000}"/>
    <cellStyle name="Moneda 12 2 2 4 3 2" xfId="26695" xr:uid="{00000000-0005-0000-0000-00006A270000}"/>
    <cellStyle name="Moneda 12 2 2 4 4" xfId="13286" xr:uid="{00000000-0005-0000-0000-00006B270000}"/>
    <cellStyle name="Moneda 12 2 2 4 4 2" xfId="30022" xr:uid="{00000000-0005-0000-0000-00006C270000}"/>
    <cellStyle name="Moneda 12 2 2 4 5" xfId="16602" xr:uid="{00000000-0005-0000-0000-00006D270000}"/>
    <cellStyle name="Moneda 12 2 2 4 6" xfId="20061" xr:uid="{00000000-0005-0000-0000-00006E270000}"/>
    <cellStyle name="Moneda 12 2 2 5" xfId="4157" xr:uid="{00000000-0005-0000-0000-00006F270000}"/>
    <cellStyle name="Moneda 12 2 2 5 2" xfId="20893" xr:uid="{00000000-0005-0000-0000-000070270000}"/>
    <cellStyle name="Moneda 12 2 2 6" xfId="7474" xr:uid="{00000000-0005-0000-0000-000071270000}"/>
    <cellStyle name="Moneda 12 2 2 6 2" xfId="24210" xr:uid="{00000000-0005-0000-0000-000072270000}"/>
    <cellStyle name="Moneda 12 2 2 7" xfId="10801" xr:uid="{00000000-0005-0000-0000-000073270000}"/>
    <cellStyle name="Moneda 12 2 2 7 2" xfId="27537" xr:uid="{00000000-0005-0000-0000-000074270000}"/>
    <cellStyle name="Moneda 12 2 2 8" xfId="14117" xr:uid="{00000000-0005-0000-0000-000075270000}"/>
    <cellStyle name="Moneda 12 2 2 9" xfId="17576" xr:uid="{00000000-0005-0000-0000-000076270000}"/>
    <cellStyle name="Moneda 12 2 3" xfId="1254" xr:uid="{00000000-0005-0000-0000-000077270000}"/>
    <cellStyle name="Moneda 12 2 3 2" xfId="4571" xr:uid="{00000000-0005-0000-0000-000078270000}"/>
    <cellStyle name="Moneda 12 2 3 2 2" xfId="21307" xr:uid="{00000000-0005-0000-0000-000079270000}"/>
    <cellStyle name="Moneda 12 2 3 3" xfId="7888" xr:uid="{00000000-0005-0000-0000-00007A270000}"/>
    <cellStyle name="Moneda 12 2 3 3 2" xfId="24624" xr:uid="{00000000-0005-0000-0000-00007B270000}"/>
    <cellStyle name="Moneda 12 2 3 4" xfId="11215" xr:uid="{00000000-0005-0000-0000-00007C270000}"/>
    <cellStyle name="Moneda 12 2 3 4 2" xfId="27951" xr:uid="{00000000-0005-0000-0000-00007D270000}"/>
    <cellStyle name="Moneda 12 2 3 5" xfId="14531" xr:uid="{00000000-0005-0000-0000-00007E270000}"/>
    <cellStyle name="Moneda 12 2 3 6" xfId="17990" xr:uid="{00000000-0005-0000-0000-00007F270000}"/>
    <cellStyle name="Moneda 12 2 4" xfId="2083" xr:uid="{00000000-0005-0000-0000-000080270000}"/>
    <cellStyle name="Moneda 12 2 4 2" xfId="5400" xr:uid="{00000000-0005-0000-0000-000081270000}"/>
    <cellStyle name="Moneda 12 2 4 2 2" xfId="22136" xr:uid="{00000000-0005-0000-0000-000082270000}"/>
    <cellStyle name="Moneda 12 2 4 3" xfId="8717" xr:uid="{00000000-0005-0000-0000-000083270000}"/>
    <cellStyle name="Moneda 12 2 4 3 2" xfId="25453" xr:uid="{00000000-0005-0000-0000-000084270000}"/>
    <cellStyle name="Moneda 12 2 4 4" xfId="12044" xr:uid="{00000000-0005-0000-0000-000085270000}"/>
    <cellStyle name="Moneda 12 2 4 4 2" xfId="28780" xr:uid="{00000000-0005-0000-0000-000086270000}"/>
    <cellStyle name="Moneda 12 2 4 5" xfId="15360" xr:uid="{00000000-0005-0000-0000-000087270000}"/>
    <cellStyle name="Moneda 12 2 4 6" xfId="18819" xr:uid="{00000000-0005-0000-0000-000088270000}"/>
    <cellStyle name="Moneda 12 2 5" xfId="2911" xr:uid="{00000000-0005-0000-0000-000089270000}"/>
    <cellStyle name="Moneda 12 2 5 2" xfId="6228" xr:uid="{00000000-0005-0000-0000-00008A270000}"/>
    <cellStyle name="Moneda 12 2 5 2 2" xfId="22964" xr:uid="{00000000-0005-0000-0000-00008B270000}"/>
    <cellStyle name="Moneda 12 2 5 3" xfId="9545" xr:uid="{00000000-0005-0000-0000-00008C270000}"/>
    <cellStyle name="Moneda 12 2 5 3 2" xfId="26281" xr:uid="{00000000-0005-0000-0000-00008D270000}"/>
    <cellStyle name="Moneda 12 2 5 4" xfId="12872" xr:uid="{00000000-0005-0000-0000-00008E270000}"/>
    <cellStyle name="Moneda 12 2 5 4 2" xfId="29608" xr:uid="{00000000-0005-0000-0000-00008F270000}"/>
    <cellStyle name="Moneda 12 2 5 5" xfId="16188" xr:uid="{00000000-0005-0000-0000-000090270000}"/>
    <cellStyle name="Moneda 12 2 5 6" xfId="19647" xr:uid="{00000000-0005-0000-0000-000091270000}"/>
    <cellStyle name="Moneda 12 2 6" xfId="3743" xr:uid="{00000000-0005-0000-0000-000092270000}"/>
    <cellStyle name="Moneda 12 2 6 2" xfId="20479" xr:uid="{00000000-0005-0000-0000-000093270000}"/>
    <cellStyle name="Moneda 12 2 7" xfId="7060" xr:uid="{00000000-0005-0000-0000-000094270000}"/>
    <cellStyle name="Moneda 12 2 7 2" xfId="23796" xr:uid="{00000000-0005-0000-0000-000095270000}"/>
    <cellStyle name="Moneda 12 2 8" xfId="10387" xr:uid="{00000000-0005-0000-0000-000096270000}"/>
    <cellStyle name="Moneda 12 2 8 2" xfId="27123" xr:uid="{00000000-0005-0000-0000-000097270000}"/>
    <cellStyle name="Moneda 12 2 9" xfId="13703" xr:uid="{00000000-0005-0000-0000-000098270000}"/>
    <cellStyle name="Moneda 12 3" xfId="633" xr:uid="{00000000-0005-0000-0000-000099270000}"/>
    <cellStyle name="Moneda 12 3 2" xfId="1462" xr:uid="{00000000-0005-0000-0000-00009A270000}"/>
    <cellStyle name="Moneda 12 3 2 2" xfId="4779" xr:uid="{00000000-0005-0000-0000-00009B270000}"/>
    <cellStyle name="Moneda 12 3 2 2 2" xfId="21515" xr:uid="{00000000-0005-0000-0000-00009C270000}"/>
    <cellStyle name="Moneda 12 3 2 3" xfId="8096" xr:uid="{00000000-0005-0000-0000-00009D270000}"/>
    <cellStyle name="Moneda 12 3 2 3 2" xfId="24832" xr:uid="{00000000-0005-0000-0000-00009E270000}"/>
    <cellStyle name="Moneda 12 3 2 4" xfId="11423" xr:uid="{00000000-0005-0000-0000-00009F270000}"/>
    <cellStyle name="Moneda 12 3 2 4 2" xfId="28159" xr:uid="{00000000-0005-0000-0000-0000A0270000}"/>
    <cellStyle name="Moneda 12 3 2 5" xfId="14739" xr:uid="{00000000-0005-0000-0000-0000A1270000}"/>
    <cellStyle name="Moneda 12 3 2 6" xfId="18198" xr:uid="{00000000-0005-0000-0000-0000A2270000}"/>
    <cellStyle name="Moneda 12 3 3" xfId="2290" xr:uid="{00000000-0005-0000-0000-0000A3270000}"/>
    <cellStyle name="Moneda 12 3 3 2" xfId="5607" xr:uid="{00000000-0005-0000-0000-0000A4270000}"/>
    <cellStyle name="Moneda 12 3 3 2 2" xfId="22343" xr:uid="{00000000-0005-0000-0000-0000A5270000}"/>
    <cellStyle name="Moneda 12 3 3 3" xfId="8924" xr:uid="{00000000-0005-0000-0000-0000A6270000}"/>
    <cellStyle name="Moneda 12 3 3 3 2" xfId="25660" xr:uid="{00000000-0005-0000-0000-0000A7270000}"/>
    <cellStyle name="Moneda 12 3 3 4" xfId="12251" xr:uid="{00000000-0005-0000-0000-0000A8270000}"/>
    <cellStyle name="Moneda 12 3 3 4 2" xfId="28987" xr:uid="{00000000-0005-0000-0000-0000A9270000}"/>
    <cellStyle name="Moneda 12 3 3 5" xfId="15567" xr:uid="{00000000-0005-0000-0000-0000AA270000}"/>
    <cellStyle name="Moneda 12 3 3 6" xfId="19026" xr:uid="{00000000-0005-0000-0000-0000AB270000}"/>
    <cellStyle name="Moneda 12 3 4" xfId="3118" xr:uid="{00000000-0005-0000-0000-0000AC270000}"/>
    <cellStyle name="Moneda 12 3 4 2" xfId="6435" xr:uid="{00000000-0005-0000-0000-0000AD270000}"/>
    <cellStyle name="Moneda 12 3 4 2 2" xfId="23171" xr:uid="{00000000-0005-0000-0000-0000AE270000}"/>
    <cellStyle name="Moneda 12 3 4 3" xfId="9752" xr:uid="{00000000-0005-0000-0000-0000AF270000}"/>
    <cellStyle name="Moneda 12 3 4 3 2" xfId="26488" xr:uid="{00000000-0005-0000-0000-0000B0270000}"/>
    <cellStyle name="Moneda 12 3 4 4" xfId="13079" xr:uid="{00000000-0005-0000-0000-0000B1270000}"/>
    <cellStyle name="Moneda 12 3 4 4 2" xfId="29815" xr:uid="{00000000-0005-0000-0000-0000B2270000}"/>
    <cellStyle name="Moneda 12 3 4 5" xfId="16395" xr:uid="{00000000-0005-0000-0000-0000B3270000}"/>
    <cellStyle name="Moneda 12 3 4 6" xfId="19854" xr:uid="{00000000-0005-0000-0000-0000B4270000}"/>
    <cellStyle name="Moneda 12 3 5" xfId="3950" xr:uid="{00000000-0005-0000-0000-0000B5270000}"/>
    <cellStyle name="Moneda 12 3 5 2" xfId="20686" xr:uid="{00000000-0005-0000-0000-0000B6270000}"/>
    <cellStyle name="Moneda 12 3 6" xfId="7267" xr:uid="{00000000-0005-0000-0000-0000B7270000}"/>
    <cellStyle name="Moneda 12 3 6 2" xfId="24003" xr:uid="{00000000-0005-0000-0000-0000B8270000}"/>
    <cellStyle name="Moneda 12 3 7" xfId="10594" xr:uid="{00000000-0005-0000-0000-0000B9270000}"/>
    <cellStyle name="Moneda 12 3 7 2" xfId="27330" xr:uid="{00000000-0005-0000-0000-0000BA270000}"/>
    <cellStyle name="Moneda 12 3 8" xfId="13910" xr:uid="{00000000-0005-0000-0000-0000BB270000}"/>
    <cellStyle name="Moneda 12 3 9" xfId="17369" xr:uid="{00000000-0005-0000-0000-0000BC270000}"/>
    <cellStyle name="Moneda 12 4" xfId="1047" xr:uid="{00000000-0005-0000-0000-0000BD270000}"/>
    <cellStyle name="Moneda 12 4 2" xfId="4364" xr:uid="{00000000-0005-0000-0000-0000BE270000}"/>
    <cellStyle name="Moneda 12 4 2 2" xfId="21100" xr:uid="{00000000-0005-0000-0000-0000BF270000}"/>
    <cellStyle name="Moneda 12 4 3" xfId="7681" xr:uid="{00000000-0005-0000-0000-0000C0270000}"/>
    <cellStyle name="Moneda 12 4 3 2" xfId="24417" xr:uid="{00000000-0005-0000-0000-0000C1270000}"/>
    <cellStyle name="Moneda 12 4 4" xfId="11008" xr:uid="{00000000-0005-0000-0000-0000C2270000}"/>
    <cellStyle name="Moneda 12 4 4 2" xfId="27744" xr:uid="{00000000-0005-0000-0000-0000C3270000}"/>
    <cellStyle name="Moneda 12 4 5" xfId="14324" xr:uid="{00000000-0005-0000-0000-0000C4270000}"/>
    <cellStyle name="Moneda 12 4 6" xfId="17783" xr:uid="{00000000-0005-0000-0000-0000C5270000}"/>
    <cellStyle name="Moneda 12 5" xfId="1876" xr:uid="{00000000-0005-0000-0000-0000C6270000}"/>
    <cellStyle name="Moneda 12 5 2" xfId="5193" xr:uid="{00000000-0005-0000-0000-0000C7270000}"/>
    <cellStyle name="Moneda 12 5 2 2" xfId="21929" xr:uid="{00000000-0005-0000-0000-0000C8270000}"/>
    <cellStyle name="Moneda 12 5 3" xfId="8510" xr:uid="{00000000-0005-0000-0000-0000C9270000}"/>
    <cellStyle name="Moneda 12 5 3 2" xfId="25246" xr:uid="{00000000-0005-0000-0000-0000CA270000}"/>
    <cellStyle name="Moneda 12 5 4" xfId="11837" xr:uid="{00000000-0005-0000-0000-0000CB270000}"/>
    <cellStyle name="Moneda 12 5 4 2" xfId="28573" xr:uid="{00000000-0005-0000-0000-0000CC270000}"/>
    <cellStyle name="Moneda 12 5 5" xfId="15153" xr:uid="{00000000-0005-0000-0000-0000CD270000}"/>
    <cellStyle name="Moneda 12 5 6" xfId="18612" xr:uid="{00000000-0005-0000-0000-0000CE270000}"/>
    <cellStyle name="Moneda 12 6" xfId="2704" xr:uid="{00000000-0005-0000-0000-0000CF270000}"/>
    <cellStyle name="Moneda 12 6 2" xfId="6021" xr:uid="{00000000-0005-0000-0000-0000D0270000}"/>
    <cellStyle name="Moneda 12 6 2 2" xfId="22757" xr:uid="{00000000-0005-0000-0000-0000D1270000}"/>
    <cellStyle name="Moneda 12 6 3" xfId="9338" xr:uid="{00000000-0005-0000-0000-0000D2270000}"/>
    <cellStyle name="Moneda 12 6 3 2" xfId="26074" xr:uid="{00000000-0005-0000-0000-0000D3270000}"/>
    <cellStyle name="Moneda 12 6 4" xfId="12665" xr:uid="{00000000-0005-0000-0000-0000D4270000}"/>
    <cellStyle name="Moneda 12 6 4 2" xfId="29401" xr:uid="{00000000-0005-0000-0000-0000D5270000}"/>
    <cellStyle name="Moneda 12 6 5" xfId="15981" xr:uid="{00000000-0005-0000-0000-0000D6270000}"/>
    <cellStyle name="Moneda 12 6 6" xfId="19440" xr:uid="{00000000-0005-0000-0000-0000D7270000}"/>
    <cellStyle name="Moneda 12 7" xfId="3536" xr:uid="{00000000-0005-0000-0000-0000D8270000}"/>
    <cellStyle name="Moneda 12 7 2" xfId="20272" xr:uid="{00000000-0005-0000-0000-0000D9270000}"/>
    <cellStyle name="Moneda 12 8" xfId="6853" xr:uid="{00000000-0005-0000-0000-0000DA270000}"/>
    <cellStyle name="Moneda 12 8 2" xfId="23589" xr:uid="{00000000-0005-0000-0000-0000DB270000}"/>
    <cellStyle name="Moneda 12 9" xfId="10180" xr:uid="{00000000-0005-0000-0000-0000DC270000}"/>
    <cellStyle name="Moneda 12 9 2" xfId="26916" xr:uid="{00000000-0005-0000-0000-0000DD270000}"/>
    <cellStyle name="Moneda 120" xfId="185" xr:uid="{00000000-0005-0000-0000-0000DE270000}"/>
    <cellStyle name="Moneda 120 10" xfId="13497" xr:uid="{00000000-0005-0000-0000-0000DF270000}"/>
    <cellStyle name="Moneda 120 11" xfId="16956" xr:uid="{00000000-0005-0000-0000-0000E0270000}"/>
    <cellStyle name="Moneda 120 2" xfId="420" xr:uid="{00000000-0005-0000-0000-0000E1270000}"/>
    <cellStyle name="Moneda 120 2 10" xfId="17163" xr:uid="{00000000-0005-0000-0000-0000E2270000}"/>
    <cellStyle name="Moneda 120 2 2" xfId="841" xr:uid="{00000000-0005-0000-0000-0000E3270000}"/>
    <cellStyle name="Moneda 120 2 2 2" xfId="1670" xr:uid="{00000000-0005-0000-0000-0000E4270000}"/>
    <cellStyle name="Moneda 120 2 2 2 2" xfId="4987" xr:uid="{00000000-0005-0000-0000-0000E5270000}"/>
    <cellStyle name="Moneda 120 2 2 2 2 2" xfId="21723" xr:uid="{00000000-0005-0000-0000-0000E6270000}"/>
    <cellStyle name="Moneda 120 2 2 2 3" xfId="8304" xr:uid="{00000000-0005-0000-0000-0000E7270000}"/>
    <cellStyle name="Moneda 120 2 2 2 3 2" xfId="25040" xr:uid="{00000000-0005-0000-0000-0000E8270000}"/>
    <cellStyle name="Moneda 120 2 2 2 4" xfId="11631" xr:uid="{00000000-0005-0000-0000-0000E9270000}"/>
    <cellStyle name="Moneda 120 2 2 2 4 2" xfId="28367" xr:uid="{00000000-0005-0000-0000-0000EA270000}"/>
    <cellStyle name="Moneda 120 2 2 2 5" xfId="14947" xr:uid="{00000000-0005-0000-0000-0000EB270000}"/>
    <cellStyle name="Moneda 120 2 2 2 6" xfId="18406" xr:uid="{00000000-0005-0000-0000-0000EC270000}"/>
    <cellStyle name="Moneda 120 2 2 3" xfId="2498" xr:uid="{00000000-0005-0000-0000-0000ED270000}"/>
    <cellStyle name="Moneda 120 2 2 3 2" xfId="5815" xr:uid="{00000000-0005-0000-0000-0000EE270000}"/>
    <cellStyle name="Moneda 120 2 2 3 2 2" xfId="22551" xr:uid="{00000000-0005-0000-0000-0000EF270000}"/>
    <cellStyle name="Moneda 120 2 2 3 3" xfId="9132" xr:uid="{00000000-0005-0000-0000-0000F0270000}"/>
    <cellStyle name="Moneda 120 2 2 3 3 2" xfId="25868" xr:uid="{00000000-0005-0000-0000-0000F1270000}"/>
    <cellStyle name="Moneda 120 2 2 3 4" xfId="12459" xr:uid="{00000000-0005-0000-0000-0000F2270000}"/>
    <cellStyle name="Moneda 120 2 2 3 4 2" xfId="29195" xr:uid="{00000000-0005-0000-0000-0000F3270000}"/>
    <cellStyle name="Moneda 120 2 2 3 5" xfId="15775" xr:uid="{00000000-0005-0000-0000-0000F4270000}"/>
    <cellStyle name="Moneda 120 2 2 3 6" xfId="19234" xr:uid="{00000000-0005-0000-0000-0000F5270000}"/>
    <cellStyle name="Moneda 120 2 2 4" xfId="3326" xr:uid="{00000000-0005-0000-0000-0000F6270000}"/>
    <cellStyle name="Moneda 120 2 2 4 2" xfId="6643" xr:uid="{00000000-0005-0000-0000-0000F7270000}"/>
    <cellStyle name="Moneda 120 2 2 4 2 2" xfId="23379" xr:uid="{00000000-0005-0000-0000-0000F8270000}"/>
    <cellStyle name="Moneda 120 2 2 4 3" xfId="9960" xr:uid="{00000000-0005-0000-0000-0000F9270000}"/>
    <cellStyle name="Moneda 120 2 2 4 3 2" xfId="26696" xr:uid="{00000000-0005-0000-0000-0000FA270000}"/>
    <cellStyle name="Moneda 120 2 2 4 4" xfId="13287" xr:uid="{00000000-0005-0000-0000-0000FB270000}"/>
    <cellStyle name="Moneda 120 2 2 4 4 2" xfId="30023" xr:uid="{00000000-0005-0000-0000-0000FC270000}"/>
    <cellStyle name="Moneda 120 2 2 4 5" xfId="16603" xr:uid="{00000000-0005-0000-0000-0000FD270000}"/>
    <cellStyle name="Moneda 120 2 2 4 6" xfId="20062" xr:uid="{00000000-0005-0000-0000-0000FE270000}"/>
    <cellStyle name="Moneda 120 2 2 5" xfId="4158" xr:uid="{00000000-0005-0000-0000-0000FF270000}"/>
    <cellStyle name="Moneda 120 2 2 5 2" xfId="20894" xr:uid="{00000000-0005-0000-0000-000000280000}"/>
    <cellStyle name="Moneda 120 2 2 6" xfId="7475" xr:uid="{00000000-0005-0000-0000-000001280000}"/>
    <cellStyle name="Moneda 120 2 2 6 2" xfId="24211" xr:uid="{00000000-0005-0000-0000-000002280000}"/>
    <cellStyle name="Moneda 120 2 2 7" xfId="10802" xr:uid="{00000000-0005-0000-0000-000003280000}"/>
    <cellStyle name="Moneda 120 2 2 7 2" xfId="27538" xr:uid="{00000000-0005-0000-0000-000004280000}"/>
    <cellStyle name="Moneda 120 2 2 8" xfId="14118" xr:uid="{00000000-0005-0000-0000-000005280000}"/>
    <cellStyle name="Moneda 120 2 2 9" xfId="17577" xr:uid="{00000000-0005-0000-0000-000006280000}"/>
    <cellStyle name="Moneda 120 2 3" xfId="1255" xr:uid="{00000000-0005-0000-0000-000007280000}"/>
    <cellStyle name="Moneda 120 2 3 2" xfId="4572" xr:uid="{00000000-0005-0000-0000-000008280000}"/>
    <cellStyle name="Moneda 120 2 3 2 2" xfId="21308" xr:uid="{00000000-0005-0000-0000-000009280000}"/>
    <cellStyle name="Moneda 120 2 3 3" xfId="7889" xr:uid="{00000000-0005-0000-0000-00000A280000}"/>
    <cellStyle name="Moneda 120 2 3 3 2" xfId="24625" xr:uid="{00000000-0005-0000-0000-00000B280000}"/>
    <cellStyle name="Moneda 120 2 3 4" xfId="11216" xr:uid="{00000000-0005-0000-0000-00000C280000}"/>
    <cellStyle name="Moneda 120 2 3 4 2" xfId="27952" xr:uid="{00000000-0005-0000-0000-00000D280000}"/>
    <cellStyle name="Moneda 120 2 3 5" xfId="14532" xr:uid="{00000000-0005-0000-0000-00000E280000}"/>
    <cellStyle name="Moneda 120 2 3 6" xfId="17991" xr:uid="{00000000-0005-0000-0000-00000F280000}"/>
    <cellStyle name="Moneda 120 2 4" xfId="2084" xr:uid="{00000000-0005-0000-0000-000010280000}"/>
    <cellStyle name="Moneda 120 2 4 2" xfId="5401" xr:uid="{00000000-0005-0000-0000-000011280000}"/>
    <cellStyle name="Moneda 120 2 4 2 2" xfId="22137" xr:uid="{00000000-0005-0000-0000-000012280000}"/>
    <cellStyle name="Moneda 120 2 4 3" xfId="8718" xr:uid="{00000000-0005-0000-0000-000013280000}"/>
    <cellStyle name="Moneda 120 2 4 3 2" xfId="25454" xr:uid="{00000000-0005-0000-0000-000014280000}"/>
    <cellStyle name="Moneda 120 2 4 4" xfId="12045" xr:uid="{00000000-0005-0000-0000-000015280000}"/>
    <cellStyle name="Moneda 120 2 4 4 2" xfId="28781" xr:uid="{00000000-0005-0000-0000-000016280000}"/>
    <cellStyle name="Moneda 120 2 4 5" xfId="15361" xr:uid="{00000000-0005-0000-0000-000017280000}"/>
    <cellStyle name="Moneda 120 2 4 6" xfId="18820" xr:uid="{00000000-0005-0000-0000-000018280000}"/>
    <cellStyle name="Moneda 120 2 5" xfId="2912" xr:uid="{00000000-0005-0000-0000-000019280000}"/>
    <cellStyle name="Moneda 120 2 5 2" xfId="6229" xr:uid="{00000000-0005-0000-0000-00001A280000}"/>
    <cellStyle name="Moneda 120 2 5 2 2" xfId="22965" xr:uid="{00000000-0005-0000-0000-00001B280000}"/>
    <cellStyle name="Moneda 120 2 5 3" xfId="9546" xr:uid="{00000000-0005-0000-0000-00001C280000}"/>
    <cellStyle name="Moneda 120 2 5 3 2" xfId="26282" xr:uid="{00000000-0005-0000-0000-00001D280000}"/>
    <cellStyle name="Moneda 120 2 5 4" xfId="12873" xr:uid="{00000000-0005-0000-0000-00001E280000}"/>
    <cellStyle name="Moneda 120 2 5 4 2" xfId="29609" xr:uid="{00000000-0005-0000-0000-00001F280000}"/>
    <cellStyle name="Moneda 120 2 5 5" xfId="16189" xr:uid="{00000000-0005-0000-0000-000020280000}"/>
    <cellStyle name="Moneda 120 2 5 6" xfId="19648" xr:uid="{00000000-0005-0000-0000-000021280000}"/>
    <cellStyle name="Moneda 120 2 6" xfId="3744" xr:uid="{00000000-0005-0000-0000-000022280000}"/>
    <cellStyle name="Moneda 120 2 6 2" xfId="20480" xr:uid="{00000000-0005-0000-0000-000023280000}"/>
    <cellStyle name="Moneda 120 2 7" xfId="7061" xr:uid="{00000000-0005-0000-0000-000024280000}"/>
    <cellStyle name="Moneda 120 2 7 2" xfId="23797" xr:uid="{00000000-0005-0000-0000-000025280000}"/>
    <cellStyle name="Moneda 120 2 8" xfId="10388" xr:uid="{00000000-0005-0000-0000-000026280000}"/>
    <cellStyle name="Moneda 120 2 8 2" xfId="27124" xr:uid="{00000000-0005-0000-0000-000027280000}"/>
    <cellStyle name="Moneda 120 2 9" xfId="13704" xr:uid="{00000000-0005-0000-0000-000028280000}"/>
    <cellStyle name="Moneda 120 3" xfId="634" xr:uid="{00000000-0005-0000-0000-000029280000}"/>
    <cellStyle name="Moneda 120 3 2" xfId="1463" xr:uid="{00000000-0005-0000-0000-00002A280000}"/>
    <cellStyle name="Moneda 120 3 2 2" xfId="4780" xr:uid="{00000000-0005-0000-0000-00002B280000}"/>
    <cellStyle name="Moneda 120 3 2 2 2" xfId="21516" xr:uid="{00000000-0005-0000-0000-00002C280000}"/>
    <cellStyle name="Moneda 120 3 2 3" xfId="8097" xr:uid="{00000000-0005-0000-0000-00002D280000}"/>
    <cellStyle name="Moneda 120 3 2 3 2" xfId="24833" xr:uid="{00000000-0005-0000-0000-00002E280000}"/>
    <cellStyle name="Moneda 120 3 2 4" xfId="11424" xr:uid="{00000000-0005-0000-0000-00002F280000}"/>
    <cellStyle name="Moneda 120 3 2 4 2" xfId="28160" xr:uid="{00000000-0005-0000-0000-000030280000}"/>
    <cellStyle name="Moneda 120 3 2 5" xfId="14740" xr:uid="{00000000-0005-0000-0000-000031280000}"/>
    <cellStyle name="Moneda 120 3 2 6" xfId="18199" xr:uid="{00000000-0005-0000-0000-000032280000}"/>
    <cellStyle name="Moneda 120 3 3" xfId="2291" xr:uid="{00000000-0005-0000-0000-000033280000}"/>
    <cellStyle name="Moneda 120 3 3 2" xfId="5608" xr:uid="{00000000-0005-0000-0000-000034280000}"/>
    <cellStyle name="Moneda 120 3 3 2 2" xfId="22344" xr:uid="{00000000-0005-0000-0000-000035280000}"/>
    <cellStyle name="Moneda 120 3 3 3" xfId="8925" xr:uid="{00000000-0005-0000-0000-000036280000}"/>
    <cellStyle name="Moneda 120 3 3 3 2" xfId="25661" xr:uid="{00000000-0005-0000-0000-000037280000}"/>
    <cellStyle name="Moneda 120 3 3 4" xfId="12252" xr:uid="{00000000-0005-0000-0000-000038280000}"/>
    <cellStyle name="Moneda 120 3 3 4 2" xfId="28988" xr:uid="{00000000-0005-0000-0000-000039280000}"/>
    <cellStyle name="Moneda 120 3 3 5" xfId="15568" xr:uid="{00000000-0005-0000-0000-00003A280000}"/>
    <cellStyle name="Moneda 120 3 3 6" xfId="19027" xr:uid="{00000000-0005-0000-0000-00003B280000}"/>
    <cellStyle name="Moneda 120 3 4" xfId="3119" xr:uid="{00000000-0005-0000-0000-00003C280000}"/>
    <cellStyle name="Moneda 120 3 4 2" xfId="6436" xr:uid="{00000000-0005-0000-0000-00003D280000}"/>
    <cellStyle name="Moneda 120 3 4 2 2" xfId="23172" xr:uid="{00000000-0005-0000-0000-00003E280000}"/>
    <cellStyle name="Moneda 120 3 4 3" xfId="9753" xr:uid="{00000000-0005-0000-0000-00003F280000}"/>
    <cellStyle name="Moneda 120 3 4 3 2" xfId="26489" xr:uid="{00000000-0005-0000-0000-000040280000}"/>
    <cellStyle name="Moneda 120 3 4 4" xfId="13080" xr:uid="{00000000-0005-0000-0000-000041280000}"/>
    <cellStyle name="Moneda 120 3 4 4 2" xfId="29816" xr:uid="{00000000-0005-0000-0000-000042280000}"/>
    <cellStyle name="Moneda 120 3 4 5" xfId="16396" xr:uid="{00000000-0005-0000-0000-000043280000}"/>
    <cellStyle name="Moneda 120 3 4 6" xfId="19855" xr:uid="{00000000-0005-0000-0000-000044280000}"/>
    <cellStyle name="Moneda 120 3 5" xfId="3951" xr:uid="{00000000-0005-0000-0000-000045280000}"/>
    <cellStyle name="Moneda 120 3 5 2" xfId="20687" xr:uid="{00000000-0005-0000-0000-000046280000}"/>
    <cellStyle name="Moneda 120 3 6" xfId="7268" xr:uid="{00000000-0005-0000-0000-000047280000}"/>
    <cellStyle name="Moneda 120 3 6 2" xfId="24004" xr:uid="{00000000-0005-0000-0000-000048280000}"/>
    <cellStyle name="Moneda 120 3 7" xfId="10595" xr:uid="{00000000-0005-0000-0000-000049280000}"/>
    <cellStyle name="Moneda 120 3 7 2" xfId="27331" xr:uid="{00000000-0005-0000-0000-00004A280000}"/>
    <cellStyle name="Moneda 120 3 8" xfId="13911" xr:uid="{00000000-0005-0000-0000-00004B280000}"/>
    <cellStyle name="Moneda 120 3 9" xfId="17370" xr:uid="{00000000-0005-0000-0000-00004C280000}"/>
    <cellStyle name="Moneda 120 4" xfId="1048" xr:uid="{00000000-0005-0000-0000-00004D280000}"/>
    <cellStyle name="Moneda 120 4 2" xfId="4365" xr:uid="{00000000-0005-0000-0000-00004E280000}"/>
    <cellStyle name="Moneda 120 4 2 2" xfId="21101" xr:uid="{00000000-0005-0000-0000-00004F280000}"/>
    <cellStyle name="Moneda 120 4 3" xfId="7682" xr:uid="{00000000-0005-0000-0000-000050280000}"/>
    <cellStyle name="Moneda 120 4 3 2" xfId="24418" xr:uid="{00000000-0005-0000-0000-000051280000}"/>
    <cellStyle name="Moneda 120 4 4" xfId="11009" xr:uid="{00000000-0005-0000-0000-000052280000}"/>
    <cellStyle name="Moneda 120 4 4 2" xfId="27745" xr:uid="{00000000-0005-0000-0000-000053280000}"/>
    <cellStyle name="Moneda 120 4 5" xfId="14325" xr:uid="{00000000-0005-0000-0000-000054280000}"/>
    <cellStyle name="Moneda 120 4 6" xfId="17784" xr:uid="{00000000-0005-0000-0000-000055280000}"/>
    <cellStyle name="Moneda 120 5" xfId="1877" xr:uid="{00000000-0005-0000-0000-000056280000}"/>
    <cellStyle name="Moneda 120 5 2" xfId="5194" xr:uid="{00000000-0005-0000-0000-000057280000}"/>
    <cellStyle name="Moneda 120 5 2 2" xfId="21930" xr:uid="{00000000-0005-0000-0000-000058280000}"/>
    <cellStyle name="Moneda 120 5 3" xfId="8511" xr:uid="{00000000-0005-0000-0000-000059280000}"/>
    <cellStyle name="Moneda 120 5 3 2" xfId="25247" xr:uid="{00000000-0005-0000-0000-00005A280000}"/>
    <cellStyle name="Moneda 120 5 4" xfId="11838" xr:uid="{00000000-0005-0000-0000-00005B280000}"/>
    <cellStyle name="Moneda 120 5 4 2" xfId="28574" xr:uid="{00000000-0005-0000-0000-00005C280000}"/>
    <cellStyle name="Moneda 120 5 5" xfId="15154" xr:uid="{00000000-0005-0000-0000-00005D280000}"/>
    <cellStyle name="Moneda 120 5 6" xfId="18613" xr:uid="{00000000-0005-0000-0000-00005E280000}"/>
    <cellStyle name="Moneda 120 6" xfId="2705" xr:uid="{00000000-0005-0000-0000-00005F280000}"/>
    <cellStyle name="Moneda 120 6 2" xfId="6022" xr:uid="{00000000-0005-0000-0000-000060280000}"/>
    <cellStyle name="Moneda 120 6 2 2" xfId="22758" xr:uid="{00000000-0005-0000-0000-000061280000}"/>
    <cellStyle name="Moneda 120 6 3" xfId="9339" xr:uid="{00000000-0005-0000-0000-000062280000}"/>
    <cellStyle name="Moneda 120 6 3 2" xfId="26075" xr:uid="{00000000-0005-0000-0000-000063280000}"/>
    <cellStyle name="Moneda 120 6 4" xfId="12666" xr:uid="{00000000-0005-0000-0000-000064280000}"/>
    <cellStyle name="Moneda 120 6 4 2" xfId="29402" xr:uid="{00000000-0005-0000-0000-000065280000}"/>
    <cellStyle name="Moneda 120 6 5" xfId="15982" xr:uid="{00000000-0005-0000-0000-000066280000}"/>
    <cellStyle name="Moneda 120 6 6" xfId="19441" xr:uid="{00000000-0005-0000-0000-000067280000}"/>
    <cellStyle name="Moneda 120 7" xfId="3537" xr:uid="{00000000-0005-0000-0000-000068280000}"/>
    <cellStyle name="Moneda 120 7 2" xfId="20273" xr:uid="{00000000-0005-0000-0000-000069280000}"/>
    <cellStyle name="Moneda 120 8" xfId="6854" xr:uid="{00000000-0005-0000-0000-00006A280000}"/>
    <cellStyle name="Moneda 120 8 2" xfId="23590" xr:uid="{00000000-0005-0000-0000-00006B280000}"/>
    <cellStyle name="Moneda 120 9" xfId="10181" xr:uid="{00000000-0005-0000-0000-00006C280000}"/>
    <cellStyle name="Moneda 120 9 2" xfId="26917" xr:uid="{00000000-0005-0000-0000-00006D280000}"/>
    <cellStyle name="Moneda 121" xfId="186" xr:uid="{00000000-0005-0000-0000-00006E280000}"/>
    <cellStyle name="Moneda 121 10" xfId="13498" xr:uid="{00000000-0005-0000-0000-00006F280000}"/>
    <cellStyle name="Moneda 121 11" xfId="16957" xr:uid="{00000000-0005-0000-0000-000070280000}"/>
    <cellStyle name="Moneda 121 2" xfId="421" xr:uid="{00000000-0005-0000-0000-000071280000}"/>
    <cellStyle name="Moneda 121 2 10" xfId="17164" xr:uid="{00000000-0005-0000-0000-000072280000}"/>
    <cellStyle name="Moneda 121 2 2" xfId="842" xr:uid="{00000000-0005-0000-0000-000073280000}"/>
    <cellStyle name="Moneda 121 2 2 2" xfId="1671" xr:uid="{00000000-0005-0000-0000-000074280000}"/>
    <cellStyle name="Moneda 121 2 2 2 2" xfId="4988" xr:uid="{00000000-0005-0000-0000-000075280000}"/>
    <cellStyle name="Moneda 121 2 2 2 2 2" xfId="21724" xr:uid="{00000000-0005-0000-0000-000076280000}"/>
    <cellStyle name="Moneda 121 2 2 2 3" xfId="8305" xr:uid="{00000000-0005-0000-0000-000077280000}"/>
    <cellStyle name="Moneda 121 2 2 2 3 2" xfId="25041" xr:uid="{00000000-0005-0000-0000-000078280000}"/>
    <cellStyle name="Moneda 121 2 2 2 4" xfId="11632" xr:uid="{00000000-0005-0000-0000-000079280000}"/>
    <cellStyle name="Moneda 121 2 2 2 4 2" xfId="28368" xr:uid="{00000000-0005-0000-0000-00007A280000}"/>
    <cellStyle name="Moneda 121 2 2 2 5" xfId="14948" xr:uid="{00000000-0005-0000-0000-00007B280000}"/>
    <cellStyle name="Moneda 121 2 2 2 6" xfId="18407" xr:uid="{00000000-0005-0000-0000-00007C280000}"/>
    <cellStyle name="Moneda 121 2 2 3" xfId="2499" xr:uid="{00000000-0005-0000-0000-00007D280000}"/>
    <cellStyle name="Moneda 121 2 2 3 2" xfId="5816" xr:uid="{00000000-0005-0000-0000-00007E280000}"/>
    <cellStyle name="Moneda 121 2 2 3 2 2" xfId="22552" xr:uid="{00000000-0005-0000-0000-00007F280000}"/>
    <cellStyle name="Moneda 121 2 2 3 3" xfId="9133" xr:uid="{00000000-0005-0000-0000-000080280000}"/>
    <cellStyle name="Moneda 121 2 2 3 3 2" xfId="25869" xr:uid="{00000000-0005-0000-0000-000081280000}"/>
    <cellStyle name="Moneda 121 2 2 3 4" xfId="12460" xr:uid="{00000000-0005-0000-0000-000082280000}"/>
    <cellStyle name="Moneda 121 2 2 3 4 2" xfId="29196" xr:uid="{00000000-0005-0000-0000-000083280000}"/>
    <cellStyle name="Moneda 121 2 2 3 5" xfId="15776" xr:uid="{00000000-0005-0000-0000-000084280000}"/>
    <cellStyle name="Moneda 121 2 2 3 6" xfId="19235" xr:uid="{00000000-0005-0000-0000-000085280000}"/>
    <cellStyle name="Moneda 121 2 2 4" xfId="3327" xr:uid="{00000000-0005-0000-0000-000086280000}"/>
    <cellStyle name="Moneda 121 2 2 4 2" xfId="6644" xr:uid="{00000000-0005-0000-0000-000087280000}"/>
    <cellStyle name="Moneda 121 2 2 4 2 2" xfId="23380" xr:uid="{00000000-0005-0000-0000-000088280000}"/>
    <cellStyle name="Moneda 121 2 2 4 3" xfId="9961" xr:uid="{00000000-0005-0000-0000-000089280000}"/>
    <cellStyle name="Moneda 121 2 2 4 3 2" xfId="26697" xr:uid="{00000000-0005-0000-0000-00008A280000}"/>
    <cellStyle name="Moneda 121 2 2 4 4" xfId="13288" xr:uid="{00000000-0005-0000-0000-00008B280000}"/>
    <cellStyle name="Moneda 121 2 2 4 4 2" xfId="30024" xr:uid="{00000000-0005-0000-0000-00008C280000}"/>
    <cellStyle name="Moneda 121 2 2 4 5" xfId="16604" xr:uid="{00000000-0005-0000-0000-00008D280000}"/>
    <cellStyle name="Moneda 121 2 2 4 6" xfId="20063" xr:uid="{00000000-0005-0000-0000-00008E280000}"/>
    <cellStyle name="Moneda 121 2 2 5" xfId="4159" xr:uid="{00000000-0005-0000-0000-00008F280000}"/>
    <cellStyle name="Moneda 121 2 2 5 2" xfId="20895" xr:uid="{00000000-0005-0000-0000-000090280000}"/>
    <cellStyle name="Moneda 121 2 2 6" xfId="7476" xr:uid="{00000000-0005-0000-0000-000091280000}"/>
    <cellStyle name="Moneda 121 2 2 6 2" xfId="24212" xr:uid="{00000000-0005-0000-0000-000092280000}"/>
    <cellStyle name="Moneda 121 2 2 7" xfId="10803" xr:uid="{00000000-0005-0000-0000-000093280000}"/>
    <cellStyle name="Moneda 121 2 2 7 2" xfId="27539" xr:uid="{00000000-0005-0000-0000-000094280000}"/>
    <cellStyle name="Moneda 121 2 2 8" xfId="14119" xr:uid="{00000000-0005-0000-0000-000095280000}"/>
    <cellStyle name="Moneda 121 2 2 9" xfId="17578" xr:uid="{00000000-0005-0000-0000-000096280000}"/>
    <cellStyle name="Moneda 121 2 3" xfId="1256" xr:uid="{00000000-0005-0000-0000-000097280000}"/>
    <cellStyle name="Moneda 121 2 3 2" xfId="4573" xr:uid="{00000000-0005-0000-0000-000098280000}"/>
    <cellStyle name="Moneda 121 2 3 2 2" xfId="21309" xr:uid="{00000000-0005-0000-0000-000099280000}"/>
    <cellStyle name="Moneda 121 2 3 3" xfId="7890" xr:uid="{00000000-0005-0000-0000-00009A280000}"/>
    <cellStyle name="Moneda 121 2 3 3 2" xfId="24626" xr:uid="{00000000-0005-0000-0000-00009B280000}"/>
    <cellStyle name="Moneda 121 2 3 4" xfId="11217" xr:uid="{00000000-0005-0000-0000-00009C280000}"/>
    <cellStyle name="Moneda 121 2 3 4 2" xfId="27953" xr:uid="{00000000-0005-0000-0000-00009D280000}"/>
    <cellStyle name="Moneda 121 2 3 5" xfId="14533" xr:uid="{00000000-0005-0000-0000-00009E280000}"/>
    <cellStyle name="Moneda 121 2 3 6" xfId="17992" xr:uid="{00000000-0005-0000-0000-00009F280000}"/>
    <cellStyle name="Moneda 121 2 4" xfId="2085" xr:uid="{00000000-0005-0000-0000-0000A0280000}"/>
    <cellStyle name="Moneda 121 2 4 2" xfId="5402" xr:uid="{00000000-0005-0000-0000-0000A1280000}"/>
    <cellStyle name="Moneda 121 2 4 2 2" xfId="22138" xr:uid="{00000000-0005-0000-0000-0000A2280000}"/>
    <cellStyle name="Moneda 121 2 4 3" xfId="8719" xr:uid="{00000000-0005-0000-0000-0000A3280000}"/>
    <cellStyle name="Moneda 121 2 4 3 2" xfId="25455" xr:uid="{00000000-0005-0000-0000-0000A4280000}"/>
    <cellStyle name="Moneda 121 2 4 4" xfId="12046" xr:uid="{00000000-0005-0000-0000-0000A5280000}"/>
    <cellStyle name="Moneda 121 2 4 4 2" xfId="28782" xr:uid="{00000000-0005-0000-0000-0000A6280000}"/>
    <cellStyle name="Moneda 121 2 4 5" xfId="15362" xr:uid="{00000000-0005-0000-0000-0000A7280000}"/>
    <cellStyle name="Moneda 121 2 4 6" xfId="18821" xr:uid="{00000000-0005-0000-0000-0000A8280000}"/>
    <cellStyle name="Moneda 121 2 5" xfId="2913" xr:uid="{00000000-0005-0000-0000-0000A9280000}"/>
    <cellStyle name="Moneda 121 2 5 2" xfId="6230" xr:uid="{00000000-0005-0000-0000-0000AA280000}"/>
    <cellStyle name="Moneda 121 2 5 2 2" xfId="22966" xr:uid="{00000000-0005-0000-0000-0000AB280000}"/>
    <cellStyle name="Moneda 121 2 5 3" xfId="9547" xr:uid="{00000000-0005-0000-0000-0000AC280000}"/>
    <cellStyle name="Moneda 121 2 5 3 2" xfId="26283" xr:uid="{00000000-0005-0000-0000-0000AD280000}"/>
    <cellStyle name="Moneda 121 2 5 4" xfId="12874" xr:uid="{00000000-0005-0000-0000-0000AE280000}"/>
    <cellStyle name="Moneda 121 2 5 4 2" xfId="29610" xr:uid="{00000000-0005-0000-0000-0000AF280000}"/>
    <cellStyle name="Moneda 121 2 5 5" xfId="16190" xr:uid="{00000000-0005-0000-0000-0000B0280000}"/>
    <cellStyle name="Moneda 121 2 5 6" xfId="19649" xr:uid="{00000000-0005-0000-0000-0000B1280000}"/>
    <cellStyle name="Moneda 121 2 6" xfId="3745" xr:uid="{00000000-0005-0000-0000-0000B2280000}"/>
    <cellStyle name="Moneda 121 2 6 2" xfId="20481" xr:uid="{00000000-0005-0000-0000-0000B3280000}"/>
    <cellStyle name="Moneda 121 2 7" xfId="7062" xr:uid="{00000000-0005-0000-0000-0000B4280000}"/>
    <cellStyle name="Moneda 121 2 7 2" xfId="23798" xr:uid="{00000000-0005-0000-0000-0000B5280000}"/>
    <cellStyle name="Moneda 121 2 8" xfId="10389" xr:uid="{00000000-0005-0000-0000-0000B6280000}"/>
    <cellStyle name="Moneda 121 2 8 2" xfId="27125" xr:uid="{00000000-0005-0000-0000-0000B7280000}"/>
    <cellStyle name="Moneda 121 2 9" xfId="13705" xr:uid="{00000000-0005-0000-0000-0000B8280000}"/>
    <cellStyle name="Moneda 121 3" xfId="635" xr:uid="{00000000-0005-0000-0000-0000B9280000}"/>
    <cellStyle name="Moneda 121 3 2" xfId="1464" xr:uid="{00000000-0005-0000-0000-0000BA280000}"/>
    <cellStyle name="Moneda 121 3 2 2" xfId="4781" xr:uid="{00000000-0005-0000-0000-0000BB280000}"/>
    <cellStyle name="Moneda 121 3 2 2 2" xfId="21517" xr:uid="{00000000-0005-0000-0000-0000BC280000}"/>
    <cellStyle name="Moneda 121 3 2 3" xfId="8098" xr:uid="{00000000-0005-0000-0000-0000BD280000}"/>
    <cellStyle name="Moneda 121 3 2 3 2" xfId="24834" xr:uid="{00000000-0005-0000-0000-0000BE280000}"/>
    <cellStyle name="Moneda 121 3 2 4" xfId="11425" xr:uid="{00000000-0005-0000-0000-0000BF280000}"/>
    <cellStyle name="Moneda 121 3 2 4 2" xfId="28161" xr:uid="{00000000-0005-0000-0000-0000C0280000}"/>
    <cellStyle name="Moneda 121 3 2 5" xfId="14741" xr:uid="{00000000-0005-0000-0000-0000C1280000}"/>
    <cellStyle name="Moneda 121 3 2 6" xfId="18200" xr:uid="{00000000-0005-0000-0000-0000C2280000}"/>
    <cellStyle name="Moneda 121 3 3" xfId="2292" xr:uid="{00000000-0005-0000-0000-0000C3280000}"/>
    <cellStyle name="Moneda 121 3 3 2" xfId="5609" xr:uid="{00000000-0005-0000-0000-0000C4280000}"/>
    <cellStyle name="Moneda 121 3 3 2 2" xfId="22345" xr:uid="{00000000-0005-0000-0000-0000C5280000}"/>
    <cellStyle name="Moneda 121 3 3 3" xfId="8926" xr:uid="{00000000-0005-0000-0000-0000C6280000}"/>
    <cellStyle name="Moneda 121 3 3 3 2" xfId="25662" xr:uid="{00000000-0005-0000-0000-0000C7280000}"/>
    <cellStyle name="Moneda 121 3 3 4" xfId="12253" xr:uid="{00000000-0005-0000-0000-0000C8280000}"/>
    <cellStyle name="Moneda 121 3 3 4 2" xfId="28989" xr:uid="{00000000-0005-0000-0000-0000C9280000}"/>
    <cellStyle name="Moneda 121 3 3 5" xfId="15569" xr:uid="{00000000-0005-0000-0000-0000CA280000}"/>
    <cellStyle name="Moneda 121 3 3 6" xfId="19028" xr:uid="{00000000-0005-0000-0000-0000CB280000}"/>
    <cellStyle name="Moneda 121 3 4" xfId="3120" xr:uid="{00000000-0005-0000-0000-0000CC280000}"/>
    <cellStyle name="Moneda 121 3 4 2" xfId="6437" xr:uid="{00000000-0005-0000-0000-0000CD280000}"/>
    <cellStyle name="Moneda 121 3 4 2 2" xfId="23173" xr:uid="{00000000-0005-0000-0000-0000CE280000}"/>
    <cellStyle name="Moneda 121 3 4 3" xfId="9754" xr:uid="{00000000-0005-0000-0000-0000CF280000}"/>
    <cellStyle name="Moneda 121 3 4 3 2" xfId="26490" xr:uid="{00000000-0005-0000-0000-0000D0280000}"/>
    <cellStyle name="Moneda 121 3 4 4" xfId="13081" xr:uid="{00000000-0005-0000-0000-0000D1280000}"/>
    <cellStyle name="Moneda 121 3 4 4 2" xfId="29817" xr:uid="{00000000-0005-0000-0000-0000D2280000}"/>
    <cellStyle name="Moneda 121 3 4 5" xfId="16397" xr:uid="{00000000-0005-0000-0000-0000D3280000}"/>
    <cellStyle name="Moneda 121 3 4 6" xfId="19856" xr:uid="{00000000-0005-0000-0000-0000D4280000}"/>
    <cellStyle name="Moneda 121 3 5" xfId="3952" xr:uid="{00000000-0005-0000-0000-0000D5280000}"/>
    <cellStyle name="Moneda 121 3 5 2" xfId="20688" xr:uid="{00000000-0005-0000-0000-0000D6280000}"/>
    <cellStyle name="Moneda 121 3 6" xfId="7269" xr:uid="{00000000-0005-0000-0000-0000D7280000}"/>
    <cellStyle name="Moneda 121 3 6 2" xfId="24005" xr:uid="{00000000-0005-0000-0000-0000D8280000}"/>
    <cellStyle name="Moneda 121 3 7" xfId="10596" xr:uid="{00000000-0005-0000-0000-0000D9280000}"/>
    <cellStyle name="Moneda 121 3 7 2" xfId="27332" xr:uid="{00000000-0005-0000-0000-0000DA280000}"/>
    <cellStyle name="Moneda 121 3 8" xfId="13912" xr:uid="{00000000-0005-0000-0000-0000DB280000}"/>
    <cellStyle name="Moneda 121 3 9" xfId="17371" xr:uid="{00000000-0005-0000-0000-0000DC280000}"/>
    <cellStyle name="Moneda 121 4" xfId="1049" xr:uid="{00000000-0005-0000-0000-0000DD280000}"/>
    <cellStyle name="Moneda 121 4 2" xfId="4366" xr:uid="{00000000-0005-0000-0000-0000DE280000}"/>
    <cellStyle name="Moneda 121 4 2 2" xfId="21102" xr:uid="{00000000-0005-0000-0000-0000DF280000}"/>
    <cellStyle name="Moneda 121 4 3" xfId="7683" xr:uid="{00000000-0005-0000-0000-0000E0280000}"/>
    <cellStyle name="Moneda 121 4 3 2" xfId="24419" xr:uid="{00000000-0005-0000-0000-0000E1280000}"/>
    <cellStyle name="Moneda 121 4 4" xfId="11010" xr:uid="{00000000-0005-0000-0000-0000E2280000}"/>
    <cellStyle name="Moneda 121 4 4 2" xfId="27746" xr:uid="{00000000-0005-0000-0000-0000E3280000}"/>
    <cellStyle name="Moneda 121 4 5" xfId="14326" xr:uid="{00000000-0005-0000-0000-0000E4280000}"/>
    <cellStyle name="Moneda 121 4 6" xfId="17785" xr:uid="{00000000-0005-0000-0000-0000E5280000}"/>
    <cellStyle name="Moneda 121 5" xfId="1878" xr:uid="{00000000-0005-0000-0000-0000E6280000}"/>
    <cellStyle name="Moneda 121 5 2" xfId="5195" xr:uid="{00000000-0005-0000-0000-0000E7280000}"/>
    <cellStyle name="Moneda 121 5 2 2" xfId="21931" xr:uid="{00000000-0005-0000-0000-0000E8280000}"/>
    <cellStyle name="Moneda 121 5 3" xfId="8512" xr:uid="{00000000-0005-0000-0000-0000E9280000}"/>
    <cellStyle name="Moneda 121 5 3 2" xfId="25248" xr:uid="{00000000-0005-0000-0000-0000EA280000}"/>
    <cellStyle name="Moneda 121 5 4" xfId="11839" xr:uid="{00000000-0005-0000-0000-0000EB280000}"/>
    <cellStyle name="Moneda 121 5 4 2" xfId="28575" xr:uid="{00000000-0005-0000-0000-0000EC280000}"/>
    <cellStyle name="Moneda 121 5 5" xfId="15155" xr:uid="{00000000-0005-0000-0000-0000ED280000}"/>
    <cellStyle name="Moneda 121 5 6" xfId="18614" xr:uid="{00000000-0005-0000-0000-0000EE280000}"/>
    <cellStyle name="Moneda 121 6" xfId="2706" xr:uid="{00000000-0005-0000-0000-0000EF280000}"/>
    <cellStyle name="Moneda 121 6 2" xfId="6023" xr:uid="{00000000-0005-0000-0000-0000F0280000}"/>
    <cellStyle name="Moneda 121 6 2 2" xfId="22759" xr:uid="{00000000-0005-0000-0000-0000F1280000}"/>
    <cellStyle name="Moneda 121 6 3" xfId="9340" xr:uid="{00000000-0005-0000-0000-0000F2280000}"/>
    <cellStyle name="Moneda 121 6 3 2" xfId="26076" xr:uid="{00000000-0005-0000-0000-0000F3280000}"/>
    <cellStyle name="Moneda 121 6 4" xfId="12667" xr:uid="{00000000-0005-0000-0000-0000F4280000}"/>
    <cellStyle name="Moneda 121 6 4 2" xfId="29403" xr:uid="{00000000-0005-0000-0000-0000F5280000}"/>
    <cellStyle name="Moneda 121 6 5" xfId="15983" xr:uid="{00000000-0005-0000-0000-0000F6280000}"/>
    <cellStyle name="Moneda 121 6 6" xfId="19442" xr:uid="{00000000-0005-0000-0000-0000F7280000}"/>
    <cellStyle name="Moneda 121 7" xfId="3538" xr:uid="{00000000-0005-0000-0000-0000F8280000}"/>
    <cellStyle name="Moneda 121 7 2" xfId="20274" xr:uid="{00000000-0005-0000-0000-0000F9280000}"/>
    <cellStyle name="Moneda 121 8" xfId="6855" xr:uid="{00000000-0005-0000-0000-0000FA280000}"/>
    <cellStyle name="Moneda 121 8 2" xfId="23591" xr:uid="{00000000-0005-0000-0000-0000FB280000}"/>
    <cellStyle name="Moneda 121 9" xfId="10182" xr:uid="{00000000-0005-0000-0000-0000FC280000}"/>
    <cellStyle name="Moneda 121 9 2" xfId="26918" xr:uid="{00000000-0005-0000-0000-0000FD280000}"/>
    <cellStyle name="Moneda 122" xfId="187" xr:uid="{00000000-0005-0000-0000-0000FE280000}"/>
    <cellStyle name="Moneda 122 10" xfId="13499" xr:uid="{00000000-0005-0000-0000-0000FF280000}"/>
    <cellStyle name="Moneda 122 11" xfId="16958" xr:uid="{00000000-0005-0000-0000-000000290000}"/>
    <cellStyle name="Moneda 122 2" xfId="422" xr:uid="{00000000-0005-0000-0000-000001290000}"/>
    <cellStyle name="Moneda 122 2 10" xfId="17165" xr:uid="{00000000-0005-0000-0000-000002290000}"/>
    <cellStyle name="Moneda 122 2 2" xfId="843" xr:uid="{00000000-0005-0000-0000-000003290000}"/>
    <cellStyle name="Moneda 122 2 2 2" xfId="1672" xr:uid="{00000000-0005-0000-0000-000004290000}"/>
    <cellStyle name="Moneda 122 2 2 2 2" xfId="4989" xr:uid="{00000000-0005-0000-0000-000005290000}"/>
    <cellStyle name="Moneda 122 2 2 2 2 2" xfId="21725" xr:uid="{00000000-0005-0000-0000-000006290000}"/>
    <cellStyle name="Moneda 122 2 2 2 3" xfId="8306" xr:uid="{00000000-0005-0000-0000-000007290000}"/>
    <cellStyle name="Moneda 122 2 2 2 3 2" xfId="25042" xr:uid="{00000000-0005-0000-0000-000008290000}"/>
    <cellStyle name="Moneda 122 2 2 2 4" xfId="11633" xr:uid="{00000000-0005-0000-0000-000009290000}"/>
    <cellStyle name="Moneda 122 2 2 2 4 2" xfId="28369" xr:uid="{00000000-0005-0000-0000-00000A290000}"/>
    <cellStyle name="Moneda 122 2 2 2 5" xfId="14949" xr:uid="{00000000-0005-0000-0000-00000B290000}"/>
    <cellStyle name="Moneda 122 2 2 2 6" xfId="18408" xr:uid="{00000000-0005-0000-0000-00000C290000}"/>
    <cellStyle name="Moneda 122 2 2 3" xfId="2500" xr:uid="{00000000-0005-0000-0000-00000D290000}"/>
    <cellStyle name="Moneda 122 2 2 3 2" xfId="5817" xr:uid="{00000000-0005-0000-0000-00000E290000}"/>
    <cellStyle name="Moneda 122 2 2 3 2 2" xfId="22553" xr:uid="{00000000-0005-0000-0000-00000F290000}"/>
    <cellStyle name="Moneda 122 2 2 3 3" xfId="9134" xr:uid="{00000000-0005-0000-0000-000010290000}"/>
    <cellStyle name="Moneda 122 2 2 3 3 2" xfId="25870" xr:uid="{00000000-0005-0000-0000-000011290000}"/>
    <cellStyle name="Moneda 122 2 2 3 4" xfId="12461" xr:uid="{00000000-0005-0000-0000-000012290000}"/>
    <cellStyle name="Moneda 122 2 2 3 4 2" xfId="29197" xr:uid="{00000000-0005-0000-0000-000013290000}"/>
    <cellStyle name="Moneda 122 2 2 3 5" xfId="15777" xr:uid="{00000000-0005-0000-0000-000014290000}"/>
    <cellStyle name="Moneda 122 2 2 3 6" xfId="19236" xr:uid="{00000000-0005-0000-0000-000015290000}"/>
    <cellStyle name="Moneda 122 2 2 4" xfId="3328" xr:uid="{00000000-0005-0000-0000-000016290000}"/>
    <cellStyle name="Moneda 122 2 2 4 2" xfId="6645" xr:uid="{00000000-0005-0000-0000-000017290000}"/>
    <cellStyle name="Moneda 122 2 2 4 2 2" xfId="23381" xr:uid="{00000000-0005-0000-0000-000018290000}"/>
    <cellStyle name="Moneda 122 2 2 4 3" xfId="9962" xr:uid="{00000000-0005-0000-0000-000019290000}"/>
    <cellStyle name="Moneda 122 2 2 4 3 2" xfId="26698" xr:uid="{00000000-0005-0000-0000-00001A290000}"/>
    <cellStyle name="Moneda 122 2 2 4 4" xfId="13289" xr:uid="{00000000-0005-0000-0000-00001B290000}"/>
    <cellStyle name="Moneda 122 2 2 4 4 2" xfId="30025" xr:uid="{00000000-0005-0000-0000-00001C290000}"/>
    <cellStyle name="Moneda 122 2 2 4 5" xfId="16605" xr:uid="{00000000-0005-0000-0000-00001D290000}"/>
    <cellStyle name="Moneda 122 2 2 4 6" xfId="20064" xr:uid="{00000000-0005-0000-0000-00001E290000}"/>
    <cellStyle name="Moneda 122 2 2 5" xfId="4160" xr:uid="{00000000-0005-0000-0000-00001F290000}"/>
    <cellStyle name="Moneda 122 2 2 5 2" xfId="20896" xr:uid="{00000000-0005-0000-0000-000020290000}"/>
    <cellStyle name="Moneda 122 2 2 6" xfId="7477" xr:uid="{00000000-0005-0000-0000-000021290000}"/>
    <cellStyle name="Moneda 122 2 2 6 2" xfId="24213" xr:uid="{00000000-0005-0000-0000-000022290000}"/>
    <cellStyle name="Moneda 122 2 2 7" xfId="10804" xr:uid="{00000000-0005-0000-0000-000023290000}"/>
    <cellStyle name="Moneda 122 2 2 7 2" xfId="27540" xr:uid="{00000000-0005-0000-0000-000024290000}"/>
    <cellStyle name="Moneda 122 2 2 8" xfId="14120" xr:uid="{00000000-0005-0000-0000-000025290000}"/>
    <cellStyle name="Moneda 122 2 2 9" xfId="17579" xr:uid="{00000000-0005-0000-0000-000026290000}"/>
    <cellStyle name="Moneda 122 2 3" xfId="1257" xr:uid="{00000000-0005-0000-0000-000027290000}"/>
    <cellStyle name="Moneda 122 2 3 2" xfId="4574" xr:uid="{00000000-0005-0000-0000-000028290000}"/>
    <cellStyle name="Moneda 122 2 3 2 2" xfId="21310" xr:uid="{00000000-0005-0000-0000-000029290000}"/>
    <cellStyle name="Moneda 122 2 3 3" xfId="7891" xr:uid="{00000000-0005-0000-0000-00002A290000}"/>
    <cellStyle name="Moneda 122 2 3 3 2" xfId="24627" xr:uid="{00000000-0005-0000-0000-00002B290000}"/>
    <cellStyle name="Moneda 122 2 3 4" xfId="11218" xr:uid="{00000000-0005-0000-0000-00002C290000}"/>
    <cellStyle name="Moneda 122 2 3 4 2" xfId="27954" xr:uid="{00000000-0005-0000-0000-00002D290000}"/>
    <cellStyle name="Moneda 122 2 3 5" xfId="14534" xr:uid="{00000000-0005-0000-0000-00002E290000}"/>
    <cellStyle name="Moneda 122 2 3 6" xfId="17993" xr:uid="{00000000-0005-0000-0000-00002F290000}"/>
    <cellStyle name="Moneda 122 2 4" xfId="2086" xr:uid="{00000000-0005-0000-0000-000030290000}"/>
    <cellStyle name="Moneda 122 2 4 2" xfId="5403" xr:uid="{00000000-0005-0000-0000-000031290000}"/>
    <cellStyle name="Moneda 122 2 4 2 2" xfId="22139" xr:uid="{00000000-0005-0000-0000-000032290000}"/>
    <cellStyle name="Moneda 122 2 4 3" xfId="8720" xr:uid="{00000000-0005-0000-0000-000033290000}"/>
    <cellStyle name="Moneda 122 2 4 3 2" xfId="25456" xr:uid="{00000000-0005-0000-0000-000034290000}"/>
    <cellStyle name="Moneda 122 2 4 4" xfId="12047" xr:uid="{00000000-0005-0000-0000-000035290000}"/>
    <cellStyle name="Moneda 122 2 4 4 2" xfId="28783" xr:uid="{00000000-0005-0000-0000-000036290000}"/>
    <cellStyle name="Moneda 122 2 4 5" xfId="15363" xr:uid="{00000000-0005-0000-0000-000037290000}"/>
    <cellStyle name="Moneda 122 2 4 6" xfId="18822" xr:uid="{00000000-0005-0000-0000-000038290000}"/>
    <cellStyle name="Moneda 122 2 5" xfId="2914" xr:uid="{00000000-0005-0000-0000-000039290000}"/>
    <cellStyle name="Moneda 122 2 5 2" xfId="6231" xr:uid="{00000000-0005-0000-0000-00003A290000}"/>
    <cellStyle name="Moneda 122 2 5 2 2" xfId="22967" xr:uid="{00000000-0005-0000-0000-00003B290000}"/>
    <cellStyle name="Moneda 122 2 5 3" xfId="9548" xr:uid="{00000000-0005-0000-0000-00003C290000}"/>
    <cellStyle name="Moneda 122 2 5 3 2" xfId="26284" xr:uid="{00000000-0005-0000-0000-00003D290000}"/>
    <cellStyle name="Moneda 122 2 5 4" xfId="12875" xr:uid="{00000000-0005-0000-0000-00003E290000}"/>
    <cellStyle name="Moneda 122 2 5 4 2" xfId="29611" xr:uid="{00000000-0005-0000-0000-00003F290000}"/>
    <cellStyle name="Moneda 122 2 5 5" xfId="16191" xr:uid="{00000000-0005-0000-0000-000040290000}"/>
    <cellStyle name="Moneda 122 2 5 6" xfId="19650" xr:uid="{00000000-0005-0000-0000-000041290000}"/>
    <cellStyle name="Moneda 122 2 6" xfId="3746" xr:uid="{00000000-0005-0000-0000-000042290000}"/>
    <cellStyle name="Moneda 122 2 6 2" xfId="20482" xr:uid="{00000000-0005-0000-0000-000043290000}"/>
    <cellStyle name="Moneda 122 2 7" xfId="7063" xr:uid="{00000000-0005-0000-0000-000044290000}"/>
    <cellStyle name="Moneda 122 2 7 2" xfId="23799" xr:uid="{00000000-0005-0000-0000-000045290000}"/>
    <cellStyle name="Moneda 122 2 8" xfId="10390" xr:uid="{00000000-0005-0000-0000-000046290000}"/>
    <cellStyle name="Moneda 122 2 8 2" xfId="27126" xr:uid="{00000000-0005-0000-0000-000047290000}"/>
    <cellStyle name="Moneda 122 2 9" xfId="13706" xr:uid="{00000000-0005-0000-0000-000048290000}"/>
    <cellStyle name="Moneda 122 3" xfId="636" xr:uid="{00000000-0005-0000-0000-000049290000}"/>
    <cellStyle name="Moneda 122 3 2" xfId="1465" xr:uid="{00000000-0005-0000-0000-00004A290000}"/>
    <cellStyle name="Moneda 122 3 2 2" xfId="4782" xr:uid="{00000000-0005-0000-0000-00004B290000}"/>
    <cellStyle name="Moneda 122 3 2 2 2" xfId="21518" xr:uid="{00000000-0005-0000-0000-00004C290000}"/>
    <cellStyle name="Moneda 122 3 2 3" xfId="8099" xr:uid="{00000000-0005-0000-0000-00004D290000}"/>
    <cellStyle name="Moneda 122 3 2 3 2" xfId="24835" xr:uid="{00000000-0005-0000-0000-00004E290000}"/>
    <cellStyle name="Moneda 122 3 2 4" xfId="11426" xr:uid="{00000000-0005-0000-0000-00004F290000}"/>
    <cellStyle name="Moneda 122 3 2 4 2" xfId="28162" xr:uid="{00000000-0005-0000-0000-000050290000}"/>
    <cellStyle name="Moneda 122 3 2 5" xfId="14742" xr:uid="{00000000-0005-0000-0000-000051290000}"/>
    <cellStyle name="Moneda 122 3 2 6" xfId="18201" xr:uid="{00000000-0005-0000-0000-000052290000}"/>
    <cellStyle name="Moneda 122 3 3" xfId="2293" xr:uid="{00000000-0005-0000-0000-000053290000}"/>
    <cellStyle name="Moneda 122 3 3 2" xfId="5610" xr:uid="{00000000-0005-0000-0000-000054290000}"/>
    <cellStyle name="Moneda 122 3 3 2 2" xfId="22346" xr:uid="{00000000-0005-0000-0000-000055290000}"/>
    <cellStyle name="Moneda 122 3 3 3" xfId="8927" xr:uid="{00000000-0005-0000-0000-000056290000}"/>
    <cellStyle name="Moneda 122 3 3 3 2" xfId="25663" xr:uid="{00000000-0005-0000-0000-000057290000}"/>
    <cellStyle name="Moneda 122 3 3 4" xfId="12254" xr:uid="{00000000-0005-0000-0000-000058290000}"/>
    <cellStyle name="Moneda 122 3 3 4 2" xfId="28990" xr:uid="{00000000-0005-0000-0000-000059290000}"/>
    <cellStyle name="Moneda 122 3 3 5" xfId="15570" xr:uid="{00000000-0005-0000-0000-00005A290000}"/>
    <cellStyle name="Moneda 122 3 3 6" xfId="19029" xr:uid="{00000000-0005-0000-0000-00005B290000}"/>
    <cellStyle name="Moneda 122 3 4" xfId="3121" xr:uid="{00000000-0005-0000-0000-00005C290000}"/>
    <cellStyle name="Moneda 122 3 4 2" xfId="6438" xr:uid="{00000000-0005-0000-0000-00005D290000}"/>
    <cellStyle name="Moneda 122 3 4 2 2" xfId="23174" xr:uid="{00000000-0005-0000-0000-00005E290000}"/>
    <cellStyle name="Moneda 122 3 4 3" xfId="9755" xr:uid="{00000000-0005-0000-0000-00005F290000}"/>
    <cellStyle name="Moneda 122 3 4 3 2" xfId="26491" xr:uid="{00000000-0005-0000-0000-000060290000}"/>
    <cellStyle name="Moneda 122 3 4 4" xfId="13082" xr:uid="{00000000-0005-0000-0000-000061290000}"/>
    <cellStyle name="Moneda 122 3 4 4 2" xfId="29818" xr:uid="{00000000-0005-0000-0000-000062290000}"/>
    <cellStyle name="Moneda 122 3 4 5" xfId="16398" xr:uid="{00000000-0005-0000-0000-000063290000}"/>
    <cellStyle name="Moneda 122 3 4 6" xfId="19857" xr:uid="{00000000-0005-0000-0000-000064290000}"/>
    <cellStyle name="Moneda 122 3 5" xfId="3953" xr:uid="{00000000-0005-0000-0000-000065290000}"/>
    <cellStyle name="Moneda 122 3 5 2" xfId="20689" xr:uid="{00000000-0005-0000-0000-000066290000}"/>
    <cellStyle name="Moneda 122 3 6" xfId="7270" xr:uid="{00000000-0005-0000-0000-000067290000}"/>
    <cellStyle name="Moneda 122 3 6 2" xfId="24006" xr:uid="{00000000-0005-0000-0000-000068290000}"/>
    <cellStyle name="Moneda 122 3 7" xfId="10597" xr:uid="{00000000-0005-0000-0000-000069290000}"/>
    <cellStyle name="Moneda 122 3 7 2" xfId="27333" xr:uid="{00000000-0005-0000-0000-00006A290000}"/>
    <cellStyle name="Moneda 122 3 8" xfId="13913" xr:uid="{00000000-0005-0000-0000-00006B290000}"/>
    <cellStyle name="Moneda 122 3 9" xfId="17372" xr:uid="{00000000-0005-0000-0000-00006C290000}"/>
    <cellStyle name="Moneda 122 4" xfId="1050" xr:uid="{00000000-0005-0000-0000-00006D290000}"/>
    <cellStyle name="Moneda 122 4 2" xfId="4367" xr:uid="{00000000-0005-0000-0000-00006E290000}"/>
    <cellStyle name="Moneda 122 4 2 2" xfId="21103" xr:uid="{00000000-0005-0000-0000-00006F290000}"/>
    <cellStyle name="Moneda 122 4 3" xfId="7684" xr:uid="{00000000-0005-0000-0000-000070290000}"/>
    <cellStyle name="Moneda 122 4 3 2" xfId="24420" xr:uid="{00000000-0005-0000-0000-000071290000}"/>
    <cellStyle name="Moneda 122 4 4" xfId="11011" xr:uid="{00000000-0005-0000-0000-000072290000}"/>
    <cellStyle name="Moneda 122 4 4 2" xfId="27747" xr:uid="{00000000-0005-0000-0000-000073290000}"/>
    <cellStyle name="Moneda 122 4 5" xfId="14327" xr:uid="{00000000-0005-0000-0000-000074290000}"/>
    <cellStyle name="Moneda 122 4 6" xfId="17786" xr:uid="{00000000-0005-0000-0000-000075290000}"/>
    <cellStyle name="Moneda 122 5" xfId="1879" xr:uid="{00000000-0005-0000-0000-000076290000}"/>
    <cellStyle name="Moneda 122 5 2" xfId="5196" xr:uid="{00000000-0005-0000-0000-000077290000}"/>
    <cellStyle name="Moneda 122 5 2 2" xfId="21932" xr:uid="{00000000-0005-0000-0000-000078290000}"/>
    <cellStyle name="Moneda 122 5 3" xfId="8513" xr:uid="{00000000-0005-0000-0000-000079290000}"/>
    <cellStyle name="Moneda 122 5 3 2" xfId="25249" xr:uid="{00000000-0005-0000-0000-00007A290000}"/>
    <cellStyle name="Moneda 122 5 4" xfId="11840" xr:uid="{00000000-0005-0000-0000-00007B290000}"/>
    <cellStyle name="Moneda 122 5 4 2" xfId="28576" xr:uid="{00000000-0005-0000-0000-00007C290000}"/>
    <cellStyle name="Moneda 122 5 5" xfId="15156" xr:uid="{00000000-0005-0000-0000-00007D290000}"/>
    <cellStyle name="Moneda 122 5 6" xfId="18615" xr:uid="{00000000-0005-0000-0000-00007E290000}"/>
    <cellStyle name="Moneda 122 6" xfId="2707" xr:uid="{00000000-0005-0000-0000-00007F290000}"/>
    <cellStyle name="Moneda 122 6 2" xfId="6024" xr:uid="{00000000-0005-0000-0000-000080290000}"/>
    <cellStyle name="Moneda 122 6 2 2" xfId="22760" xr:uid="{00000000-0005-0000-0000-000081290000}"/>
    <cellStyle name="Moneda 122 6 3" xfId="9341" xr:uid="{00000000-0005-0000-0000-000082290000}"/>
    <cellStyle name="Moneda 122 6 3 2" xfId="26077" xr:uid="{00000000-0005-0000-0000-000083290000}"/>
    <cellStyle name="Moneda 122 6 4" xfId="12668" xr:uid="{00000000-0005-0000-0000-000084290000}"/>
    <cellStyle name="Moneda 122 6 4 2" xfId="29404" xr:uid="{00000000-0005-0000-0000-000085290000}"/>
    <cellStyle name="Moneda 122 6 5" xfId="15984" xr:uid="{00000000-0005-0000-0000-000086290000}"/>
    <cellStyle name="Moneda 122 6 6" xfId="19443" xr:uid="{00000000-0005-0000-0000-000087290000}"/>
    <cellStyle name="Moneda 122 7" xfId="3539" xr:uid="{00000000-0005-0000-0000-000088290000}"/>
    <cellStyle name="Moneda 122 7 2" xfId="20275" xr:uid="{00000000-0005-0000-0000-000089290000}"/>
    <cellStyle name="Moneda 122 8" xfId="6856" xr:uid="{00000000-0005-0000-0000-00008A290000}"/>
    <cellStyle name="Moneda 122 8 2" xfId="23592" xr:uid="{00000000-0005-0000-0000-00008B290000}"/>
    <cellStyle name="Moneda 122 9" xfId="10183" xr:uid="{00000000-0005-0000-0000-00008C290000}"/>
    <cellStyle name="Moneda 122 9 2" xfId="26919" xr:uid="{00000000-0005-0000-0000-00008D290000}"/>
    <cellStyle name="Moneda 123" xfId="188" xr:uid="{00000000-0005-0000-0000-00008E290000}"/>
    <cellStyle name="Moneda 123 10" xfId="13500" xr:uid="{00000000-0005-0000-0000-00008F290000}"/>
    <cellStyle name="Moneda 123 11" xfId="16959" xr:uid="{00000000-0005-0000-0000-000090290000}"/>
    <cellStyle name="Moneda 123 2" xfId="423" xr:uid="{00000000-0005-0000-0000-000091290000}"/>
    <cellStyle name="Moneda 123 2 10" xfId="17166" xr:uid="{00000000-0005-0000-0000-000092290000}"/>
    <cellStyle name="Moneda 123 2 2" xfId="844" xr:uid="{00000000-0005-0000-0000-000093290000}"/>
    <cellStyle name="Moneda 123 2 2 2" xfId="1673" xr:uid="{00000000-0005-0000-0000-000094290000}"/>
    <cellStyle name="Moneda 123 2 2 2 2" xfId="4990" xr:uid="{00000000-0005-0000-0000-000095290000}"/>
    <cellStyle name="Moneda 123 2 2 2 2 2" xfId="21726" xr:uid="{00000000-0005-0000-0000-000096290000}"/>
    <cellStyle name="Moneda 123 2 2 2 3" xfId="8307" xr:uid="{00000000-0005-0000-0000-000097290000}"/>
    <cellStyle name="Moneda 123 2 2 2 3 2" xfId="25043" xr:uid="{00000000-0005-0000-0000-000098290000}"/>
    <cellStyle name="Moneda 123 2 2 2 4" xfId="11634" xr:uid="{00000000-0005-0000-0000-000099290000}"/>
    <cellStyle name="Moneda 123 2 2 2 4 2" xfId="28370" xr:uid="{00000000-0005-0000-0000-00009A290000}"/>
    <cellStyle name="Moneda 123 2 2 2 5" xfId="14950" xr:uid="{00000000-0005-0000-0000-00009B290000}"/>
    <cellStyle name="Moneda 123 2 2 2 6" xfId="18409" xr:uid="{00000000-0005-0000-0000-00009C290000}"/>
    <cellStyle name="Moneda 123 2 2 3" xfId="2501" xr:uid="{00000000-0005-0000-0000-00009D290000}"/>
    <cellStyle name="Moneda 123 2 2 3 2" xfId="5818" xr:uid="{00000000-0005-0000-0000-00009E290000}"/>
    <cellStyle name="Moneda 123 2 2 3 2 2" xfId="22554" xr:uid="{00000000-0005-0000-0000-00009F290000}"/>
    <cellStyle name="Moneda 123 2 2 3 3" xfId="9135" xr:uid="{00000000-0005-0000-0000-0000A0290000}"/>
    <cellStyle name="Moneda 123 2 2 3 3 2" xfId="25871" xr:uid="{00000000-0005-0000-0000-0000A1290000}"/>
    <cellStyle name="Moneda 123 2 2 3 4" xfId="12462" xr:uid="{00000000-0005-0000-0000-0000A2290000}"/>
    <cellStyle name="Moneda 123 2 2 3 4 2" xfId="29198" xr:uid="{00000000-0005-0000-0000-0000A3290000}"/>
    <cellStyle name="Moneda 123 2 2 3 5" xfId="15778" xr:uid="{00000000-0005-0000-0000-0000A4290000}"/>
    <cellStyle name="Moneda 123 2 2 3 6" xfId="19237" xr:uid="{00000000-0005-0000-0000-0000A5290000}"/>
    <cellStyle name="Moneda 123 2 2 4" xfId="3329" xr:uid="{00000000-0005-0000-0000-0000A6290000}"/>
    <cellStyle name="Moneda 123 2 2 4 2" xfId="6646" xr:uid="{00000000-0005-0000-0000-0000A7290000}"/>
    <cellStyle name="Moneda 123 2 2 4 2 2" xfId="23382" xr:uid="{00000000-0005-0000-0000-0000A8290000}"/>
    <cellStyle name="Moneda 123 2 2 4 3" xfId="9963" xr:uid="{00000000-0005-0000-0000-0000A9290000}"/>
    <cellStyle name="Moneda 123 2 2 4 3 2" xfId="26699" xr:uid="{00000000-0005-0000-0000-0000AA290000}"/>
    <cellStyle name="Moneda 123 2 2 4 4" xfId="13290" xr:uid="{00000000-0005-0000-0000-0000AB290000}"/>
    <cellStyle name="Moneda 123 2 2 4 4 2" xfId="30026" xr:uid="{00000000-0005-0000-0000-0000AC290000}"/>
    <cellStyle name="Moneda 123 2 2 4 5" xfId="16606" xr:uid="{00000000-0005-0000-0000-0000AD290000}"/>
    <cellStyle name="Moneda 123 2 2 4 6" xfId="20065" xr:uid="{00000000-0005-0000-0000-0000AE290000}"/>
    <cellStyle name="Moneda 123 2 2 5" xfId="4161" xr:uid="{00000000-0005-0000-0000-0000AF290000}"/>
    <cellStyle name="Moneda 123 2 2 5 2" xfId="20897" xr:uid="{00000000-0005-0000-0000-0000B0290000}"/>
    <cellStyle name="Moneda 123 2 2 6" xfId="7478" xr:uid="{00000000-0005-0000-0000-0000B1290000}"/>
    <cellStyle name="Moneda 123 2 2 6 2" xfId="24214" xr:uid="{00000000-0005-0000-0000-0000B2290000}"/>
    <cellStyle name="Moneda 123 2 2 7" xfId="10805" xr:uid="{00000000-0005-0000-0000-0000B3290000}"/>
    <cellStyle name="Moneda 123 2 2 7 2" xfId="27541" xr:uid="{00000000-0005-0000-0000-0000B4290000}"/>
    <cellStyle name="Moneda 123 2 2 8" xfId="14121" xr:uid="{00000000-0005-0000-0000-0000B5290000}"/>
    <cellStyle name="Moneda 123 2 2 9" xfId="17580" xr:uid="{00000000-0005-0000-0000-0000B6290000}"/>
    <cellStyle name="Moneda 123 2 3" xfId="1258" xr:uid="{00000000-0005-0000-0000-0000B7290000}"/>
    <cellStyle name="Moneda 123 2 3 2" xfId="4575" xr:uid="{00000000-0005-0000-0000-0000B8290000}"/>
    <cellStyle name="Moneda 123 2 3 2 2" xfId="21311" xr:uid="{00000000-0005-0000-0000-0000B9290000}"/>
    <cellStyle name="Moneda 123 2 3 3" xfId="7892" xr:uid="{00000000-0005-0000-0000-0000BA290000}"/>
    <cellStyle name="Moneda 123 2 3 3 2" xfId="24628" xr:uid="{00000000-0005-0000-0000-0000BB290000}"/>
    <cellStyle name="Moneda 123 2 3 4" xfId="11219" xr:uid="{00000000-0005-0000-0000-0000BC290000}"/>
    <cellStyle name="Moneda 123 2 3 4 2" xfId="27955" xr:uid="{00000000-0005-0000-0000-0000BD290000}"/>
    <cellStyle name="Moneda 123 2 3 5" xfId="14535" xr:uid="{00000000-0005-0000-0000-0000BE290000}"/>
    <cellStyle name="Moneda 123 2 3 6" xfId="17994" xr:uid="{00000000-0005-0000-0000-0000BF290000}"/>
    <cellStyle name="Moneda 123 2 4" xfId="2087" xr:uid="{00000000-0005-0000-0000-0000C0290000}"/>
    <cellStyle name="Moneda 123 2 4 2" xfId="5404" xr:uid="{00000000-0005-0000-0000-0000C1290000}"/>
    <cellStyle name="Moneda 123 2 4 2 2" xfId="22140" xr:uid="{00000000-0005-0000-0000-0000C2290000}"/>
    <cellStyle name="Moneda 123 2 4 3" xfId="8721" xr:uid="{00000000-0005-0000-0000-0000C3290000}"/>
    <cellStyle name="Moneda 123 2 4 3 2" xfId="25457" xr:uid="{00000000-0005-0000-0000-0000C4290000}"/>
    <cellStyle name="Moneda 123 2 4 4" xfId="12048" xr:uid="{00000000-0005-0000-0000-0000C5290000}"/>
    <cellStyle name="Moneda 123 2 4 4 2" xfId="28784" xr:uid="{00000000-0005-0000-0000-0000C6290000}"/>
    <cellStyle name="Moneda 123 2 4 5" xfId="15364" xr:uid="{00000000-0005-0000-0000-0000C7290000}"/>
    <cellStyle name="Moneda 123 2 4 6" xfId="18823" xr:uid="{00000000-0005-0000-0000-0000C8290000}"/>
    <cellStyle name="Moneda 123 2 5" xfId="2915" xr:uid="{00000000-0005-0000-0000-0000C9290000}"/>
    <cellStyle name="Moneda 123 2 5 2" xfId="6232" xr:uid="{00000000-0005-0000-0000-0000CA290000}"/>
    <cellStyle name="Moneda 123 2 5 2 2" xfId="22968" xr:uid="{00000000-0005-0000-0000-0000CB290000}"/>
    <cellStyle name="Moneda 123 2 5 3" xfId="9549" xr:uid="{00000000-0005-0000-0000-0000CC290000}"/>
    <cellStyle name="Moneda 123 2 5 3 2" xfId="26285" xr:uid="{00000000-0005-0000-0000-0000CD290000}"/>
    <cellStyle name="Moneda 123 2 5 4" xfId="12876" xr:uid="{00000000-0005-0000-0000-0000CE290000}"/>
    <cellStyle name="Moneda 123 2 5 4 2" xfId="29612" xr:uid="{00000000-0005-0000-0000-0000CF290000}"/>
    <cellStyle name="Moneda 123 2 5 5" xfId="16192" xr:uid="{00000000-0005-0000-0000-0000D0290000}"/>
    <cellStyle name="Moneda 123 2 5 6" xfId="19651" xr:uid="{00000000-0005-0000-0000-0000D1290000}"/>
    <cellStyle name="Moneda 123 2 6" xfId="3747" xr:uid="{00000000-0005-0000-0000-0000D2290000}"/>
    <cellStyle name="Moneda 123 2 6 2" xfId="20483" xr:uid="{00000000-0005-0000-0000-0000D3290000}"/>
    <cellStyle name="Moneda 123 2 7" xfId="7064" xr:uid="{00000000-0005-0000-0000-0000D4290000}"/>
    <cellStyle name="Moneda 123 2 7 2" xfId="23800" xr:uid="{00000000-0005-0000-0000-0000D5290000}"/>
    <cellStyle name="Moneda 123 2 8" xfId="10391" xr:uid="{00000000-0005-0000-0000-0000D6290000}"/>
    <cellStyle name="Moneda 123 2 8 2" xfId="27127" xr:uid="{00000000-0005-0000-0000-0000D7290000}"/>
    <cellStyle name="Moneda 123 2 9" xfId="13707" xr:uid="{00000000-0005-0000-0000-0000D8290000}"/>
    <cellStyle name="Moneda 123 3" xfId="637" xr:uid="{00000000-0005-0000-0000-0000D9290000}"/>
    <cellStyle name="Moneda 123 3 2" xfId="1466" xr:uid="{00000000-0005-0000-0000-0000DA290000}"/>
    <cellStyle name="Moneda 123 3 2 2" xfId="4783" xr:uid="{00000000-0005-0000-0000-0000DB290000}"/>
    <cellStyle name="Moneda 123 3 2 2 2" xfId="21519" xr:uid="{00000000-0005-0000-0000-0000DC290000}"/>
    <cellStyle name="Moneda 123 3 2 3" xfId="8100" xr:uid="{00000000-0005-0000-0000-0000DD290000}"/>
    <cellStyle name="Moneda 123 3 2 3 2" xfId="24836" xr:uid="{00000000-0005-0000-0000-0000DE290000}"/>
    <cellStyle name="Moneda 123 3 2 4" xfId="11427" xr:uid="{00000000-0005-0000-0000-0000DF290000}"/>
    <cellStyle name="Moneda 123 3 2 4 2" xfId="28163" xr:uid="{00000000-0005-0000-0000-0000E0290000}"/>
    <cellStyle name="Moneda 123 3 2 5" xfId="14743" xr:uid="{00000000-0005-0000-0000-0000E1290000}"/>
    <cellStyle name="Moneda 123 3 2 6" xfId="18202" xr:uid="{00000000-0005-0000-0000-0000E2290000}"/>
    <cellStyle name="Moneda 123 3 3" xfId="2294" xr:uid="{00000000-0005-0000-0000-0000E3290000}"/>
    <cellStyle name="Moneda 123 3 3 2" xfId="5611" xr:uid="{00000000-0005-0000-0000-0000E4290000}"/>
    <cellStyle name="Moneda 123 3 3 2 2" xfId="22347" xr:uid="{00000000-0005-0000-0000-0000E5290000}"/>
    <cellStyle name="Moneda 123 3 3 3" xfId="8928" xr:uid="{00000000-0005-0000-0000-0000E6290000}"/>
    <cellStyle name="Moneda 123 3 3 3 2" xfId="25664" xr:uid="{00000000-0005-0000-0000-0000E7290000}"/>
    <cellStyle name="Moneda 123 3 3 4" xfId="12255" xr:uid="{00000000-0005-0000-0000-0000E8290000}"/>
    <cellStyle name="Moneda 123 3 3 4 2" xfId="28991" xr:uid="{00000000-0005-0000-0000-0000E9290000}"/>
    <cellStyle name="Moneda 123 3 3 5" xfId="15571" xr:uid="{00000000-0005-0000-0000-0000EA290000}"/>
    <cellStyle name="Moneda 123 3 3 6" xfId="19030" xr:uid="{00000000-0005-0000-0000-0000EB290000}"/>
    <cellStyle name="Moneda 123 3 4" xfId="3122" xr:uid="{00000000-0005-0000-0000-0000EC290000}"/>
    <cellStyle name="Moneda 123 3 4 2" xfId="6439" xr:uid="{00000000-0005-0000-0000-0000ED290000}"/>
    <cellStyle name="Moneda 123 3 4 2 2" xfId="23175" xr:uid="{00000000-0005-0000-0000-0000EE290000}"/>
    <cellStyle name="Moneda 123 3 4 3" xfId="9756" xr:uid="{00000000-0005-0000-0000-0000EF290000}"/>
    <cellStyle name="Moneda 123 3 4 3 2" xfId="26492" xr:uid="{00000000-0005-0000-0000-0000F0290000}"/>
    <cellStyle name="Moneda 123 3 4 4" xfId="13083" xr:uid="{00000000-0005-0000-0000-0000F1290000}"/>
    <cellStyle name="Moneda 123 3 4 4 2" xfId="29819" xr:uid="{00000000-0005-0000-0000-0000F2290000}"/>
    <cellStyle name="Moneda 123 3 4 5" xfId="16399" xr:uid="{00000000-0005-0000-0000-0000F3290000}"/>
    <cellStyle name="Moneda 123 3 4 6" xfId="19858" xr:uid="{00000000-0005-0000-0000-0000F4290000}"/>
    <cellStyle name="Moneda 123 3 5" xfId="3954" xr:uid="{00000000-0005-0000-0000-0000F5290000}"/>
    <cellStyle name="Moneda 123 3 5 2" xfId="20690" xr:uid="{00000000-0005-0000-0000-0000F6290000}"/>
    <cellStyle name="Moneda 123 3 6" xfId="7271" xr:uid="{00000000-0005-0000-0000-0000F7290000}"/>
    <cellStyle name="Moneda 123 3 6 2" xfId="24007" xr:uid="{00000000-0005-0000-0000-0000F8290000}"/>
    <cellStyle name="Moneda 123 3 7" xfId="10598" xr:uid="{00000000-0005-0000-0000-0000F9290000}"/>
    <cellStyle name="Moneda 123 3 7 2" xfId="27334" xr:uid="{00000000-0005-0000-0000-0000FA290000}"/>
    <cellStyle name="Moneda 123 3 8" xfId="13914" xr:uid="{00000000-0005-0000-0000-0000FB290000}"/>
    <cellStyle name="Moneda 123 3 9" xfId="17373" xr:uid="{00000000-0005-0000-0000-0000FC290000}"/>
    <cellStyle name="Moneda 123 4" xfId="1051" xr:uid="{00000000-0005-0000-0000-0000FD290000}"/>
    <cellStyle name="Moneda 123 4 2" xfId="4368" xr:uid="{00000000-0005-0000-0000-0000FE290000}"/>
    <cellStyle name="Moneda 123 4 2 2" xfId="21104" xr:uid="{00000000-0005-0000-0000-0000FF290000}"/>
    <cellStyle name="Moneda 123 4 3" xfId="7685" xr:uid="{00000000-0005-0000-0000-0000002A0000}"/>
    <cellStyle name="Moneda 123 4 3 2" xfId="24421" xr:uid="{00000000-0005-0000-0000-0000012A0000}"/>
    <cellStyle name="Moneda 123 4 4" xfId="11012" xr:uid="{00000000-0005-0000-0000-0000022A0000}"/>
    <cellStyle name="Moneda 123 4 4 2" xfId="27748" xr:uid="{00000000-0005-0000-0000-0000032A0000}"/>
    <cellStyle name="Moneda 123 4 5" xfId="14328" xr:uid="{00000000-0005-0000-0000-0000042A0000}"/>
    <cellStyle name="Moneda 123 4 6" xfId="17787" xr:uid="{00000000-0005-0000-0000-0000052A0000}"/>
    <cellStyle name="Moneda 123 5" xfId="1880" xr:uid="{00000000-0005-0000-0000-0000062A0000}"/>
    <cellStyle name="Moneda 123 5 2" xfId="5197" xr:uid="{00000000-0005-0000-0000-0000072A0000}"/>
    <cellStyle name="Moneda 123 5 2 2" xfId="21933" xr:uid="{00000000-0005-0000-0000-0000082A0000}"/>
    <cellStyle name="Moneda 123 5 3" xfId="8514" xr:uid="{00000000-0005-0000-0000-0000092A0000}"/>
    <cellStyle name="Moneda 123 5 3 2" xfId="25250" xr:uid="{00000000-0005-0000-0000-00000A2A0000}"/>
    <cellStyle name="Moneda 123 5 4" xfId="11841" xr:uid="{00000000-0005-0000-0000-00000B2A0000}"/>
    <cellStyle name="Moneda 123 5 4 2" xfId="28577" xr:uid="{00000000-0005-0000-0000-00000C2A0000}"/>
    <cellStyle name="Moneda 123 5 5" xfId="15157" xr:uid="{00000000-0005-0000-0000-00000D2A0000}"/>
    <cellStyle name="Moneda 123 5 6" xfId="18616" xr:uid="{00000000-0005-0000-0000-00000E2A0000}"/>
    <cellStyle name="Moneda 123 6" xfId="2708" xr:uid="{00000000-0005-0000-0000-00000F2A0000}"/>
    <cellStyle name="Moneda 123 6 2" xfId="6025" xr:uid="{00000000-0005-0000-0000-0000102A0000}"/>
    <cellStyle name="Moneda 123 6 2 2" xfId="22761" xr:uid="{00000000-0005-0000-0000-0000112A0000}"/>
    <cellStyle name="Moneda 123 6 3" xfId="9342" xr:uid="{00000000-0005-0000-0000-0000122A0000}"/>
    <cellStyle name="Moneda 123 6 3 2" xfId="26078" xr:uid="{00000000-0005-0000-0000-0000132A0000}"/>
    <cellStyle name="Moneda 123 6 4" xfId="12669" xr:uid="{00000000-0005-0000-0000-0000142A0000}"/>
    <cellStyle name="Moneda 123 6 4 2" xfId="29405" xr:uid="{00000000-0005-0000-0000-0000152A0000}"/>
    <cellStyle name="Moneda 123 6 5" xfId="15985" xr:uid="{00000000-0005-0000-0000-0000162A0000}"/>
    <cellStyle name="Moneda 123 6 6" xfId="19444" xr:uid="{00000000-0005-0000-0000-0000172A0000}"/>
    <cellStyle name="Moneda 123 7" xfId="3540" xr:uid="{00000000-0005-0000-0000-0000182A0000}"/>
    <cellStyle name="Moneda 123 7 2" xfId="20276" xr:uid="{00000000-0005-0000-0000-0000192A0000}"/>
    <cellStyle name="Moneda 123 8" xfId="6857" xr:uid="{00000000-0005-0000-0000-00001A2A0000}"/>
    <cellStyle name="Moneda 123 8 2" xfId="23593" xr:uid="{00000000-0005-0000-0000-00001B2A0000}"/>
    <cellStyle name="Moneda 123 9" xfId="10184" xr:uid="{00000000-0005-0000-0000-00001C2A0000}"/>
    <cellStyle name="Moneda 123 9 2" xfId="26920" xr:uid="{00000000-0005-0000-0000-00001D2A0000}"/>
    <cellStyle name="Moneda 124" xfId="189" xr:uid="{00000000-0005-0000-0000-00001E2A0000}"/>
    <cellStyle name="Moneda 124 10" xfId="13501" xr:uid="{00000000-0005-0000-0000-00001F2A0000}"/>
    <cellStyle name="Moneda 124 11" xfId="16960" xr:uid="{00000000-0005-0000-0000-0000202A0000}"/>
    <cellStyle name="Moneda 124 2" xfId="424" xr:uid="{00000000-0005-0000-0000-0000212A0000}"/>
    <cellStyle name="Moneda 124 2 10" xfId="17167" xr:uid="{00000000-0005-0000-0000-0000222A0000}"/>
    <cellStyle name="Moneda 124 2 2" xfId="845" xr:uid="{00000000-0005-0000-0000-0000232A0000}"/>
    <cellStyle name="Moneda 124 2 2 2" xfId="1674" xr:uid="{00000000-0005-0000-0000-0000242A0000}"/>
    <cellStyle name="Moneda 124 2 2 2 2" xfId="4991" xr:uid="{00000000-0005-0000-0000-0000252A0000}"/>
    <cellStyle name="Moneda 124 2 2 2 2 2" xfId="21727" xr:uid="{00000000-0005-0000-0000-0000262A0000}"/>
    <cellStyle name="Moneda 124 2 2 2 3" xfId="8308" xr:uid="{00000000-0005-0000-0000-0000272A0000}"/>
    <cellStyle name="Moneda 124 2 2 2 3 2" xfId="25044" xr:uid="{00000000-0005-0000-0000-0000282A0000}"/>
    <cellStyle name="Moneda 124 2 2 2 4" xfId="11635" xr:uid="{00000000-0005-0000-0000-0000292A0000}"/>
    <cellStyle name="Moneda 124 2 2 2 4 2" xfId="28371" xr:uid="{00000000-0005-0000-0000-00002A2A0000}"/>
    <cellStyle name="Moneda 124 2 2 2 5" xfId="14951" xr:uid="{00000000-0005-0000-0000-00002B2A0000}"/>
    <cellStyle name="Moneda 124 2 2 2 6" xfId="18410" xr:uid="{00000000-0005-0000-0000-00002C2A0000}"/>
    <cellStyle name="Moneda 124 2 2 3" xfId="2502" xr:uid="{00000000-0005-0000-0000-00002D2A0000}"/>
    <cellStyle name="Moneda 124 2 2 3 2" xfId="5819" xr:uid="{00000000-0005-0000-0000-00002E2A0000}"/>
    <cellStyle name="Moneda 124 2 2 3 2 2" xfId="22555" xr:uid="{00000000-0005-0000-0000-00002F2A0000}"/>
    <cellStyle name="Moneda 124 2 2 3 3" xfId="9136" xr:uid="{00000000-0005-0000-0000-0000302A0000}"/>
    <cellStyle name="Moneda 124 2 2 3 3 2" xfId="25872" xr:uid="{00000000-0005-0000-0000-0000312A0000}"/>
    <cellStyle name="Moneda 124 2 2 3 4" xfId="12463" xr:uid="{00000000-0005-0000-0000-0000322A0000}"/>
    <cellStyle name="Moneda 124 2 2 3 4 2" xfId="29199" xr:uid="{00000000-0005-0000-0000-0000332A0000}"/>
    <cellStyle name="Moneda 124 2 2 3 5" xfId="15779" xr:uid="{00000000-0005-0000-0000-0000342A0000}"/>
    <cellStyle name="Moneda 124 2 2 3 6" xfId="19238" xr:uid="{00000000-0005-0000-0000-0000352A0000}"/>
    <cellStyle name="Moneda 124 2 2 4" xfId="3330" xr:uid="{00000000-0005-0000-0000-0000362A0000}"/>
    <cellStyle name="Moneda 124 2 2 4 2" xfId="6647" xr:uid="{00000000-0005-0000-0000-0000372A0000}"/>
    <cellStyle name="Moneda 124 2 2 4 2 2" xfId="23383" xr:uid="{00000000-0005-0000-0000-0000382A0000}"/>
    <cellStyle name="Moneda 124 2 2 4 3" xfId="9964" xr:uid="{00000000-0005-0000-0000-0000392A0000}"/>
    <cellStyle name="Moneda 124 2 2 4 3 2" xfId="26700" xr:uid="{00000000-0005-0000-0000-00003A2A0000}"/>
    <cellStyle name="Moneda 124 2 2 4 4" xfId="13291" xr:uid="{00000000-0005-0000-0000-00003B2A0000}"/>
    <cellStyle name="Moneda 124 2 2 4 4 2" xfId="30027" xr:uid="{00000000-0005-0000-0000-00003C2A0000}"/>
    <cellStyle name="Moneda 124 2 2 4 5" xfId="16607" xr:uid="{00000000-0005-0000-0000-00003D2A0000}"/>
    <cellStyle name="Moneda 124 2 2 4 6" xfId="20066" xr:uid="{00000000-0005-0000-0000-00003E2A0000}"/>
    <cellStyle name="Moneda 124 2 2 5" xfId="4162" xr:uid="{00000000-0005-0000-0000-00003F2A0000}"/>
    <cellStyle name="Moneda 124 2 2 5 2" xfId="20898" xr:uid="{00000000-0005-0000-0000-0000402A0000}"/>
    <cellStyle name="Moneda 124 2 2 6" xfId="7479" xr:uid="{00000000-0005-0000-0000-0000412A0000}"/>
    <cellStyle name="Moneda 124 2 2 6 2" xfId="24215" xr:uid="{00000000-0005-0000-0000-0000422A0000}"/>
    <cellStyle name="Moneda 124 2 2 7" xfId="10806" xr:uid="{00000000-0005-0000-0000-0000432A0000}"/>
    <cellStyle name="Moneda 124 2 2 7 2" xfId="27542" xr:uid="{00000000-0005-0000-0000-0000442A0000}"/>
    <cellStyle name="Moneda 124 2 2 8" xfId="14122" xr:uid="{00000000-0005-0000-0000-0000452A0000}"/>
    <cellStyle name="Moneda 124 2 2 9" xfId="17581" xr:uid="{00000000-0005-0000-0000-0000462A0000}"/>
    <cellStyle name="Moneda 124 2 3" xfId="1259" xr:uid="{00000000-0005-0000-0000-0000472A0000}"/>
    <cellStyle name="Moneda 124 2 3 2" xfId="4576" xr:uid="{00000000-0005-0000-0000-0000482A0000}"/>
    <cellStyle name="Moneda 124 2 3 2 2" xfId="21312" xr:uid="{00000000-0005-0000-0000-0000492A0000}"/>
    <cellStyle name="Moneda 124 2 3 3" xfId="7893" xr:uid="{00000000-0005-0000-0000-00004A2A0000}"/>
    <cellStyle name="Moneda 124 2 3 3 2" xfId="24629" xr:uid="{00000000-0005-0000-0000-00004B2A0000}"/>
    <cellStyle name="Moneda 124 2 3 4" xfId="11220" xr:uid="{00000000-0005-0000-0000-00004C2A0000}"/>
    <cellStyle name="Moneda 124 2 3 4 2" xfId="27956" xr:uid="{00000000-0005-0000-0000-00004D2A0000}"/>
    <cellStyle name="Moneda 124 2 3 5" xfId="14536" xr:uid="{00000000-0005-0000-0000-00004E2A0000}"/>
    <cellStyle name="Moneda 124 2 3 6" xfId="17995" xr:uid="{00000000-0005-0000-0000-00004F2A0000}"/>
    <cellStyle name="Moneda 124 2 4" xfId="2088" xr:uid="{00000000-0005-0000-0000-0000502A0000}"/>
    <cellStyle name="Moneda 124 2 4 2" xfId="5405" xr:uid="{00000000-0005-0000-0000-0000512A0000}"/>
    <cellStyle name="Moneda 124 2 4 2 2" xfId="22141" xr:uid="{00000000-0005-0000-0000-0000522A0000}"/>
    <cellStyle name="Moneda 124 2 4 3" xfId="8722" xr:uid="{00000000-0005-0000-0000-0000532A0000}"/>
    <cellStyle name="Moneda 124 2 4 3 2" xfId="25458" xr:uid="{00000000-0005-0000-0000-0000542A0000}"/>
    <cellStyle name="Moneda 124 2 4 4" xfId="12049" xr:uid="{00000000-0005-0000-0000-0000552A0000}"/>
    <cellStyle name="Moneda 124 2 4 4 2" xfId="28785" xr:uid="{00000000-0005-0000-0000-0000562A0000}"/>
    <cellStyle name="Moneda 124 2 4 5" xfId="15365" xr:uid="{00000000-0005-0000-0000-0000572A0000}"/>
    <cellStyle name="Moneda 124 2 4 6" xfId="18824" xr:uid="{00000000-0005-0000-0000-0000582A0000}"/>
    <cellStyle name="Moneda 124 2 5" xfId="2916" xr:uid="{00000000-0005-0000-0000-0000592A0000}"/>
    <cellStyle name="Moneda 124 2 5 2" xfId="6233" xr:uid="{00000000-0005-0000-0000-00005A2A0000}"/>
    <cellStyle name="Moneda 124 2 5 2 2" xfId="22969" xr:uid="{00000000-0005-0000-0000-00005B2A0000}"/>
    <cellStyle name="Moneda 124 2 5 3" xfId="9550" xr:uid="{00000000-0005-0000-0000-00005C2A0000}"/>
    <cellStyle name="Moneda 124 2 5 3 2" xfId="26286" xr:uid="{00000000-0005-0000-0000-00005D2A0000}"/>
    <cellStyle name="Moneda 124 2 5 4" xfId="12877" xr:uid="{00000000-0005-0000-0000-00005E2A0000}"/>
    <cellStyle name="Moneda 124 2 5 4 2" xfId="29613" xr:uid="{00000000-0005-0000-0000-00005F2A0000}"/>
    <cellStyle name="Moneda 124 2 5 5" xfId="16193" xr:uid="{00000000-0005-0000-0000-0000602A0000}"/>
    <cellStyle name="Moneda 124 2 5 6" xfId="19652" xr:uid="{00000000-0005-0000-0000-0000612A0000}"/>
    <cellStyle name="Moneda 124 2 6" xfId="3748" xr:uid="{00000000-0005-0000-0000-0000622A0000}"/>
    <cellStyle name="Moneda 124 2 6 2" xfId="20484" xr:uid="{00000000-0005-0000-0000-0000632A0000}"/>
    <cellStyle name="Moneda 124 2 7" xfId="7065" xr:uid="{00000000-0005-0000-0000-0000642A0000}"/>
    <cellStyle name="Moneda 124 2 7 2" xfId="23801" xr:uid="{00000000-0005-0000-0000-0000652A0000}"/>
    <cellStyle name="Moneda 124 2 8" xfId="10392" xr:uid="{00000000-0005-0000-0000-0000662A0000}"/>
    <cellStyle name="Moneda 124 2 8 2" xfId="27128" xr:uid="{00000000-0005-0000-0000-0000672A0000}"/>
    <cellStyle name="Moneda 124 2 9" xfId="13708" xr:uid="{00000000-0005-0000-0000-0000682A0000}"/>
    <cellStyle name="Moneda 124 3" xfId="638" xr:uid="{00000000-0005-0000-0000-0000692A0000}"/>
    <cellStyle name="Moneda 124 3 2" xfId="1467" xr:uid="{00000000-0005-0000-0000-00006A2A0000}"/>
    <cellStyle name="Moneda 124 3 2 2" xfId="4784" xr:uid="{00000000-0005-0000-0000-00006B2A0000}"/>
    <cellStyle name="Moneda 124 3 2 2 2" xfId="21520" xr:uid="{00000000-0005-0000-0000-00006C2A0000}"/>
    <cellStyle name="Moneda 124 3 2 3" xfId="8101" xr:uid="{00000000-0005-0000-0000-00006D2A0000}"/>
    <cellStyle name="Moneda 124 3 2 3 2" xfId="24837" xr:uid="{00000000-0005-0000-0000-00006E2A0000}"/>
    <cellStyle name="Moneda 124 3 2 4" xfId="11428" xr:uid="{00000000-0005-0000-0000-00006F2A0000}"/>
    <cellStyle name="Moneda 124 3 2 4 2" xfId="28164" xr:uid="{00000000-0005-0000-0000-0000702A0000}"/>
    <cellStyle name="Moneda 124 3 2 5" xfId="14744" xr:uid="{00000000-0005-0000-0000-0000712A0000}"/>
    <cellStyle name="Moneda 124 3 2 6" xfId="18203" xr:uid="{00000000-0005-0000-0000-0000722A0000}"/>
    <cellStyle name="Moneda 124 3 3" xfId="2295" xr:uid="{00000000-0005-0000-0000-0000732A0000}"/>
    <cellStyle name="Moneda 124 3 3 2" xfId="5612" xr:uid="{00000000-0005-0000-0000-0000742A0000}"/>
    <cellStyle name="Moneda 124 3 3 2 2" xfId="22348" xr:uid="{00000000-0005-0000-0000-0000752A0000}"/>
    <cellStyle name="Moneda 124 3 3 3" xfId="8929" xr:uid="{00000000-0005-0000-0000-0000762A0000}"/>
    <cellStyle name="Moneda 124 3 3 3 2" xfId="25665" xr:uid="{00000000-0005-0000-0000-0000772A0000}"/>
    <cellStyle name="Moneda 124 3 3 4" xfId="12256" xr:uid="{00000000-0005-0000-0000-0000782A0000}"/>
    <cellStyle name="Moneda 124 3 3 4 2" xfId="28992" xr:uid="{00000000-0005-0000-0000-0000792A0000}"/>
    <cellStyle name="Moneda 124 3 3 5" xfId="15572" xr:uid="{00000000-0005-0000-0000-00007A2A0000}"/>
    <cellStyle name="Moneda 124 3 3 6" xfId="19031" xr:uid="{00000000-0005-0000-0000-00007B2A0000}"/>
    <cellStyle name="Moneda 124 3 4" xfId="3123" xr:uid="{00000000-0005-0000-0000-00007C2A0000}"/>
    <cellStyle name="Moneda 124 3 4 2" xfId="6440" xr:uid="{00000000-0005-0000-0000-00007D2A0000}"/>
    <cellStyle name="Moneda 124 3 4 2 2" xfId="23176" xr:uid="{00000000-0005-0000-0000-00007E2A0000}"/>
    <cellStyle name="Moneda 124 3 4 3" xfId="9757" xr:uid="{00000000-0005-0000-0000-00007F2A0000}"/>
    <cellStyle name="Moneda 124 3 4 3 2" xfId="26493" xr:uid="{00000000-0005-0000-0000-0000802A0000}"/>
    <cellStyle name="Moneda 124 3 4 4" xfId="13084" xr:uid="{00000000-0005-0000-0000-0000812A0000}"/>
    <cellStyle name="Moneda 124 3 4 4 2" xfId="29820" xr:uid="{00000000-0005-0000-0000-0000822A0000}"/>
    <cellStyle name="Moneda 124 3 4 5" xfId="16400" xr:uid="{00000000-0005-0000-0000-0000832A0000}"/>
    <cellStyle name="Moneda 124 3 4 6" xfId="19859" xr:uid="{00000000-0005-0000-0000-0000842A0000}"/>
    <cellStyle name="Moneda 124 3 5" xfId="3955" xr:uid="{00000000-0005-0000-0000-0000852A0000}"/>
    <cellStyle name="Moneda 124 3 5 2" xfId="20691" xr:uid="{00000000-0005-0000-0000-0000862A0000}"/>
    <cellStyle name="Moneda 124 3 6" xfId="7272" xr:uid="{00000000-0005-0000-0000-0000872A0000}"/>
    <cellStyle name="Moneda 124 3 6 2" xfId="24008" xr:uid="{00000000-0005-0000-0000-0000882A0000}"/>
    <cellStyle name="Moneda 124 3 7" xfId="10599" xr:uid="{00000000-0005-0000-0000-0000892A0000}"/>
    <cellStyle name="Moneda 124 3 7 2" xfId="27335" xr:uid="{00000000-0005-0000-0000-00008A2A0000}"/>
    <cellStyle name="Moneda 124 3 8" xfId="13915" xr:uid="{00000000-0005-0000-0000-00008B2A0000}"/>
    <cellStyle name="Moneda 124 3 9" xfId="17374" xr:uid="{00000000-0005-0000-0000-00008C2A0000}"/>
    <cellStyle name="Moneda 124 4" xfId="1052" xr:uid="{00000000-0005-0000-0000-00008D2A0000}"/>
    <cellStyle name="Moneda 124 4 2" xfId="4369" xr:uid="{00000000-0005-0000-0000-00008E2A0000}"/>
    <cellStyle name="Moneda 124 4 2 2" xfId="21105" xr:uid="{00000000-0005-0000-0000-00008F2A0000}"/>
    <cellStyle name="Moneda 124 4 3" xfId="7686" xr:uid="{00000000-0005-0000-0000-0000902A0000}"/>
    <cellStyle name="Moneda 124 4 3 2" xfId="24422" xr:uid="{00000000-0005-0000-0000-0000912A0000}"/>
    <cellStyle name="Moneda 124 4 4" xfId="11013" xr:uid="{00000000-0005-0000-0000-0000922A0000}"/>
    <cellStyle name="Moneda 124 4 4 2" xfId="27749" xr:uid="{00000000-0005-0000-0000-0000932A0000}"/>
    <cellStyle name="Moneda 124 4 5" xfId="14329" xr:uid="{00000000-0005-0000-0000-0000942A0000}"/>
    <cellStyle name="Moneda 124 4 6" xfId="17788" xr:uid="{00000000-0005-0000-0000-0000952A0000}"/>
    <cellStyle name="Moneda 124 5" xfId="1881" xr:uid="{00000000-0005-0000-0000-0000962A0000}"/>
    <cellStyle name="Moneda 124 5 2" xfId="5198" xr:uid="{00000000-0005-0000-0000-0000972A0000}"/>
    <cellStyle name="Moneda 124 5 2 2" xfId="21934" xr:uid="{00000000-0005-0000-0000-0000982A0000}"/>
    <cellStyle name="Moneda 124 5 3" xfId="8515" xr:uid="{00000000-0005-0000-0000-0000992A0000}"/>
    <cellStyle name="Moneda 124 5 3 2" xfId="25251" xr:uid="{00000000-0005-0000-0000-00009A2A0000}"/>
    <cellStyle name="Moneda 124 5 4" xfId="11842" xr:uid="{00000000-0005-0000-0000-00009B2A0000}"/>
    <cellStyle name="Moneda 124 5 4 2" xfId="28578" xr:uid="{00000000-0005-0000-0000-00009C2A0000}"/>
    <cellStyle name="Moneda 124 5 5" xfId="15158" xr:uid="{00000000-0005-0000-0000-00009D2A0000}"/>
    <cellStyle name="Moneda 124 5 6" xfId="18617" xr:uid="{00000000-0005-0000-0000-00009E2A0000}"/>
    <cellStyle name="Moneda 124 6" xfId="2709" xr:uid="{00000000-0005-0000-0000-00009F2A0000}"/>
    <cellStyle name="Moneda 124 6 2" xfId="6026" xr:uid="{00000000-0005-0000-0000-0000A02A0000}"/>
    <cellStyle name="Moneda 124 6 2 2" xfId="22762" xr:uid="{00000000-0005-0000-0000-0000A12A0000}"/>
    <cellStyle name="Moneda 124 6 3" xfId="9343" xr:uid="{00000000-0005-0000-0000-0000A22A0000}"/>
    <cellStyle name="Moneda 124 6 3 2" xfId="26079" xr:uid="{00000000-0005-0000-0000-0000A32A0000}"/>
    <cellStyle name="Moneda 124 6 4" xfId="12670" xr:uid="{00000000-0005-0000-0000-0000A42A0000}"/>
    <cellStyle name="Moneda 124 6 4 2" xfId="29406" xr:uid="{00000000-0005-0000-0000-0000A52A0000}"/>
    <cellStyle name="Moneda 124 6 5" xfId="15986" xr:uid="{00000000-0005-0000-0000-0000A62A0000}"/>
    <cellStyle name="Moneda 124 6 6" xfId="19445" xr:uid="{00000000-0005-0000-0000-0000A72A0000}"/>
    <cellStyle name="Moneda 124 7" xfId="3541" xr:uid="{00000000-0005-0000-0000-0000A82A0000}"/>
    <cellStyle name="Moneda 124 7 2" xfId="20277" xr:uid="{00000000-0005-0000-0000-0000A92A0000}"/>
    <cellStyle name="Moneda 124 8" xfId="6858" xr:uid="{00000000-0005-0000-0000-0000AA2A0000}"/>
    <cellStyle name="Moneda 124 8 2" xfId="23594" xr:uid="{00000000-0005-0000-0000-0000AB2A0000}"/>
    <cellStyle name="Moneda 124 9" xfId="10185" xr:uid="{00000000-0005-0000-0000-0000AC2A0000}"/>
    <cellStyle name="Moneda 124 9 2" xfId="26921" xr:uid="{00000000-0005-0000-0000-0000AD2A0000}"/>
    <cellStyle name="Moneda 125" xfId="190" xr:uid="{00000000-0005-0000-0000-0000AE2A0000}"/>
    <cellStyle name="Moneda 125 10" xfId="13502" xr:uid="{00000000-0005-0000-0000-0000AF2A0000}"/>
    <cellStyle name="Moneda 125 11" xfId="16961" xr:uid="{00000000-0005-0000-0000-0000B02A0000}"/>
    <cellStyle name="Moneda 125 2" xfId="425" xr:uid="{00000000-0005-0000-0000-0000B12A0000}"/>
    <cellStyle name="Moneda 125 2 10" xfId="17168" xr:uid="{00000000-0005-0000-0000-0000B22A0000}"/>
    <cellStyle name="Moneda 125 2 2" xfId="846" xr:uid="{00000000-0005-0000-0000-0000B32A0000}"/>
    <cellStyle name="Moneda 125 2 2 2" xfId="1675" xr:uid="{00000000-0005-0000-0000-0000B42A0000}"/>
    <cellStyle name="Moneda 125 2 2 2 2" xfId="4992" xr:uid="{00000000-0005-0000-0000-0000B52A0000}"/>
    <cellStyle name="Moneda 125 2 2 2 2 2" xfId="21728" xr:uid="{00000000-0005-0000-0000-0000B62A0000}"/>
    <cellStyle name="Moneda 125 2 2 2 3" xfId="8309" xr:uid="{00000000-0005-0000-0000-0000B72A0000}"/>
    <cellStyle name="Moneda 125 2 2 2 3 2" xfId="25045" xr:uid="{00000000-0005-0000-0000-0000B82A0000}"/>
    <cellStyle name="Moneda 125 2 2 2 4" xfId="11636" xr:uid="{00000000-0005-0000-0000-0000B92A0000}"/>
    <cellStyle name="Moneda 125 2 2 2 4 2" xfId="28372" xr:uid="{00000000-0005-0000-0000-0000BA2A0000}"/>
    <cellStyle name="Moneda 125 2 2 2 5" xfId="14952" xr:uid="{00000000-0005-0000-0000-0000BB2A0000}"/>
    <cellStyle name="Moneda 125 2 2 2 6" xfId="18411" xr:uid="{00000000-0005-0000-0000-0000BC2A0000}"/>
    <cellStyle name="Moneda 125 2 2 3" xfId="2503" xr:uid="{00000000-0005-0000-0000-0000BD2A0000}"/>
    <cellStyle name="Moneda 125 2 2 3 2" xfId="5820" xr:uid="{00000000-0005-0000-0000-0000BE2A0000}"/>
    <cellStyle name="Moneda 125 2 2 3 2 2" xfId="22556" xr:uid="{00000000-0005-0000-0000-0000BF2A0000}"/>
    <cellStyle name="Moneda 125 2 2 3 3" xfId="9137" xr:uid="{00000000-0005-0000-0000-0000C02A0000}"/>
    <cellStyle name="Moneda 125 2 2 3 3 2" xfId="25873" xr:uid="{00000000-0005-0000-0000-0000C12A0000}"/>
    <cellStyle name="Moneda 125 2 2 3 4" xfId="12464" xr:uid="{00000000-0005-0000-0000-0000C22A0000}"/>
    <cellStyle name="Moneda 125 2 2 3 4 2" xfId="29200" xr:uid="{00000000-0005-0000-0000-0000C32A0000}"/>
    <cellStyle name="Moneda 125 2 2 3 5" xfId="15780" xr:uid="{00000000-0005-0000-0000-0000C42A0000}"/>
    <cellStyle name="Moneda 125 2 2 3 6" xfId="19239" xr:uid="{00000000-0005-0000-0000-0000C52A0000}"/>
    <cellStyle name="Moneda 125 2 2 4" xfId="3331" xr:uid="{00000000-0005-0000-0000-0000C62A0000}"/>
    <cellStyle name="Moneda 125 2 2 4 2" xfId="6648" xr:uid="{00000000-0005-0000-0000-0000C72A0000}"/>
    <cellStyle name="Moneda 125 2 2 4 2 2" xfId="23384" xr:uid="{00000000-0005-0000-0000-0000C82A0000}"/>
    <cellStyle name="Moneda 125 2 2 4 3" xfId="9965" xr:uid="{00000000-0005-0000-0000-0000C92A0000}"/>
    <cellStyle name="Moneda 125 2 2 4 3 2" xfId="26701" xr:uid="{00000000-0005-0000-0000-0000CA2A0000}"/>
    <cellStyle name="Moneda 125 2 2 4 4" xfId="13292" xr:uid="{00000000-0005-0000-0000-0000CB2A0000}"/>
    <cellStyle name="Moneda 125 2 2 4 4 2" xfId="30028" xr:uid="{00000000-0005-0000-0000-0000CC2A0000}"/>
    <cellStyle name="Moneda 125 2 2 4 5" xfId="16608" xr:uid="{00000000-0005-0000-0000-0000CD2A0000}"/>
    <cellStyle name="Moneda 125 2 2 4 6" xfId="20067" xr:uid="{00000000-0005-0000-0000-0000CE2A0000}"/>
    <cellStyle name="Moneda 125 2 2 5" xfId="4163" xr:uid="{00000000-0005-0000-0000-0000CF2A0000}"/>
    <cellStyle name="Moneda 125 2 2 5 2" xfId="20899" xr:uid="{00000000-0005-0000-0000-0000D02A0000}"/>
    <cellStyle name="Moneda 125 2 2 6" xfId="7480" xr:uid="{00000000-0005-0000-0000-0000D12A0000}"/>
    <cellStyle name="Moneda 125 2 2 6 2" xfId="24216" xr:uid="{00000000-0005-0000-0000-0000D22A0000}"/>
    <cellStyle name="Moneda 125 2 2 7" xfId="10807" xr:uid="{00000000-0005-0000-0000-0000D32A0000}"/>
    <cellStyle name="Moneda 125 2 2 7 2" xfId="27543" xr:uid="{00000000-0005-0000-0000-0000D42A0000}"/>
    <cellStyle name="Moneda 125 2 2 8" xfId="14123" xr:uid="{00000000-0005-0000-0000-0000D52A0000}"/>
    <cellStyle name="Moneda 125 2 2 9" xfId="17582" xr:uid="{00000000-0005-0000-0000-0000D62A0000}"/>
    <cellStyle name="Moneda 125 2 3" xfId="1260" xr:uid="{00000000-0005-0000-0000-0000D72A0000}"/>
    <cellStyle name="Moneda 125 2 3 2" xfId="4577" xr:uid="{00000000-0005-0000-0000-0000D82A0000}"/>
    <cellStyle name="Moneda 125 2 3 2 2" xfId="21313" xr:uid="{00000000-0005-0000-0000-0000D92A0000}"/>
    <cellStyle name="Moneda 125 2 3 3" xfId="7894" xr:uid="{00000000-0005-0000-0000-0000DA2A0000}"/>
    <cellStyle name="Moneda 125 2 3 3 2" xfId="24630" xr:uid="{00000000-0005-0000-0000-0000DB2A0000}"/>
    <cellStyle name="Moneda 125 2 3 4" xfId="11221" xr:uid="{00000000-0005-0000-0000-0000DC2A0000}"/>
    <cellStyle name="Moneda 125 2 3 4 2" xfId="27957" xr:uid="{00000000-0005-0000-0000-0000DD2A0000}"/>
    <cellStyle name="Moneda 125 2 3 5" xfId="14537" xr:uid="{00000000-0005-0000-0000-0000DE2A0000}"/>
    <cellStyle name="Moneda 125 2 3 6" xfId="17996" xr:uid="{00000000-0005-0000-0000-0000DF2A0000}"/>
    <cellStyle name="Moneda 125 2 4" xfId="2089" xr:uid="{00000000-0005-0000-0000-0000E02A0000}"/>
    <cellStyle name="Moneda 125 2 4 2" xfId="5406" xr:uid="{00000000-0005-0000-0000-0000E12A0000}"/>
    <cellStyle name="Moneda 125 2 4 2 2" xfId="22142" xr:uid="{00000000-0005-0000-0000-0000E22A0000}"/>
    <cellStyle name="Moneda 125 2 4 3" xfId="8723" xr:uid="{00000000-0005-0000-0000-0000E32A0000}"/>
    <cellStyle name="Moneda 125 2 4 3 2" xfId="25459" xr:uid="{00000000-0005-0000-0000-0000E42A0000}"/>
    <cellStyle name="Moneda 125 2 4 4" xfId="12050" xr:uid="{00000000-0005-0000-0000-0000E52A0000}"/>
    <cellStyle name="Moneda 125 2 4 4 2" xfId="28786" xr:uid="{00000000-0005-0000-0000-0000E62A0000}"/>
    <cellStyle name="Moneda 125 2 4 5" xfId="15366" xr:uid="{00000000-0005-0000-0000-0000E72A0000}"/>
    <cellStyle name="Moneda 125 2 4 6" xfId="18825" xr:uid="{00000000-0005-0000-0000-0000E82A0000}"/>
    <cellStyle name="Moneda 125 2 5" xfId="2917" xr:uid="{00000000-0005-0000-0000-0000E92A0000}"/>
    <cellStyle name="Moneda 125 2 5 2" xfId="6234" xr:uid="{00000000-0005-0000-0000-0000EA2A0000}"/>
    <cellStyle name="Moneda 125 2 5 2 2" xfId="22970" xr:uid="{00000000-0005-0000-0000-0000EB2A0000}"/>
    <cellStyle name="Moneda 125 2 5 3" xfId="9551" xr:uid="{00000000-0005-0000-0000-0000EC2A0000}"/>
    <cellStyle name="Moneda 125 2 5 3 2" xfId="26287" xr:uid="{00000000-0005-0000-0000-0000ED2A0000}"/>
    <cellStyle name="Moneda 125 2 5 4" xfId="12878" xr:uid="{00000000-0005-0000-0000-0000EE2A0000}"/>
    <cellStyle name="Moneda 125 2 5 4 2" xfId="29614" xr:uid="{00000000-0005-0000-0000-0000EF2A0000}"/>
    <cellStyle name="Moneda 125 2 5 5" xfId="16194" xr:uid="{00000000-0005-0000-0000-0000F02A0000}"/>
    <cellStyle name="Moneda 125 2 5 6" xfId="19653" xr:uid="{00000000-0005-0000-0000-0000F12A0000}"/>
    <cellStyle name="Moneda 125 2 6" xfId="3749" xr:uid="{00000000-0005-0000-0000-0000F22A0000}"/>
    <cellStyle name="Moneda 125 2 6 2" xfId="20485" xr:uid="{00000000-0005-0000-0000-0000F32A0000}"/>
    <cellStyle name="Moneda 125 2 7" xfId="7066" xr:uid="{00000000-0005-0000-0000-0000F42A0000}"/>
    <cellStyle name="Moneda 125 2 7 2" xfId="23802" xr:uid="{00000000-0005-0000-0000-0000F52A0000}"/>
    <cellStyle name="Moneda 125 2 8" xfId="10393" xr:uid="{00000000-0005-0000-0000-0000F62A0000}"/>
    <cellStyle name="Moneda 125 2 8 2" xfId="27129" xr:uid="{00000000-0005-0000-0000-0000F72A0000}"/>
    <cellStyle name="Moneda 125 2 9" xfId="13709" xr:uid="{00000000-0005-0000-0000-0000F82A0000}"/>
    <cellStyle name="Moneda 125 3" xfId="639" xr:uid="{00000000-0005-0000-0000-0000F92A0000}"/>
    <cellStyle name="Moneda 125 3 2" xfId="1468" xr:uid="{00000000-0005-0000-0000-0000FA2A0000}"/>
    <cellStyle name="Moneda 125 3 2 2" xfId="4785" xr:uid="{00000000-0005-0000-0000-0000FB2A0000}"/>
    <cellStyle name="Moneda 125 3 2 2 2" xfId="21521" xr:uid="{00000000-0005-0000-0000-0000FC2A0000}"/>
    <cellStyle name="Moneda 125 3 2 3" xfId="8102" xr:uid="{00000000-0005-0000-0000-0000FD2A0000}"/>
    <cellStyle name="Moneda 125 3 2 3 2" xfId="24838" xr:uid="{00000000-0005-0000-0000-0000FE2A0000}"/>
    <cellStyle name="Moneda 125 3 2 4" xfId="11429" xr:uid="{00000000-0005-0000-0000-0000FF2A0000}"/>
    <cellStyle name="Moneda 125 3 2 4 2" xfId="28165" xr:uid="{00000000-0005-0000-0000-0000002B0000}"/>
    <cellStyle name="Moneda 125 3 2 5" xfId="14745" xr:uid="{00000000-0005-0000-0000-0000012B0000}"/>
    <cellStyle name="Moneda 125 3 2 6" xfId="18204" xr:uid="{00000000-0005-0000-0000-0000022B0000}"/>
    <cellStyle name="Moneda 125 3 3" xfId="2296" xr:uid="{00000000-0005-0000-0000-0000032B0000}"/>
    <cellStyle name="Moneda 125 3 3 2" xfId="5613" xr:uid="{00000000-0005-0000-0000-0000042B0000}"/>
    <cellStyle name="Moneda 125 3 3 2 2" xfId="22349" xr:uid="{00000000-0005-0000-0000-0000052B0000}"/>
    <cellStyle name="Moneda 125 3 3 3" xfId="8930" xr:uid="{00000000-0005-0000-0000-0000062B0000}"/>
    <cellStyle name="Moneda 125 3 3 3 2" xfId="25666" xr:uid="{00000000-0005-0000-0000-0000072B0000}"/>
    <cellStyle name="Moneda 125 3 3 4" xfId="12257" xr:uid="{00000000-0005-0000-0000-0000082B0000}"/>
    <cellStyle name="Moneda 125 3 3 4 2" xfId="28993" xr:uid="{00000000-0005-0000-0000-0000092B0000}"/>
    <cellStyle name="Moneda 125 3 3 5" xfId="15573" xr:uid="{00000000-0005-0000-0000-00000A2B0000}"/>
    <cellStyle name="Moneda 125 3 3 6" xfId="19032" xr:uid="{00000000-0005-0000-0000-00000B2B0000}"/>
    <cellStyle name="Moneda 125 3 4" xfId="3124" xr:uid="{00000000-0005-0000-0000-00000C2B0000}"/>
    <cellStyle name="Moneda 125 3 4 2" xfId="6441" xr:uid="{00000000-0005-0000-0000-00000D2B0000}"/>
    <cellStyle name="Moneda 125 3 4 2 2" xfId="23177" xr:uid="{00000000-0005-0000-0000-00000E2B0000}"/>
    <cellStyle name="Moneda 125 3 4 3" xfId="9758" xr:uid="{00000000-0005-0000-0000-00000F2B0000}"/>
    <cellStyle name="Moneda 125 3 4 3 2" xfId="26494" xr:uid="{00000000-0005-0000-0000-0000102B0000}"/>
    <cellStyle name="Moneda 125 3 4 4" xfId="13085" xr:uid="{00000000-0005-0000-0000-0000112B0000}"/>
    <cellStyle name="Moneda 125 3 4 4 2" xfId="29821" xr:uid="{00000000-0005-0000-0000-0000122B0000}"/>
    <cellStyle name="Moneda 125 3 4 5" xfId="16401" xr:uid="{00000000-0005-0000-0000-0000132B0000}"/>
    <cellStyle name="Moneda 125 3 4 6" xfId="19860" xr:uid="{00000000-0005-0000-0000-0000142B0000}"/>
    <cellStyle name="Moneda 125 3 5" xfId="3956" xr:uid="{00000000-0005-0000-0000-0000152B0000}"/>
    <cellStyle name="Moneda 125 3 5 2" xfId="20692" xr:uid="{00000000-0005-0000-0000-0000162B0000}"/>
    <cellStyle name="Moneda 125 3 6" xfId="7273" xr:uid="{00000000-0005-0000-0000-0000172B0000}"/>
    <cellStyle name="Moneda 125 3 6 2" xfId="24009" xr:uid="{00000000-0005-0000-0000-0000182B0000}"/>
    <cellStyle name="Moneda 125 3 7" xfId="10600" xr:uid="{00000000-0005-0000-0000-0000192B0000}"/>
    <cellStyle name="Moneda 125 3 7 2" xfId="27336" xr:uid="{00000000-0005-0000-0000-00001A2B0000}"/>
    <cellStyle name="Moneda 125 3 8" xfId="13916" xr:uid="{00000000-0005-0000-0000-00001B2B0000}"/>
    <cellStyle name="Moneda 125 3 9" xfId="17375" xr:uid="{00000000-0005-0000-0000-00001C2B0000}"/>
    <cellStyle name="Moneda 125 4" xfId="1053" xr:uid="{00000000-0005-0000-0000-00001D2B0000}"/>
    <cellStyle name="Moneda 125 4 2" xfId="4370" xr:uid="{00000000-0005-0000-0000-00001E2B0000}"/>
    <cellStyle name="Moneda 125 4 2 2" xfId="21106" xr:uid="{00000000-0005-0000-0000-00001F2B0000}"/>
    <cellStyle name="Moneda 125 4 3" xfId="7687" xr:uid="{00000000-0005-0000-0000-0000202B0000}"/>
    <cellStyle name="Moneda 125 4 3 2" xfId="24423" xr:uid="{00000000-0005-0000-0000-0000212B0000}"/>
    <cellStyle name="Moneda 125 4 4" xfId="11014" xr:uid="{00000000-0005-0000-0000-0000222B0000}"/>
    <cellStyle name="Moneda 125 4 4 2" xfId="27750" xr:uid="{00000000-0005-0000-0000-0000232B0000}"/>
    <cellStyle name="Moneda 125 4 5" xfId="14330" xr:uid="{00000000-0005-0000-0000-0000242B0000}"/>
    <cellStyle name="Moneda 125 4 6" xfId="17789" xr:uid="{00000000-0005-0000-0000-0000252B0000}"/>
    <cellStyle name="Moneda 125 5" xfId="1882" xr:uid="{00000000-0005-0000-0000-0000262B0000}"/>
    <cellStyle name="Moneda 125 5 2" xfId="5199" xr:uid="{00000000-0005-0000-0000-0000272B0000}"/>
    <cellStyle name="Moneda 125 5 2 2" xfId="21935" xr:uid="{00000000-0005-0000-0000-0000282B0000}"/>
    <cellStyle name="Moneda 125 5 3" xfId="8516" xr:uid="{00000000-0005-0000-0000-0000292B0000}"/>
    <cellStyle name="Moneda 125 5 3 2" xfId="25252" xr:uid="{00000000-0005-0000-0000-00002A2B0000}"/>
    <cellStyle name="Moneda 125 5 4" xfId="11843" xr:uid="{00000000-0005-0000-0000-00002B2B0000}"/>
    <cellStyle name="Moneda 125 5 4 2" xfId="28579" xr:uid="{00000000-0005-0000-0000-00002C2B0000}"/>
    <cellStyle name="Moneda 125 5 5" xfId="15159" xr:uid="{00000000-0005-0000-0000-00002D2B0000}"/>
    <cellStyle name="Moneda 125 5 6" xfId="18618" xr:uid="{00000000-0005-0000-0000-00002E2B0000}"/>
    <cellStyle name="Moneda 125 6" xfId="2710" xr:uid="{00000000-0005-0000-0000-00002F2B0000}"/>
    <cellStyle name="Moneda 125 6 2" xfId="6027" xr:uid="{00000000-0005-0000-0000-0000302B0000}"/>
    <cellStyle name="Moneda 125 6 2 2" xfId="22763" xr:uid="{00000000-0005-0000-0000-0000312B0000}"/>
    <cellStyle name="Moneda 125 6 3" xfId="9344" xr:uid="{00000000-0005-0000-0000-0000322B0000}"/>
    <cellStyle name="Moneda 125 6 3 2" xfId="26080" xr:uid="{00000000-0005-0000-0000-0000332B0000}"/>
    <cellStyle name="Moneda 125 6 4" xfId="12671" xr:uid="{00000000-0005-0000-0000-0000342B0000}"/>
    <cellStyle name="Moneda 125 6 4 2" xfId="29407" xr:uid="{00000000-0005-0000-0000-0000352B0000}"/>
    <cellStyle name="Moneda 125 6 5" xfId="15987" xr:uid="{00000000-0005-0000-0000-0000362B0000}"/>
    <cellStyle name="Moneda 125 6 6" xfId="19446" xr:uid="{00000000-0005-0000-0000-0000372B0000}"/>
    <cellStyle name="Moneda 125 7" xfId="3542" xr:uid="{00000000-0005-0000-0000-0000382B0000}"/>
    <cellStyle name="Moneda 125 7 2" xfId="20278" xr:uid="{00000000-0005-0000-0000-0000392B0000}"/>
    <cellStyle name="Moneda 125 8" xfId="6859" xr:uid="{00000000-0005-0000-0000-00003A2B0000}"/>
    <cellStyle name="Moneda 125 8 2" xfId="23595" xr:uid="{00000000-0005-0000-0000-00003B2B0000}"/>
    <cellStyle name="Moneda 125 9" xfId="10186" xr:uid="{00000000-0005-0000-0000-00003C2B0000}"/>
    <cellStyle name="Moneda 125 9 2" xfId="26922" xr:uid="{00000000-0005-0000-0000-00003D2B0000}"/>
    <cellStyle name="Moneda 126" xfId="191" xr:uid="{00000000-0005-0000-0000-00003E2B0000}"/>
    <cellStyle name="Moneda 126 10" xfId="13503" xr:uid="{00000000-0005-0000-0000-00003F2B0000}"/>
    <cellStyle name="Moneda 126 11" xfId="16962" xr:uid="{00000000-0005-0000-0000-0000402B0000}"/>
    <cellStyle name="Moneda 126 2" xfId="426" xr:uid="{00000000-0005-0000-0000-0000412B0000}"/>
    <cellStyle name="Moneda 126 2 10" xfId="17169" xr:uid="{00000000-0005-0000-0000-0000422B0000}"/>
    <cellStyle name="Moneda 126 2 2" xfId="847" xr:uid="{00000000-0005-0000-0000-0000432B0000}"/>
    <cellStyle name="Moneda 126 2 2 2" xfId="1676" xr:uid="{00000000-0005-0000-0000-0000442B0000}"/>
    <cellStyle name="Moneda 126 2 2 2 2" xfId="4993" xr:uid="{00000000-0005-0000-0000-0000452B0000}"/>
    <cellStyle name="Moneda 126 2 2 2 2 2" xfId="21729" xr:uid="{00000000-0005-0000-0000-0000462B0000}"/>
    <cellStyle name="Moneda 126 2 2 2 3" xfId="8310" xr:uid="{00000000-0005-0000-0000-0000472B0000}"/>
    <cellStyle name="Moneda 126 2 2 2 3 2" xfId="25046" xr:uid="{00000000-0005-0000-0000-0000482B0000}"/>
    <cellStyle name="Moneda 126 2 2 2 4" xfId="11637" xr:uid="{00000000-0005-0000-0000-0000492B0000}"/>
    <cellStyle name="Moneda 126 2 2 2 4 2" xfId="28373" xr:uid="{00000000-0005-0000-0000-00004A2B0000}"/>
    <cellStyle name="Moneda 126 2 2 2 5" xfId="14953" xr:uid="{00000000-0005-0000-0000-00004B2B0000}"/>
    <cellStyle name="Moneda 126 2 2 2 6" xfId="18412" xr:uid="{00000000-0005-0000-0000-00004C2B0000}"/>
    <cellStyle name="Moneda 126 2 2 3" xfId="2504" xr:uid="{00000000-0005-0000-0000-00004D2B0000}"/>
    <cellStyle name="Moneda 126 2 2 3 2" xfId="5821" xr:uid="{00000000-0005-0000-0000-00004E2B0000}"/>
    <cellStyle name="Moneda 126 2 2 3 2 2" xfId="22557" xr:uid="{00000000-0005-0000-0000-00004F2B0000}"/>
    <cellStyle name="Moneda 126 2 2 3 3" xfId="9138" xr:uid="{00000000-0005-0000-0000-0000502B0000}"/>
    <cellStyle name="Moneda 126 2 2 3 3 2" xfId="25874" xr:uid="{00000000-0005-0000-0000-0000512B0000}"/>
    <cellStyle name="Moneda 126 2 2 3 4" xfId="12465" xr:uid="{00000000-0005-0000-0000-0000522B0000}"/>
    <cellStyle name="Moneda 126 2 2 3 4 2" xfId="29201" xr:uid="{00000000-0005-0000-0000-0000532B0000}"/>
    <cellStyle name="Moneda 126 2 2 3 5" xfId="15781" xr:uid="{00000000-0005-0000-0000-0000542B0000}"/>
    <cellStyle name="Moneda 126 2 2 3 6" xfId="19240" xr:uid="{00000000-0005-0000-0000-0000552B0000}"/>
    <cellStyle name="Moneda 126 2 2 4" xfId="3332" xr:uid="{00000000-0005-0000-0000-0000562B0000}"/>
    <cellStyle name="Moneda 126 2 2 4 2" xfId="6649" xr:uid="{00000000-0005-0000-0000-0000572B0000}"/>
    <cellStyle name="Moneda 126 2 2 4 2 2" xfId="23385" xr:uid="{00000000-0005-0000-0000-0000582B0000}"/>
    <cellStyle name="Moneda 126 2 2 4 3" xfId="9966" xr:uid="{00000000-0005-0000-0000-0000592B0000}"/>
    <cellStyle name="Moneda 126 2 2 4 3 2" xfId="26702" xr:uid="{00000000-0005-0000-0000-00005A2B0000}"/>
    <cellStyle name="Moneda 126 2 2 4 4" xfId="13293" xr:uid="{00000000-0005-0000-0000-00005B2B0000}"/>
    <cellStyle name="Moneda 126 2 2 4 4 2" xfId="30029" xr:uid="{00000000-0005-0000-0000-00005C2B0000}"/>
    <cellStyle name="Moneda 126 2 2 4 5" xfId="16609" xr:uid="{00000000-0005-0000-0000-00005D2B0000}"/>
    <cellStyle name="Moneda 126 2 2 4 6" xfId="20068" xr:uid="{00000000-0005-0000-0000-00005E2B0000}"/>
    <cellStyle name="Moneda 126 2 2 5" xfId="4164" xr:uid="{00000000-0005-0000-0000-00005F2B0000}"/>
    <cellStyle name="Moneda 126 2 2 5 2" xfId="20900" xr:uid="{00000000-0005-0000-0000-0000602B0000}"/>
    <cellStyle name="Moneda 126 2 2 6" xfId="7481" xr:uid="{00000000-0005-0000-0000-0000612B0000}"/>
    <cellStyle name="Moneda 126 2 2 6 2" xfId="24217" xr:uid="{00000000-0005-0000-0000-0000622B0000}"/>
    <cellStyle name="Moneda 126 2 2 7" xfId="10808" xr:uid="{00000000-0005-0000-0000-0000632B0000}"/>
    <cellStyle name="Moneda 126 2 2 7 2" xfId="27544" xr:uid="{00000000-0005-0000-0000-0000642B0000}"/>
    <cellStyle name="Moneda 126 2 2 8" xfId="14124" xr:uid="{00000000-0005-0000-0000-0000652B0000}"/>
    <cellStyle name="Moneda 126 2 2 9" xfId="17583" xr:uid="{00000000-0005-0000-0000-0000662B0000}"/>
    <cellStyle name="Moneda 126 2 3" xfId="1261" xr:uid="{00000000-0005-0000-0000-0000672B0000}"/>
    <cellStyle name="Moneda 126 2 3 2" xfId="4578" xr:uid="{00000000-0005-0000-0000-0000682B0000}"/>
    <cellStyle name="Moneda 126 2 3 2 2" xfId="21314" xr:uid="{00000000-0005-0000-0000-0000692B0000}"/>
    <cellStyle name="Moneda 126 2 3 3" xfId="7895" xr:uid="{00000000-0005-0000-0000-00006A2B0000}"/>
    <cellStyle name="Moneda 126 2 3 3 2" xfId="24631" xr:uid="{00000000-0005-0000-0000-00006B2B0000}"/>
    <cellStyle name="Moneda 126 2 3 4" xfId="11222" xr:uid="{00000000-0005-0000-0000-00006C2B0000}"/>
    <cellStyle name="Moneda 126 2 3 4 2" xfId="27958" xr:uid="{00000000-0005-0000-0000-00006D2B0000}"/>
    <cellStyle name="Moneda 126 2 3 5" xfId="14538" xr:uid="{00000000-0005-0000-0000-00006E2B0000}"/>
    <cellStyle name="Moneda 126 2 3 6" xfId="17997" xr:uid="{00000000-0005-0000-0000-00006F2B0000}"/>
    <cellStyle name="Moneda 126 2 4" xfId="2090" xr:uid="{00000000-0005-0000-0000-0000702B0000}"/>
    <cellStyle name="Moneda 126 2 4 2" xfId="5407" xr:uid="{00000000-0005-0000-0000-0000712B0000}"/>
    <cellStyle name="Moneda 126 2 4 2 2" xfId="22143" xr:uid="{00000000-0005-0000-0000-0000722B0000}"/>
    <cellStyle name="Moneda 126 2 4 3" xfId="8724" xr:uid="{00000000-0005-0000-0000-0000732B0000}"/>
    <cellStyle name="Moneda 126 2 4 3 2" xfId="25460" xr:uid="{00000000-0005-0000-0000-0000742B0000}"/>
    <cellStyle name="Moneda 126 2 4 4" xfId="12051" xr:uid="{00000000-0005-0000-0000-0000752B0000}"/>
    <cellStyle name="Moneda 126 2 4 4 2" xfId="28787" xr:uid="{00000000-0005-0000-0000-0000762B0000}"/>
    <cellStyle name="Moneda 126 2 4 5" xfId="15367" xr:uid="{00000000-0005-0000-0000-0000772B0000}"/>
    <cellStyle name="Moneda 126 2 4 6" xfId="18826" xr:uid="{00000000-0005-0000-0000-0000782B0000}"/>
    <cellStyle name="Moneda 126 2 5" xfId="2918" xr:uid="{00000000-0005-0000-0000-0000792B0000}"/>
    <cellStyle name="Moneda 126 2 5 2" xfId="6235" xr:uid="{00000000-0005-0000-0000-00007A2B0000}"/>
    <cellStyle name="Moneda 126 2 5 2 2" xfId="22971" xr:uid="{00000000-0005-0000-0000-00007B2B0000}"/>
    <cellStyle name="Moneda 126 2 5 3" xfId="9552" xr:uid="{00000000-0005-0000-0000-00007C2B0000}"/>
    <cellStyle name="Moneda 126 2 5 3 2" xfId="26288" xr:uid="{00000000-0005-0000-0000-00007D2B0000}"/>
    <cellStyle name="Moneda 126 2 5 4" xfId="12879" xr:uid="{00000000-0005-0000-0000-00007E2B0000}"/>
    <cellStyle name="Moneda 126 2 5 4 2" xfId="29615" xr:uid="{00000000-0005-0000-0000-00007F2B0000}"/>
    <cellStyle name="Moneda 126 2 5 5" xfId="16195" xr:uid="{00000000-0005-0000-0000-0000802B0000}"/>
    <cellStyle name="Moneda 126 2 5 6" xfId="19654" xr:uid="{00000000-0005-0000-0000-0000812B0000}"/>
    <cellStyle name="Moneda 126 2 6" xfId="3750" xr:uid="{00000000-0005-0000-0000-0000822B0000}"/>
    <cellStyle name="Moneda 126 2 6 2" xfId="20486" xr:uid="{00000000-0005-0000-0000-0000832B0000}"/>
    <cellStyle name="Moneda 126 2 7" xfId="7067" xr:uid="{00000000-0005-0000-0000-0000842B0000}"/>
    <cellStyle name="Moneda 126 2 7 2" xfId="23803" xr:uid="{00000000-0005-0000-0000-0000852B0000}"/>
    <cellStyle name="Moneda 126 2 8" xfId="10394" xr:uid="{00000000-0005-0000-0000-0000862B0000}"/>
    <cellStyle name="Moneda 126 2 8 2" xfId="27130" xr:uid="{00000000-0005-0000-0000-0000872B0000}"/>
    <cellStyle name="Moneda 126 2 9" xfId="13710" xr:uid="{00000000-0005-0000-0000-0000882B0000}"/>
    <cellStyle name="Moneda 126 3" xfId="640" xr:uid="{00000000-0005-0000-0000-0000892B0000}"/>
    <cellStyle name="Moneda 126 3 2" xfId="1469" xr:uid="{00000000-0005-0000-0000-00008A2B0000}"/>
    <cellStyle name="Moneda 126 3 2 2" xfId="4786" xr:uid="{00000000-0005-0000-0000-00008B2B0000}"/>
    <cellStyle name="Moneda 126 3 2 2 2" xfId="21522" xr:uid="{00000000-0005-0000-0000-00008C2B0000}"/>
    <cellStyle name="Moneda 126 3 2 3" xfId="8103" xr:uid="{00000000-0005-0000-0000-00008D2B0000}"/>
    <cellStyle name="Moneda 126 3 2 3 2" xfId="24839" xr:uid="{00000000-0005-0000-0000-00008E2B0000}"/>
    <cellStyle name="Moneda 126 3 2 4" xfId="11430" xr:uid="{00000000-0005-0000-0000-00008F2B0000}"/>
    <cellStyle name="Moneda 126 3 2 4 2" xfId="28166" xr:uid="{00000000-0005-0000-0000-0000902B0000}"/>
    <cellStyle name="Moneda 126 3 2 5" xfId="14746" xr:uid="{00000000-0005-0000-0000-0000912B0000}"/>
    <cellStyle name="Moneda 126 3 2 6" xfId="18205" xr:uid="{00000000-0005-0000-0000-0000922B0000}"/>
    <cellStyle name="Moneda 126 3 3" xfId="2297" xr:uid="{00000000-0005-0000-0000-0000932B0000}"/>
    <cellStyle name="Moneda 126 3 3 2" xfId="5614" xr:uid="{00000000-0005-0000-0000-0000942B0000}"/>
    <cellStyle name="Moneda 126 3 3 2 2" xfId="22350" xr:uid="{00000000-0005-0000-0000-0000952B0000}"/>
    <cellStyle name="Moneda 126 3 3 3" xfId="8931" xr:uid="{00000000-0005-0000-0000-0000962B0000}"/>
    <cellStyle name="Moneda 126 3 3 3 2" xfId="25667" xr:uid="{00000000-0005-0000-0000-0000972B0000}"/>
    <cellStyle name="Moneda 126 3 3 4" xfId="12258" xr:uid="{00000000-0005-0000-0000-0000982B0000}"/>
    <cellStyle name="Moneda 126 3 3 4 2" xfId="28994" xr:uid="{00000000-0005-0000-0000-0000992B0000}"/>
    <cellStyle name="Moneda 126 3 3 5" xfId="15574" xr:uid="{00000000-0005-0000-0000-00009A2B0000}"/>
    <cellStyle name="Moneda 126 3 3 6" xfId="19033" xr:uid="{00000000-0005-0000-0000-00009B2B0000}"/>
    <cellStyle name="Moneda 126 3 4" xfId="3125" xr:uid="{00000000-0005-0000-0000-00009C2B0000}"/>
    <cellStyle name="Moneda 126 3 4 2" xfId="6442" xr:uid="{00000000-0005-0000-0000-00009D2B0000}"/>
    <cellStyle name="Moneda 126 3 4 2 2" xfId="23178" xr:uid="{00000000-0005-0000-0000-00009E2B0000}"/>
    <cellStyle name="Moneda 126 3 4 3" xfId="9759" xr:uid="{00000000-0005-0000-0000-00009F2B0000}"/>
    <cellStyle name="Moneda 126 3 4 3 2" xfId="26495" xr:uid="{00000000-0005-0000-0000-0000A02B0000}"/>
    <cellStyle name="Moneda 126 3 4 4" xfId="13086" xr:uid="{00000000-0005-0000-0000-0000A12B0000}"/>
    <cellStyle name="Moneda 126 3 4 4 2" xfId="29822" xr:uid="{00000000-0005-0000-0000-0000A22B0000}"/>
    <cellStyle name="Moneda 126 3 4 5" xfId="16402" xr:uid="{00000000-0005-0000-0000-0000A32B0000}"/>
    <cellStyle name="Moneda 126 3 4 6" xfId="19861" xr:uid="{00000000-0005-0000-0000-0000A42B0000}"/>
    <cellStyle name="Moneda 126 3 5" xfId="3957" xr:uid="{00000000-0005-0000-0000-0000A52B0000}"/>
    <cellStyle name="Moneda 126 3 5 2" xfId="20693" xr:uid="{00000000-0005-0000-0000-0000A62B0000}"/>
    <cellStyle name="Moneda 126 3 6" xfId="7274" xr:uid="{00000000-0005-0000-0000-0000A72B0000}"/>
    <cellStyle name="Moneda 126 3 6 2" xfId="24010" xr:uid="{00000000-0005-0000-0000-0000A82B0000}"/>
    <cellStyle name="Moneda 126 3 7" xfId="10601" xr:uid="{00000000-0005-0000-0000-0000A92B0000}"/>
    <cellStyle name="Moneda 126 3 7 2" xfId="27337" xr:uid="{00000000-0005-0000-0000-0000AA2B0000}"/>
    <cellStyle name="Moneda 126 3 8" xfId="13917" xr:uid="{00000000-0005-0000-0000-0000AB2B0000}"/>
    <cellStyle name="Moneda 126 3 9" xfId="17376" xr:uid="{00000000-0005-0000-0000-0000AC2B0000}"/>
    <cellStyle name="Moneda 126 4" xfId="1054" xr:uid="{00000000-0005-0000-0000-0000AD2B0000}"/>
    <cellStyle name="Moneda 126 4 2" xfId="4371" xr:uid="{00000000-0005-0000-0000-0000AE2B0000}"/>
    <cellStyle name="Moneda 126 4 2 2" xfId="21107" xr:uid="{00000000-0005-0000-0000-0000AF2B0000}"/>
    <cellStyle name="Moneda 126 4 3" xfId="7688" xr:uid="{00000000-0005-0000-0000-0000B02B0000}"/>
    <cellStyle name="Moneda 126 4 3 2" xfId="24424" xr:uid="{00000000-0005-0000-0000-0000B12B0000}"/>
    <cellStyle name="Moneda 126 4 4" xfId="11015" xr:uid="{00000000-0005-0000-0000-0000B22B0000}"/>
    <cellStyle name="Moneda 126 4 4 2" xfId="27751" xr:uid="{00000000-0005-0000-0000-0000B32B0000}"/>
    <cellStyle name="Moneda 126 4 5" xfId="14331" xr:uid="{00000000-0005-0000-0000-0000B42B0000}"/>
    <cellStyle name="Moneda 126 4 6" xfId="17790" xr:uid="{00000000-0005-0000-0000-0000B52B0000}"/>
    <cellStyle name="Moneda 126 5" xfId="1883" xr:uid="{00000000-0005-0000-0000-0000B62B0000}"/>
    <cellStyle name="Moneda 126 5 2" xfId="5200" xr:uid="{00000000-0005-0000-0000-0000B72B0000}"/>
    <cellStyle name="Moneda 126 5 2 2" xfId="21936" xr:uid="{00000000-0005-0000-0000-0000B82B0000}"/>
    <cellStyle name="Moneda 126 5 3" xfId="8517" xr:uid="{00000000-0005-0000-0000-0000B92B0000}"/>
    <cellStyle name="Moneda 126 5 3 2" xfId="25253" xr:uid="{00000000-0005-0000-0000-0000BA2B0000}"/>
    <cellStyle name="Moneda 126 5 4" xfId="11844" xr:uid="{00000000-0005-0000-0000-0000BB2B0000}"/>
    <cellStyle name="Moneda 126 5 4 2" xfId="28580" xr:uid="{00000000-0005-0000-0000-0000BC2B0000}"/>
    <cellStyle name="Moneda 126 5 5" xfId="15160" xr:uid="{00000000-0005-0000-0000-0000BD2B0000}"/>
    <cellStyle name="Moneda 126 5 6" xfId="18619" xr:uid="{00000000-0005-0000-0000-0000BE2B0000}"/>
    <cellStyle name="Moneda 126 6" xfId="2711" xr:uid="{00000000-0005-0000-0000-0000BF2B0000}"/>
    <cellStyle name="Moneda 126 6 2" xfId="6028" xr:uid="{00000000-0005-0000-0000-0000C02B0000}"/>
    <cellStyle name="Moneda 126 6 2 2" xfId="22764" xr:uid="{00000000-0005-0000-0000-0000C12B0000}"/>
    <cellStyle name="Moneda 126 6 3" xfId="9345" xr:uid="{00000000-0005-0000-0000-0000C22B0000}"/>
    <cellStyle name="Moneda 126 6 3 2" xfId="26081" xr:uid="{00000000-0005-0000-0000-0000C32B0000}"/>
    <cellStyle name="Moneda 126 6 4" xfId="12672" xr:uid="{00000000-0005-0000-0000-0000C42B0000}"/>
    <cellStyle name="Moneda 126 6 4 2" xfId="29408" xr:uid="{00000000-0005-0000-0000-0000C52B0000}"/>
    <cellStyle name="Moneda 126 6 5" xfId="15988" xr:uid="{00000000-0005-0000-0000-0000C62B0000}"/>
    <cellStyle name="Moneda 126 6 6" xfId="19447" xr:uid="{00000000-0005-0000-0000-0000C72B0000}"/>
    <cellStyle name="Moneda 126 7" xfId="3543" xr:uid="{00000000-0005-0000-0000-0000C82B0000}"/>
    <cellStyle name="Moneda 126 7 2" xfId="20279" xr:uid="{00000000-0005-0000-0000-0000C92B0000}"/>
    <cellStyle name="Moneda 126 8" xfId="6860" xr:uid="{00000000-0005-0000-0000-0000CA2B0000}"/>
    <cellStyle name="Moneda 126 8 2" xfId="23596" xr:uid="{00000000-0005-0000-0000-0000CB2B0000}"/>
    <cellStyle name="Moneda 126 9" xfId="10187" xr:uid="{00000000-0005-0000-0000-0000CC2B0000}"/>
    <cellStyle name="Moneda 126 9 2" xfId="26923" xr:uid="{00000000-0005-0000-0000-0000CD2B0000}"/>
    <cellStyle name="Moneda 127" xfId="192" xr:uid="{00000000-0005-0000-0000-0000CE2B0000}"/>
    <cellStyle name="Moneda 127 10" xfId="13504" xr:uid="{00000000-0005-0000-0000-0000CF2B0000}"/>
    <cellStyle name="Moneda 127 11" xfId="16963" xr:uid="{00000000-0005-0000-0000-0000D02B0000}"/>
    <cellStyle name="Moneda 127 2" xfId="427" xr:uid="{00000000-0005-0000-0000-0000D12B0000}"/>
    <cellStyle name="Moneda 127 2 10" xfId="17170" xr:uid="{00000000-0005-0000-0000-0000D22B0000}"/>
    <cellStyle name="Moneda 127 2 2" xfId="848" xr:uid="{00000000-0005-0000-0000-0000D32B0000}"/>
    <cellStyle name="Moneda 127 2 2 2" xfId="1677" xr:uid="{00000000-0005-0000-0000-0000D42B0000}"/>
    <cellStyle name="Moneda 127 2 2 2 2" xfId="4994" xr:uid="{00000000-0005-0000-0000-0000D52B0000}"/>
    <cellStyle name="Moneda 127 2 2 2 2 2" xfId="21730" xr:uid="{00000000-0005-0000-0000-0000D62B0000}"/>
    <cellStyle name="Moneda 127 2 2 2 3" xfId="8311" xr:uid="{00000000-0005-0000-0000-0000D72B0000}"/>
    <cellStyle name="Moneda 127 2 2 2 3 2" xfId="25047" xr:uid="{00000000-0005-0000-0000-0000D82B0000}"/>
    <cellStyle name="Moneda 127 2 2 2 4" xfId="11638" xr:uid="{00000000-0005-0000-0000-0000D92B0000}"/>
    <cellStyle name="Moneda 127 2 2 2 4 2" xfId="28374" xr:uid="{00000000-0005-0000-0000-0000DA2B0000}"/>
    <cellStyle name="Moneda 127 2 2 2 5" xfId="14954" xr:uid="{00000000-0005-0000-0000-0000DB2B0000}"/>
    <cellStyle name="Moneda 127 2 2 2 6" xfId="18413" xr:uid="{00000000-0005-0000-0000-0000DC2B0000}"/>
    <cellStyle name="Moneda 127 2 2 3" xfId="2505" xr:uid="{00000000-0005-0000-0000-0000DD2B0000}"/>
    <cellStyle name="Moneda 127 2 2 3 2" xfId="5822" xr:uid="{00000000-0005-0000-0000-0000DE2B0000}"/>
    <cellStyle name="Moneda 127 2 2 3 2 2" xfId="22558" xr:uid="{00000000-0005-0000-0000-0000DF2B0000}"/>
    <cellStyle name="Moneda 127 2 2 3 3" xfId="9139" xr:uid="{00000000-0005-0000-0000-0000E02B0000}"/>
    <cellStyle name="Moneda 127 2 2 3 3 2" xfId="25875" xr:uid="{00000000-0005-0000-0000-0000E12B0000}"/>
    <cellStyle name="Moneda 127 2 2 3 4" xfId="12466" xr:uid="{00000000-0005-0000-0000-0000E22B0000}"/>
    <cellStyle name="Moneda 127 2 2 3 4 2" xfId="29202" xr:uid="{00000000-0005-0000-0000-0000E32B0000}"/>
    <cellStyle name="Moneda 127 2 2 3 5" xfId="15782" xr:uid="{00000000-0005-0000-0000-0000E42B0000}"/>
    <cellStyle name="Moneda 127 2 2 3 6" xfId="19241" xr:uid="{00000000-0005-0000-0000-0000E52B0000}"/>
    <cellStyle name="Moneda 127 2 2 4" xfId="3333" xr:uid="{00000000-0005-0000-0000-0000E62B0000}"/>
    <cellStyle name="Moneda 127 2 2 4 2" xfId="6650" xr:uid="{00000000-0005-0000-0000-0000E72B0000}"/>
    <cellStyle name="Moneda 127 2 2 4 2 2" xfId="23386" xr:uid="{00000000-0005-0000-0000-0000E82B0000}"/>
    <cellStyle name="Moneda 127 2 2 4 3" xfId="9967" xr:uid="{00000000-0005-0000-0000-0000E92B0000}"/>
    <cellStyle name="Moneda 127 2 2 4 3 2" xfId="26703" xr:uid="{00000000-0005-0000-0000-0000EA2B0000}"/>
    <cellStyle name="Moneda 127 2 2 4 4" xfId="13294" xr:uid="{00000000-0005-0000-0000-0000EB2B0000}"/>
    <cellStyle name="Moneda 127 2 2 4 4 2" xfId="30030" xr:uid="{00000000-0005-0000-0000-0000EC2B0000}"/>
    <cellStyle name="Moneda 127 2 2 4 5" xfId="16610" xr:uid="{00000000-0005-0000-0000-0000ED2B0000}"/>
    <cellStyle name="Moneda 127 2 2 4 6" xfId="20069" xr:uid="{00000000-0005-0000-0000-0000EE2B0000}"/>
    <cellStyle name="Moneda 127 2 2 5" xfId="4165" xr:uid="{00000000-0005-0000-0000-0000EF2B0000}"/>
    <cellStyle name="Moneda 127 2 2 5 2" xfId="20901" xr:uid="{00000000-0005-0000-0000-0000F02B0000}"/>
    <cellStyle name="Moneda 127 2 2 6" xfId="7482" xr:uid="{00000000-0005-0000-0000-0000F12B0000}"/>
    <cellStyle name="Moneda 127 2 2 6 2" xfId="24218" xr:uid="{00000000-0005-0000-0000-0000F22B0000}"/>
    <cellStyle name="Moneda 127 2 2 7" xfId="10809" xr:uid="{00000000-0005-0000-0000-0000F32B0000}"/>
    <cellStyle name="Moneda 127 2 2 7 2" xfId="27545" xr:uid="{00000000-0005-0000-0000-0000F42B0000}"/>
    <cellStyle name="Moneda 127 2 2 8" xfId="14125" xr:uid="{00000000-0005-0000-0000-0000F52B0000}"/>
    <cellStyle name="Moneda 127 2 2 9" xfId="17584" xr:uid="{00000000-0005-0000-0000-0000F62B0000}"/>
    <cellStyle name="Moneda 127 2 3" xfId="1262" xr:uid="{00000000-0005-0000-0000-0000F72B0000}"/>
    <cellStyle name="Moneda 127 2 3 2" xfId="4579" xr:uid="{00000000-0005-0000-0000-0000F82B0000}"/>
    <cellStyle name="Moneda 127 2 3 2 2" xfId="21315" xr:uid="{00000000-0005-0000-0000-0000F92B0000}"/>
    <cellStyle name="Moneda 127 2 3 3" xfId="7896" xr:uid="{00000000-0005-0000-0000-0000FA2B0000}"/>
    <cellStyle name="Moneda 127 2 3 3 2" xfId="24632" xr:uid="{00000000-0005-0000-0000-0000FB2B0000}"/>
    <cellStyle name="Moneda 127 2 3 4" xfId="11223" xr:uid="{00000000-0005-0000-0000-0000FC2B0000}"/>
    <cellStyle name="Moneda 127 2 3 4 2" xfId="27959" xr:uid="{00000000-0005-0000-0000-0000FD2B0000}"/>
    <cellStyle name="Moneda 127 2 3 5" xfId="14539" xr:uid="{00000000-0005-0000-0000-0000FE2B0000}"/>
    <cellStyle name="Moneda 127 2 3 6" xfId="17998" xr:uid="{00000000-0005-0000-0000-0000FF2B0000}"/>
    <cellStyle name="Moneda 127 2 4" xfId="2091" xr:uid="{00000000-0005-0000-0000-0000002C0000}"/>
    <cellStyle name="Moneda 127 2 4 2" xfId="5408" xr:uid="{00000000-0005-0000-0000-0000012C0000}"/>
    <cellStyle name="Moneda 127 2 4 2 2" xfId="22144" xr:uid="{00000000-0005-0000-0000-0000022C0000}"/>
    <cellStyle name="Moneda 127 2 4 3" xfId="8725" xr:uid="{00000000-0005-0000-0000-0000032C0000}"/>
    <cellStyle name="Moneda 127 2 4 3 2" xfId="25461" xr:uid="{00000000-0005-0000-0000-0000042C0000}"/>
    <cellStyle name="Moneda 127 2 4 4" xfId="12052" xr:uid="{00000000-0005-0000-0000-0000052C0000}"/>
    <cellStyle name="Moneda 127 2 4 4 2" xfId="28788" xr:uid="{00000000-0005-0000-0000-0000062C0000}"/>
    <cellStyle name="Moneda 127 2 4 5" xfId="15368" xr:uid="{00000000-0005-0000-0000-0000072C0000}"/>
    <cellStyle name="Moneda 127 2 4 6" xfId="18827" xr:uid="{00000000-0005-0000-0000-0000082C0000}"/>
    <cellStyle name="Moneda 127 2 5" xfId="2919" xr:uid="{00000000-0005-0000-0000-0000092C0000}"/>
    <cellStyle name="Moneda 127 2 5 2" xfId="6236" xr:uid="{00000000-0005-0000-0000-00000A2C0000}"/>
    <cellStyle name="Moneda 127 2 5 2 2" xfId="22972" xr:uid="{00000000-0005-0000-0000-00000B2C0000}"/>
    <cellStyle name="Moneda 127 2 5 3" xfId="9553" xr:uid="{00000000-0005-0000-0000-00000C2C0000}"/>
    <cellStyle name="Moneda 127 2 5 3 2" xfId="26289" xr:uid="{00000000-0005-0000-0000-00000D2C0000}"/>
    <cellStyle name="Moneda 127 2 5 4" xfId="12880" xr:uid="{00000000-0005-0000-0000-00000E2C0000}"/>
    <cellStyle name="Moneda 127 2 5 4 2" xfId="29616" xr:uid="{00000000-0005-0000-0000-00000F2C0000}"/>
    <cellStyle name="Moneda 127 2 5 5" xfId="16196" xr:uid="{00000000-0005-0000-0000-0000102C0000}"/>
    <cellStyle name="Moneda 127 2 5 6" xfId="19655" xr:uid="{00000000-0005-0000-0000-0000112C0000}"/>
    <cellStyle name="Moneda 127 2 6" xfId="3751" xr:uid="{00000000-0005-0000-0000-0000122C0000}"/>
    <cellStyle name="Moneda 127 2 6 2" xfId="20487" xr:uid="{00000000-0005-0000-0000-0000132C0000}"/>
    <cellStyle name="Moneda 127 2 7" xfId="7068" xr:uid="{00000000-0005-0000-0000-0000142C0000}"/>
    <cellStyle name="Moneda 127 2 7 2" xfId="23804" xr:uid="{00000000-0005-0000-0000-0000152C0000}"/>
    <cellStyle name="Moneda 127 2 8" xfId="10395" xr:uid="{00000000-0005-0000-0000-0000162C0000}"/>
    <cellStyle name="Moneda 127 2 8 2" xfId="27131" xr:uid="{00000000-0005-0000-0000-0000172C0000}"/>
    <cellStyle name="Moneda 127 2 9" xfId="13711" xr:uid="{00000000-0005-0000-0000-0000182C0000}"/>
    <cellStyle name="Moneda 127 3" xfId="641" xr:uid="{00000000-0005-0000-0000-0000192C0000}"/>
    <cellStyle name="Moneda 127 3 2" xfId="1470" xr:uid="{00000000-0005-0000-0000-00001A2C0000}"/>
    <cellStyle name="Moneda 127 3 2 2" xfId="4787" xr:uid="{00000000-0005-0000-0000-00001B2C0000}"/>
    <cellStyle name="Moneda 127 3 2 2 2" xfId="21523" xr:uid="{00000000-0005-0000-0000-00001C2C0000}"/>
    <cellStyle name="Moneda 127 3 2 3" xfId="8104" xr:uid="{00000000-0005-0000-0000-00001D2C0000}"/>
    <cellStyle name="Moneda 127 3 2 3 2" xfId="24840" xr:uid="{00000000-0005-0000-0000-00001E2C0000}"/>
    <cellStyle name="Moneda 127 3 2 4" xfId="11431" xr:uid="{00000000-0005-0000-0000-00001F2C0000}"/>
    <cellStyle name="Moneda 127 3 2 4 2" xfId="28167" xr:uid="{00000000-0005-0000-0000-0000202C0000}"/>
    <cellStyle name="Moneda 127 3 2 5" xfId="14747" xr:uid="{00000000-0005-0000-0000-0000212C0000}"/>
    <cellStyle name="Moneda 127 3 2 6" xfId="18206" xr:uid="{00000000-0005-0000-0000-0000222C0000}"/>
    <cellStyle name="Moneda 127 3 3" xfId="2298" xr:uid="{00000000-0005-0000-0000-0000232C0000}"/>
    <cellStyle name="Moneda 127 3 3 2" xfId="5615" xr:uid="{00000000-0005-0000-0000-0000242C0000}"/>
    <cellStyle name="Moneda 127 3 3 2 2" xfId="22351" xr:uid="{00000000-0005-0000-0000-0000252C0000}"/>
    <cellStyle name="Moneda 127 3 3 3" xfId="8932" xr:uid="{00000000-0005-0000-0000-0000262C0000}"/>
    <cellStyle name="Moneda 127 3 3 3 2" xfId="25668" xr:uid="{00000000-0005-0000-0000-0000272C0000}"/>
    <cellStyle name="Moneda 127 3 3 4" xfId="12259" xr:uid="{00000000-0005-0000-0000-0000282C0000}"/>
    <cellStyle name="Moneda 127 3 3 4 2" xfId="28995" xr:uid="{00000000-0005-0000-0000-0000292C0000}"/>
    <cellStyle name="Moneda 127 3 3 5" xfId="15575" xr:uid="{00000000-0005-0000-0000-00002A2C0000}"/>
    <cellStyle name="Moneda 127 3 3 6" xfId="19034" xr:uid="{00000000-0005-0000-0000-00002B2C0000}"/>
    <cellStyle name="Moneda 127 3 4" xfId="3126" xr:uid="{00000000-0005-0000-0000-00002C2C0000}"/>
    <cellStyle name="Moneda 127 3 4 2" xfId="6443" xr:uid="{00000000-0005-0000-0000-00002D2C0000}"/>
    <cellStyle name="Moneda 127 3 4 2 2" xfId="23179" xr:uid="{00000000-0005-0000-0000-00002E2C0000}"/>
    <cellStyle name="Moneda 127 3 4 3" xfId="9760" xr:uid="{00000000-0005-0000-0000-00002F2C0000}"/>
    <cellStyle name="Moneda 127 3 4 3 2" xfId="26496" xr:uid="{00000000-0005-0000-0000-0000302C0000}"/>
    <cellStyle name="Moneda 127 3 4 4" xfId="13087" xr:uid="{00000000-0005-0000-0000-0000312C0000}"/>
    <cellStyle name="Moneda 127 3 4 4 2" xfId="29823" xr:uid="{00000000-0005-0000-0000-0000322C0000}"/>
    <cellStyle name="Moneda 127 3 4 5" xfId="16403" xr:uid="{00000000-0005-0000-0000-0000332C0000}"/>
    <cellStyle name="Moneda 127 3 4 6" xfId="19862" xr:uid="{00000000-0005-0000-0000-0000342C0000}"/>
    <cellStyle name="Moneda 127 3 5" xfId="3958" xr:uid="{00000000-0005-0000-0000-0000352C0000}"/>
    <cellStyle name="Moneda 127 3 5 2" xfId="20694" xr:uid="{00000000-0005-0000-0000-0000362C0000}"/>
    <cellStyle name="Moneda 127 3 6" xfId="7275" xr:uid="{00000000-0005-0000-0000-0000372C0000}"/>
    <cellStyle name="Moneda 127 3 6 2" xfId="24011" xr:uid="{00000000-0005-0000-0000-0000382C0000}"/>
    <cellStyle name="Moneda 127 3 7" xfId="10602" xr:uid="{00000000-0005-0000-0000-0000392C0000}"/>
    <cellStyle name="Moneda 127 3 7 2" xfId="27338" xr:uid="{00000000-0005-0000-0000-00003A2C0000}"/>
    <cellStyle name="Moneda 127 3 8" xfId="13918" xr:uid="{00000000-0005-0000-0000-00003B2C0000}"/>
    <cellStyle name="Moneda 127 3 9" xfId="17377" xr:uid="{00000000-0005-0000-0000-00003C2C0000}"/>
    <cellStyle name="Moneda 127 4" xfId="1055" xr:uid="{00000000-0005-0000-0000-00003D2C0000}"/>
    <cellStyle name="Moneda 127 4 2" xfId="4372" xr:uid="{00000000-0005-0000-0000-00003E2C0000}"/>
    <cellStyle name="Moneda 127 4 2 2" xfId="21108" xr:uid="{00000000-0005-0000-0000-00003F2C0000}"/>
    <cellStyle name="Moneda 127 4 3" xfId="7689" xr:uid="{00000000-0005-0000-0000-0000402C0000}"/>
    <cellStyle name="Moneda 127 4 3 2" xfId="24425" xr:uid="{00000000-0005-0000-0000-0000412C0000}"/>
    <cellStyle name="Moneda 127 4 4" xfId="11016" xr:uid="{00000000-0005-0000-0000-0000422C0000}"/>
    <cellStyle name="Moneda 127 4 4 2" xfId="27752" xr:uid="{00000000-0005-0000-0000-0000432C0000}"/>
    <cellStyle name="Moneda 127 4 5" xfId="14332" xr:uid="{00000000-0005-0000-0000-0000442C0000}"/>
    <cellStyle name="Moneda 127 4 6" xfId="17791" xr:uid="{00000000-0005-0000-0000-0000452C0000}"/>
    <cellStyle name="Moneda 127 5" xfId="1884" xr:uid="{00000000-0005-0000-0000-0000462C0000}"/>
    <cellStyle name="Moneda 127 5 2" xfId="5201" xr:uid="{00000000-0005-0000-0000-0000472C0000}"/>
    <cellStyle name="Moneda 127 5 2 2" xfId="21937" xr:uid="{00000000-0005-0000-0000-0000482C0000}"/>
    <cellStyle name="Moneda 127 5 3" xfId="8518" xr:uid="{00000000-0005-0000-0000-0000492C0000}"/>
    <cellStyle name="Moneda 127 5 3 2" xfId="25254" xr:uid="{00000000-0005-0000-0000-00004A2C0000}"/>
    <cellStyle name="Moneda 127 5 4" xfId="11845" xr:uid="{00000000-0005-0000-0000-00004B2C0000}"/>
    <cellStyle name="Moneda 127 5 4 2" xfId="28581" xr:uid="{00000000-0005-0000-0000-00004C2C0000}"/>
    <cellStyle name="Moneda 127 5 5" xfId="15161" xr:uid="{00000000-0005-0000-0000-00004D2C0000}"/>
    <cellStyle name="Moneda 127 5 6" xfId="18620" xr:uid="{00000000-0005-0000-0000-00004E2C0000}"/>
    <cellStyle name="Moneda 127 6" xfId="2712" xr:uid="{00000000-0005-0000-0000-00004F2C0000}"/>
    <cellStyle name="Moneda 127 6 2" xfId="6029" xr:uid="{00000000-0005-0000-0000-0000502C0000}"/>
    <cellStyle name="Moneda 127 6 2 2" xfId="22765" xr:uid="{00000000-0005-0000-0000-0000512C0000}"/>
    <cellStyle name="Moneda 127 6 3" xfId="9346" xr:uid="{00000000-0005-0000-0000-0000522C0000}"/>
    <cellStyle name="Moneda 127 6 3 2" xfId="26082" xr:uid="{00000000-0005-0000-0000-0000532C0000}"/>
    <cellStyle name="Moneda 127 6 4" xfId="12673" xr:uid="{00000000-0005-0000-0000-0000542C0000}"/>
    <cellStyle name="Moneda 127 6 4 2" xfId="29409" xr:uid="{00000000-0005-0000-0000-0000552C0000}"/>
    <cellStyle name="Moneda 127 6 5" xfId="15989" xr:uid="{00000000-0005-0000-0000-0000562C0000}"/>
    <cellStyle name="Moneda 127 6 6" xfId="19448" xr:uid="{00000000-0005-0000-0000-0000572C0000}"/>
    <cellStyle name="Moneda 127 7" xfId="3544" xr:uid="{00000000-0005-0000-0000-0000582C0000}"/>
    <cellStyle name="Moneda 127 7 2" xfId="20280" xr:uid="{00000000-0005-0000-0000-0000592C0000}"/>
    <cellStyle name="Moneda 127 8" xfId="6861" xr:uid="{00000000-0005-0000-0000-00005A2C0000}"/>
    <cellStyle name="Moneda 127 8 2" xfId="23597" xr:uid="{00000000-0005-0000-0000-00005B2C0000}"/>
    <cellStyle name="Moneda 127 9" xfId="10188" xr:uid="{00000000-0005-0000-0000-00005C2C0000}"/>
    <cellStyle name="Moneda 127 9 2" xfId="26924" xr:uid="{00000000-0005-0000-0000-00005D2C0000}"/>
    <cellStyle name="Moneda 128" xfId="193" xr:uid="{00000000-0005-0000-0000-00005E2C0000}"/>
    <cellStyle name="Moneda 128 10" xfId="13505" xr:uid="{00000000-0005-0000-0000-00005F2C0000}"/>
    <cellStyle name="Moneda 128 11" xfId="16964" xr:uid="{00000000-0005-0000-0000-0000602C0000}"/>
    <cellStyle name="Moneda 128 2" xfId="428" xr:uid="{00000000-0005-0000-0000-0000612C0000}"/>
    <cellStyle name="Moneda 128 2 10" xfId="17171" xr:uid="{00000000-0005-0000-0000-0000622C0000}"/>
    <cellStyle name="Moneda 128 2 2" xfId="849" xr:uid="{00000000-0005-0000-0000-0000632C0000}"/>
    <cellStyle name="Moneda 128 2 2 2" xfId="1678" xr:uid="{00000000-0005-0000-0000-0000642C0000}"/>
    <cellStyle name="Moneda 128 2 2 2 2" xfId="4995" xr:uid="{00000000-0005-0000-0000-0000652C0000}"/>
    <cellStyle name="Moneda 128 2 2 2 2 2" xfId="21731" xr:uid="{00000000-0005-0000-0000-0000662C0000}"/>
    <cellStyle name="Moneda 128 2 2 2 3" xfId="8312" xr:uid="{00000000-0005-0000-0000-0000672C0000}"/>
    <cellStyle name="Moneda 128 2 2 2 3 2" xfId="25048" xr:uid="{00000000-0005-0000-0000-0000682C0000}"/>
    <cellStyle name="Moneda 128 2 2 2 4" xfId="11639" xr:uid="{00000000-0005-0000-0000-0000692C0000}"/>
    <cellStyle name="Moneda 128 2 2 2 4 2" xfId="28375" xr:uid="{00000000-0005-0000-0000-00006A2C0000}"/>
    <cellStyle name="Moneda 128 2 2 2 5" xfId="14955" xr:uid="{00000000-0005-0000-0000-00006B2C0000}"/>
    <cellStyle name="Moneda 128 2 2 2 6" xfId="18414" xr:uid="{00000000-0005-0000-0000-00006C2C0000}"/>
    <cellStyle name="Moneda 128 2 2 3" xfId="2506" xr:uid="{00000000-0005-0000-0000-00006D2C0000}"/>
    <cellStyle name="Moneda 128 2 2 3 2" xfId="5823" xr:uid="{00000000-0005-0000-0000-00006E2C0000}"/>
    <cellStyle name="Moneda 128 2 2 3 2 2" xfId="22559" xr:uid="{00000000-0005-0000-0000-00006F2C0000}"/>
    <cellStyle name="Moneda 128 2 2 3 3" xfId="9140" xr:uid="{00000000-0005-0000-0000-0000702C0000}"/>
    <cellStyle name="Moneda 128 2 2 3 3 2" xfId="25876" xr:uid="{00000000-0005-0000-0000-0000712C0000}"/>
    <cellStyle name="Moneda 128 2 2 3 4" xfId="12467" xr:uid="{00000000-0005-0000-0000-0000722C0000}"/>
    <cellStyle name="Moneda 128 2 2 3 4 2" xfId="29203" xr:uid="{00000000-0005-0000-0000-0000732C0000}"/>
    <cellStyle name="Moneda 128 2 2 3 5" xfId="15783" xr:uid="{00000000-0005-0000-0000-0000742C0000}"/>
    <cellStyle name="Moneda 128 2 2 3 6" xfId="19242" xr:uid="{00000000-0005-0000-0000-0000752C0000}"/>
    <cellStyle name="Moneda 128 2 2 4" xfId="3334" xr:uid="{00000000-0005-0000-0000-0000762C0000}"/>
    <cellStyle name="Moneda 128 2 2 4 2" xfId="6651" xr:uid="{00000000-0005-0000-0000-0000772C0000}"/>
    <cellStyle name="Moneda 128 2 2 4 2 2" xfId="23387" xr:uid="{00000000-0005-0000-0000-0000782C0000}"/>
    <cellStyle name="Moneda 128 2 2 4 3" xfId="9968" xr:uid="{00000000-0005-0000-0000-0000792C0000}"/>
    <cellStyle name="Moneda 128 2 2 4 3 2" xfId="26704" xr:uid="{00000000-0005-0000-0000-00007A2C0000}"/>
    <cellStyle name="Moneda 128 2 2 4 4" xfId="13295" xr:uid="{00000000-0005-0000-0000-00007B2C0000}"/>
    <cellStyle name="Moneda 128 2 2 4 4 2" xfId="30031" xr:uid="{00000000-0005-0000-0000-00007C2C0000}"/>
    <cellStyle name="Moneda 128 2 2 4 5" xfId="16611" xr:uid="{00000000-0005-0000-0000-00007D2C0000}"/>
    <cellStyle name="Moneda 128 2 2 4 6" xfId="20070" xr:uid="{00000000-0005-0000-0000-00007E2C0000}"/>
    <cellStyle name="Moneda 128 2 2 5" xfId="4166" xr:uid="{00000000-0005-0000-0000-00007F2C0000}"/>
    <cellStyle name="Moneda 128 2 2 5 2" xfId="20902" xr:uid="{00000000-0005-0000-0000-0000802C0000}"/>
    <cellStyle name="Moneda 128 2 2 6" xfId="7483" xr:uid="{00000000-0005-0000-0000-0000812C0000}"/>
    <cellStyle name="Moneda 128 2 2 6 2" xfId="24219" xr:uid="{00000000-0005-0000-0000-0000822C0000}"/>
    <cellStyle name="Moneda 128 2 2 7" xfId="10810" xr:uid="{00000000-0005-0000-0000-0000832C0000}"/>
    <cellStyle name="Moneda 128 2 2 7 2" xfId="27546" xr:uid="{00000000-0005-0000-0000-0000842C0000}"/>
    <cellStyle name="Moneda 128 2 2 8" xfId="14126" xr:uid="{00000000-0005-0000-0000-0000852C0000}"/>
    <cellStyle name="Moneda 128 2 2 9" xfId="17585" xr:uid="{00000000-0005-0000-0000-0000862C0000}"/>
    <cellStyle name="Moneda 128 2 3" xfId="1263" xr:uid="{00000000-0005-0000-0000-0000872C0000}"/>
    <cellStyle name="Moneda 128 2 3 2" xfId="4580" xr:uid="{00000000-0005-0000-0000-0000882C0000}"/>
    <cellStyle name="Moneda 128 2 3 2 2" xfId="21316" xr:uid="{00000000-0005-0000-0000-0000892C0000}"/>
    <cellStyle name="Moneda 128 2 3 3" xfId="7897" xr:uid="{00000000-0005-0000-0000-00008A2C0000}"/>
    <cellStyle name="Moneda 128 2 3 3 2" xfId="24633" xr:uid="{00000000-0005-0000-0000-00008B2C0000}"/>
    <cellStyle name="Moneda 128 2 3 4" xfId="11224" xr:uid="{00000000-0005-0000-0000-00008C2C0000}"/>
    <cellStyle name="Moneda 128 2 3 4 2" xfId="27960" xr:uid="{00000000-0005-0000-0000-00008D2C0000}"/>
    <cellStyle name="Moneda 128 2 3 5" xfId="14540" xr:uid="{00000000-0005-0000-0000-00008E2C0000}"/>
    <cellStyle name="Moneda 128 2 3 6" xfId="17999" xr:uid="{00000000-0005-0000-0000-00008F2C0000}"/>
    <cellStyle name="Moneda 128 2 4" xfId="2092" xr:uid="{00000000-0005-0000-0000-0000902C0000}"/>
    <cellStyle name="Moneda 128 2 4 2" xfId="5409" xr:uid="{00000000-0005-0000-0000-0000912C0000}"/>
    <cellStyle name="Moneda 128 2 4 2 2" xfId="22145" xr:uid="{00000000-0005-0000-0000-0000922C0000}"/>
    <cellStyle name="Moneda 128 2 4 3" xfId="8726" xr:uid="{00000000-0005-0000-0000-0000932C0000}"/>
    <cellStyle name="Moneda 128 2 4 3 2" xfId="25462" xr:uid="{00000000-0005-0000-0000-0000942C0000}"/>
    <cellStyle name="Moneda 128 2 4 4" xfId="12053" xr:uid="{00000000-0005-0000-0000-0000952C0000}"/>
    <cellStyle name="Moneda 128 2 4 4 2" xfId="28789" xr:uid="{00000000-0005-0000-0000-0000962C0000}"/>
    <cellStyle name="Moneda 128 2 4 5" xfId="15369" xr:uid="{00000000-0005-0000-0000-0000972C0000}"/>
    <cellStyle name="Moneda 128 2 4 6" xfId="18828" xr:uid="{00000000-0005-0000-0000-0000982C0000}"/>
    <cellStyle name="Moneda 128 2 5" xfId="2920" xr:uid="{00000000-0005-0000-0000-0000992C0000}"/>
    <cellStyle name="Moneda 128 2 5 2" xfId="6237" xr:uid="{00000000-0005-0000-0000-00009A2C0000}"/>
    <cellStyle name="Moneda 128 2 5 2 2" xfId="22973" xr:uid="{00000000-0005-0000-0000-00009B2C0000}"/>
    <cellStyle name="Moneda 128 2 5 3" xfId="9554" xr:uid="{00000000-0005-0000-0000-00009C2C0000}"/>
    <cellStyle name="Moneda 128 2 5 3 2" xfId="26290" xr:uid="{00000000-0005-0000-0000-00009D2C0000}"/>
    <cellStyle name="Moneda 128 2 5 4" xfId="12881" xr:uid="{00000000-0005-0000-0000-00009E2C0000}"/>
    <cellStyle name="Moneda 128 2 5 4 2" xfId="29617" xr:uid="{00000000-0005-0000-0000-00009F2C0000}"/>
    <cellStyle name="Moneda 128 2 5 5" xfId="16197" xr:uid="{00000000-0005-0000-0000-0000A02C0000}"/>
    <cellStyle name="Moneda 128 2 5 6" xfId="19656" xr:uid="{00000000-0005-0000-0000-0000A12C0000}"/>
    <cellStyle name="Moneda 128 2 6" xfId="3752" xr:uid="{00000000-0005-0000-0000-0000A22C0000}"/>
    <cellStyle name="Moneda 128 2 6 2" xfId="20488" xr:uid="{00000000-0005-0000-0000-0000A32C0000}"/>
    <cellStyle name="Moneda 128 2 7" xfId="7069" xr:uid="{00000000-0005-0000-0000-0000A42C0000}"/>
    <cellStyle name="Moneda 128 2 7 2" xfId="23805" xr:uid="{00000000-0005-0000-0000-0000A52C0000}"/>
    <cellStyle name="Moneda 128 2 8" xfId="10396" xr:uid="{00000000-0005-0000-0000-0000A62C0000}"/>
    <cellStyle name="Moneda 128 2 8 2" xfId="27132" xr:uid="{00000000-0005-0000-0000-0000A72C0000}"/>
    <cellStyle name="Moneda 128 2 9" xfId="13712" xr:uid="{00000000-0005-0000-0000-0000A82C0000}"/>
    <cellStyle name="Moneda 128 3" xfId="642" xr:uid="{00000000-0005-0000-0000-0000A92C0000}"/>
    <cellStyle name="Moneda 128 3 2" xfId="1471" xr:uid="{00000000-0005-0000-0000-0000AA2C0000}"/>
    <cellStyle name="Moneda 128 3 2 2" xfId="4788" xr:uid="{00000000-0005-0000-0000-0000AB2C0000}"/>
    <cellStyle name="Moneda 128 3 2 2 2" xfId="21524" xr:uid="{00000000-0005-0000-0000-0000AC2C0000}"/>
    <cellStyle name="Moneda 128 3 2 3" xfId="8105" xr:uid="{00000000-0005-0000-0000-0000AD2C0000}"/>
    <cellStyle name="Moneda 128 3 2 3 2" xfId="24841" xr:uid="{00000000-0005-0000-0000-0000AE2C0000}"/>
    <cellStyle name="Moneda 128 3 2 4" xfId="11432" xr:uid="{00000000-0005-0000-0000-0000AF2C0000}"/>
    <cellStyle name="Moneda 128 3 2 4 2" xfId="28168" xr:uid="{00000000-0005-0000-0000-0000B02C0000}"/>
    <cellStyle name="Moneda 128 3 2 5" xfId="14748" xr:uid="{00000000-0005-0000-0000-0000B12C0000}"/>
    <cellStyle name="Moneda 128 3 2 6" xfId="18207" xr:uid="{00000000-0005-0000-0000-0000B22C0000}"/>
    <cellStyle name="Moneda 128 3 3" xfId="2299" xr:uid="{00000000-0005-0000-0000-0000B32C0000}"/>
    <cellStyle name="Moneda 128 3 3 2" xfId="5616" xr:uid="{00000000-0005-0000-0000-0000B42C0000}"/>
    <cellStyle name="Moneda 128 3 3 2 2" xfId="22352" xr:uid="{00000000-0005-0000-0000-0000B52C0000}"/>
    <cellStyle name="Moneda 128 3 3 3" xfId="8933" xr:uid="{00000000-0005-0000-0000-0000B62C0000}"/>
    <cellStyle name="Moneda 128 3 3 3 2" xfId="25669" xr:uid="{00000000-0005-0000-0000-0000B72C0000}"/>
    <cellStyle name="Moneda 128 3 3 4" xfId="12260" xr:uid="{00000000-0005-0000-0000-0000B82C0000}"/>
    <cellStyle name="Moneda 128 3 3 4 2" xfId="28996" xr:uid="{00000000-0005-0000-0000-0000B92C0000}"/>
    <cellStyle name="Moneda 128 3 3 5" xfId="15576" xr:uid="{00000000-0005-0000-0000-0000BA2C0000}"/>
    <cellStyle name="Moneda 128 3 3 6" xfId="19035" xr:uid="{00000000-0005-0000-0000-0000BB2C0000}"/>
    <cellStyle name="Moneda 128 3 4" xfId="3127" xr:uid="{00000000-0005-0000-0000-0000BC2C0000}"/>
    <cellStyle name="Moneda 128 3 4 2" xfId="6444" xr:uid="{00000000-0005-0000-0000-0000BD2C0000}"/>
    <cellStyle name="Moneda 128 3 4 2 2" xfId="23180" xr:uid="{00000000-0005-0000-0000-0000BE2C0000}"/>
    <cellStyle name="Moneda 128 3 4 3" xfId="9761" xr:uid="{00000000-0005-0000-0000-0000BF2C0000}"/>
    <cellStyle name="Moneda 128 3 4 3 2" xfId="26497" xr:uid="{00000000-0005-0000-0000-0000C02C0000}"/>
    <cellStyle name="Moneda 128 3 4 4" xfId="13088" xr:uid="{00000000-0005-0000-0000-0000C12C0000}"/>
    <cellStyle name="Moneda 128 3 4 4 2" xfId="29824" xr:uid="{00000000-0005-0000-0000-0000C22C0000}"/>
    <cellStyle name="Moneda 128 3 4 5" xfId="16404" xr:uid="{00000000-0005-0000-0000-0000C32C0000}"/>
    <cellStyle name="Moneda 128 3 4 6" xfId="19863" xr:uid="{00000000-0005-0000-0000-0000C42C0000}"/>
    <cellStyle name="Moneda 128 3 5" xfId="3959" xr:uid="{00000000-0005-0000-0000-0000C52C0000}"/>
    <cellStyle name="Moneda 128 3 5 2" xfId="20695" xr:uid="{00000000-0005-0000-0000-0000C62C0000}"/>
    <cellStyle name="Moneda 128 3 6" xfId="7276" xr:uid="{00000000-0005-0000-0000-0000C72C0000}"/>
    <cellStyle name="Moneda 128 3 6 2" xfId="24012" xr:uid="{00000000-0005-0000-0000-0000C82C0000}"/>
    <cellStyle name="Moneda 128 3 7" xfId="10603" xr:uid="{00000000-0005-0000-0000-0000C92C0000}"/>
    <cellStyle name="Moneda 128 3 7 2" xfId="27339" xr:uid="{00000000-0005-0000-0000-0000CA2C0000}"/>
    <cellStyle name="Moneda 128 3 8" xfId="13919" xr:uid="{00000000-0005-0000-0000-0000CB2C0000}"/>
    <cellStyle name="Moneda 128 3 9" xfId="17378" xr:uid="{00000000-0005-0000-0000-0000CC2C0000}"/>
    <cellStyle name="Moneda 128 4" xfId="1056" xr:uid="{00000000-0005-0000-0000-0000CD2C0000}"/>
    <cellStyle name="Moneda 128 4 2" xfId="4373" xr:uid="{00000000-0005-0000-0000-0000CE2C0000}"/>
    <cellStyle name="Moneda 128 4 2 2" xfId="21109" xr:uid="{00000000-0005-0000-0000-0000CF2C0000}"/>
    <cellStyle name="Moneda 128 4 3" xfId="7690" xr:uid="{00000000-0005-0000-0000-0000D02C0000}"/>
    <cellStyle name="Moneda 128 4 3 2" xfId="24426" xr:uid="{00000000-0005-0000-0000-0000D12C0000}"/>
    <cellStyle name="Moneda 128 4 4" xfId="11017" xr:uid="{00000000-0005-0000-0000-0000D22C0000}"/>
    <cellStyle name="Moneda 128 4 4 2" xfId="27753" xr:uid="{00000000-0005-0000-0000-0000D32C0000}"/>
    <cellStyle name="Moneda 128 4 5" xfId="14333" xr:uid="{00000000-0005-0000-0000-0000D42C0000}"/>
    <cellStyle name="Moneda 128 4 6" xfId="17792" xr:uid="{00000000-0005-0000-0000-0000D52C0000}"/>
    <cellStyle name="Moneda 128 5" xfId="1885" xr:uid="{00000000-0005-0000-0000-0000D62C0000}"/>
    <cellStyle name="Moneda 128 5 2" xfId="5202" xr:uid="{00000000-0005-0000-0000-0000D72C0000}"/>
    <cellStyle name="Moneda 128 5 2 2" xfId="21938" xr:uid="{00000000-0005-0000-0000-0000D82C0000}"/>
    <cellStyle name="Moneda 128 5 3" xfId="8519" xr:uid="{00000000-0005-0000-0000-0000D92C0000}"/>
    <cellStyle name="Moneda 128 5 3 2" xfId="25255" xr:uid="{00000000-0005-0000-0000-0000DA2C0000}"/>
    <cellStyle name="Moneda 128 5 4" xfId="11846" xr:uid="{00000000-0005-0000-0000-0000DB2C0000}"/>
    <cellStyle name="Moneda 128 5 4 2" xfId="28582" xr:uid="{00000000-0005-0000-0000-0000DC2C0000}"/>
    <cellStyle name="Moneda 128 5 5" xfId="15162" xr:uid="{00000000-0005-0000-0000-0000DD2C0000}"/>
    <cellStyle name="Moneda 128 5 6" xfId="18621" xr:uid="{00000000-0005-0000-0000-0000DE2C0000}"/>
    <cellStyle name="Moneda 128 6" xfId="2713" xr:uid="{00000000-0005-0000-0000-0000DF2C0000}"/>
    <cellStyle name="Moneda 128 6 2" xfId="6030" xr:uid="{00000000-0005-0000-0000-0000E02C0000}"/>
    <cellStyle name="Moneda 128 6 2 2" xfId="22766" xr:uid="{00000000-0005-0000-0000-0000E12C0000}"/>
    <cellStyle name="Moneda 128 6 3" xfId="9347" xr:uid="{00000000-0005-0000-0000-0000E22C0000}"/>
    <cellStyle name="Moneda 128 6 3 2" xfId="26083" xr:uid="{00000000-0005-0000-0000-0000E32C0000}"/>
    <cellStyle name="Moneda 128 6 4" xfId="12674" xr:uid="{00000000-0005-0000-0000-0000E42C0000}"/>
    <cellStyle name="Moneda 128 6 4 2" xfId="29410" xr:uid="{00000000-0005-0000-0000-0000E52C0000}"/>
    <cellStyle name="Moneda 128 6 5" xfId="15990" xr:uid="{00000000-0005-0000-0000-0000E62C0000}"/>
    <cellStyle name="Moneda 128 6 6" xfId="19449" xr:uid="{00000000-0005-0000-0000-0000E72C0000}"/>
    <cellStyle name="Moneda 128 7" xfId="3545" xr:uid="{00000000-0005-0000-0000-0000E82C0000}"/>
    <cellStyle name="Moneda 128 7 2" xfId="20281" xr:uid="{00000000-0005-0000-0000-0000E92C0000}"/>
    <cellStyle name="Moneda 128 8" xfId="6862" xr:uid="{00000000-0005-0000-0000-0000EA2C0000}"/>
    <cellStyle name="Moneda 128 8 2" xfId="23598" xr:uid="{00000000-0005-0000-0000-0000EB2C0000}"/>
    <cellStyle name="Moneda 128 9" xfId="10189" xr:uid="{00000000-0005-0000-0000-0000EC2C0000}"/>
    <cellStyle name="Moneda 128 9 2" xfId="26925" xr:uid="{00000000-0005-0000-0000-0000ED2C0000}"/>
    <cellStyle name="Moneda 129" xfId="194" xr:uid="{00000000-0005-0000-0000-0000EE2C0000}"/>
    <cellStyle name="Moneda 129 10" xfId="13506" xr:uid="{00000000-0005-0000-0000-0000EF2C0000}"/>
    <cellStyle name="Moneda 129 11" xfId="16965" xr:uid="{00000000-0005-0000-0000-0000F02C0000}"/>
    <cellStyle name="Moneda 129 2" xfId="429" xr:uid="{00000000-0005-0000-0000-0000F12C0000}"/>
    <cellStyle name="Moneda 129 2 10" xfId="17172" xr:uid="{00000000-0005-0000-0000-0000F22C0000}"/>
    <cellStyle name="Moneda 129 2 2" xfId="850" xr:uid="{00000000-0005-0000-0000-0000F32C0000}"/>
    <cellStyle name="Moneda 129 2 2 2" xfId="1679" xr:uid="{00000000-0005-0000-0000-0000F42C0000}"/>
    <cellStyle name="Moneda 129 2 2 2 2" xfId="4996" xr:uid="{00000000-0005-0000-0000-0000F52C0000}"/>
    <cellStyle name="Moneda 129 2 2 2 2 2" xfId="21732" xr:uid="{00000000-0005-0000-0000-0000F62C0000}"/>
    <cellStyle name="Moneda 129 2 2 2 3" xfId="8313" xr:uid="{00000000-0005-0000-0000-0000F72C0000}"/>
    <cellStyle name="Moneda 129 2 2 2 3 2" xfId="25049" xr:uid="{00000000-0005-0000-0000-0000F82C0000}"/>
    <cellStyle name="Moneda 129 2 2 2 4" xfId="11640" xr:uid="{00000000-0005-0000-0000-0000F92C0000}"/>
    <cellStyle name="Moneda 129 2 2 2 4 2" xfId="28376" xr:uid="{00000000-0005-0000-0000-0000FA2C0000}"/>
    <cellStyle name="Moneda 129 2 2 2 5" xfId="14956" xr:uid="{00000000-0005-0000-0000-0000FB2C0000}"/>
    <cellStyle name="Moneda 129 2 2 2 6" xfId="18415" xr:uid="{00000000-0005-0000-0000-0000FC2C0000}"/>
    <cellStyle name="Moneda 129 2 2 3" xfId="2507" xr:uid="{00000000-0005-0000-0000-0000FD2C0000}"/>
    <cellStyle name="Moneda 129 2 2 3 2" xfId="5824" xr:uid="{00000000-0005-0000-0000-0000FE2C0000}"/>
    <cellStyle name="Moneda 129 2 2 3 2 2" xfId="22560" xr:uid="{00000000-0005-0000-0000-0000FF2C0000}"/>
    <cellStyle name="Moneda 129 2 2 3 3" xfId="9141" xr:uid="{00000000-0005-0000-0000-0000002D0000}"/>
    <cellStyle name="Moneda 129 2 2 3 3 2" xfId="25877" xr:uid="{00000000-0005-0000-0000-0000012D0000}"/>
    <cellStyle name="Moneda 129 2 2 3 4" xfId="12468" xr:uid="{00000000-0005-0000-0000-0000022D0000}"/>
    <cellStyle name="Moneda 129 2 2 3 4 2" xfId="29204" xr:uid="{00000000-0005-0000-0000-0000032D0000}"/>
    <cellStyle name="Moneda 129 2 2 3 5" xfId="15784" xr:uid="{00000000-0005-0000-0000-0000042D0000}"/>
    <cellStyle name="Moneda 129 2 2 3 6" xfId="19243" xr:uid="{00000000-0005-0000-0000-0000052D0000}"/>
    <cellStyle name="Moneda 129 2 2 4" xfId="3335" xr:uid="{00000000-0005-0000-0000-0000062D0000}"/>
    <cellStyle name="Moneda 129 2 2 4 2" xfId="6652" xr:uid="{00000000-0005-0000-0000-0000072D0000}"/>
    <cellStyle name="Moneda 129 2 2 4 2 2" xfId="23388" xr:uid="{00000000-0005-0000-0000-0000082D0000}"/>
    <cellStyle name="Moneda 129 2 2 4 3" xfId="9969" xr:uid="{00000000-0005-0000-0000-0000092D0000}"/>
    <cellStyle name="Moneda 129 2 2 4 3 2" xfId="26705" xr:uid="{00000000-0005-0000-0000-00000A2D0000}"/>
    <cellStyle name="Moneda 129 2 2 4 4" xfId="13296" xr:uid="{00000000-0005-0000-0000-00000B2D0000}"/>
    <cellStyle name="Moneda 129 2 2 4 4 2" xfId="30032" xr:uid="{00000000-0005-0000-0000-00000C2D0000}"/>
    <cellStyle name="Moneda 129 2 2 4 5" xfId="16612" xr:uid="{00000000-0005-0000-0000-00000D2D0000}"/>
    <cellStyle name="Moneda 129 2 2 4 6" xfId="20071" xr:uid="{00000000-0005-0000-0000-00000E2D0000}"/>
    <cellStyle name="Moneda 129 2 2 5" xfId="4167" xr:uid="{00000000-0005-0000-0000-00000F2D0000}"/>
    <cellStyle name="Moneda 129 2 2 5 2" xfId="20903" xr:uid="{00000000-0005-0000-0000-0000102D0000}"/>
    <cellStyle name="Moneda 129 2 2 6" xfId="7484" xr:uid="{00000000-0005-0000-0000-0000112D0000}"/>
    <cellStyle name="Moneda 129 2 2 6 2" xfId="24220" xr:uid="{00000000-0005-0000-0000-0000122D0000}"/>
    <cellStyle name="Moneda 129 2 2 7" xfId="10811" xr:uid="{00000000-0005-0000-0000-0000132D0000}"/>
    <cellStyle name="Moneda 129 2 2 7 2" xfId="27547" xr:uid="{00000000-0005-0000-0000-0000142D0000}"/>
    <cellStyle name="Moneda 129 2 2 8" xfId="14127" xr:uid="{00000000-0005-0000-0000-0000152D0000}"/>
    <cellStyle name="Moneda 129 2 2 9" xfId="17586" xr:uid="{00000000-0005-0000-0000-0000162D0000}"/>
    <cellStyle name="Moneda 129 2 3" xfId="1264" xr:uid="{00000000-0005-0000-0000-0000172D0000}"/>
    <cellStyle name="Moneda 129 2 3 2" xfId="4581" xr:uid="{00000000-0005-0000-0000-0000182D0000}"/>
    <cellStyle name="Moneda 129 2 3 2 2" xfId="21317" xr:uid="{00000000-0005-0000-0000-0000192D0000}"/>
    <cellStyle name="Moneda 129 2 3 3" xfId="7898" xr:uid="{00000000-0005-0000-0000-00001A2D0000}"/>
    <cellStyle name="Moneda 129 2 3 3 2" xfId="24634" xr:uid="{00000000-0005-0000-0000-00001B2D0000}"/>
    <cellStyle name="Moneda 129 2 3 4" xfId="11225" xr:uid="{00000000-0005-0000-0000-00001C2D0000}"/>
    <cellStyle name="Moneda 129 2 3 4 2" xfId="27961" xr:uid="{00000000-0005-0000-0000-00001D2D0000}"/>
    <cellStyle name="Moneda 129 2 3 5" xfId="14541" xr:uid="{00000000-0005-0000-0000-00001E2D0000}"/>
    <cellStyle name="Moneda 129 2 3 6" xfId="18000" xr:uid="{00000000-0005-0000-0000-00001F2D0000}"/>
    <cellStyle name="Moneda 129 2 4" xfId="2093" xr:uid="{00000000-0005-0000-0000-0000202D0000}"/>
    <cellStyle name="Moneda 129 2 4 2" xfId="5410" xr:uid="{00000000-0005-0000-0000-0000212D0000}"/>
    <cellStyle name="Moneda 129 2 4 2 2" xfId="22146" xr:uid="{00000000-0005-0000-0000-0000222D0000}"/>
    <cellStyle name="Moneda 129 2 4 3" xfId="8727" xr:uid="{00000000-0005-0000-0000-0000232D0000}"/>
    <cellStyle name="Moneda 129 2 4 3 2" xfId="25463" xr:uid="{00000000-0005-0000-0000-0000242D0000}"/>
    <cellStyle name="Moneda 129 2 4 4" xfId="12054" xr:uid="{00000000-0005-0000-0000-0000252D0000}"/>
    <cellStyle name="Moneda 129 2 4 4 2" xfId="28790" xr:uid="{00000000-0005-0000-0000-0000262D0000}"/>
    <cellStyle name="Moneda 129 2 4 5" xfId="15370" xr:uid="{00000000-0005-0000-0000-0000272D0000}"/>
    <cellStyle name="Moneda 129 2 4 6" xfId="18829" xr:uid="{00000000-0005-0000-0000-0000282D0000}"/>
    <cellStyle name="Moneda 129 2 5" xfId="2921" xr:uid="{00000000-0005-0000-0000-0000292D0000}"/>
    <cellStyle name="Moneda 129 2 5 2" xfId="6238" xr:uid="{00000000-0005-0000-0000-00002A2D0000}"/>
    <cellStyle name="Moneda 129 2 5 2 2" xfId="22974" xr:uid="{00000000-0005-0000-0000-00002B2D0000}"/>
    <cellStyle name="Moneda 129 2 5 3" xfId="9555" xr:uid="{00000000-0005-0000-0000-00002C2D0000}"/>
    <cellStyle name="Moneda 129 2 5 3 2" xfId="26291" xr:uid="{00000000-0005-0000-0000-00002D2D0000}"/>
    <cellStyle name="Moneda 129 2 5 4" xfId="12882" xr:uid="{00000000-0005-0000-0000-00002E2D0000}"/>
    <cellStyle name="Moneda 129 2 5 4 2" xfId="29618" xr:uid="{00000000-0005-0000-0000-00002F2D0000}"/>
    <cellStyle name="Moneda 129 2 5 5" xfId="16198" xr:uid="{00000000-0005-0000-0000-0000302D0000}"/>
    <cellStyle name="Moneda 129 2 5 6" xfId="19657" xr:uid="{00000000-0005-0000-0000-0000312D0000}"/>
    <cellStyle name="Moneda 129 2 6" xfId="3753" xr:uid="{00000000-0005-0000-0000-0000322D0000}"/>
    <cellStyle name="Moneda 129 2 6 2" xfId="20489" xr:uid="{00000000-0005-0000-0000-0000332D0000}"/>
    <cellStyle name="Moneda 129 2 7" xfId="7070" xr:uid="{00000000-0005-0000-0000-0000342D0000}"/>
    <cellStyle name="Moneda 129 2 7 2" xfId="23806" xr:uid="{00000000-0005-0000-0000-0000352D0000}"/>
    <cellStyle name="Moneda 129 2 8" xfId="10397" xr:uid="{00000000-0005-0000-0000-0000362D0000}"/>
    <cellStyle name="Moneda 129 2 8 2" xfId="27133" xr:uid="{00000000-0005-0000-0000-0000372D0000}"/>
    <cellStyle name="Moneda 129 2 9" xfId="13713" xr:uid="{00000000-0005-0000-0000-0000382D0000}"/>
    <cellStyle name="Moneda 129 3" xfId="643" xr:uid="{00000000-0005-0000-0000-0000392D0000}"/>
    <cellStyle name="Moneda 129 3 2" xfId="1472" xr:uid="{00000000-0005-0000-0000-00003A2D0000}"/>
    <cellStyle name="Moneda 129 3 2 2" xfId="4789" xr:uid="{00000000-0005-0000-0000-00003B2D0000}"/>
    <cellStyle name="Moneda 129 3 2 2 2" xfId="21525" xr:uid="{00000000-0005-0000-0000-00003C2D0000}"/>
    <cellStyle name="Moneda 129 3 2 3" xfId="8106" xr:uid="{00000000-0005-0000-0000-00003D2D0000}"/>
    <cellStyle name="Moneda 129 3 2 3 2" xfId="24842" xr:uid="{00000000-0005-0000-0000-00003E2D0000}"/>
    <cellStyle name="Moneda 129 3 2 4" xfId="11433" xr:uid="{00000000-0005-0000-0000-00003F2D0000}"/>
    <cellStyle name="Moneda 129 3 2 4 2" xfId="28169" xr:uid="{00000000-0005-0000-0000-0000402D0000}"/>
    <cellStyle name="Moneda 129 3 2 5" xfId="14749" xr:uid="{00000000-0005-0000-0000-0000412D0000}"/>
    <cellStyle name="Moneda 129 3 2 6" xfId="18208" xr:uid="{00000000-0005-0000-0000-0000422D0000}"/>
    <cellStyle name="Moneda 129 3 3" xfId="2300" xr:uid="{00000000-0005-0000-0000-0000432D0000}"/>
    <cellStyle name="Moneda 129 3 3 2" xfId="5617" xr:uid="{00000000-0005-0000-0000-0000442D0000}"/>
    <cellStyle name="Moneda 129 3 3 2 2" xfId="22353" xr:uid="{00000000-0005-0000-0000-0000452D0000}"/>
    <cellStyle name="Moneda 129 3 3 3" xfId="8934" xr:uid="{00000000-0005-0000-0000-0000462D0000}"/>
    <cellStyle name="Moneda 129 3 3 3 2" xfId="25670" xr:uid="{00000000-0005-0000-0000-0000472D0000}"/>
    <cellStyle name="Moneda 129 3 3 4" xfId="12261" xr:uid="{00000000-0005-0000-0000-0000482D0000}"/>
    <cellStyle name="Moneda 129 3 3 4 2" xfId="28997" xr:uid="{00000000-0005-0000-0000-0000492D0000}"/>
    <cellStyle name="Moneda 129 3 3 5" xfId="15577" xr:uid="{00000000-0005-0000-0000-00004A2D0000}"/>
    <cellStyle name="Moneda 129 3 3 6" xfId="19036" xr:uid="{00000000-0005-0000-0000-00004B2D0000}"/>
    <cellStyle name="Moneda 129 3 4" xfId="3128" xr:uid="{00000000-0005-0000-0000-00004C2D0000}"/>
    <cellStyle name="Moneda 129 3 4 2" xfId="6445" xr:uid="{00000000-0005-0000-0000-00004D2D0000}"/>
    <cellStyle name="Moneda 129 3 4 2 2" xfId="23181" xr:uid="{00000000-0005-0000-0000-00004E2D0000}"/>
    <cellStyle name="Moneda 129 3 4 3" xfId="9762" xr:uid="{00000000-0005-0000-0000-00004F2D0000}"/>
    <cellStyle name="Moneda 129 3 4 3 2" xfId="26498" xr:uid="{00000000-0005-0000-0000-0000502D0000}"/>
    <cellStyle name="Moneda 129 3 4 4" xfId="13089" xr:uid="{00000000-0005-0000-0000-0000512D0000}"/>
    <cellStyle name="Moneda 129 3 4 4 2" xfId="29825" xr:uid="{00000000-0005-0000-0000-0000522D0000}"/>
    <cellStyle name="Moneda 129 3 4 5" xfId="16405" xr:uid="{00000000-0005-0000-0000-0000532D0000}"/>
    <cellStyle name="Moneda 129 3 4 6" xfId="19864" xr:uid="{00000000-0005-0000-0000-0000542D0000}"/>
    <cellStyle name="Moneda 129 3 5" xfId="3960" xr:uid="{00000000-0005-0000-0000-0000552D0000}"/>
    <cellStyle name="Moneda 129 3 5 2" xfId="20696" xr:uid="{00000000-0005-0000-0000-0000562D0000}"/>
    <cellStyle name="Moneda 129 3 6" xfId="7277" xr:uid="{00000000-0005-0000-0000-0000572D0000}"/>
    <cellStyle name="Moneda 129 3 6 2" xfId="24013" xr:uid="{00000000-0005-0000-0000-0000582D0000}"/>
    <cellStyle name="Moneda 129 3 7" xfId="10604" xr:uid="{00000000-0005-0000-0000-0000592D0000}"/>
    <cellStyle name="Moneda 129 3 7 2" xfId="27340" xr:uid="{00000000-0005-0000-0000-00005A2D0000}"/>
    <cellStyle name="Moneda 129 3 8" xfId="13920" xr:uid="{00000000-0005-0000-0000-00005B2D0000}"/>
    <cellStyle name="Moneda 129 3 9" xfId="17379" xr:uid="{00000000-0005-0000-0000-00005C2D0000}"/>
    <cellStyle name="Moneda 129 4" xfId="1057" xr:uid="{00000000-0005-0000-0000-00005D2D0000}"/>
    <cellStyle name="Moneda 129 4 2" xfId="4374" xr:uid="{00000000-0005-0000-0000-00005E2D0000}"/>
    <cellStyle name="Moneda 129 4 2 2" xfId="21110" xr:uid="{00000000-0005-0000-0000-00005F2D0000}"/>
    <cellStyle name="Moneda 129 4 3" xfId="7691" xr:uid="{00000000-0005-0000-0000-0000602D0000}"/>
    <cellStyle name="Moneda 129 4 3 2" xfId="24427" xr:uid="{00000000-0005-0000-0000-0000612D0000}"/>
    <cellStyle name="Moneda 129 4 4" xfId="11018" xr:uid="{00000000-0005-0000-0000-0000622D0000}"/>
    <cellStyle name="Moneda 129 4 4 2" xfId="27754" xr:uid="{00000000-0005-0000-0000-0000632D0000}"/>
    <cellStyle name="Moneda 129 4 5" xfId="14334" xr:uid="{00000000-0005-0000-0000-0000642D0000}"/>
    <cellStyle name="Moneda 129 4 6" xfId="17793" xr:uid="{00000000-0005-0000-0000-0000652D0000}"/>
    <cellStyle name="Moneda 129 5" xfId="1886" xr:uid="{00000000-0005-0000-0000-0000662D0000}"/>
    <cellStyle name="Moneda 129 5 2" xfId="5203" xr:uid="{00000000-0005-0000-0000-0000672D0000}"/>
    <cellStyle name="Moneda 129 5 2 2" xfId="21939" xr:uid="{00000000-0005-0000-0000-0000682D0000}"/>
    <cellStyle name="Moneda 129 5 3" xfId="8520" xr:uid="{00000000-0005-0000-0000-0000692D0000}"/>
    <cellStyle name="Moneda 129 5 3 2" xfId="25256" xr:uid="{00000000-0005-0000-0000-00006A2D0000}"/>
    <cellStyle name="Moneda 129 5 4" xfId="11847" xr:uid="{00000000-0005-0000-0000-00006B2D0000}"/>
    <cellStyle name="Moneda 129 5 4 2" xfId="28583" xr:uid="{00000000-0005-0000-0000-00006C2D0000}"/>
    <cellStyle name="Moneda 129 5 5" xfId="15163" xr:uid="{00000000-0005-0000-0000-00006D2D0000}"/>
    <cellStyle name="Moneda 129 5 6" xfId="18622" xr:uid="{00000000-0005-0000-0000-00006E2D0000}"/>
    <cellStyle name="Moneda 129 6" xfId="2714" xr:uid="{00000000-0005-0000-0000-00006F2D0000}"/>
    <cellStyle name="Moneda 129 6 2" xfId="6031" xr:uid="{00000000-0005-0000-0000-0000702D0000}"/>
    <cellStyle name="Moneda 129 6 2 2" xfId="22767" xr:uid="{00000000-0005-0000-0000-0000712D0000}"/>
    <cellStyle name="Moneda 129 6 3" xfId="9348" xr:uid="{00000000-0005-0000-0000-0000722D0000}"/>
    <cellStyle name="Moneda 129 6 3 2" xfId="26084" xr:uid="{00000000-0005-0000-0000-0000732D0000}"/>
    <cellStyle name="Moneda 129 6 4" xfId="12675" xr:uid="{00000000-0005-0000-0000-0000742D0000}"/>
    <cellStyle name="Moneda 129 6 4 2" xfId="29411" xr:uid="{00000000-0005-0000-0000-0000752D0000}"/>
    <cellStyle name="Moneda 129 6 5" xfId="15991" xr:uid="{00000000-0005-0000-0000-0000762D0000}"/>
    <cellStyle name="Moneda 129 6 6" xfId="19450" xr:uid="{00000000-0005-0000-0000-0000772D0000}"/>
    <cellStyle name="Moneda 129 7" xfId="3546" xr:uid="{00000000-0005-0000-0000-0000782D0000}"/>
    <cellStyle name="Moneda 129 7 2" xfId="20282" xr:uid="{00000000-0005-0000-0000-0000792D0000}"/>
    <cellStyle name="Moneda 129 8" xfId="6863" xr:uid="{00000000-0005-0000-0000-00007A2D0000}"/>
    <cellStyle name="Moneda 129 8 2" xfId="23599" xr:uid="{00000000-0005-0000-0000-00007B2D0000}"/>
    <cellStyle name="Moneda 129 9" xfId="10190" xr:uid="{00000000-0005-0000-0000-00007C2D0000}"/>
    <cellStyle name="Moneda 129 9 2" xfId="26926" xr:uid="{00000000-0005-0000-0000-00007D2D0000}"/>
    <cellStyle name="Moneda 13" xfId="195" xr:uid="{00000000-0005-0000-0000-00007E2D0000}"/>
    <cellStyle name="Moneda 13 10" xfId="13507" xr:uid="{00000000-0005-0000-0000-00007F2D0000}"/>
    <cellStyle name="Moneda 13 10 2" xfId="30898" xr:uid="{00000000-0005-0000-0000-0000802D0000}"/>
    <cellStyle name="Moneda 13 11" xfId="16966" xr:uid="{00000000-0005-0000-0000-0000812D0000}"/>
    <cellStyle name="Moneda 13 2" xfId="430" xr:uid="{00000000-0005-0000-0000-0000822D0000}"/>
    <cellStyle name="Moneda 13 2 10" xfId="17173" xr:uid="{00000000-0005-0000-0000-0000832D0000}"/>
    <cellStyle name="Moneda 13 2 2" xfId="851" xr:uid="{00000000-0005-0000-0000-0000842D0000}"/>
    <cellStyle name="Moneda 13 2 2 2" xfId="1680" xr:uid="{00000000-0005-0000-0000-0000852D0000}"/>
    <cellStyle name="Moneda 13 2 2 2 2" xfId="4997" xr:uid="{00000000-0005-0000-0000-0000862D0000}"/>
    <cellStyle name="Moneda 13 2 2 2 2 2" xfId="21733" xr:uid="{00000000-0005-0000-0000-0000872D0000}"/>
    <cellStyle name="Moneda 13 2 2 2 3" xfId="8314" xr:uid="{00000000-0005-0000-0000-0000882D0000}"/>
    <cellStyle name="Moneda 13 2 2 2 3 2" xfId="25050" xr:uid="{00000000-0005-0000-0000-0000892D0000}"/>
    <cellStyle name="Moneda 13 2 2 2 4" xfId="11641" xr:uid="{00000000-0005-0000-0000-00008A2D0000}"/>
    <cellStyle name="Moneda 13 2 2 2 4 2" xfId="28377" xr:uid="{00000000-0005-0000-0000-00008B2D0000}"/>
    <cellStyle name="Moneda 13 2 2 2 5" xfId="14957" xr:uid="{00000000-0005-0000-0000-00008C2D0000}"/>
    <cellStyle name="Moneda 13 2 2 2 6" xfId="18416" xr:uid="{00000000-0005-0000-0000-00008D2D0000}"/>
    <cellStyle name="Moneda 13 2 2 3" xfId="2508" xr:uid="{00000000-0005-0000-0000-00008E2D0000}"/>
    <cellStyle name="Moneda 13 2 2 3 2" xfId="5825" xr:uid="{00000000-0005-0000-0000-00008F2D0000}"/>
    <cellStyle name="Moneda 13 2 2 3 2 2" xfId="22561" xr:uid="{00000000-0005-0000-0000-0000902D0000}"/>
    <cellStyle name="Moneda 13 2 2 3 3" xfId="9142" xr:uid="{00000000-0005-0000-0000-0000912D0000}"/>
    <cellStyle name="Moneda 13 2 2 3 3 2" xfId="25878" xr:uid="{00000000-0005-0000-0000-0000922D0000}"/>
    <cellStyle name="Moneda 13 2 2 3 4" xfId="12469" xr:uid="{00000000-0005-0000-0000-0000932D0000}"/>
    <cellStyle name="Moneda 13 2 2 3 4 2" xfId="29205" xr:uid="{00000000-0005-0000-0000-0000942D0000}"/>
    <cellStyle name="Moneda 13 2 2 3 5" xfId="15785" xr:uid="{00000000-0005-0000-0000-0000952D0000}"/>
    <cellStyle name="Moneda 13 2 2 3 6" xfId="19244" xr:uid="{00000000-0005-0000-0000-0000962D0000}"/>
    <cellStyle name="Moneda 13 2 2 4" xfId="3336" xr:uid="{00000000-0005-0000-0000-0000972D0000}"/>
    <cellStyle name="Moneda 13 2 2 4 2" xfId="6653" xr:uid="{00000000-0005-0000-0000-0000982D0000}"/>
    <cellStyle name="Moneda 13 2 2 4 2 2" xfId="23389" xr:uid="{00000000-0005-0000-0000-0000992D0000}"/>
    <cellStyle name="Moneda 13 2 2 4 3" xfId="9970" xr:uid="{00000000-0005-0000-0000-00009A2D0000}"/>
    <cellStyle name="Moneda 13 2 2 4 3 2" xfId="26706" xr:uid="{00000000-0005-0000-0000-00009B2D0000}"/>
    <cellStyle name="Moneda 13 2 2 4 4" xfId="13297" xr:uid="{00000000-0005-0000-0000-00009C2D0000}"/>
    <cellStyle name="Moneda 13 2 2 4 4 2" xfId="30033" xr:uid="{00000000-0005-0000-0000-00009D2D0000}"/>
    <cellStyle name="Moneda 13 2 2 4 5" xfId="16613" xr:uid="{00000000-0005-0000-0000-00009E2D0000}"/>
    <cellStyle name="Moneda 13 2 2 4 6" xfId="20072" xr:uid="{00000000-0005-0000-0000-00009F2D0000}"/>
    <cellStyle name="Moneda 13 2 2 5" xfId="4168" xr:uid="{00000000-0005-0000-0000-0000A02D0000}"/>
    <cellStyle name="Moneda 13 2 2 5 2" xfId="20904" xr:uid="{00000000-0005-0000-0000-0000A12D0000}"/>
    <cellStyle name="Moneda 13 2 2 6" xfId="7485" xr:uid="{00000000-0005-0000-0000-0000A22D0000}"/>
    <cellStyle name="Moneda 13 2 2 6 2" xfId="24221" xr:uid="{00000000-0005-0000-0000-0000A32D0000}"/>
    <cellStyle name="Moneda 13 2 2 7" xfId="10812" xr:uid="{00000000-0005-0000-0000-0000A42D0000}"/>
    <cellStyle name="Moneda 13 2 2 7 2" xfId="27548" xr:uid="{00000000-0005-0000-0000-0000A52D0000}"/>
    <cellStyle name="Moneda 13 2 2 8" xfId="14128" xr:uid="{00000000-0005-0000-0000-0000A62D0000}"/>
    <cellStyle name="Moneda 13 2 2 9" xfId="17587" xr:uid="{00000000-0005-0000-0000-0000A72D0000}"/>
    <cellStyle name="Moneda 13 2 3" xfId="1265" xr:uid="{00000000-0005-0000-0000-0000A82D0000}"/>
    <cellStyle name="Moneda 13 2 3 2" xfId="4582" xr:uid="{00000000-0005-0000-0000-0000A92D0000}"/>
    <cellStyle name="Moneda 13 2 3 2 2" xfId="21318" xr:uid="{00000000-0005-0000-0000-0000AA2D0000}"/>
    <cellStyle name="Moneda 13 2 3 3" xfId="7899" xr:uid="{00000000-0005-0000-0000-0000AB2D0000}"/>
    <cellStyle name="Moneda 13 2 3 3 2" xfId="24635" xr:uid="{00000000-0005-0000-0000-0000AC2D0000}"/>
    <cellStyle name="Moneda 13 2 3 4" xfId="11226" xr:uid="{00000000-0005-0000-0000-0000AD2D0000}"/>
    <cellStyle name="Moneda 13 2 3 4 2" xfId="27962" xr:uid="{00000000-0005-0000-0000-0000AE2D0000}"/>
    <cellStyle name="Moneda 13 2 3 5" xfId="14542" xr:uid="{00000000-0005-0000-0000-0000AF2D0000}"/>
    <cellStyle name="Moneda 13 2 3 6" xfId="18001" xr:uid="{00000000-0005-0000-0000-0000B02D0000}"/>
    <cellStyle name="Moneda 13 2 4" xfId="2094" xr:uid="{00000000-0005-0000-0000-0000B12D0000}"/>
    <cellStyle name="Moneda 13 2 4 2" xfId="5411" xr:uid="{00000000-0005-0000-0000-0000B22D0000}"/>
    <cellStyle name="Moneda 13 2 4 2 2" xfId="22147" xr:uid="{00000000-0005-0000-0000-0000B32D0000}"/>
    <cellStyle name="Moneda 13 2 4 3" xfId="8728" xr:uid="{00000000-0005-0000-0000-0000B42D0000}"/>
    <cellStyle name="Moneda 13 2 4 3 2" xfId="25464" xr:uid="{00000000-0005-0000-0000-0000B52D0000}"/>
    <cellStyle name="Moneda 13 2 4 4" xfId="12055" xr:uid="{00000000-0005-0000-0000-0000B62D0000}"/>
    <cellStyle name="Moneda 13 2 4 4 2" xfId="28791" xr:uid="{00000000-0005-0000-0000-0000B72D0000}"/>
    <cellStyle name="Moneda 13 2 4 5" xfId="15371" xr:uid="{00000000-0005-0000-0000-0000B82D0000}"/>
    <cellStyle name="Moneda 13 2 4 6" xfId="18830" xr:uid="{00000000-0005-0000-0000-0000B92D0000}"/>
    <cellStyle name="Moneda 13 2 5" xfId="2922" xr:uid="{00000000-0005-0000-0000-0000BA2D0000}"/>
    <cellStyle name="Moneda 13 2 5 2" xfId="6239" xr:uid="{00000000-0005-0000-0000-0000BB2D0000}"/>
    <cellStyle name="Moneda 13 2 5 2 2" xfId="22975" xr:uid="{00000000-0005-0000-0000-0000BC2D0000}"/>
    <cellStyle name="Moneda 13 2 5 3" xfId="9556" xr:uid="{00000000-0005-0000-0000-0000BD2D0000}"/>
    <cellStyle name="Moneda 13 2 5 3 2" xfId="26292" xr:uid="{00000000-0005-0000-0000-0000BE2D0000}"/>
    <cellStyle name="Moneda 13 2 5 4" xfId="12883" xr:uid="{00000000-0005-0000-0000-0000BF2D0000}"/>
    <cellStyle name="Moneda 13 2 5 4 2" xfId="29619" xr:uid="{00000000-0005-0000-0000-0000C02D0000}"/>
    <cellStyle name="Moneda 13 2 5 5" xfId="16199" xr:uid="{00000000-0005-0000-0000-0000C12D0000}"/>
    <cellStyle name="Moneda 13 2 5 6" xfId="19658" xr:uid="{00000000-0005-0000-0000-0000C22D0000}"/>
    <cellStyle name="Moneda 13 2 6" xfId="3754" xr:uid="{00000000-0005-0000-0000-0000C32D0000}"/>
    <cellStyle name="Moneda 13 2 6 2" xfId="20490" xr:uid="{00000000-0005-0000-0000-0000C42D0000}"/>
    <cellStyle name="Moneda 13 2 7" xfId="7071" xr:uid="{00000000-0005-0000-0000-0000C52D0000}"/>
    <cellStyle name="Moneda 13 2 7 2" xfId="23807" xr:uid="{00000000-0005-0000-0000-0000C62D0000}"/>
    <cellStyle name="Moneda 13 2 8" xfId="10398" xr:uid="{00000000-0005-0000-0000-0000C72D0000}"/>
    <cellStyle name="Moneda 13 2 8 2" xfId="27134" xr:uid="{00000000-0005-0000-0000-0000C82D0000}"/>
    <cellStyle name="Moneda 13 2 9" xfId="13714" xr:uid="{00000000-0005-0000-0000-0000C92D0000}"/>
    <cellStyle name="Moneda 13 3" xfId="644" xr:uid="{00000000-0005-0000-0000-0000CA2D0000}"/>
    <cellStyle name="Moneda 13 3 2" xfId="1473" xr:uid="{00000000-0005-0000-0000-0000CB2D0000}"/>
    <cellStyle name="Moneda 13 3 2 2" xfId="4790" xr:uid="{00000000-0005-0000-0000-0000CC2D0000}"/>
    <cellStyle name="Moneda 13 3 2 2 2" xfId="21526" xr:uid="{00000000-0005-0000-0000-0000CD2D0000}"/>
    <cellStyle name="Moneda 13 3 2 3" xfId="8107" xr:uid="{00000000-0005-0000-0000-0000CE2D0000}"/>
    <cellStyle name="Moneda 13 3 2 3 2" xfId="24843" xr:uid="{00000000-0005-0000-0000-0000CF2D0000}"/>
    <cellStyle name="Moneda 13 3 2 4" xfId="11434" xr:uid="{00000000-0005-0000-0000-0000D02D0000}"/>
    <cellStyle name="Moneda 13 3 2 4 2" xfId="28170" xr:uid="{00000000-0005-0000-0000-0000D12D0000}"/>
    <cellStyle name="Moneda 13 3 2 5" xfId="14750" xr:uid="{00000000-0005-0000-0000-0000D22D0000}"/>
    <cellStyle name="Moneda 13 3 2 6" xfId="18209" xr:uid="{00000000-0005-0000-0000-0000D32D0000}"/>
    <cellStyle name="Moneda 13 3 3" xfId="2301" xr:uid="{00000000-0005-0000-0000-0000D42D0000}"/>
    <cellStyle name="Moneda 13 3 3 2" xfId="5618" xr:uid="{00000000-0005-0000-0000-0000D52D0000}"/>
    <cellStyle name="Moneda 13 3 3 2 2" xfId="22354" xr:uid="{00000000-0005-0000-0000-0000D62D0000}"/>
    <cellStyle name="Moneda 13 3 3 3" xfId="8935" xr:uid="{00000000-0005-0000-0000-0000D72D0000}"/>
    <cellStyle name="Moneda 13 3 3 3 2" xfId="25671" xr:uid="{00000000-0005-0000-0000-0000D82D0000}"/>
    <cellStyle name="Moneda 13 3 3 4" xfId="12262" xr:uid="{00000000-0005-0000-0000-0000D92D0000}"/>
    <cellStyle name="Moneda 13 3 3 4 2" xfId="28998" xr:uid="{00000000-0005-0000-0000-0000DA2D0000}"/>
    <cellStyle name="Moneda 13 3 3 5" xfId="15578" xr:uid="{00000000-0005-0000-0000-0000DB2D0000}"/>
    <cellStyle name="Moneda 13 3 3 6" xfId="19037" xr:uid="{00000000-0005-0000-0000-0000DC2D0000}"/>
    <cellStyle name="Moneda 13 3 4" xfId="3129" xr:uid="{00000000-0005-0000-0000-0000DD2D0000}"/>
    <cellStyle name="Moneda 13 3 4 2" xfId="6446" xr:uid="{00000000-0005-0000-0000-0000DE2D0000}"/>
    <cellStyle name="Moneda 13 3 4 2 2" xfId="23182" xr:uid="{00000000-0005-0000-0000-0000DF2D0000}"/>
    <cellStyle name="Moneda 13 3 4 3" xfId="9763" xr:uid="{00000000-0005-0000-0000-0000E02D0000}"/>
    <cellStyle name="Moneda 13 3 4 3 2" xfId="26499" xr:uid="{00000000-0005-0000-0000-0000E12D0000}"/>
    <cellStyle name="Moneda 13 3 4 4" xfId="13090" xr:uid="{00000000-0005-0000-0000-0000E22D0000}"/>
    <cellStyle name="Moneda 13 3 4 4 2" xfId="29826" xr:uid="{00000000-0005-0000-0000-0000E32D0000}"/>
    <cellStyle name="Moneda 13 3 4 5" xfId="16406" xr:uid="{00000000-0005-0000-0000-0000E42D0000}"/>
    <cellStyle name="Moneda 13 3 4 6" xfId="19865" xr:uid="{00000000-0005-0000-0000-0000E52D0000}"/>
    <cellStyle name="Moneda 13 3 5" xfId="3961" xr:uid="{00000000-0005-0000-0000-0000E62D0000}"/>
    <cellStyle name="Moneda 13 3 5 2" xfId="20697" xr:uid="{00000000-0005-0000-0000-0000E72D0000}"/>
    <cellStyle name="Moneda 13 3 6" xfId="7278" xr:uid="{00000000-0005-0000-0000-0000E82D0000}"/>
    <cellStyle name="Moneda 13 3 6 2" xfId="24014" xr:uid="{00000000-0005-0000-0000-0000E92D0000}"/>
    <cellStyle name="Moneda 13 3 7" xfId="10605" xr:uid="{00000000-0005-0000-0000-0000EA2D0000}"/>
    <cellStyle name="Moneda 13 3 7 2" xfId="27341" xr:uid="{00000000-0005-0000-0000-0000EB2D0000}"/>
    <cellStyle name="Moneda 13 3 8" xfId="13921" xr:uid="{00000000-0005-0000-0000-0000EC2D0000}"/>
    <cellStyle name="Moneda 13 3 9" xfId="17380" xr:uid="{00000000-0005-0000-0000-0000ED2D0000}"/>
    <cellStyle name="Moneda 13 4" xfId="1058" xr:uid="{00000000-0005-0000-0000-0000EE2D0000}"/>
    <cellStyle name="Moneda 13 4 2" xfId="4375" xr:uid="{00000000-0005-0000-0000-0000EF2D0000}"/>
    <cellStyle name="Moneda 13 4 2 2" xfId="21111" xr:uid="{00000000-0005-0000-0000-0000F02D0000}"/>
    <cellStyle name="Moneda 13 4 3" xfId="7692" xr:uid="{00000000-0005-0000-0000-0000F12D0000}"/>
    <cellStyle name="Moneda 13 4 3 2" xfId="24428" xr:uid="{00000000-0005-0000-0000-0000F22D0000}"/>
    <cellStyle name="Moneda 13 4 4" xfId="11019" xr:uid="{00000000-0005-0000-0000-0000F32D0000}"/>
    <cellStyle name="Moneda 13 4 4 2" xfId="27755" xr:uid="{00000000-0005-0000-0000-0000F42D0000}"/>
    <cellStyle name="Moneda 13 4 5" xfId="14335" xr:uid="{00000000-0005-0000-0000-0000F52D0000}"/>
    <cellStyle name="Moneda 13 4 6" xfId="17794" xr:uid="{00000000-0005-0000-0000-0000F62D0000}"/>
    <cellStyle name="Moneda 13 5" xfId="1887" xr:uid="{00000000-0005-0000-0000-0000F72D0000}"/>
    <cellStyle name="Moneda 13 5 2" xfId="5204" xr:uid="{00000000-0005-0000-0000-0000F82D0000}"/>
    <cellStyle name="Moneda 13 5 2 2" xfId="21940" xr:uid="{00000000-0005-0000-0000-0000F92D0000}"/>
    <cellStyle name="Moneda 13 5 3" xfId="8521" xr:uid="{00000000-0005-0000-0000-0000FA2D0000}"/>
    <cellStyle name="Moneda 13 5 3 2" xfId="25257" xr:uid="{00000000-0005-0000-0000-0000FB2D0000}"/>
    <cellStyle name="Moneda 13 5 4" xfId="11848" xr:uid="{00000000-0005-0000-0000-0000FC2D0000}"/>
    <cellStyle name="Moneda 13 5 4 2" xfId="28584" xr:uid="{00000000-0005-0000-0000-0000FD2D0000}"/>
    <cellStyle name="Moneda 13 5 5" xfId="15164" xr:uid="{00000000-0005-0000-0000-0000FE2D0000}"/>
    <cellStyle name="Moneda 13 5 6" xfId="18623" xr:uid="{00000000-0005-0000-0000-0000FF2D0000}"/>
    <cellStyle name="Moneda 13 6" xfId="2715" xr:uid="{00000000-0005-0000-0000-0000002E0000}"/>
    <cellStyle name="Moneda 13 6 2" xfId="6032" xr:uid="{00000000-0005-0000-0000-0000012E0000}"/>
    <cellStyle name="Moneda 13 6 2 2" xfId="22768" xr:uid="{00000000-0005-0000-0000-0000022E0000}"/>
    <cellStyle name="Moneda 13 6 3" xfId="9349" xr:uid="{00000000-0005-0000-0000-0000032E0000}"/>
    <cellStyle name="Moneda 13 6 3 2" xfId="26085" xr:uid="{00000000-0005-0000-0000-0000042E0000}"/>
    <cellStyle name="Moneda 13 6 4" xfId="12676" xr:uid="{00000000-0005-0000-0000-0000052E0000}"/>
    <cellStyle name="Moneda 13 6 4 2" xfId="29412" xr:uid="{00000000-0005-0000-0000-0000062E0000}"/>
    <cellStyle name="Moneda 13 6 5" xfId="15992" xr:uid="{00000000-0005-0000-0000-0000072E0000}"/>
    <cellStyle name="Moneda 13 6 6" xfId="19451" xr:uid="{00000000-0005-0000-0000-0000082E0000}"/>
    <cellStyle name="Moneda 13 7" xfId="3547" xr:uid="{00000000-0005-0000-0000-0000092E0000}"/>
    <cellStyle name="Moneda 13 7 2" xfId="20283" xr:uid="{00000000-0005-0000-0000-00000A2E0000}"/>
    <cellStyle name="Moneda 13 8" xfId="6864" xr:uid="{00000000-0005-0000-0000-00000B2E0000}"/>
    <cellStyle name="Moneda 13 8 2" xfId="23600" xr:uid="{00000000-0005-0000-0000-00000C2E0000}"/>
    <cellStyle name="Moneda 13 9" xfId="10191" xr:uid="{00000000-0005-0000-0000-00000D2E0000}"/>
    <cellStyle name="Moneda 13 9 2" xfId="26927" xr:uid="{00000000-0005-0000-0000-00000E2E0000}"/>
    <cellStyle name="Moneda 130" xfId="196" xr:uid="{00000000-0005-0000-0000-00000F2E0000}"/>
    <cellStyle name="Moneda 130 10" xfId="13508" xr:uid="{00000000-0005-0000-0000-0000102E0000}"/>
    <cellStyle name="Moneda 130 11" xfId="16967" xr:uid="{00000000-0005-0000-0000-0000112E0000}"/>
    <cellStyle name="Moneda 130 2" xfId="431" xr:uid="{00000000-0005-0000-0000-0000122E0000}"/>
    <cellStyle name="Moneda 130 2 10" xfId="17174" xr:uid="{00000000-0005-0000-0000-0000132E0000}"/>
    <cellStyle name="Moneda 130 2 2" xfId="852" xr:uid="{00000000-0005-0000-0000-0000142E0000}"/>
    <cellStyle name="Moneda 130 2 2 2" xfId="1681" xr:uid="{00000000-0005-0000-0000-0000152E0000}"/>
    <cellStyle name="Moneda 130 2 2 2 2" xfId="4998" xr:uid="{00000000-0005-0000-0000-0000162E0000}"/>
    <cellStyle name="Moneda 130 2 2 2 2 2" xfId="21734" xr:uid="{00000000-0005-0000-0000-0000172E0000}"/>
    <cellStyle name="Moneda 130 2 2 2 3" xfId="8315" xr:uid="{00000000-0005-0000-0000-0000182E0000}"/>
    <cellStyle name="Moneda 130 2 2 2 3 2" xfId="25051" xr:uid="{00000000-0005-0000-0000-0000192E0000}"/>
    <cellStyle name="Moneda 130 2 2 2 4" xfId="11642" xr:uid="{00000000-0005-0000-0000-00001A2E0000}"/>
    <cellStyle name="Moneda 130 2 2 2 4 2" xfId="28378" xr:uid="{00000000-0005-0000-0000-00001B2E0000}"/>
    <cellStyle name="Moneda 130 2 2 2 5" xfId="14958" xr:uid="{00000000-0005-0000-0000-00001C2E0000}"/>
    <cellStyle name="Moneda 130 2 2 2 6" xfId="18417" xr:uid="{00000000-0005-0000-0000-00001D2E0000}"/>
    <cellStyle name="Moneda 130 2 2 3" xfId="2509" xr:uid="{00000000-0005-0000-0000-00001E2E0000}"/>
    <cellStyle name="Moneda 130 2 2 3 2" xfId="5826" xr:uid="{00000000-0005-0000-0000-00001F2E0000}"/>
    <cellStyle name="Moneda 130 2 2 3 2 2" xfId="22562" xr:uid="{00000000-0005-0000-0000-0000202E0000}"/>
    <cellStyle name="Moneda 130 2 2 3 3" xfId="9143" xr:uid="{00000000-0005-0000-0000-0000212E0000}"/>
    <cellStyle name="Moneda 130 2 2 3 3 2" xfId="25879" xr:uid="{00000000-0005-0000-0000-0000222E0000}"/>
    <cellStyle name="Moneda 130 2 2 3 4" xfId="12470" xr:uid="{00000000-0005-0000-0000-0000232E0000}"/>
    <cellStyle name="Moneda 130 2 2 3 4 2" xfId="29206" xr:uid="{00000000-0005-0000-0000-0000242E0000}"/>
    <cellStyle name="Moneda 130 2 2 3 5" xfId="15786" xr:uid="{00000000-0005-0000-0000-0000252E0000}"/>
    <cellStyle name="Moneda 130 2 2 3 6" xfId="19245" xr:uid="{00000000-0005-0000-0000-0000262E0000}"/>
    <cellStyle name="Moneda 130 2 2 4" xfId="3337" xr:uid="{00000000-0005-0000-0000-0000272E0000}"/>
    <cellStyle name="Moneda 130 2 2 4 2" xfId="6654" xr:uid="{00000000-0005-0000-0000-0000282E0000}"/>
    <cellStyle name="Moneda 130 2 2 4 2 2" xfId="23390" xr:uid="{00000000-0005-0000-0000-0000292E0000}"/>
    <cellStyle name="Moneda 130 2 2 4 3" xfId="9971" xr:uid="{00000000-0005-0000-0000-00002A2E0000}"/>
    <cellStyle name="Moneda 130 2 2 4 3 2" xfId="26707" xr:uid="{00000000-0005-0000-0000-00002B2E0000}"/>
    <cellStyle name="Moneda 130 2 2 4 4" xfId="13298" xr:uid="{00000000-0005-0000-0000-00002C2E0000}"/>
    <cellStyle name="Moneda 130 2 2 4 4 2" xfId="30034" xr:uid="{00000000-0005-0000-0000-00002D2E0000}"/>
    <cellStyle name="Moneda 130 2 2 4 5" xfId="16614" xr:uid="{00000000-0005-0000-0000-00002E2E0000}"/>
    <cellStyle name="Moneda 130 2 2 4 6" xfId="20073" xr:uid="{00000000-0005-0000-0000-00002F2E0000}"/>
    <cellStyle name="Moneda 130 2 2 5" xfId="4169" xr:uid="{00000000-0005-0000-0000-0000302E0000}"/>
    <cellStyle name="Moneda 130 2 2 5 2" xfId="20905" xr:uid="{00000000-0005-0000-0000-0000312E0000}"/>
    <cellStyle name="Moneda 130 2 2 6" xfId="7486" xr:uid="{00000000-0005-0000-0000-0000322E0000}"/>
    <cellStyle name="Moneda 130 2 2 6 2" xfId="24222" xr:uid="{00000000-0005-0000-0000-0000332E0000}"/>
    <cellStyle name="Moneda 130 2 2 7" xfId="10813" xr:uid="{00000000-0005-0000-0000-0000342E0000}"/>
    <cellStyle name="Moneda 130 2 2 7 2" xfId="27549" xr:uid="{00000000-0005-0000-0000-0000352E0000}"/>
    <cellStyle name="Moneda 130 2 2 8" xfId="14129" xr:uid="{00000000-0005-0000-0000-0000362E0000}"/>
    <cellStyle name="Moneda 130 2 2 9" xfId="17588" xr:uid="{00000000-0005-0000-0000-0000372E0000}"/>
    <cellStyle name="Moneda 130 2 3" xfId="1266" xr:uid="{00000000-0005-0000-0000-0000382E0000}"/>
    <cellStyle name="Moneda 130 2 3 2" xfId="4583" xr:uid="{00000000-0005-0000-0000-0000392E0000}"/>
    <cellStyle name="Moneda 130 2 3 2 2" xfId="21319" xr:uid="{00000000-0005-0000-0000-00003A2E0000}"/>
    <cellStyle name="Moneda 130 2 3 3" xfId="7900" xr:uid="{00000000-0005-0000-0000-00003B2E0000}"/>
    <cellStyle name="Moneda 130 2 3 3 2" xfId="24636" xr:uid="{00000000-0005-0000-0000-00003C2E0000}"/>
    <cellStyle name="Moneda 130 2 3 4" xfId="11227" xr:uid="{00000000-0005-0000-0000-00003D2E0000}"/>
    <cellStyle name="Moneda 130 2 3 4 2" xfId="27963" xr:uid="{00000000-0005-0000-0000-00003E2E0000}"/>
    <cellStyle name="Moneda 130 2 3 5" xfId="14543" xr:uid="{00000000-0005-0000-0000-00003F2E0000}"/>
    <cellStyle name="Moneda 130 2 3 6" xfId="18002" xr:uid="{00000000-0005-0000-0000-0000402E0000}"/>
    <cellStyle name="Moneda 130 2 4" xfId="2095" xr:uid="{00000000-0005-0000-0000-0000412E0000}"/>
    <cellStyle name="Moneda 130 2 4 2" xfId="5412" xr:uid="{00000000-0005-0000-0000-0000422E0000}"/>
    <cellStyle name="Moneda 130 2 4 2 2" xfId="22148" xr:uid="{00000000-0005-0000-0000-0000432E0000}"/>
    <cellStyle name="Moneda 130 2 4 3" xfId="8729" xr:uid="{00000000-0005-0000-0000-0000442E0000}"/>
    <cellStyle name="Moneda 130 2 4 3 2" xfId="25465" xr:uid="{00000000-0005-0000-0000-0000452E0000}"/>
    <cellStyle name="Moneda 130 2 4 4" xfId="12056" xr:uid="{00000000-0005-0000-0000-0000462E0000}"/>
    <cellStyle name="Moneda 130 2 4 4 2" xfId="28792" xr:uid="{00000000-0005-0000-0000-0000472E0000}"/>
    <cellStyle name="Moneda 130 2 4 5" xfId="15372" xr:uid="{00000000-0005-0000-0000-0000482E0000}"/>
    <cellStyle name="Moneda 130 2 4 6" xfId="18831" xr:uid="{00000000-0005-0000-0000-0000492E0000}"/>
    <cellStyle name="Moneda 130 2 5" xfId="2923" xr:uid="{00000000-0005-0000-0000-00004A2E0000}"/>
    <cellStyle name="Moneda 130 2 5 2" xfId="6240" xr:uid="{00000000-0005-0000-0000-00004B2E0000}"/>
    <cellStyle name="Moneda 130 2 5 2 2" xfId="22976" xr:uid="{00000000-0005-0000-0000-00004C2E0000}"/>
    <cellStyle name="Moneda 130 2 5 3" xfId="9557" xr:uid="{00000000-0005-0000-0000-00004D2E0000}"/>
    <cellStyle name="Moneda 130 2 5 3 2" xfId="26293" xr:uid="{00000000-0005-0000-0000-00004E2E0000}"/>
    <cellStyle name="Moneda 130 2 5 4" xfId="12884" xr:uid="{00000000-0005-0000-0000-00004F2E0000}"/>
    <cellStyle name="Moneda 130 2 5 4 2" xfId="29620" xr:uid="{00000000-0005-0000-0000-0000502E0000}"/>
    <cellStyle name="Moneda 130 2 5 5" xfId="16200" xr:uid="{00000000-0005-0000-0000-0000512E0000}"/>
    <cellStyle name="Moneda 130 2 5 6" xfId="19659" xr:uid="{00000000-0005-0000-0000-0000522E0000}"/>
    <cellStyle name="Moneda 130 2 6" xfId="3755" xr:uid="{00000000-0005-0000-0000-0000532E0000}"/>
    <cellStyle name="Moneda 130 2 6 2" xfId="20491" xr:uid="{00000000-0005-0000-0000-0000542E0000}"/>
    <cellStyle name="Moneda 130 2 7" xfId="7072" xr:uid="{00000000-0005-0000-0000-0000552E0000}"/>
    <cellStyle name="Moneda 130 2 7 2" xfId="23808" xr:uid="{00000000-0005-0000-0000-0000562E0000}"/>
    <cellStyle name="Moneda 130 2 8" xfId="10399" xr:uid="{00000000-0005-0000-0000-0000572E0000}"/>
    <cellStyle name="Moneda 130 2 8 2" xfId="27135" xr:uid="{00000000-0005-0000-0000-0000582E0000}"/>
    <cellStyle name="Moneda 130 2 9" xfId="13715" xr:uid="{00000000-0005-0000-0000-0000592E0000}"/>
    <cellStyle name="Moneda 130 3" xfId="645" xr:uid="{00000000-0005-0000-0000-00005A2E0000}"/>
    <cellStyle name="Moneda 130 3 2" xfId="1474" xr:uid="{00000000-0005-0000-0000-00005B2E0000}"/>
    <cellStyle name="Moneda 130 3 2 2" xfId="4791" xr:uid="{00000000-0005-0000-0000-00005C2E0000}"/>
    <cellStyle name="Moneda 130 3 2 2 2" xfId="21527" xr:uid="{00000000-0005-0000-0000-00005D2E0000}"/>
    <cellStyle name="Moneda 130 3 2 3" xfId="8108" xr:uid="{00000000-0005-0000-0000-00005E2E0000}"/>
    <cellStyle name="Moneda 130 3 2 3 2" xfId="24844" xr:uid="{00000000-0005-0000-0000-00005F2E0000}"/>
    <cellStyle name="Moneda 130 3 2 4" xfId="11435" xr:uid="{00000000-0005-0000-0000-0000602E0000}"/>
    <cellStyle name="Moneda 130 3 2 4 2" xfId="28171" xr:uid="{00000000-0005-0000-0000-0000612E0000}"/>
    <cellStyle name="Moneda 130 3 2 5" xfId="14751" xr:uid="{00000000-0005-0000-0000-0000622E0000}"/>
    <cellStyle name="Moneda 130 3 2 6" xfId="18210" xr:uid="{00000000-0005-0000-0000-0000632E0000}"/>
    <cellStyle name="Moneda 130 3 3" xfId="2302" xr:uid="{00000000-0005-0000-0000-0000642E0000}"/>
    <cellStyle name="Moneda 130 3 3 2" xfId="5619" xr:uid="{00000000-0005-0000-0000-0000652E0000}"/>
    <cellStyle name="Moneda 130 3 3 2 2" xfId="22355" xr:uid="{00000000-0005-0000-0000-0000662E0000}"/>
    <cellStyle name="Moneda 130 3 3 3" xfId="8936" xr:uid="{00000000-0005-0000-0000-0000672E0000}"/>
    <cellStyle name="Moneda 130 3 3 3 2" xfId="25672" xr:uid="{00000000-0005-0000-0000-0000682E0000}"/>
    <cellStyle name="Moneda 130 3 3 4" xfId="12263" xr:uid="{00000000-0005-0000-0000-0000692E0000}"/>
    <cellStyle name="Moneda 130 3 3 4 2" xfId="28999" xr:uid="{00000000-0005-0000-0000-00006A2E0000}"/>
    <cellStyle name="Moneda 130 3 3 5" xfId="15579" xr:uid="{00000000-0005-0000-0000-00006B2E0000}"/>
    <cellStyle name="Moneda 130 3 3 6" xfId="19038" xr:uid="{00000000-0005-0000-0000-00006C2E0000}"/>
    <cellStyle name="Moneda 130 3 4" xfId="3130" xr:uid="{00000000-0005-0000-0000-00006D2E0000}"/>
    <cellStyle name="Moneda 130 3 4 2" xfId="6447" xr:uid="{00000000-0005-0000-0000-00006E2E0000}"/>
    <cellStyle name="Moneda 130 3 4 2 2" xfId="23183" xr:uid="{00000000-0005-0000-0000-00006F2E0000}"/>
    <cellStyle name="Moneda 130 3 4 3" xfId="9764" xr:uid="{00000000-0005-0000-0000-0000702E0000}"/>
    <cellStyle name="Moneda 130 3 4 3 2" xfId="26500" xr:uid="{00000000-0005-0000-0000-0000712E0000}"/>
    <cellStyle name="Moneda 130 3 4 4" xfId="13091" xr:uid="{00000000-0005-0000-0000-0000722E0000}"/>
    <cellStyle name="Moneda 130 3 4 4 2" xfId="29827" xr:uid="{00000000-0005-0000-0000-0000732E0000}"/>
    <cellStyle name="Moneda 130 3 4 5" xfId="16407" xr:uid="{00000000-0005-0000-0000-0000742E0000}"/>
    <cellStyle name="Moneda 130 3 4 6" xfId="19866" xr:uid="{00000000-0005-0000-0000-0000752E0000}"/>
    <cellStyle name="Moneda 130 3 5" xfId="3962" xr:uid="{00000000-0005-0000-0000-0000762E0000}"/>
    <cellStyle name="Moneda 130 3 5 2" xfId="20698" xr:uid="{00000000-0005-0000-0000-0000772E0000}"/>
    <cellStyle name="Moneda 130 3 6" xfId="7279" xr:uid="{00000000-0005-0000-0000-0000782E0000}"/>
    <cellStyle name="Moneda 130 3 6 2" xfId="24015" xr:uid="{00000000-0005-0000-0000-0000792E0000}"/>
    <cellStyle name="Moneda 130 3 7" xfId="10606" xr:uid="{00000000-0005-0000-0000-00007A2E0000}"/>
    <cellStyle name="Moneda 130 3 7 2" xfId="27342" xr:uid="{00000000-0005-0000-0000-00007B2E0000}"/>
    <cellStyle name="Moneda 130 3 8" xfId="13922" xr:uid="{00000000-0005-0000-0000-00007C2E0000}"/>
    <cellStyle name="Moneda 130 3 9" xfId="17381" xr:uid="{00000000-0005-0000-0000-00007D2E0000}"/>
    <cellStyle name="Moneda 130 4" xfId="1059" xr:uid="{00000000-0005-0000-0000-00007E2E0000}"/>
    <cellStyle name="Moneda 130 4 2" xfId="4376" xr:uid="{00000000-0005-0000-0000-00007F2E0000}"/>
    <cellStyle name="Moneda 130 4 2 2" xfId="21112" xr:uid="{00000000-0005-0000-0000-0000802E0000}"/>
    <cellStyle name="Moneda 130 4 3" xfId="7693" xr:uid="{00000000-0005-0000-0000-0000812E0000}"/>
    <cellStyle name="Moneda 130 4 3 2" xfId="24429" xr:uid="{00000000-0005-0000-0000-0000822E0000}"/>
    <cellStyle name="Moneda 130 4 4" xfId="11020" xr:uid="{00000000-0005-0000-0000-0000832E0000}"/>
    <cellStyle name="Moneda 130 4 4 2" xfId="27756" xr:uid="{00000000-0005-0000-0000-0000842E0000}"/>
    <cellStyle name="Moneda 130 4 5" xfId="14336" xr:uid="{00000000-0005-0000-0000-0000852E0000}"/>
    <cellStyle name="Moneda 130 4 6" xfId="17795" xr:uid="{00000000-0005-0000-0000-0000862E0000}"/>
    <cellStyle name="Moneda 130 5" xfId="1888" xr:uid="{00000000-0005-0000-0000-0000872E0000}"/>
    <cellStyle name="Moneda 130 5 2" xfId="5205" xr:uid="{00000000-0005-0000-0000-0000882E0000}"/>
    <cellStyle name="Moneda 130 5 2 2" xfId="21941" xr:uid="{00000000-0005-0000-0000-0000892E0000}"/>
    <cellStyle name="Moneda 130 5 3" xfId="8522" xr:uid="{00000000-0005-0000-0000-00008A2E0000}"/>
    <cellStyle name="Moneda 130 5 3 2" xfId="25258" xr:uid="{00000000-0005-0000-0000-00008B2E0000}"/>
    <cellStyle name="Moneda 130 5 4" xfId="11849" xr:uid="{00000000-0005-0000-0000-00008C2E0000}"/>
    <cellStyle name="Moneda 130 5 4 2" xfId="28585" xr:uid="{00000000-0005-0000-0000-00008D2E0000}"/>
    <cellStyle name="Moneda 130 5 5" xfId="15165" xr:uid="{00000000-0005-0000-0000-00008E2E0000}"/>
    <cellStyle name="Moneda 130 5 6" xfId="18624" xr:uid="{00000000-0005-0000-0000-00008F2E0000}"/>
    <cellStyle name="Moneda 130 6" xfId="2716" xr:uid="{00000000-0005-0000-0000-0000902E0000}"/>
    <cellStyle name="Moneda 130 6 2" xfId="6033" xr:uid="{00000000-0005-0000-0000-0000912E0000}"/>
    <cellStyle name="Moneda 130 6 2 2" xfId="22769" xr:uid="{00000000-0005-0000-0000-0000922E0000}"/>
    <cellStyle name="Moneda 130 6 3" xfId="9350" xr:uid="{00000000-0005-0000-0000-0000932E0000}"/>
    <cellStyle name="Moneda 130 6 3 2" xfId="26086" xr:uid="{00000000-0005-0000-0000-0000942E0000}"/>
    <cellStyle name="Moneda 130 6 4" xfId="12677" xr:uid="{00000000-0005-0000-0000-0000952E0000}"/>
    <cellStyle name="Moneda 130 6 4 2" xfId="29413" xr:uid="{00000000-0005-0000-0000-0000962E0000}"/>
    <cellStyle name="Moneda 130 6 5" xfId="15993" xr:uid="{00000000-0005-0000-0000-0000972E0000}"/>
    <cellStyle name="Moneda 130 6 6" xfId="19452" xr:uid="{00000000-0005-0000-0000-0000982E0000}"/>
    <cellStyle name="Moneda 130 7" xfId="3548" xr:uid="{00000000-0005-0000-0000-0000992E0000}"/>
    <cellStyle name="Moneda 130 7 2" xfId="20284" xr:uid="{00000000-0005-0000-0000-00009A2E0000}"/>
    <cellStyle name="Moneda 130 8" xfId="6865" xr:uid="{00000000-0005-0000-0000-00009B2E0000}"/>
    <cellStyle name="Moneda 130 8 2" xfId="23601" xr:uid="{00000000-0005-0000-0000-00009C2E0000}"/>
    <cellStyle name="Moneda 130 9" xfId="10192" xr:uid="{00000000-0005-0000-0000-00009D2E0000}"/>
    <cellStyle name="Moneda 130 9 2" xfId="26928" xr:uid="{00000000-0005-0000-0000-00009E2E0000}"/>
    <cellStyle name="Moneda 131" xfId="197" xr:uid="{00000000-0005-0000-0000-00009F2E0000}"/>
    <cellStyle name="Moneda 131 10" xfId="13509" xr:uid="{00000000-0005-0000-0000-0000A02E0000}"/>
    <cellStyle name="Moneda 131 11" xfId="16968" xr:uid="{00000000-0005-0000-0000-0000A12E0000}"/>
    <cellStyle name="Moneda 131 2" xfId="432" xr:uid="{00000000-0005-0000-0000-0000A22E0000}"/>
    <cellStyle name="Moneda 131 2 10" xfId="17175" xr:uid="{00000000-0005-0000-0000-0000A32E0000}"/>
    <cellStyle name="Moneda 131 2 2" xfId="853" xr:uid="{00000000-0005-0000-0000-0000A42E0000}"/>
    <cellStyle name="Moneda 131 2 2 2" xfId="1682" xr:uid="{00000000-0005-0000-0000-0000A52E0000}"/>
    <cellStyle name="Moneda 131 2 2 2 2" xfId="4999" xr:uid="{00000000-0005-0000-0000-0000A62E0000}"/>
    <cellStyle name="Moneda 131 2 2 2 2 2" xfId="21735" xr:uid="{00000000-0005-0000-0000-0000A72E0000}"/>
    <cellStyle name="Moneda 131 2 2 2 3" xfId="8316" xr:uid="{00000000-0005-0000-0000-0000A82E0000}"/>
    <cellStyle name="Moneda 131 2 2 2 3 2" xfId="25052" xr:uid="{00000000-0005-0000-0000-0000A92E0000}"/>
    <cellStyle name="Moneda 131 2 2 2 4" xfId="11643" xr:uid="{00000000-0005-0000-0000-0000AA2E0000}"/>
    <cellStyle name="Moneda 131 2 2 2 4 2" xfId="28379" xr:uid="{00000000-0005-0000-0000-0000AB2E0000}"/>
    <cellStyle name="Moneda 131 2 2 2 5" xfId="14959" xr:uid="{00000000-0005-0000-0000-0000AC2E0000}"/>
    <cellStyle name="Moneda 131 2 2 2 6" xfId="18418" xr:uid="{00000000-0005-0000-0000-0000AD2E0000}"/>
    <cellStyle name="Moneda 131 2 2 3" xfId="2510" xr:uid="{00000000-0005-0000-0000-0000AE2E0000}"/>
    <cellStyle name="Moneda 131 2 2 3 2" xfId="5827" xr:uid="{00000000-0005-0000-0000-0000AF2E0000}"/>
    <cellStyle name="Moneda 131 2 2 3 2 2" xfId="22563" xr:uid="{00000000-0005-0000-0000-0000B02E0000}"/>
    <cellStyle name="Moneda 131 2 2 3 3" xfId="9144" xr:uid="{00000000-0005-0000-0000-0000B12E0000}"/>
    <cellStyle name="Moneda 131 2 2 3 3 2" xfId="25880" xr:uid="{00000000-0005-0000-0000-0000B22E0000}"/>
    <cellStyle name="Moneda 131 2 2 3 4" xfId="12471" xr:uid="{00000000-0005-0000-0000-0000B32E0000}"/>
    <cellStyle name="Moneda 131 2 2 3 4 2" xfId="29207" xr:uid="{00000000-0005-0000-0000-0000B42E0000}"/>
    <cellStyle name="Moneda 131 2 2 3 5" xfId="15787" xr:uid="{00000000-0005-0000-0000-0000B52E0000}"/>
    <cellStyle name="Moneda 131 2 2 3 6" xfId="19246" xr:uid="{00000000-0005-0000-0000-0000B62E0000}"/>
    <cellStyle name="Moneda 131 2 2 4" xfId="3338" xr:uid="{00000000-0005-0000-0000-0000B72E0000}"/>
    <cellStyle name="Moneda 131 2 2 4 2" xfId="6655" xr:uid="{00000000-0005-0000-0000-0000B82E0000}"/>
    <cellStyle name="Moneda 131 2 2 4 2 2" xfId="23391" xr:uid="{00000000-0005-0000-0000-0000B92E0000}"/>
    <cellStyle name="Moneda 131 2 2 4 3" xfId="9972" xr:uid="{00000000-0005-0000-0000-0000BA2E0000}"/>
    <cellStyle name="Moneda 131 2 2 4 3 2" xfId="26708" xr:uid="{00000000-0005-0000-0000-0000BB2E0000}"/>
    <cellStyle name="Moneda 131 2 2 4 4" xfId="13299" xr:uid="{00000000-0005-0000-0000-0000BC2E0000}"/>
    <cellStyle name="Moneda 131 2 2 4 4 2" xfId="30035" xr:uid="{00000000-0005-0000-0000-0000BD2E0000}"/>
    <cellStyle name="Moneda 131 2 2 4 5" xfId="16615" xr:uid="{00000000-0005-0000-0000-0000BE2E0000}"/>
    <cellStyle name="Moneda 131 2 2 4 6" xfId="20074" xr:uid="{00000000-0005-0000-0000-0000BF2E0000}"/>
    <cellStyle name="Moneda 131 2 2 5" xfId="4170" xr:uid="{00000000-0005-0000-0000-0000C02E0000}"/>
    <cellStyle name="Moneda 131 2 2 5 2" xfId="20906" xr:uid="{00000000-0005-0000-0000-0000C12E0000}"/>
    <cellStyle name="Moneda 131 2 2 6" xfId="7487" xr:uid="{00000000-0005-0000-0000-0000C22E0000}"/>
    <cellStyle name="Moneda 131 2 2 6 2" xfId="24223" xr:uid="{00000000-0005-0000-0000-0000C32E0000}"/>
    <cellStyle name="Moneda 131 2 2 7" xfId="10814" xr:uid="{00000000-0005-0000-0000-0000C42E0000}"/>
    <cellStyle name="Moneda 131 2 2 7 2" xfId="27550" xr:uid="{00000000-0005-0000-0000-0000C52E0000}"/>
    <cellStyle name="Moneda 131 2 2 8" xfId="14130" xr:uid="{00000000-0005-0000-0000-0000C62E0000}"/>
    <cellStyle name="Moneda 131 2 2 9" xfId="17589" xr:uid="{00000000-0005-0000-0000-0000C72E0000}"/>
    <cellStyle name="Moneda 131 2 3" xfId="1267" xr:uid="{00000000-0005-0000-0000-0000C82E0000}"/>
    <cellStyle name="Moneda 131 2 3 2" xfId="4584" xr:uid="{00000000-0005-0000-0000-0000C92E0000}"/>
    <cellStyle name="Moneda 131 2 3 2 2" xfId="21320" xr:uid="{00000000-0005-0000-0000-0000CA2E0000}"/>
    <cellStyle name="Moneda 131 2 3 3" xfId="7901" xr:uid="{00000000-0005-0000-0000-0000CB2E0000}"/>
    <cellStyle name="Moneda 131 2 3 3 2" xfId="24637" xr:uid="{00000000-0005-0000-0000-0000CC2E0000}"/>
    <cellStyle name="Moneda 131 2 3 4" xfId="11228" xr:uid="{00000000-0005-0000-0000-0000CD2E0000}"/>
    <cellStyle name="Moneda 131 2 3 4 2" xfId="27964" xr:uid="{00000000-0005-0000-0000-0000CE2E0000}"/>
    <cellStyle name="Moneda 131 2 3 5" xfId="14544" xr:uid="{00000000-0005-0000-0000-0000CF2E0000}"/>
    <cellStyle name="Moneda 131 2 3 6" xfId="18003" xr:uid="{00000000-0005-0000-0000-0000D02E0000}"/>
    <cellStyle name="Moneda 131 2 4" xfId="2096" xr:uid="{00000000-0005-0000-0000-0000D12E0000}"/>
    <cellStyle name="Moneda 131 2 4 2" xfId="5413" xr:uid="{00000000-0005-0000-0000-0000D22E0000}"/>
    <cellStyle name="Moneda 131 2 4 2 2" xfId="22149" xr:uid="{00000000-0005-0000-0000-0000D32E0000}"/>
    <cellStyle name="Moneda 131 2 4 3" xfId="8730" xr:uid="{00000000-0005-0000-0000-0000D42E0000}"/>
    <cellStyle name="Moneda 131 2 4 3 2" xfId="25466" xr:uid="{00000000-0005-0000-0000-0000D52E0000}"/>
    <cellStyle name="Moneda 131 2 4 4" xfId="12057" xr:uid="{00000000-0005-0000-0000-0000D62E0000}"/>
    <cellStyle name="Moneda 131 2 4 4 2" xfId="28793" xr:uid="{00000000-0005-0000-0000-0000D72E0000}"/>
    <cellStyle name="Moneda 131 2 4 5" xfId="15373" xr:uid="{00000000-0005-0000-0000-0000D82E0000}"/>
    <cellStyle name="Moneda 131 2 4 6" xfId="18832" xr:uid="{00000000-0005-0000-0000-0000D92E0000}"/>
    <cellStyle name="Moneda 131 2 5" xfId="2924" xr:uid="{00000000-0005-0000-0000-0000DA2E0000}"/>
    <cellStyle name="Moneda 131 2 5 2" xfId="6241" xr:uid="{00000000-0005-0000-0000-0000DB2E0000}"/>
    <cellStyle name="Moneda 131 2 5 2 2" xfId="22977" xr:uid="{00000000-0005-0000-0000-0000DC2E0000}"/>
    <cellStyle name="Moneda 131 2 5 3" xfId="9558" xr:uid="{00000000-0005-0000-0000-0000DD2E0000}"/>
    <cellStyle name="Moneda 131 2 5 3 2" xfId="26294" xr:uid="{00000000-0005-0000-0000-0000DE2E0000}"/>
    <cellStyle name="Moneda 131 2 5 4" xfId="12885" xr:uid="{00000000-0005-0000-0000-0000DF2E0000}"/>
    <cellStyle name="Moneda 131 2 5 4 2" xfId="29621" xr:uid="{00000000-0005-0000-0000-0000E02E0000}"/>
    <cellStyle name="Moneda 131 2 5 5" xfId="16201" xr:uid="{00000000-0005-0000-0000-0000E12E0000}"/>
    <cellStyle name="Moneda 131 2 5 6" xfId="19660" xr:uid="{00000000-0005-0000-0000-0000E22E0000}"/>
    <cellStyle name="Moneda 131 2 6" xfId="3756" xr:uid="{00000000-0005-0000-0000-0000E32E0000}"/>
    <cellStyle name="Moneda 131 2 6 2" xfId="20492" xr:uid="{00000000-0005-0000-0000-0000E42E0000}"/>
    <cellStyle name="Moneda 131 2 7" xfId="7073" xr:uid="{00000000-0005-0000-0000-0000E52E0000}"/>
    <cellStyle name="Moneda 131 2 7 2" xfId="23809" xr:uid="{00000000-0005-0000-0000-0000E62E0000}"/>
    <cellStyle name="Moneda 131 2 8" xfId="10400" xr:uid="{00000000-0005-0000-0000-0000E72E0000}"/>
    <cellStyle name="Moneda 131 2 8 2" xfId="27136" xr:uid="{00000000-0005-0000-0000-0000E82E0000}"/>
    <cellStyle name="Moneda 131 2 9" xfId="13716" xr:uid="{00000000-0005-0000-0000-0000E92E0000}"/>
    <cellStyle name="Moneda 131 3" xfId="646" xr:uid="{00000000-0005-0000-0000-0000EA2E0000}"/>
    <cellStyle name="Moneda 131 3 2" xfId="1475" xr:uid="{00000000-0005-0000-0000-0000EB2E0000}"/>
    <cellStyle name="Moneda 131 3 2 2" xfId="4792" xr:uid="{00000000-0005-0000-0000-0000EC2E0000}"/>
    <cellStyle name="Moneda 131 3 2 2 2" xfId="21528" xr:uid="{00000000-0005-0000-0000-0000ED2E0000}"/>
    <cellStyle name="Moneda 131 3 2 3" xfId="8109" xr:uid="{00000000-0005-0000-0000-0000EE2E0000}"/>
    <cellStyle name="Moneda 131 3 2 3 2" xfId="24845" xr:uid="{00000000-0005-0000-0000-0000EF2E0000}"/>
    <cellStyle name="Moneda 131 3 2 4" xfId="11436" xr:uid="{00000000-0005-0000-0000-0000F02E0000}"/>
    <cellStyle name="Moneda 131 3 2 4 2" xfId="28172" xr:uid="{00000000-0005-0000-0000-0000F12E0000}"/>
    <cellStyle name="Moneda 131 3 2 5" xfId="14752" xr:uid="{00000000-0005-0000-0000-0000F22E0000}"/>
    <cellStyle name="Moneda 131 3 2 6" xfId="18211" xr:uid="{00000000-0005-0000-0000-0000F32E0000}"/>
    <cellStyle name="Moneda 131 3 3" xfId="2303" xr:uid="{00000000-0005-0000-0000-0000F42E0000}"/>
    <cellStyle name="Moneda 131 3 3 2" xfId="5620" xr:uid="{00000000-0005-0000-0000-0000F52E0000}"/>
    <cellStyle name="Moneda 131 3 3 2 2" xfId="22356" xr:uid="{00000000-0005-0000-0000-0000F62E0000}"/>
    <cellStyle name="Moneda 131 3 3 3" xfId="8937" xr:uid="{00000000-0005-0000-0000-0000F72E0000}"/>
    <cellStyle name="Moneda 131 3 3 3 2" xfId="25673" xr:uid="{00000000-0005-0000-0000-0000F82E0000}"/>
    <cellStyle name="Moneda 131 3 3 4" xfId="12264" xr:uid="{00000000-0005-0000-0000-0000F92E0000}"/>
    <cellStyle name="Moneda 131 3 3 4 2" xfId="29000" xr:uid="{00000000-0005-0000-0000-0000FA2E0000}"/>
    <cellStyle name="Moneda 131 3 3 5" xfId="15580" xr:uid="{00000000-0005-0000-0000-0000FB2E0000}"/>
    <cellStyle name="Moneda 131 3 3 6" xfId="19039" xr:uid="{00000000-0005-0000-0000-0000FC2E0000}"/>
    <cellStyle name="Moneda 131 3 4" xfId="3131" xr:uid="{00000000-0005-0000-0000-0000FD2E0000}"/>
    <cellStyle name="Moneda 131 3 4 2" xfId="6448" xr:uid="{00000000-0005-0000-0000-0000FE2E0000}"/>
    <cellStyle name="Moneda 131 3 4 2 2" xfId="23184" xr:uid="{00000000-0005-0000-0000-0000FF2E0000}"/>
    <cellStyle name="Moneda 131 3 4 3" xfId="9765" xr:uid="{00000000-0005-0000-0000-0000002F0000}"/>
    <cellStyle name="Moneda 131 3 4 3 2" xfId="26501" xr:uid="{00000000-0005-0000-0000-0000012F0000}"/>
    <cellStyle name="Moneda 131 3 4 4" xfId="13092" xr:uid="{00000000-0005-0000-0000-0000022F0000}"/>
    <cellStyle name="Moneda 131 3 4 4 2" xfId="29828" xr:uid="{00000000-0005-0000-0000-0000032F0000}"/>
    <cellStyle name="Moneda 131 3 4 5" xfId="16408" xr:uid="{00000000-0005-0000-0000-0000042F0000}"/>
    <cellStyle name="Moneda 131 3 4 6" xfId="19867" xr:uid="{00000000-0005-0000-0000-0000052F0000}"/>
    <cellStyle name="Moneda 131 3 5" xfId="3963" xr:uid="{00000000-0005-0000-0000-0000062F0000}"/>
    <cellStyle name="Moneda 131 3 5 2" xfId="20699" xr:uid="{00000000-0005-0000-0000-0000072F0000}"/>
    <cellStyle name="Moneda 131 3 6" xfId="7280" xr:uid="{00000000-0005-0000-0000-0000082F0000}"/>
    <cellStyle name="Moneda 131 3 6 2" xfId="24016" xr:uid="{00000000-0005-0000-0000-0000092F0000}"/>
    <cellStyle name="Moneda 131 3 7" xfId="10607" xr:uid="{00000000-0005-0000-0000-00000A2F0000}"/>
    <cellStyle name="Moneda 131 3 7 2" xfId="27343" xr:uid="{00000000-0005-0000-0000-00000B2F0000}"/>
    <cellStyle name="Moneda 131 3 8" xfId="13923" xr:uid="{00000000-0005-0000-0000-00000C2F0000}"/>
    <cellStyle name="Moneda 131 3 9" xfId="17382" xr:uid="{00000000-0005-0000-0000-00000D2F0000}"/>
    <cellStyle name="Moneda 131 4" xfId="1060" xr:uid="{00000000-0005-0000-0000-00000E2F0000}"/>
    <cellStyle name="Moneda 131 4 2" xfId="4377" xr:uid="{00000000-0005-0000-0000-00000F2F0000}"/>
    <cellStyle name="Moneda 131 4 2 2" xfId="21113" xr:uid="{00000000-0005-0000-0000-0000102F0000}"/>
    <cellStyle name="Moneda 131 4 3" xfId="7694" xr:uid="{00000000-0005-0000-0000-0000112F0000}"/>
    <cellStyle name="Moneda 131 4 3 2" xfId="24430" xr:uid="{00000000-0005-0000-0000-0000122F0000}"/>
    <cellStyle name="Moneda 131 4 4" xfId="11021" xr:uid="{00000000-0005-0000-0000-0000132F0000}"/>
    <cellStyle name="Moneda 131 4 4 2" xfId="27757" xr:uid="{00000000-0005-0000-0000-0000142F0000}"/>
    <cellStyle name="Moneda 131 4 5" xfId="14337" xr:uid="{00000000-0005-0000-0000-0000152F0000}"/>
    <cellStyle name="Moneda 131 4 6" xfId="17796" xr:uid="{00000000-0005-0000-0000-0000162F0000}"/>
    <cellStyle name="Moneda 131 5" xfId="1889" xr:uid="{00000000-0005-0000-0000-0000172F0000}"/>
    <cellStyle name="Moneda 131 5 2" xfId="5206" xr:uid="{00000000-0005-0000-0000-0000182F0000}"/>
    <cellStyle name="Moneda 131 5 2 2" xfId="21942" xr:uid="{00000000-0005-0000-0000-0000192F0000}"/>
    <cellStyle name="Moneda 131 5 3" xfId="8523" xr:uid="{00000000-0005-0000-0000-00001A2F0000}"/>
    <cellStyle name="Moneda 131 5 3 2" xfId="25259" xr:uid="{00000000-0005-0000-0000-00001B2F0000}"/>
    <cellStyle name="Moneda 131 5 4" xfId="11850" xr:uid="{00000000-0005-0000-0000-00001C2F0000}"/>
    <cellStyle name="Moneda 131 5 4 2" xfId="28586" xr:uid="{00000000-0005-0000-0000-00001D2F0000}"/>
    <cellStyle name="Moneda 131 5 5" xfId="15166" xr:uid="{00000000-0005-0000-0000-00001E2F0000}"/>
    <cellStyle name="Moneda 131 5 6" xfId="18625" xr:uid="{00000000-0005-0000-0000-00001F2F0000}"/>
    <cellStyle name="Moneda 131 6" xfId="2717" xr:uid="{00000000-0005-0000-0000-0000202F0000}"/>
    <cellStyle name="Moneda 131 6 2" xfId="6034" xr:uid="{00000000-0005-0000-0000-0000212F0000}"/>
    <cellStyle name="Moneda 131 6 2 2" xfId="22770" xr:uid="{00000000-0005-0000-0000-0000222F0000}"/>
    <cellStyle name="Moneda 131 6 3" xfId="9351" xr:uid="{00000000-0005-0000-0000-0000232F0000}"/>
    <cellStyle name="Moneda 131 6 3 2" xfId="26087" xr:uid="{00000000-0005-0000-0000-0000242F0000}"/>
    <cellStyle name="Moneda 131 6 4" xfId="12678" xr:uid="{00000000-0005-0000-0000-0000252F0000}"/>
    <cellStyle name="Moneda 131 6 4 2" xfId="29414" xr:uid="{00000000-0005-0000-0000-0000262F0000}"/>
    <cellStyle name="Moneda 131 6 5" xfId="15994" xr:uid="{00000000-0005-0000-0000-0000272F0000}"/>
    <cellStyle name="Moneda 131 6 6" xfId="19453" xr:uid="{00000000-0005-0000-0000-0000282F0000}"/>
    <cellStyle name="Moneda 131 7" xfId="3549" xr:uid="{00000000-0005-0000-0000-0000292F0000}"/>
    <cellStyle name="Moneda 131 7 2" xfId="20285" xr:uid="{00000000-0005-0000-0000-00002A2F0000}"/>
    <cellStyle name="Moneda 131 8" xfId="6866" xr:uid="{00000000-0005-0000-0000-00002B2F0000}"/>
    <cellStyle name="Moneda 131 8 2" xfId="23602" xr:uid="{00000000-0005-0000-0000-00002C2F0000}"/>
    <cellStyle name="Moneda 131 9" xfId="10193" xr:uid="{00000000-0005-0000-0000-00002D2F0000}"/>
    <cellStyle name="Moneda 131 9 2" xfId="26929" xr:uid="{00000000-0005-0000-0000-00002E2F0000}"/>
    <cellStyle name="Moneda 132" xfId="198" xr:uid="{00000000-0005-0000-0000-00002F2F0000}"/>
    <cellStyle name="Moneda 132 10" xfId="13510" xr:uid="{00000000-0005-0000-0000-0000302F0000}"/>
    <cellStyle name="Moneda 132 11" xfId="16969" xr:uid="{00000000-0005-0000-0000-0000312F0000}"/>
    <cellStyle name="Moneda 132 2" xfId="433" xr:uid="{00000000-0005-0000-0000-0000322F0000}"/>
    <cellStyle name="Moneda 132 2 10" xfId="17176" xr:uid="{00000000-0005-0000-0000-0000332F0000}"/>
    <cellStyle name="Moneda 132 2 2" xfId="854" xr:uid="{00000000-0005-0000-0000-0000342F0000}"/>
    <cellStyle name="Moneda 132 2 2 2" xfId="1683" xr:uid="{00000000-0005-0000-0000-0000352F0000}"/>
    <cellStyle name="Moneda 132 2 2 2 2" xfId="5000" xr:uid="{00000000-0005-0000-0000-0000362F0000}"/>
    <cellStyle name="Moneda 132 2 2 2 2 2" xfId="21736" xr:uid="{00000000-0005-0000-0000-0000372F0000}"/>
    <cellStyle name="Moneda 132 2 2 2 3" xfId="8317" xr:uid="{00000000-0005-0000-0000-0000382F0000}"/>
    <cellStyle name="Moneda 132 2 2 2 3 2" xfId="25053" xr:uid="{00000000-0005-0000-0000-0000392F0000}"/>
    <cellStyle name="Moneda 132 2 2 2 4" xfId="11644" xr:uid="{00000000-0005-0000-0000-00003A2F0000}"/>
    <cellStyle name="Moneda 132 2 2 2 4 2" xfId="28380" xr:uid="{00000000-0005-0000-0000-00003B2F0000}"/>
    <cellStyle name="Moneda 132 2 2 2 5" xfId="14960" xr:uid="{00000000-0005-0000-0000-00003C2F0000}"/>
    <cellStyle name="Moneda 132 2 2 2 6" xfId="18419" xr:uid="{00000000-0005-0000-0000-00003D2F0000}"/>
    <cellStyle name="Moneda 132 2 2 3" xfId="2511" xr:uid="{00000000-0005-0000-0000-00003E2F0000}"/>
    <cellStyle name="Moneda 132 2 2 3 2" xfId="5828" xr:uid="{00000000-0005-0000-0000-00003F2F0000}"/>
    <cellStyle name="Moneda 132 2 2 3 2 2" xfId="22564" xr:uid="{00000000-0005-0000-0000-0000402F0000}"/>
    <cellStyle name="Moneda 132 2 2 3 3" xfId="9145" xr:uid="{00000000-0005-0000-0000-0000412F0000}"/>
    <cellStyle name="Moneda 132 2 2 3 3 2" xfId="25881" xr:uid="{00000000-0005-0000-0000-0000422F0000}"/>
    <cellStyle name="Moneda 132 2 2 3 4" xfId="12472" xr:uid="{00000000-0005-0000-0000-0000432F0000}"/>
    <cellStyle name="Moneda 132 2 2 3 4 2" xfId="29208" xr:uid="{00000000-0005-0000-0000-0000442F0000}"/>
    <cellStyle name="Moneda 132 2 2 3 5" xfId="15788" xr:uid="{00000000-0005-0000-0000-0000452F0000}"/>
    <cellStyle name="Moneda 132 2 2 3 6" xfId="19247" xr:uid="{00000000-0005-0000-0000-0000462F0000}"/>
    <cellStyle name="Moneda 132 2 2 4" xfId="3339" xr:uid="{00000000-0005-0000-0000-0000472F0000}"/>
    <cellStyle name="Moneda 132 2 2 4 2" xfId="6656" xr:uid="{00000000-0005-0000-0000-0000482F0000}"/>
    <cellStyle name="Moneda 132 2 2 4 2 2" xfId="23392" xr:uid="{00000000-0005-0000-0000-0000492F0000}"/>
    <cellStyle name="Moneda 132 2 2 4 3" xfId="9973" xr:uid="{00000000-0005-0000-0000-00004A2F0000}"/>
    <cellStyle name="Moneda 132 2 2 4 3 2" xfId="26709" xr:uid="{00000000-0005-0000-0000-00004B2F0000}"/>
    <cellStyle name="Moneda 132 2 2 4 4" xfId="13300" xr:uid="{00000000-0005-0000-0000-00004C2F0000}"/>
    <cellStyle name="Moneda 132 2 2 4 4 2" xfId="30036" xr:uid="{00000000-0005-0000-0000-00004D2F0000}"/>
    <cellStyle name="Moneda 132 2 2 4 5" xfId="16616" xr:uid="{00000000-0005-0000-0000-00004E2F0000}"/>
    <cellStyle name="Moneda 132 2 2 4 6" xfId="20075" xr:uid="{00000000-0005-0000-0000-00004F2F0000}"/>
    <cellStyle name="Moneda 132 2 2 5" xfId="4171" xr:uid="{00000000-0005-0000-0000-0000502F0000}"/>
    <cellStyle name="Moneda 132 2 2 5 2" xfId="20907" xr:uid="{00000000-0005-0000-0000-0000512F0000}"/>
    <cellStyle name="Moneda 132 2 2 6" xfId="7488" xr:uid="{00000000-0005-0000-0000-0000522F0000}"/>
    <cellStyle name="Moneda 132 2 2 6 2" xfId="24224" xr:uid="{00000000-0005-0000-0000-0000532F0000}"/>
    <cellStyle name="Moneda 132 2 2 7" xfId="10815" xr:uid="{00000000-0005-0000-0000-0000542F0000}"/>
    <cellStyle name="Moneda 132 2 2 7 2" xfId="27551" xr:uid="{00000000-0005-0000-0000-0000552F0000}"/>
    <cellStyle name="Moneda 132 2 2 8" xfId="14131" xr:uid="{00000000-0005-0000-0000-0000562F0000}"/>
    <cellStyle name="Moneda 132 2 2 9" xfId="17590" xr:uid="{00000000-0005-0000-0000-0000572F0000}"/>
    <cellStyle name="Moneda 132 2 3" xfId="1268" xr:uid="{00000000-0005-0000-0000-0000582F0000}"/>
    <cellStyle name="Moneda 132 2 3 2" xfId="4585" xr:uid="{00000000-0005-0000-0000-0000592F0000}"/>
    <cellStyle name="Moneda 132 2 3 2 2" xfId="21321" xr:uid="{00000000-0005-0000-0000-00005A2F0000}"/>
    <cellStyle name="Moneda 132 2 3 3" xfId="7902" xr:uid="{00000000-0005-0000-0000-00005B2F0000}"/>
    <cellStyle name="Moneda 132 2 3 3 2" xfId="24638" xr:uid="{00000000-0005-0000-0000-00005C2F0000}"/>
    <cellStyle name="Moneda 132 2 3 4" xfId="11229" xr:uid="{00000000-0005-0000-0000-00005D2F0000}"/>
    <cellStyle name="Moneda 132 2 3 4 2" xfId="27965" xr:uid="{00000000-0005-0000-0000-00005E2F0000}"/>
    <cellStyle name="Moneda 132 2 3 5" xfId="14545" xr:uid="{00000000-0005-0000-0000-00005F2F0000}"/>
    <cellStyle name="Moneda 132 2 3 6" xfId="18004" xr:uid="{00000000-0005-0000-0000-0000602F0000}"/>
    <cellStyle name="Moneda 132 2 4" xfId="2097" xr:uid="{00000000-0005-0000-0000-0000612F0000}"/>
    <cellStyle name="Moneda 132 2 4 2" xfId="5414" xr:uid="{00000000-0005-0000-0000-0000622F0000}"/>
    <cellStyle name="Moneda 132 2 4 2 2" xfId="22150" xr:uid="{00000000-0005-0000-0000-0000632F0000}"/>
    <cellStyle name="Moneda 132 2 4 3" xfId="8731" xr:uid="{00000000-0005-0000-0000-0000642F0000}"/>
    <cellStyle name="Moneda 132 2 4 3 2" xfId="25467" xr:uid="{00000000-0005-0000-0000-0000652F0000}"/>
    <cellStyle name="Moneda 132 2 4 4" xfId="12058" xr:uid="{00000000-0005-0000-0000-0000662F0000}"/>
    <cellStyle name="Moneda 132 2 4 4 2" xfId="28794" xr:uid="{00000000-0005-0000-0000-0000672F0000}"/>
    <cellStyle name="Moneda 132 2 4 5" xfId="15374" xr:uid="{00000000-0005-0000-0000-0000682F0000}"/>
    <cellStyle name="Moneda 132 2 4 6" xfId="18833" xr:uid="{00000000-0005-0000-0000-0000692F0000}"/>
    <cellStyle name="Moneda 132 2 5" xfId="2925" xr:uid="{00000000-0005-0000-0000-00006A2F0000}"/>
    <cellStyle name="Moneda 132 2 5 2" xfId="6242" xr:uid="{00000000-0005-0000-0000-00006B2F0000}"/>
    <cellStyle name="Moneda 132 2 5 2 2" xfId="22978" xr:uid="{00000000-0005-0000-0000-00006C2F0000}"/>
    <cellStyle name="Moneda 132 2 5 3" xfId="9559" xr:uid="{00000000-0005-0000-0000-00006D2F0000}"/>
    <cellStyle name="Moneda 132 2 5 3 2" xfId="26295" xr:uid="{00000000-0005-0000-0000-00006E2F0000}"/>
    <cellStyle name="Moneda 132 2 5 4" xfId="12886" xr:uid="{00000000-0005-0000-0000-00006F2F0000}"/>
    <cellStyle name="Moneda 132 2 5 4 2" xfId="29622" xr:uid="{00000000-0005-0000-0000-0000702F0000}"/>
    <cellStyle name="Moneda 132 2 5 5" xfId="16202" xr:uid="{00000000-0005-0000-0000-0000712F0000}"/>
    <cellStyle name="Moneda 132 2 5 6" xfId="19661" xr:uid="{00000000-0005-0000-0000-0000722F0000}"/>
    <cellStyle name="Moneda 132 2 6" xfId="3757" xr:uid="{00000000-0005-0000-0000-0000732F0000}"/>
    <cellStyle name="Moneda 132 2 6 2" xfId="20493" xr:uid="{00000000-0005-0000-0000-0000742F0000}"/>
    <cellStyle name="Moneda 132 2 7" xfId="7074" xr:uid="{00000000-0005-0000-0000-0000752F0000}"/>
    <cellStyle name="Moneda 132 2 7 2" xfId="23810" xr:uid="{00000000-0005-0000-0000-0000762F0000}"/>
    <cellStyle name="Moneda 132 2 8" xfId="10401" xr:uid="{00000000-0005-0000-0000-0000772F0000}"/>
    <cellStyle name="Moneda 132 2 8 2" xfId="27137" xr:uid="{00000000-0005-0000-0000-0000782F0000}"/>
    <cellStyle name="Moneda 132 2 9" xfId="13717" xr:uid="{00000000-0005-0000-0000-0000792F0000}"/>
    <cellStyle name="Moneda 132 3" xfId="647" xr:uid="{00000000-0005-0000-0000-00007A2F0000}"/>
    <cellStyle name="Moneda 132 3 2" xfId="1476" xr:uid="{00000000-0005-0000-0000-00007B2F0000}"/>
    <cellStyle name="Moneda 132 3 2 2" xfId="4793" xr:uid="{00000000-0005-0000-0000-00007C2F0000}"/>
    <cellStyle name="Moneda 132 3 2 2 2" xfId="21529" xr:uid="{00000000-0005-0000-0000-00007D2F0000}"/>
    <cellStyle name="Moneda 132 3 2 3" xfId="8110" xr:uid="{00000000-0005-0000-0000-00007E2F0000}"/>
    <cellStyle name="Moneda 132 3 2 3 2" xfId="24846" xr:uid="{00000000-0005-0000-0000-00007F2F0000}"/>
    <cellStyle name="Moneda 132 3 2 4" xfId="11437" xr:uid="{00000000-0005-0000-0000-0000802F0000}"/>
    <cellStyle name="Moneda 132 3 2 4 2" xfId="28173" xr:uid="{00000000-0005-0000-0000-0000812F0000}"/>
    <cellStyle name="Moneda 132 3 2 5" xfId="14753" xr:uid="{00000000-0005-0000-0000-0000822F0000}"/>
    <cellStyle name="Moneda 132 3 2 6" xfId="18212" xr:uid="{00000000-0005-0000-0000-0000832F0000}"/>
    <cellStyle name="Moneda 132 3 3" xfId="2304" xr:uid="{00000000-0005-0000-0000-0000842F0000}"/>
    <cellStyle name="Moneda 132 3 3 2" xfId="5621" xr:uid="{00000000-0005-0000-0000-0000852F0000}"/>
    <cellStyle name="Moneda 132 3 3 2 2" xfId="22357" xr:uid="{00000000-0005-0000-0000-0000862F0000}"/>
    <cellStyle name="Moneda 132 3 3 3" xfId="8938" xr:uid="{00000000-0005-0000-0000-0000872F0000}"/>
    <cellStyle name="Moneda 132 3 3 3 2" xfId="25674" xr:uid="{00000000-0005-0000-0000-0000882F0000}"/>
    <cellStyle name="Moneda 132 3 3 4" xfId="12265" xr:uid="{00000000-0005-0000-0000-0000892F0000}"/>
    <cellStyle name="Moneda 132 3 3 4 2" xfId="29001" xr:uid="{00000000-0005-0000-0000-00008A2F0000}"/>
    <cellStyle name="Moneda 132 3 3 5" xfId="15581" xr:uid="{00000000-0005-0000-0000-00008B2F0000}"/>
    <cellStyle name="Moneda 132 3 3 6" xfId="19040" xr:uid="{00000000-0005-0000-0000-00008C2F0000}"/>
    <cellStyle name="Moneda 132 3 4" xfId="3132" xr:uid="{00000000-0005-0000-0000-00008D2F0000}"/>
    <cellStyle name="Moneda 132 3 4 2" xfId="6449" xr:uid="{00000000-0005-0000-0000-00008E2F0000}"/>
    <cellStyle name="Moneda 132 3 4 2 2" xfId="23185" xr:uid="{00000000-0005-0000-0000-00008F2F0000}"/>
    <cellStyle name="Moneda 132 3 4 3" xfId="9766" xr:uid="{00000000-0005-0000-0000-0000902F0000}"/>
    <cellStyle name="Moneda 132 3 4 3 2" xfId="26502" xr:uid="{00000000-0005-0000-0000-0000912F0000}"/>
    <cellStyle name="Moneda 132 3 4 4" xfId="13093" xr:uid="{00000000-0005-0000-0000-0000922F0000}"/>
    <cellStyle name="Moneda 132 3 4 4 2" xfId="29829" xr:uid="{00000000-0005-0000-0000-0000932F0000}"/>
    <cellStyle name="Moneda 132 3 4 5" xfId="16409" xr:uid="{00000000-0005-0000-0000-0000942F0000}"/>
    <cellStyle name="Moneda 132 3 4 6" xfId="19868" xr:uid="{00000000-0005-0000-0000-0000952F0000}"/>
    <cellStyle name="Moneda 132 3 5" xfId="3964" xr:uid="{00000000-0005-0000-0000-0000962F0000}"/>
    <cellStyle name="Moneda 132 3 5 2" xfId="20700" xr:uid="{00000000-0005-0000-0000-0000972F0000}"/>
    <cellStyle name="Moneda 132 3 6" xfId="7281" xr:uid="{00000000-0005-0000-0000-0000982F0000}"/>
    <cellStyle name="Moneda 132 3 6 2" xfId="24017" xr:uid="{00000000-0005-0000-0000-0000992F0000}"/>
    <cellStyle name="Moneda 132 3 7" xfId="10608" xr:uid="{00000000-0005-0000-0000-00009A2F0000}"/>
    <cellStyle name="Moneda 132 3 7 2" xfId="27344" xr:uid="{00000000-0005-0000-0000-00009B2F0000}"/>
    <cellStyle name="Moneda 132 3 8" xfId="13924" xr:uid="{00000000-0005-0000-0000-00009C2F0000}"/>
    <cellStyle name="Moneda 132 3 9" xfId="17383" xr:uid="{00000000-0005-0000-0000-00009D2F0000}"/>
    <cellStyle name="Moneda 132 4" xfId="1061" xr:uid="{00000000-0005-0000-0000-00009E2F0000}"/>
    <cellStyle name="Moneda 132 4 2" xfId="4378" xr:uid="{00000000-0005-0000-0000-00009F2F0000}"/>
    <cellStyle name="Moneda 132 4 2 2" xfId="21114" xr:uid="{00000000-0005-0000-0000-0000A02F0000}"/>
    <cellStyle name="Moneda 132 4 3" xfId="7695" xr:uid="{00000000-0005-0000-0000-0000A12F0000}"/>
    <cellStyle name="Moneda 132 4 3 2" xfId="24431" xr:uid="{00000000-0005-0000-0000-0000A22F0000}"/>
    <cellStyle name="Moneda 132 4 4" xfId="11022" xr:uid="{00000000-0005-0000-0000-0000A32F0000}"/>
    <cellStyle name="Moneda 132 4 4 2" xfId="27758" xr:uid="{00000000-0005-0000-0000-0000A42F0000}"/>
    <cellStyle name="Moneda 132 4 5" xfId="14338" xr:uid="{00000000-0005-0000-0000-0000A52F0000}"/>
    <cellStyle name="Moneda 132 4 6" xfId="17797" xr:uid="{00000000-0005-0000-0000-0000A62F0000}"/>
    <cellStyle name="Moneda 132 5" xfId="1890" xr:uid="{00000000-0005-0000-0000-0000A72F0000}"/>
    <cellStyle name="Moneda 132 5 2" xfId="5207" xr:uid="{00000000-0005-0000-0000-0000A82F0000}"/>
    <cellStyle name="Moneda 132 5 2 2" xfId="21943" xr:uid="{00000000-0005-0000-0000-0000A92F0000}"/>
    <cellStyle name="Moneda 132 5 3" xfId="8524" xr:uid="{00000000-0005-0000-0000-0000AA2F0000}"/>
    <cellStyle name="Moneda 132 5 3 2" xfId="25260" xr:uid="{00000000-0005-0000-0000-0000AB2F0000}"/>
    <cellStyle name="Moneda 132 5 4" xfId="11851" xr:uid="{00000000-0005-0000-0000-0000AC2F0000}"/>
    <cellStyle name="Moneda 132 5 4 2" xfId="28587" xr:uid="{00000000-0005-0000-0000-0000AD2F0000}"/>
    <cellStyle name="Moneda 132 5 5" xfId="15167" xr:uid="{00000000-0005-0000-0000-0000AE2F0000}"/>
    <cellStyle name="Moneda 132 5 6" xfId="18626" xr:uid="{00000000-0005-0000-0000-0000AF2F0000}"/>
    <cellStyle name="Moneda 132 6" xfId="2718" xr:uid="{00000000-0005-0000-0000-0000B02F0000}"/>
    <cellStyle name="Moneda 132 6 2" xfId="6035" xr:uid="{00000000-0005-0000-0000-0000B12F0000}"/>
    <cellStyle name="Moneda 132 6 2 2" xfId="22771" xr:uid="{00000000-0005-0000-0000-0000B22F0000}"/>
    <cellStyle name="Moneda 132 6 3" xfId="9352" xr:uid="{00000000-0005-0000-0000-0000B32F0000}"/>
    <cellStyle name="Moneda 132 6 3 2" xfId="26088" xr:uid="{00000000-0005-0000-0000-0000B42F0000}"/>
    <cellStyle name="Moneda 132 6 4" xfId="12679" xr:uid="{00000000-0005-0000-0000-0000B52F0000}"/>
    <cellStyle name="Moneda 132 6 4 2" xfId="29415" xr:uid="{00000000-0005-0000-0000-0000B62F0000}"/>
    <cellStyle name="Moneda 132 6 5" xfId="15995" xr:uid="{00000000-0005-0000-0000-0000B72F0000}"/>
    <cellStyle name="Moneda 132 6 6" xfId="19454" xr:uid="{00000000-0005-0000-0000-0000B82F0000}"/>
    <cellStyle name="Moneda 132 7" xfId="3550" xr:uid="{00000000-0005-0000-0000-0000B92F0000}"/>
    <cellStyle name="Moneda 132 7 2" xfId="20286" xr:uid="{00000000-0005-0000-0000-0000BA2F0000}"/>
    <cellStyle name="Moneda 132 8" xfId="6867" xr:uid="{00000000-0005-0000-0000-0000BB2F0000}"/>
    <cellStyle name="Moneda 132 8 2" xfId="23603" xr:uid="{00000000-0005-0000-0000-0000BC2F0000}"/>
    <cellStyle name="Moneda 132 9" xfId="10194" xr:uid="{00000000-0005-0000-0000-0000BD2F0000}"/>
    <cellStyle name="Moneda 132 9 2" xfId="26930" xr:uid="{00000000-0005-0000-0000-0000BE2F0000}"/>
    <cellStyle name="Moneda 133" xfId="199" xr:uid="{00000000-0005-0000-0000-0000BF2F0000}"/>
    <cellStyle name="Moneda 133 10" xfId="13511" xr:uid="{00000000-0005-0000-0000-0000C02F0000}"/>
    <cellStyle name="Moneda 133 11" xfId="16970" xr:uid="{00000000-0005-0000-0000-0000C12F0000}"/>
    <cellStyle name="Moneda 133 2" xfId="434" xr:uid="{00000000-0005-0000-0000-0000C22F0000}"/>
    <cellStyle name="Moneda 133 2 10" xfId="17177" xr:uid="{00000000-0005-0000-0000-0000C32F0000}"/>
    <cellStyle name="Moneda 133 2 2" xfId="855" xr:uid="{00000000-0005-0000-0000-0000C42F0000}"/>
    <cellStyle name="Moneda 133 2 2 2" xfId="1684" xr:uid="{00000000-0005-0000-0000-0000C52F0000}"/>
    <cellStyle name="Moneda 133 2 2 2 2" xfId="5001" xr:uid="{00000000-0005-0000-0000-0000C62F0000}"/>
    <cellStyle name="Moneda 133 2 2 2 2 2" xfId="21737" xr:uid="{00000000-0005-0000-0000-0000C72F0000}"/>
    <cellStyle name="Moneda 133 2 2 2 3" xfId="8318" xr:uid="{00000000-0005-0000-0000-0000C82F0000}"/>
    <cellStyle name="Moneda 133 2 2 2 3 2" xfId="25054" xr:uid="{00000000-0005-0000-0000-0000C92F0000}"/>
    <cellStyle name="Moneda 133 2 2 2 4" xfId="11645" xr:uid="{00000000-0005-0000-0000-0000CA2F0000}"/>
    <cellStyle name="Moneda 133 2 2 2 4 2" xfId="28381" xr:uid="{00000000-0005-0000-0000-0000CB2F0000}"/>
    <cellStyle name="Moneda 133 2 2 2 5" xfId="14961" xr:uid="{00000000-0005-0000-0000-0000CC2F0000}"/>
    <cellStyle name="Moneda 133 2 2 2 6" xfId="18420" xr:uid="{00000000-0005-0000-0000-0000CD2F0000}"/>
    <cellStyle name="Moneda 133 2 2 3" xfId="2512" xr:uid="{00000000-0005-0000-0000-0000CE2F0000}"/>
    <cellStyle name="Moneda 133 2 2 3 2" xfId="5829" xr:uid="{00000000-0005-0000-0000-0000CF2F0000}"/>
    <cellStyle name="Moneda 133 2 2 3 2 2" xfId="22565" xr:uid="{00000000-0005-0000-0000-0000D02F0000}"/>
    <cellStyle name="Moneda 133 2 2 3 3" xfId="9146" xr:uid="{00000000-0005-0000-0000-0000D12F0000}"/>
    <cellStyle name="Moneda 133 2 2 3 3 2" xfId="25882" xr:uid="{00000000-0005-0000-0000-0000D22F0000}"/>
    <cellStyle name="Moneda 133 2 2 3 4" xfId="12473" xr:uid="{00000000-0005-0000-0000-0000D32F0000}"/>
    <cellStyle name="Moneda 133 2 2 3 4 2" xfId="29209" xr:uid="{00000000-0005-0000-0000-0000D42F0000}"/>
    <cellStyle name="Moneda 133 2 2 3 5" xfId="15789" xr:uid="{00000000-0005-0000-0000-0000D52F0000}"/>
    <cellStyle name="Moneda 133 2 2 3 6" xfId="19248" xr:uid="{00000000-0005-0000-0000-0000D62F0000}"/>
    <cellStyle name="Moneda 133 2 2 4" xfId="3340" xr:uid="{00000000-0005-0000-0000-0000D72F0000}"/>
    <cellStyle name="Moneda 133 2 2 4 2" xfId="6657" xr:uid="{00000000-0005-0000-0000-0000D82F0000}"/>
    <cellStyle name="Moneda 133 2 2 4 2 2" xfId="23393" xr:uid="{00000000-0005-0000-0000-0000D92F0000}"/>
    <cellStyle name="Moneda 133 2 2 4 3" xfId="9974" xr:uid="{00000000-0005-0000-0000-0000DA2F0000}"/>
    <cellStyle name="Moneda 133 2 2 4 3 2" xfId="26710" xr:uid="{00000000-0005-0000-0000-0000DB2F0000}"/>
    <cellStyle name="Moneda 133 2 2 4 4" xfId="13301" xr:uid="{00000000-0005-0000-0000-0000DC2F0000}"/>
    <cellStyle name="Moneda 133 2 2 4 4 2" xfId="30037" xr:uid="{00000000-0005-0000-0000-0000DD2F0000}"/>
    <cellStyle name="Moneda 133 2 2 4 5" xfId="16617" xr:uid="{00000000-0005-0000-0000-0000DE2F0000}"/>
    <cellStyle name="Moneda 133 2 2 4 6" xfId="20076" xr:uid="{00000000-0005-0000-0000-0000DF2F0000}"/>
    <cellStyle name="Moneda 133 2 2 5" xfId="4172" xr:uid="{00000000-0005-0000-0000-0000E02F0000}"/>
    <cellStyle name="Moneda 133 2 2 5 2" xfId="20908" xr:uid="{00000000-0005-0000-0000-0000E12F0000}"/>
    <cellStyle name="Moneda 133 2 2 6" xfId="7489" xr:uid="{00000000-0005-0000-0000-0000E22F0000}"/>
    <cellStyle name="Moneda 133 2 2 6 2" xfId="24225" xr:uid="{00000000-0005-0000-0000-0000E32F0000}"/>
    <cellStyle name="Moneda 133 2 2 7" xfId="10816" xr:uid="{00000000-0005-0000-0000-0000E42F0000}"/>
    <cellStyle name="Moneda 133 2 2 7 2" xfId="27552" xr:uid="{00000000-0005-0000-0000-0000E52F0000}"/>
    <cellStyle name="Moneda 133 2 2 8" xfId="14132" xr:uid="{00000000-0005-0000-0000-0000E62F0000}"/>
    <cellStyle name="Moneda 133 2 2 9" xfId="17591" xr:uid="{00000000-0005-0000-0000-0000E72F0000}"/>
    <cellStyle name="Moneda 133 2 3" xfId="1269" xr:uid="{00000000-0005-0000-0000-0000E82F0000}"/>
    <cellStyle name="Moneda 133 2 3 2" xfId="4586" xr:uid="{00000000-0005-0000-0000-0000E92F0000}"/>
    <cellStyle name="Moneda 133 2 3 2 2" xfId="21322" xr:uid="{00000000-0005-0000-0000-0000EA2F0000}"/>
    <cellStyle name="Moneda 133 2 3 3" xfId="7903" xr:uid="{00000000-0005-0000-0000-0000EB2F0000}"/>
    <cellStyle name="Moneda 133 2 3 3 2" xfId="24639" xr:uid="{00000000-0005-0000-0000-0000EC2F0000}"/>
    <cellStyle name="Moneda 133 2 3 4" xfId="11230" xr:uid="{00000000-0005-0000-0000-0000ED2F0000}"/>
    <cellStyle name="Moneda 133 2 3 4 2" xfId="27966" xr:uid="{00000000-0005-0000-0000-0000EE2F0000}"/>
    <cellStyle name="Moneda 133 2 3 5" xfId="14546" xr:uid="{00000000-0005-0000-0000-0000EF2F0000}"/>
    <cellStyle name="Moneda 133 2 3 6" xfId="18005" xr:uid="{00000000-0005-0000-0000-0000F02F0000}"/>
    <cellStyle name="Moneda 133 2 4" xfId="2098" xr:uid="{00000000-0005-0000-0000-0000F12F0000}"/>
    <cellStyle name="Moneda 133 2 4 2" xfId="5415" xr:uid="{00000000-0005-0000-0000-0000F22F0000}"/>
    <cellStyle name="Moneda 133 2 4 2 2" xfId="22151" xr:uid="{00000000-0005-0000-0000-0000F32F0000}"/>
    <cellStyle name="Moneda 133 2 4 3" xfId="8732" xr:uid="{00000000-0005-0000-0000-0000F42F0000}"/>
    <cellStyle name="Moneda 133 2 4 3 2" xfId="25468" xr:uid="{00000000-0005-0000-0000-0000F52F0000}"/>
    <cellStyle name="Moneda 133 2 4 4" xfId="12059" xr:uid="{00000000-0005-0000-0000-0000F62F0000}"/>
    <cellStyle name="Moneda 133 2 4 4 2" xfId="28795" xr:uid="{00000000-0005-0000-0000-0000F72F0000}"/>
    <cellStyle name="Moneda 133 2 4 5" xfId="15375" xr:uid="{00000000-0005-0000-0000-0000F82F0000}"/>
    <cellStyle name="Moneda 133 2 4 6" xfId="18834" xr:uid="{00000000-0005-0000-0000-0000F92F0000}"/>
    <cellStyle name="Moneda 133 2 5" xfId="2926" xr:uid="{00000000-0005-0000-0000-0000FA2F0000}"/>
    <cellStyle name="Moneda 133 2 5 2" xfId="6243" xr:uid="{00000000-0005-0000-0000-0000FB2F0000}"/>
    <cellStyle name="Moneda 133 2 5 2 2" xfId="22979" xr:uid="{00000000-0005-0000-0000-0000FC2F0000}"/>
    <cellStyle name="Moneda 133 2 5 3" xfId="9560" xr:uid="{00000000-0005-0000-0000-0000FD2F0000}"/>
    <cellStyle name="Moneda 133 2 5 3 2" xfId="26296" xr:uid="{00000000-0005-0000-0000-0000FE2F0000}"/>
    <cellStyle name="Moneda 133 2 5 4" xfId="12887" xr:uid="{00000000-0005-0000-0000-0000FF2F0000}"/>
    <cellStyle name="Moneda 133 2 5 4 2" xfId="29623" xr:uid="{00000000-0005-0000-0000-000000300000}"/>
    <cellStyle name="Moneda 133 2 5 5" xfId="16203" xr:uid="{00000000-0005-0000-0000-000001300000}"/>
    <cellStyle name="Moneda 133 2 5 6" xfId="19662" xr:uid="{00000000-0005-0000-0000-000002300000}"/>
    <cellStyle name="Moneda 133 2 6" xfId="3758" xr:uid="{00000000-0005-0000-0000-000003300000}"/>
    <cellStyle name="Moneda 133 2 6 2" xfId="20494" xr:uid="{00000000-0005-0000-0000-000004300000}"/>
    <cellStyle name="Moneda 133 2 7" xfId="7075" xr:uid="{00000000-0005-0000-0000-000005300000}"/>
    <cellStyle name="Moneda 133 2 7 2" xfId="23811" xr:uid="{00000000-0005-0000-0000-000006300000}"/>
    <cellStyle name="Moneda 133 2 8" xfId="10402" xr:uid="{00000000-0005-0000-0000-000007300000}"/>
    <cellStyle name="Moneda 133 2 8 2" xfId="27138" xr:uid="{00000000-0005-0000-0000-000008300000}"/>
    <cellStyle name="Moneda 133 2 9" xfId="13718" xr:uid="{00000000-0005-0000-0000-000009300000}"/>
    <cellStyle name="Moneda 133 3" xfId="648" xr:uid="{00000000-0005-0000-0000-00000A300000}"/>
    <cellStyle name="Moneda 133 3 2" xfId="1477" xr:uid="{00000000-0005-0000-0000-00000B300000}"/>
    <cellStyle name="Moneda 133 3 2 2" xfId="4794" xr:uid="{00000000-0005-0000-0000-00000C300000}"/>
    <cellStyle name="Moneda 133 3 2 2 2" xfId="21530" xr:uid="{00000000-0005-0000-0000-00000D300000}"/>
    <cellStyle name="Moneda 133 3 2 3" xfId="8111" xr:uid="{00000000-0005-0000-0000-00000E300000}"/>
    <cellStyle name="Moneda 133 3 2 3 2" xfId="24847" xr:uid="{00000000-0005-0000-0000-00000F300000}"/>
    <cellStyle name="Moneda 133 3 2 4" xfId="11438" xr:uid="{00000000-0005-0000-0000-000010300000}"/>
    <cellStyle name="Moneda 133 3 2 4 2" xfId="28174" xr:uid="{00000000-0005-0000-0000-000011300000}"/>
    <cellStyle name="Moneda 133 3 2 5" xfId="14754" xr:uid="{00000000-0005-0000-0000-000012300000}"/>
    <cellStyle name="Moneda 133 3 2 6" xfId="18213" xr:uid="{00000000-0005-0000-0000-000013300000}"/>
    <cellStyle name="Moneda 133 3 3" xfId="2305" xr:uid="{00000000-0005-0000-0000-000014300000}"/>
    <cellStyle name="Moneda 133 3 3 2" xfId="5622" xr:uid="{00000000-0005-0000-0000-000015300000}"/>
    <cellStyle name="Moneda 133 3 3 2 2" xfId="22358" xr:uid="{00000000-0005-0000-0000-000016300000}"/>
    <cellStyle name="Moneda 133 3 3 3" xfId="8939" xr:uid="{00000000-0005-0000-0000-000017300000}"/>
    <cellStyle name="Moneda 133 3 3 3 2" xfId="25675" xr:uid="{00000000-0005-0000-0000-000018300000}"/>
    <cellStyle name="Moneda 133 3 3 4" xfId="12266" xr:uid="{00000000-0005-0000-0000-000019300000}"/>
    <cellStyle name="Moneda 133 3 3 4 2" xfId="29002" xr:uid="{00000000-0005-0000-0000-00001A300000}"/>
    <cellStyle name="Moneda 133 3 3 5" xfId="15582" xr:uid="{00000000-0005-0000-0000-00001B300000}"/>
    <cellStyle name="Moneda 133 3 3 6" xfId="19041" xr:uid="{00000000-0005-0000-0000-00001C300000}"/>
    <cellStyle name="Moneda 133 3 4" xfId="3133" xr:uid="{00000000-0005-0000-0000-00001D300000}"/>
    <cellStyle name="Moneda 133 3 4 2" xfId="6450" xr:uid="{00000000-0005-0000-0000-00001E300000}"/>
    <cellStyle name="Moneda 133 3 4 2 2" xfId="23186" xr:uid="{00000000-0005-0000-0000-00001F300000}"/>
    <cellStyle name="Moneda 133 3 4 3" xfId="9767" xr:uid="{00000000-0005-0000-0000-000020300000}"/>
    <cellStyle name="Moneda 133 3 4 3 2" xfId="26503" xr:uid="{00000000-0005-0000-0000-000021300000}"/>
    <cellStyle name="Moneda 133 3 4 4" xfId="13094" xr:uid="{00000000-0005-0000-0000-000022300000}"/>
    <cellStyle name="Moneda 133 3 4 4 2" xfId="29830" xr:uid="{00000000-0005-0000-0000-000023300000}"/>
    <cellStyle name="Moneda 133 3 4 5" xfId="16410" xr:uid="{00000000-0005-0000-0000-000024300000}"/>
    <cellStyle name="Moneda 133 3 4 6" xfId="19869" xr:uid="{00000000-0005-0000-0000-000025300000}"/>
    <cellStyle name="Moneda 133 3 5" xfId="3965" xr:uid="{00000000-0005-0000-0000-000026300000}"/>
    <cellStyle name="Moneda 133 3 5 2" xfId="20701" xr:uid="{00000000-0005-0000-0000-000027300000}"/>
    <cellStyle name="Moneda 133 3 6" xfId="7282" xr:uid="{00000000-0005-0000-0000-000028300000}"/>
    <cellStyle name="Moneda 133 3 6 2" xfId="24018" xr:uid="{00000000-0005-0000-0000-000029300000}"/>
    <cellStyle name="Moneda 133 3 7" xfId="10609" xr:uid="{00000000-0005-0000-0000-00002A300000}"/>
    <cellStyle name="Moneda 133 3 7 2" xfId="27345" xr:uid="{00000000-0005-0000-0000-00002B300000}"/>
    <cellStyle name="Moneda 133 3 8" xfId="13925" xr:uid="{00000000-0005-0000-0000-00002C300000}"/>
    <cellStyle name="Moneda 133 3 9" xfId="17384" xr:uid="{00000000-0005-0000-0000-00002D300000}"/>
    <cellStyle name="Moneda 133 4" xfId="1062" xr:uid="{00000000-0005-0000-0000-00002E300000}"/>
    <cellStyle name="Moneda 133 4 2" xfId="4379" xr:uid="{00000000-0005-0000-0000-00002F300000}"/>
    <cellStyle name="Moneda 133 4 2 2" xfId="21115" xr:uid="{00000000-0005-0000-0000-000030300000}"/>
    <cellStyle name="Moneda 133 4 3" xfId="7696" xr:uid="{00000000-0005-0000-0000-000031300000}"/>
    <cellStyle name="Moneda 133 4 3 2" xfId="24432" xr:uid="{00000000-0005-0000-0000-000032300000}"/>
    <cellStyle name="Moneda 133 4 4" xfId="11023" xr:uid="{00000000-0005-0000-0000-000033300000}"/>
    <cellStyle name="Moneda 133 4 4 2" xfId="27759" xr:uid="{00000000-0005-0000-0000-000034300000}"/>
    <cellStyle name="Moneda 133 4 5" xfId="14339" xr:uid="{00000000-0005-0000-0000-000035300000}"/>
    <cellStyle name="Moneda 133 4 6" xfId="17798" xr:uid="{00000000-0005-0000-0000-000036300000}"/>
    <cellStyle name="Moneda 133 5" xfId="1891" xr:uid="{00000000-0005-0000-0000-000037300000}"/>
    <cellStyle name="Moneda 133 5 2" xfId="5208" xr:uid="{00000000-0005-0000-0000-000038300000}"/>
    <cellStyle name="Moneda 133 5 2 2" xfId="21944" xr:uid="{00000000-0005-0000-0000-000039300000}"/>
    <cellStyle name="Moneda 133 5 3" xfId="8525" xr:uid="{00000000-0005-0000-0000-00003A300000}"/>
    <cellStyle name="Moneda 133 5 3 2" xfId="25261" xr:uid="{00000000-0005-0000-0000-00003B300000}"/>
    <cellStyle name="Moneda 133 5 4" xfId="11852" xr:uid="{00000000-0005-0000-0000-00003C300000}"/>
    <cellStyle name="Moneda 133 5 4 2" xfId="28588" xr:uid="{00000000-0005-0000-0000-00003D300000}"/>
    <cellStyle name="Moneda 133 5 5" xfId="15168" xr:uid="{00000000-0005-0000-0000-00003E300000}"/>
    <cellStyle name="Moneda 133 5 6" xfId="18627" xr:uid="{00000000-0005-0000-0000-00003F300000}"/>
    <cellStyle name="Moneda 133 6" xfId="2719" xr:uid="{00000000-0005-0000-0000-000040300000}"/>
    <cellStyle name="Moneda 133 6 2" xfId="6036" xr:uid="{00000000-0005-0000-0000-000041300000}"/>
    <cellStyle name="Moneda 133 6 2 2" xfId="22772" xr:uid="{00000000-0005-0000-0000-000042300000}"/>
    <cellStyle name="Moneda 133 6 3" xfId="9353" xr:uid="{00000000-0005-0000-0000-000043300000}"/>
    <cellStyle name="Moneda 133 6 3 2" xfId="26089" xr:uid="{00000000-0005-0000-0000-000044300000}"/>
    <cellStyle name="Moneda 133 6 4" xfId="12680" xr:uid="{00000000-0005-0000-0000-000045300000}"/>
    <cellStyle name="Moneda 133 6 4 2" xfId="29416" xr:uid="{00000000-0005-0000-0000-000046300000}"/>
    <cellStyle name="Moneda 133 6 5" xfId="15996" xr:uid="{00000000-0005-0000-0000-000047300000}"/>
    <cellStyle name="Moneda 133 6 6" xfId="19455" xr:uid="{00000000-0005-0000-0000-000048300000}"/>
    <cellStyle name="Moneda 133 7" xfId="3551" xr:uid="{00000000-0005-0000-0000-000049300000}"/>
    <cellStyle name="Moneda 133 7 2" xfId="20287" xr:uid="{00000000-0005-0000-0000-00004A300000}"/>
    <cellStyle name="Moneda 133 8" xfId="6868" xr:uid="{00000000-0005-0000-0000-00004B300000}"/>
    <cellStyle name="Moneda 133 8 2" xfId="23604" xr:uid="{00000000-0005-0000-0000-00004C300000}"/>
    <cellStyle name="Moneda 133 9" xfId="10195" xr:uid="{00000000-0005-0000-0000-00004D300000}"/>
    <cellStyle name="Moneda 133 9 2" xfId="26931" xr:uid="{00000000-0005-0000-0000-00004E300000}"/>
    <cellStyle name="Moneda 134" xfId="200" xr:uid="{00000000-0005-0000-0000-00004F300000}"/>
    <cellStyle name="Moneda 134 10" xfId="13512" xr:uid="{00000000-0005-0000-0000-000050300000}"/>
    <cellStyle name="Moneda 134 11" xfId="16971" xr:uid="{00000000-0005-0000-0000-000051300000}"/>
    <cellStyle name="Moneda 134 2" xfId="435" xr:uid="{00000000-0005-0000-0000-000052300000}"/>
    <cellStyle name="Moneda 134 2 10" xfId="17178" xr:uid="{00000000-0005-0000-0000-000053300000}"/>
    <cellStyle name="Moneda 134 2 2" xfId="856" xr:uid="{00000000-0005-0000-0000-000054300000}"/>
    <cellStyle name="Moneda 134 2 2 2" xfId="1685" xr:uid="{00000000-0005-0000-0000-000055300000}"/>
    <cellStyle name="Moneda 134 2 2 2 2" xfId="5002" xr:uid="{00000000-0005-0000-0000-000056300000}"/>
    <cellStyle name="Moneda 134 2 2 2 2 2" xfId="21738" xr:uid="{00000000-0005-0000-0000-000057300000}"/>
    <cellStyle name="Moneda 134 2 2 2 3" xfId="8319" xr:uid="{00000000-0005-0000-0000-000058300000}"/>
    <cellStyle name="Moneda 134 2 2 2 3 2" xfId="25055" xr:uid="{00000000-0005-0000-0000-000059300000}"/>
    <cellStyle name="Moneda 134 2 2 2 4" xfId="11646" xr:uid="{00000000-0005-0000-0000-00005A300000}"/>
    <cellStyle name="Moneda 134 2 2 2 4 2" xfId="28382" xr:uid="{00000000-0005-0000-0000-00005B300000}"/>
    <cellStyle name="Moneda 134 2 2 2 5" xfId="14962" xr:uid="{00000000-0005-0000-0000-00005C300000}"/>
    <cellStyle name="Moneda 134 2 2 2 6" xfId="18421" xr:uid="{00000000-0005-0000-0000-00005D300000}"/>
    <cellStyle name="Moneda 134 2 2 3" xfId="2513" xr:uid="{00000000-0005-0000-0000-00005E300000}"/>
    <cellStyle name="Moneda 134 2 2 3 2" xfId="5830" xr:uid="{00000000-0005-0000-0000-00005F300000}"/>
    <cellStyle name="Moneda 134 2 2 3 2 2" xfId="22566" xr:uid="{00000000-0005-0000-0000-000060300000}"/>
    <cellStyle name="Moneda 134 2 2 3 3" xfId="9147" xr:uid="{00000000-0005-0000-0000-000061300000}"/>
    <cellStyle name="Moneda 134 2 2 3 3 2" xfId="25883" xr:uid="{00000000-0005-0000-0000-000062300000}"/>
    <cellStyle name="Moneda 134 2 2 3 4" xfId="12474" xr:uid="{00000000-0005-0000-0000-000063300000}"/>
    <cellStyle name="Moneda 134 2 2 3 4 2" xfId="29210" xr:uid="{00000000-0005-0000-0000-000064300000}"/>
    <cellStyle name="Moneda 134 2 2 3 5" xfId="15790" xr:uid="{00000000-0005-0000-0000-000065300000}"/>
    <cellStyle name="Moneda 134 2 2 3 6" xfId="19249" xr:uid="{00000000-0005-0000-0000-000066300000}"/>
    <cellStyle name="Moneda 134 2 2 4" xfId="3341" xr:uid="{00000000-0005-0000-0000-000067300000}"/>
    <cellStyle name="Moneda 134 2 2 4 2" xfId="6658" xr:uid="{00000000-0005-0000-0000-000068300000}"/>
    <cellStyle name="Moneda 134 2 2 4 2 2" xfId="23394" xr:uid="{00000000-0005-0000-0000-000069300000}"/>
    <cellStyle name="Moneda 134 2 2 4 3" xfId="9975" xr:uid="{00000000-0005-0000-0000-00006A300000}"/>
    <cellStyle name="Moneda 134 2 2 4 3 2" xfId="26711" xr:uid="{00000000-0005-0000-0000-00006B300000}"/>
    <cellStyle name="Moneda 134 2 2 4 4" xfId="13302" xr:uid="{00000000-0005-0000-0000-00006C300000}"/>
    <cellStyle name="Moneda 134 2 2 4 4 2" xfId="30038" xr:uid="{00000000-0005-0000-0000-00006D300000}"/>
    <cellStyle name="Moneda 134 2 2 4 5" xfId="16618" xr:uid="{00000000-0005-0000-0000-00006E300000}"/>
    <cellStyle name="Moneda 134 2 2 4 6" xfId="20077" xr:uid="{00000000-0005-0000-0000-00006F300000}"/>
    <cellStyle name="Moneda 134 2 2 5" xfId="4173" xr:uid="{00000000-0005-0000-0000-000070300000}"/>
    <cellStyle name="Moneda 134 2 2 5 2" xfId="20909" xr:uid="{00000000-0005-0000-0000-000071300000}"/>
    <cellStyle name="Moneda 134 2 2 6" xfId="7490" xr:uid="{00000000-0005-0000-0000-000072300000}"/>
    <cellStyle name="Moneda 134 2 2 6 2" xfId="24226" xr:uid="{00000000-0005-0000-0000-000073300000}"/>
    <cellStyle name="Moneda 134 2 2 7" xfId="10817" xr:uid="{00000000-0005-0000-0000-000074300000}"/>
    <cellStyle name="Moneda 134 2 2 7 2" xfId="27553" xr:uid="{00000000-0005-0000-0000-000075300000}"/>
    <cellStyle name="Moneda 134 2 2 8" xfId="14133" xr:uid="{00000000-0005-0000-0000-000076300000}"/>
    <cellStyle name="Moneda 134 2 2 9" xfId="17592" xr:uid="{00000000-0005-0000-0000-000077300000}"/>
    <cellStyle name="Moneda 134 2 3" xfId="1270" xr:uid="{00000000-0005-0000-0000-000078300000}"/>
    <cellStyle name="Moneda 134 2 3 2" xfId="4587" xr:uid="{00000000-0005-0000-0000-000079300000}"/>
    <cellStyle name="Moneda 134 2 3 2 2" xfId="21323" xr:uid="{00000000-0005-0000-0000-00007A300000}"/>
    <cellStyle name="Moneda 134 2 3 3" xfId="7904" xr:uid="{00000000-0005-0000-0000-00007B300000}"/>
    <cellStyle name="Moneda 134 2 3 3 2" xfId="24640" xr:uid="{00000000-0005-0000-0000-00007C300000}"/>
    <cellStyle name="Moneda 134 2 3 4" xfId="11231" xr:uid="{00000000-0005-0000-0000-00007D300000}"/>
    <cellStyle name="Moneda 134 2 3 4 2" xfId="27967" xr:uid="{00000000-0005-0000-0000-00007E300000}"/>
    <cellStyle name="Moneda 134 2 3 5" xfId="14547" xr:uid="{00000000-0005-0000-0000-00007F300000}"/>
    <cellStyle name="Moneda 134 2 3 6" xfId="18006" xr:uid="{00000000-0005-0000-0000-000080300000}"/>
    <cellStyle name="Moneda 134 2 4" xfId="2099" xr:uid="{00000000-0005-0000-0000-000081300000}"/>
    <cellStyle name="Moneda 134 2 4 2" xfId="5416" xr:uid="{00000000-0005-0000-0000-000082300000}"/>
    <cellStyle name="Moneda 134 2 4 2 2" xfId="22152" xr:uid="{00000000-0005-0000-0000-000083300000}"/>
    <cellStyle name="Moneda 134 2 4 3" xfId="8733" xr:uid="{00000000-0005-0000-0000-000084300000}"/>
    <cellStyle name="Moneda 134 2 4 3 2" xfId="25469" xr:uid="{00000000-0005-0000-0000-000085300000}"/>
    <cellStyle name="Moneda 134 2 4 4" xfId="12060" xr:uid="{00000000-0005-0000-0000-000086300000}"/>
    <cellStyle name="Moneda 134 2 4 4 2" xfId="28796" xr:uid="{00000000-0005-0000-0000-000087300000}"/>
    <cellStyle name="Moneda 134 2 4 5" xfId="15376" xr:uid="{00000000-0005-0000-0000-000088300000}"/>
    <cellStyle name="Moneda 134 2 4 6" xfId="18835" xr:uid="{00000000-0005-0000-0000-000089300000}"/>
    <cellStyle name="Moneda 134 2 5" xfId="2927" xr:uid="{00000000-0005-0000-0000-00008A300000}"/>
    <cellStyle name="Moneda 134 2 5 2" xfId="6244" xr:uid="{00000000-0005-0000-0000-00008B300000}"/>
    <cellStyle name="Moneda 134 2 5 2 2" xfId="22980" xr:uid="{00000000-0005-0000-0000-00008C300000}"/>
    <cellStyle name="Moneda 134 2 5 3" xfId="9561" xr:uid="{00000000-0005-0000-0000-00008D300000}"/>
    <cellStyle name="Moneda 134 2 5 3 2" xfId="26297" xr:uid="{00000000-0005-0000-0000-00008E300000}"/>
    <cellStyle name="Moneda 134 2 5 4" xfId="12888" xr:uid="{00000000-0005-0000-0000-00008F300000}"/>
    <cellStyle name="Moneda 134 2 5 4 2" xfId="29624" xr:uid="{00000000-0005-0000-0000-000090300000}"/>
    <cellStyle name="Moneda 134 2 5 5" xfId="16204" xr:uid="{00000000-0005-0000-0000-000091300000}"/>
    <cellStyle name="Moneda 134 2 5 6" xfId="19663" xr:uid="{00000000-0005-0000-0000-000092300000}"/>
    <cellStyle name="Moneda 134 2 6" xfId="3759" xr:uid="{00000000-0005-0000-0000-000093300000}"/>
    <cellStyle name="Moneda 134 2 6 2" xfId="20495" xr:uid="{00000000-0005-0000-0000-000094300000}"/>
    <cellStyle name="Moneda 134 2 7" xfId="7076" xr:uid="{00000000-0005-0000-0000-000095300000}"/>
    <cellStyle name="Moneda 134 2 7 2" xfId="23812" xr:uid="{00000000-0005-0000-0000-000096300000}"/>
    <cellStyle name="Moneda 134 2 8" xfId="10403" xr:uid="{00000000-0005-0000-0000-000097300000}"/>
    <cellStyle name="Moneda 134 2 8 2" xfId="27139" xr:uid="{00000000-0005-0000-0000-000098300000}"/>
    <cellStyle name="Moneda 134 2 9" xfId="13719" xr:uid="{00000000-0005-0000-0000-000099300000}"/>
    <cellStyle name="Moneda 134 3" xfId="649" xr:uid="{00000000-0005-0000-0000-00009A300000}"/>
    <cellStyle name="Moneda 134 3 2" xfId="1478" xr:uid="{00000000-0005-0000-0000-00009B300000}"/>
    <cellStyle name="Moneda 134 3 2 2" xfId="4795" xr:uid="{00000000-0005-0000-0000-00009C300000}"/>
    <cellStyle name="Moneda 134 3 2 2 2" xfId="21531" xr:uid="{00000000-0005-0000-0000-00009D300000}"/>
    <cellStyle name="Moneda 134 3 2 3" xfId="8112" xr:uid="{00000000-0005-0000-0000-00009E300000}"/>
    <cellStyle name="Moneda 134 3 2 3 2" xfId="24848" xr:uid="{00000000-0005-0000-0000-00009F300000}"/>
    <cellStyle name="Moneda 134 3 2 4" xfId="11439" xr:uid="{00000000-0005-0000-0000-0000A0300000}"/>
    <cellStyle name="Moneda 134 3 2 4 2" xfId="28175" xr:uid="{00000000-0005-0000-0000-0000A1300000}"/>
    <cellStyle name="Moneda 134 3 2 5" xfId="14755" xr:uid="{00000000-0005-0000-0000-0000A2300000}"/>
    <cellStyle name="Moneda 134 3 2 6" xfId="18214" xr:uid="{00000000-0005-0000-0000-0000A3300000}"/>
    <cellStyle name="Moneda 134 3 3" xfId="2306" xr:uid="{00000000-0005-0000-0000-0000A4300000}"/>
    <cellStyle name="Moneda 134 3 3 2" xfId="5623" xr:uid="{00000000-0005-0000-0000-0000A5300000}"/>
    <cellStyle name="Moneda 134 3 3 2 2" xfId="22359" xr:uid="{00000000-0005-0000-0000-0000A6300000}"/>
    <cellStyle name="Moneda 134 3 3 3" xfId="8940" xr:uid="{00000000-0005-0000-0000-0000A7300000}"/>
    <cellStyle name="Moneda 134 3 3 3 2" xfId="25676" xr:uid="{00000000-0005-0000-0000-0000A8300000}"/>
    <cellStyle name="Moneda 134 3 3 4" xfId="12267" xr:uid="{00000000-0005-0000-0000-0000A9300000}"/>
    <cellStyle name="Moneda 134 3 3 4 2" xfId="29003" xr:uid="{00000000-0005-0000-0000-0000AA300000}"/>
    <cellStyle name="Moneda 134 3 3 5" xfId="15583" xr:uid="{00000000-0005-0000-0000-0000AB300000}"/>
    <cellStyle name="Moneda 134 3 3 6" xfId="19042" xr:uid="{00000000-0005-0000-0000-0000AC300000}"/>
    <cellStyle name="Moneda 134 3 4" xfId="3134" xr:uid="{00000000-0005-0000-0000-0000AD300000}"/>
    <cellStyle name="Moneda 134 3 4 2" xfId="6451" xr:uid="{00000000-0005-0000-0000-0000AE300000}"/>
    <cellStyle name="Moneda 134 3 4 2 2" xfId="23187" xr:uid="{00000000-0005-0000-0000-0000AF300000}"/>
    <cellStyle name="Moneda 134 3 4 3" xfId="9768" xr:uid="{00000000-0005-0000-0000-0000B0300000}"/>
    <cellStyle name="Moneda 134 3 4 3 2" xfId="26504" xr:uid="{00000000-0005-0000-0000-0000B1300000}"/>
    <cellStyle name="Moneda 134 3 4 4" xfId="13095" xr:uid="{00000000-0005-0000-0000-0000B2300000}"/>
    <cellStyle name="Moneda 134 3 4 4 2" xfId="29831" xr:uid="{00000000-0005-0000-0000-0000B3300000}"/>
    <cellStyle name="Moneda 134 3 4 5" xfId="16411" xr:uid="{00000000-0005-0000-0000-0000B4300000}"/>
    <cellStyle name="Moneda 134 3 4 6" xfId="19870" xr:uid="{00000000-0005-0000-0000-0000B5300000}"/>
    <cellStyle name="Moneda 134 3 5" xfId="3966" xr:uid="{00000000-0005-0000-0000-0000B6300000}"/>
    <cellStyle name="Moneda 134 3 5 2" xfId="20702" xr:uid="{00000000-0005-0000-0000-0000B7300000}"/>
    <cellStyle name="Moneda 134 3 6" xfId="7283" xr:uid="{00000000-0005-0000-0000-0000B8300000}"/>
    <cellStyle name="Moneda 134 3 6 2" xfId="24019" xr:uid="{00000000-0005-0000-0000-0000B9300000}"/>
    <cellStyle name="Moneda 134 3 7" xfId="10610" xr:uid="{00000000-0005-0000-0000-0000BA300000}"/>
    <cellStyle name="Moneda 134 3 7 2" xfId="27346" xr:uid="{00000000-0005-0000-0000-0000BB300000}"/>
    <cellStyle name="Moneda 134 3 8" xfId="13926" xr:uid="{00000000-0005-0000-0000-0000BC300000}"/>
    <cellStyle name="Moneda 134 3 9" xfId="17385" xr:uid="{00000000-0005-0000-0000-0000BD300000}"/>
    <cellStyle name="Moneda 134 4" xfId="1063" xr:uid="{00000000-0005-0000-0000-0000BE300000}"/>
    <cellStyle name="Moneda 134 4 2" xfId="4380" xr:uid="{00000000-0005-0000-0000-0000BF300000}"/>
    <cellStyle name="Moneda 134 4 2 2" xfId="21116" xr:uid="{00000000-0005-0000-0000-0000C0300000}"/>
    <cellStyle name="Moneda 134 4 3" xfId="7697" xr:uid="{00000000-0005-0000-0000-0000C1300000}"/>
    <cellStyle name="Moneda 134 4 3 2" xfId="24433" xr:uid="{00000000-0005-0000-0000-0000C2300000}"/>
    <cellStyle name="Moneda 134 4 4" xfId="11024" xr:uid="{00000000-0005-0000-0000-0000C3300000}"/>
    <cellStyle name="Moneda 134 4 4 2" xfId="27760" xr:uid="{00000000-0005-0000-0000-0000C4300000}"/>
    <cellStyle name="Moneda 134 4 5" xfId="14340" xr:uid="{00000000-0005-0000-0000-0000C5300000}"/>
    <cellStyle name="Moneda 134 4 6" xfId="17799" xr:uid="{00000000-0005-0000-0000-0000C6300000}"/>
    <cellStyle name="Moneda 134 5" xfId="1892" xr:uid="{00000000-0005-0000-0000-0000C7300000}"/>
    <cellStyle name="Moneda 134 5 2" xfId="5209" xr:uid="{00000000-0005-0000-0000-0000C8300000}"/>
    <cellStyle name="Moneda 134 5 2 2" xfId="21945" xr:uid="{00000000-0005-0000-0000-0000C9300000}"/>
    <cellStyle name="Moneda 134 5 3" xfId="8526" xr:uid="{00000000-0005-0000-0000-0000CA300000}"/>
    <cellStyle name="Moneda 134 5 3 2" xfId="25262" xr:uid="{00000000-0005-0000-0000-0000CB300000}"/>
    <cellStyle name="Moneda 134 5 4" xfId="11853" xr:uid="{00000000-0005-0000-0000-0000CC300000}"/>
    <cellStyle name="Moneda 134 5 4 2" xfId="28589" xr:uid="{00000000-0005-0000-0000-0000CD300000}"/>
    <cellStyle name="Moneda 134 5 5" xfId="15169" xr:uid="{00000000-0005-0000-0000-0000CE300000}"/>
    <cellStyle name="Moneda 134 5 6" xfId="18628" xr:uid="{00000000-0005-0000-0000-0000CF300000}"/>
    <cellStyle name="Moneda 134 6" xfId="2720" xr:uid="{00000000-0005-0000-0000-0000D0300000}"/>
    <cellStyle name="Moneda 134 6 2" xfId="6037" xr:uid="{00000000-0005-0000-0000-0000D1300000}"/>
    <cellStyle name="Moneda 134 6 2 2" xfId="22773" xr:uid="{00000000-0005-0000-0000-0000D2300000}"/>
    <cellStyle name="Moneda 134 6 3" xfId="9354" xr:uid="{00000000-0005-0000-0000-0000D3300000}"/>
    <cellStyle name="Moneda 134 6 3 2" xfId="26090" xr:uid="{00000000-0005-0000-0000-0000D4300000}"/>
    <cellStyle name="Moneda 134 6 4" xfId="12681" xr:uid="{00000000-0005-0000-0000-0000D5300000}"/>
    <cellStyle name="Moneda 134 6 4 2" xfId="29417" xr:uid="{00000000-0005-0000-0000-0000D6300000}"/>
    <cellStyle name="Moneda 134 6 5" xfId="15997" xr:uid="{00000000-0005-0000-0000-0000D7300000}"/>
    <cellStyle name="Moneda 134 6 6" xfId="19456" xr:uid="{00000000-0005-0000-0000-0000D8300000}"/>
    <cellStyle name="Moneda 134 7" xfId="3552" xr:uid="{00000000-0005-0000-0000-0000D9300000}"/>
    <cellStyle name="Moneda 134 7 2" xfId="20288" xr:uid="{00000000-0005-0000-0000-0000DA300000}"/>
    <cellStyle name="Moneda 134 8" xfId="6869" xr:uid="{00000000-0005-0000-0000-0000DB300000}"/>
    <cellStyle name="Moneda 134 8 2" xfId="23605" xr:uid="{00000000-0005-0000-0000-0000DC300000}"/>
    <cellStyle name="Moneda 134 9" xfId="10196" xr:uid="{00000000-0005-0000-0000-0000DD300000}"/>
    <cellStyle name="Moneda 134 9 2" xfId="26932" xr:uid="{00000000-0005-0000-0000-0000DE300000}"/>
    <cellStyle name="Moneda 135" xfId="201" xr:uid="{00000000-0005-0000-0000-0000DF300000}"/>
    <cellStyle name="Moneda 135 10" xfId="13513" xr:uid="{00000000-0005-0000-0000-0000E0300000}"/>
    <cellStyle name="Moneda 135 11" xfId="16972" xr:uid="{00000000-0005-0000-0000-0000E1300000}"/>
    <cellStyle name="Moneda 135 2" xfId="436" xr:uid="{00000000-0005-0000-0000-0000E2300000}"/>
    <cellStyle name="Moneda 135 2 10" xfId="17179" xr:uid="{00000000-0005-0000-0000-0000E3300000}"/>
    <cellStyle name="Moneda 135 2 2" xfId="857" xr:uid="{00000000-0005-0000-0000-0000E4300000}"/>
    <cellStyle name="Moneda 135 2 2 2" xfId="1686" xr:uid="{00000000-0005-0000-0000-0000E5300000}"/>
    <cellStyle name="Moneda 135 2 2 2 2" xfId="5003" xr:uid="{00000000-0005-0000-0000-0000E6300000}"/>
    <cellStyle name="Moneda 135 2 2 2 2 2" xfId="21739" xr:uid="{00000000-0005-0000-0000-0000E7300000}"/>
    <cellStyle name="Moneda 135 2 2 2 3" xfId="8320" xr:uid="{00000000-0005-0000-0000-0000E8300000}"/>
    <cellStyle name="Moneda 135 2 2 2 3 2" xfId="25056" xr:uid="{00000000-0005-0000-0000-0000E9300000}"/>
    <cellStyle name="Moneda 135 2 2 2 4" xfId="11647" xr:uid="{00000000-0005-0000-0000-0000EA300000}"/>
    <cellStyle name="Moneda 135 2 2 2 4 2" xfId="28383" xr:uid="{00000000-0005-0000-0000-0000EB300000}"/>
    <cellStyle name="Moneda 135 2 2 2 5" xfId="14963" xr:uid="{00000000-0005-0000-0000-0000EC300000}"/>
    <cellStyle name="Moneda 135 2 2 2 6" xfId="18422" xr:uid="{00000000-0005-0000-0000-0000ED300000}"/>
    <cellStyle name="Moneda 135 2 2 3" xfId="2514" xr:uid="{00000000-0005-0000-0000-0000EE300000}"/>
    <cellStyle name="Moneda 135 2 2 3 2" xfId="5831" xr:uid="{00000000-0005-0000-0000-0000EF300000}"/>
    <cellStyle name="Moneda 135 2 2 3 2 2" xfId="22567" xr:uid="{00000000-0005-0000-0000-0000F0300000}"/>
    <cellStyle name="Moneda 135 2 2 3 3" xfId="9148" xr:uid="{00000000-0005-0000-0000-0000F1300000}"/>
    <cellStyle name="Moneda 135 2 2 3 3 2" xfId="25884" xr:uid="{00000000-0005-0000-0000-0000F2300000}"/>
    <cellStyle name="Moneda 135 2 2 3 4" xfId="12475" xr:uid="{00000000-0005-0000-0000-0000F3300000}"/>
    <cellStyle name="Moneda 135 2 2 3 4 2" xfId="29211" xr:uid="{00000000-0005-0000-0000-0000F4300000}"/>
    <cellStyle name="Moneda 135 2 2 3 5" xfId="15791" xr:uid="{00000000-0005-0000-0000-0000F5300000}"/>
    <cellStyle name="Moneda 135 2 2 3 6" xfId="19250" xr:uid="{00000000-0005-0000-0000-0000F6300000}"/>
    <cellStyle name="Moneda 135 2 2 4" xfId="3342" xr:uid="{00000000-0005-0000-0000-0000F7300000}"/>
    <cellStyle name="Moneda 135 2 2 4 2" xfId="6659" xr:uid="{00000000-0005-0000-0000-0000F8300000}"/>
    <cellStyle name="Moneda 135 2 2 4 2 2" xfId="23395" xr:uid="{00000000-0005-0000-0000-0000F9300000}"/>
    <cellStyle name="Moneda 135 2 2 4 3" xfId="9976" xr:uid="{00000000-0005-0000-0000-0000FA300000}"/>
    <cellStyle name="Moneda 135 2 2 4 3 2" xfId="26712" xr:uid="{00000000-0005-0000-0000-0000FB300000}"/>
    <cellStyle name="Moneda 135 2 2 4 4" xfId="13303" xr:uid="{00000000-0005-0000-0000-0000FC300000}"/>
    <cellStyle name="Moneda 135 2 2 4 4 2" xfId="30039" xr:uid="{00000000-0005-0000-0000-0000FD300000}"/>
    <cellStyle name="Moneda 135 2 2 4 5" xfId="16619" xr:uid="{00000000-0005-0000-0000-0000FE300000}"/>
    <cellStyle name="Moneda 135 2 2 4 6" xfId="20078" xr:uid="{00000000-0005-0000-0000-0000FF300000}"/>
    <cellStyle name="Moneda 135 2 2 5" xfId="4174" xr:uid="{00000000-0005-0000-0000-000000310000}"/>
    <cellStyle name="Moneda 135 2 2 5 2" xfId="20910" xr:uid="{00000000-0005-0000-0000-000001310000}"/>
    <cellStyle name="Moneda 135 2 2 6" xfId="7491" xr:uid="{00000000-0005-0000-0000-000002310000}"/>
    <cellStyle name="Moneda 135 2 2 6 2" xfId="24227" xr:uid="{00000000-0005-0000-0000-000003310000}"/>
    <cellStyle name="Moneda 135 2 2 7" xfId="10818" xr:uid="{00000000-0005-0000-0000-000004310000}"/>
    <cellStyle name="Moneda 135 2 2 7 2" xfId="27554" xr:uid="{00000000-0005-0000-0000-000005310000}"/>
    <cellStyle name="Moneda 135 2 2 8" xfId="14134" xr:uid="{00000000-0005-0000-0000-000006310000}"/>
    <cellStyle name="Moneda 135 2 2 9" xfId="17593" xr:uid="{00000000-0005-0000-0000-000007310000}"/>
    <cellStyle name="Moneda 135 2 3" xfId="1271" xr:uid="{00000000-0005-0000-0000-000008310000}"/>
    <cellStyle name="Moneda 135 2 3 2" xfId="4588" xr:uid="{00000000-0005-0000-0000-000009310000}"/>
    <cellStyle name="Moneda 135 2 3 2 2" xfId="21324" xr:uid="{00000000-0005-0000-0000-00000A310000}"/>
    <cellStyle name="Moneda 135 2 3 3" xfId="7905" xr:uid="{00000000-0005-0000-0000-00000B310000}"/>
    <cellStyle name="Moneda 135 2 3 3 2" xfId="24641" xr:uid="{00000000-0005-0000-0000-00000C310000}"/>
    <cellStyle name="Moneda 135 2 3 4" xfId="11232" xr:uid="{00000000-0005-0000-0000-00000D310000}"/>
    <cellStyle name="Moneda 135 2 3 4 2" xfId="27968" xr:uid="{00000000-0005-0000-0000-00000E310000}"/>
    <cellStyle name="Moneda 135 2 3 5" xfId="14548" xr:uid="{00000000-0005-0000-0000-00000F310000}"/>
    <cellStyle name="Moneda 135 2 3 6" xfId="18007" xr:uid="{00000000-0005-0000-0000-000010310000}"/>
    <cellStyle name="Moneda 135 2 4" xfId="2100" xr:uid="{00000000-0005-0000-0000-000011310000}"/>
    <cellStyle name="Moneda 135 2 4 2" xfId="5417" xr:uid="{00000000-0005-0000-0000-000012310000}"/>
    <cellStyle name="Moneda 135 2 4 2 2" xfId="22153" xr:uid="{00000000-0005-0000-0000-000013310000}"/>
    <cellStyle name="Moneda 135 2 4 3" xfId="8734" xr:uid="{00000000-0005-0000-0000-000014310000}"/>
    <cellStyle name="Moneda 135 2 4 3 2" xfId="25470" xr:uid="{00000000-0005-0000-0000-000015310000}"/>
    <cellStyle name="Moneda 135 2 4 4" xfId="12061" xr:uid="{00000000-0005-0000-0000-000016310000}"/>
    <cellStyle name="Moneda 135 2 4 4 2" xfId="28797" xr:uid="{00000000-0005-0000-0000-000017310000}"/>
    <cellStyle name="Moneda 135 2 4 5" xfId="15377" xr:uid="{00000000-0005-0000-0000-000018310000}"/>
    <cellStyle name="Moneda 135 2 4 6" xfId="18836" xr:uid="{00000000-0005-0000-0000-000019310000}"/>
    <cellStyle name="Moneda 135 2 5" xfId="2928" xr:uid="{00000000-0005-0000-0000-00001A310000}"/>
    <cellStyle name="Moneda 135 2 5 2" xfId="6245" xr:uid="{00000000-0005-0000-0000-00001B310000}"/>
    <cellStyle name="Moneda 135 2 5 2 2" xfId="22981" xr:uid="{00000000-0005-0000-0000-00001C310000}"/>
    <cellStyle name="Moneda 135 2 5 3" xfId="9562" xr:uid="{00000000-0005-0000-0000-00001D310000}"/>
    <cellStyle name="Moneda 135 2 5 3 2" xfId="26298" xr:uid="{00000000-0005-0000-0000-00001E310000}"/>
    <cellStyle name="Moneda 135 2 5 4" xfId="12889" xr:uid="{00000000-0005-0000-0000-00001F310000}"/>
    <cellStyle name="Moneda 135 2 5 4 2" xfId="29625" xr:uid="{00000000-0005-0000-0000-000020310000}"/>
    <cellStyle name="Moneda 135 2 5 5" xfId="16205" xr:uid="{00000000-0005-0000-0000-000021310000}"/>
    <cellStyle name="Moneda 135 2 5 6" xfId="19664" xr:uid="{00000000-0005-0000-0000-000022310000}"/>
    <cellStyle name="Moneda 135 2 6" xfId="3760" xr:uid="{00000000-0005-0000-0000-000023310000}"/>
    <cellStyle name="Moneda 135 2 6 2" xfId="20496" xr:uid="{00000000-0005-0000-0000-000024310000}"/>
    <cellStyle name="Moneda 135 2 7" xfId="7077" xr:uid="{00000000-0005-0000-0000-000025310000}"/>
    <cellStyle name="Moneda 135 2 7 2" xfId="23813" xr:uid="{00000000-0005-0000-0000-000026310000}"/>
    <cellStyle name="Moneda 135 2 8" xfId="10404" xr:uid="{00000000-0005-0000-0000-000027310000}"/>
    <cellStyle name="Moneda 135 2 8 2" xfId="27140" xr:uid="{00000000-0005-0000-0000-000028310000}"/>
    <cellStyle name="Moneda 135 2 9" xfId="13720" xr:uid="{00000000-0005-0000-0000-000029310000}"/>
    <cellStyle name="Moneda 135 3" xfId="650" xr:uid="{00000000-0005-0000-0000-00002A310000}"/>
    <cellStyle name="Moneda 135 3 2" xfId="1479" xr:uid="{00000000-0005-0000-0000-00002B310000}"/>
    <cellStyle name="Moneda 135 3 2 2" xfId="4796" xr:uid="{00000000-0005-0000-0000-00002C310000}"/>
    <cellStyle name="Moneda 135 3 2 2 2" xfId="21532" xr:uid="{00000000-0005-0000-0000-00002D310000}"/>
    <cellStyle name="Moneda 135 3 2 3" xfId="8113" xr:uid="{00000000-0005-0000-0000-00002E310000}"/>
    <cellStyle name="Moneda 135 3 2 3 2" xfId="24849" xr:uid="{00000000-0005-0000-0000-00002F310000}"/>
    <cellStyle name="Moneda 135 3 2 4" xfId="11440" xr:uid="{00000000-0005-0000-0000-000030310000}"/>
    <cellStyle name="Moneda 135 3 2 4 2" xfId="28176" xr:uid="{00000000-0005-0000-0000-000031310000}"/>
    <cellStyle name="Moneda 135 3 2 5" xfId="14756" xr:uid="{00000000-0005-0000-0000-000032310000}"/>
    <cellStyle name="Moneda 135 3 2 6" xfId="18215" xr:uid="{00000000-0005-0000-0000-000033310000}"/>
    <cellStyle name="Moneda 135 3 3" xfId="2307" xr:uid="{00000000-0005-0000-0000-000034310000}"/>
    <cellStyle name="Moneda 135 3 3 2" xfId="5624" xr:uid="{00000000-0005-0000-0000-000035310000}"/>
    <cellStyle name="Moneda 135 3 3 2 2" xfId="22360" xr:uid="{00000000-0005-0000-0000-000036310000}"/>
    <cellStyle name="Moneda 135 3 3 3" xfId="8941" xr:uid="{00000000-0005-0000-0000-000037310000}"/>
    <cellStyle name="Moneda 135 3 3 3 2" xfId="25677" xr:uid="{00000000-0005-0000-0000-000038310000}"/>
    <cellStyle name="Moneda 135 3 3 4" xfId="12268" xr:uid="{00000000-0005-0000-0000-000039310000}"/>
    <cellStyle name="Moneda 135 3 3 4 2" xfId="29004" xr:uid="{00000000-0005-0000-0000-00003A310000}"/>
    <cellStyle name="Moneda 135 3 3 5" xfId="15584" xr:uid="{00000000-0005-0000-0000-00003B310000}"/>
    <cellStyle name="Moneda 135 3 3 6" xfId="19043" xr:uid="{00000000-0005-0000-0000-00003C310000}"/>
    <cellStyle name="Moneda 135 3 4" xfId="3135" xr:uid="{00000000-0005-0000-0000-00003D310000}"/>
    <cellStyle name="Moneda 135 3 4 2" xfId="6452" xr:uid="{00000000-0005-0000-0000-00003E310000}"/>
    <cellStyle name="Moneda 135 3 4 2 2" xfId="23188" xr:uid="{00000000-0005-0000-0000-00003F310000}"/>
    <cellStyle name="Moneda 135 3 4 3" xfId="9769" xr:uid="{00000000-0005-0000-0000-000040310000}"/>
    <cellStyle name="Moneda 135 3 4 3 2" xfId="26505" xr:uid="{00000000-0005-0000-0000-000041310000}"/>
    <cellStyle name="Moneda 135 3 4 4" xfId="13096" xr:uid="{00000000-0005-0000-0000-000042310000}"/>
    <cellStyle name="Moneda 135 3 4 4 2" xfId="29832" xr:uid="{00000000-0005-0000-0000-000043310000}"/>
    <cellStyle name="Moneda 135 3 4 5" xfId="16412" xr:uid="{00000000-0005-0000-0000-000044310000}"/>
    <cellStyle name="Moneda 135 3 4 6" xfId="19871" xr:uid="{00000000-0005-0000-0000-000045310000}"/>
    <cellStyle name="Moneda 135 3 5" xfId="3967" xr:uid="{00000000-0005-0000-0000-000046310000}"/>
    <cellStyle name="Moneda 135 3 5 2" xfId="20703" xr:uid="{00000000-0005-0000-0000-000047310000}"/>
    <cellStyle name="Moneda 135 3 6" xfId="7284" xr:uid="{00000000-0005-0000-0000-000048310000}"/>
    <cellStyle name="Moneda 135 3 6 2" xfId="24020" xr:uid="{00000000-0005-0000-0000-000049310000}"/>
    <cellStyle name="Moneda 135 3 7" xfId="10611" xr:uid="{00000000-0005-0000-0000-00004A310000}"/>
    <cellStyle name="Moneda 135 3 7 2" xfId="27347" xr:uid="{00000000-0005-0000-0000-00004B310000}"/>
    <cellStyle name="Moneda 135 3 8" xfId="13927" xr:uid="{00000000-0005-0000-0000-00004C310000}"/>
    <cellStyle name="Moneda 135 3 9" xfId="17386" xr:uid="{00000000-0005-0000-0000-00004D310000}"/>
    <cellStyle name="Moneda 135 4" xfId="1064" xr:uid="{00000000-0005-0000-0000-00004E310000}"/>
    <cellStyle name="Moneda 135 4 2" xfId="4381" xr:uid="{00000000-0005-0000-0000-00004F310000}"/>
    <cellStyle name="Moneda 135 4 2 2" xfId="21117" xr:uid="{00000000-0005-0000-0000-000050310000}"/>
    <cellStyle name="Moneda 135 4 3" xfId="7698" xr:uid="{00000000-0005-0000-0000-000051310000}"/>
    <cellStyle name="Moneda 135 4 3 2" xfId="24434" xr:uid="{00000000-0005-0000-0000-000052310000}"/>
    <cellStyle name="Moneda 135 4 4" xfId="11025" xr:uid="{00000000-0005-0000-0000-000053310000}"/>
    <cellStyle name="Moneda 135 4 4 2" xfId="27761" xr:uid="{00000000-0005-0000-0000-000054310000}"/>
    <cellStyle name="Moneda 135 4 5" xfId="14341" xr:uid="{00000000-0005-0000-0000-000055310000}"/>
    <cellStyle name="Moneda 135 4 6" xfId="17800" xr:uid="{00000000-0005-0000-0000-000056310000}"/>
    <cellStyle name="Moneda 135 5" xfId="1893" xr:uid="{00000000-0005-0000-0000-000057310000}"/>
    <cellStyle name="Moneda 135 5 2" xfId="5210" xr:uid="{00000000-0005-0000-0000-000058310000}"/>
    <cellStyle name="Moneda 135 5 2 2" xfId="21946" xr:uid="{00000000-0005-0000-0000-000059310000}"/>
    <cellStyle name="Moneda 135 5 3" xfId="8527" xr:uid="{00000000-0005-0000-0000-00005A310000}"/>
    <cellStyle name="Moneda 135 5 3 2" xfId="25263" xr:uid="{00000000-0005-0000-0000-00005B310000}"/>
    <cellStyle name="Moneda 135 5 4" xfId="11854" xr:uid="{00000000-0005-0000-0000-00005C310000}"/>
    <cellStyle name="Moneda 135 5 4 2" xfId="28590" xr:uid="{00000000-0005-0000-0000-00005D310000}"/>
    <cellStyle name="Moneda 135 5 5" xfId="15170" xr:uid="{00000000-0005-0000-0000-00005E310000}"/>
    <cellStyle name="Moneda 135 5 6" xfId="18629" xr:uid="{00000000-0005-0000-0000-00005F310000}"/>
    <cellStyle name="Moneda 135 6" xfId="2721" xr:uid="{00000000-0005-0000-0000-000060310000}"/>
    <cellStyle name="Moneda 135 6 2" xfId="6038" xr:uid="{00000000-0005-0000-0000-000061310000}"/>
    <cellStyle name="Moneda 135 6 2 2" xfId="22774" xr:uid="{00000000-0005-0000-0000-000062310000}"/>
    <cellStyle name="Moneda 135 6 3" xfId="9355" xr:uid="{00000000-0005-0000-0000-000063310000}"/>
    <cellStyle name="Moneda 135 6 3 2" xfId="26091" xr:uid="{00000000-0005-0000-0000-000064310000}"/>
    <cellStyle name="Moneda 135 6 4" xfId="12682" xr:uid="{00000000-0005-0000-0000-000065310000}"/>
    <cellStyle name="Moneda 135 6 4 2" xfId="29418" xr:uid="{00000000-0005-0000-0000-000066310000}"/>
    <cellStyle name="Moneda 135 6 5" xfId="15998" xr:uid="{00000000-0005-0000-0000-000067310000}"/>
    <cellStyle name="Moneda 135 6 6" xfId="19457" xr:uid="{00000000-0005-0000-0000-000068310000}"/>
    <cellStyle name="Moneda 135 7" xfId="3553" xr:uid="{00000000-0005-0000-0000-000069310000}"/>
    <cellStyle name="Moneda 135 7 2" xfId="20289" xr:uid="{00000000-0005-0000-0000-00006A310000}"/>
    <cellStyle name="Moneda 135 8" xfId="6870" xr:uid="{00000000-0005-0000-0000-00006B310000}"/>
    <cellStyle name="Moneda 135 8 2" xfId="23606" xr:uid="{00000000-0005-0000-0000-00006C310000}"/>
    <cellStyle name="Moneda 135 9" xfId="10197" xr:uid="{00000000-0005-0000-0000-00006D310000}"/>
    <cellStyle name="Moneda 135 9 2" xfId="26933" xr:uid="{00000000-0005-0000-0000-00006E310000}"/>
    <cellStyle name="Moneda 136" xfId="202" xr:uid="{00000000-0005-0000-0000-00006F310000}"/>
    <cellStyle name="Moneda 136 10" xfId="13514" xr:uid="{00000000-0005-0000-0000-000070310000}"/>
    <cellStyle name="Moneda 136 11" xfId="16973" xr:uid="{00000000-0005-0000-0000-000071310000}"/>
    <cellStyle name="Moneda 136 2" xfId="437" xr:uid="{00000000-0005-0000-0000-000072310000}"/>
    <cellStyle name="Moneda 136 2 10" xfId="17180" xr:uid="{00000000-0005-0000-0000-000073310000}"/>
    <cellStyle name="Moneda 136 2 2" xfId="858" xr:uid="{00000000-0005-0000-0000-000074310000}"/>
    <cellStyle name="Moneda 136 2 2 2" xfId="1687" xr:uid="{00000000-0005-0000-0000-000075310000}"/>
    <cellStyle name="Moneda 136 2 2 2 2" xfId="5004" xr:uid="{00000000-0005-0000-0000-000076310000}"/>
    <cellStyle name="Moneda 136 2 2 2 2 2" xfId="21740" xr:uid="{00000000-0005-0000-0000-000077310000}"/>
    <cellStyle name="Moneda 136 2 2 2 3" xfId="8321" xr:uid="{00000000-0005-0000-0000-000078310000}"/>
    <cellStyle name="Moneda 136 2 2 2 3 2" xfId="25057" xr:uid="{00000000-0005-0000-0000-000079310000}"/>
    <cellStyle name="Moneda 136 2 2 2 4" xfId="11648" xr:uid="{00000000-0005-0000-0000-00007A310000}"/>
    <cellStyle name="Moneda 136 2 2 2 4 2" xfId="28384" xr:uid="{00000000-0005-0000-0000-00007B310000}"/>
    <cellStyle name="Moneda 136 2 2 2 5" xfId="14964" xr:uid="{00000000-0005-0000-0000-00007C310000}"/>
    <cellStyle name="Moneda 136 2 2 2 6" xfId="18423" xr:uid="{00000000-0005-0000-0000-00007D310000}"/>
    <cellStyle name="Moneda 136 2 2 3" xfId="2515" xr:uid="{00000000-0005-0000-0000-00007E310000}"/>
    <cellStyle name="Moneda 136 2 2 3 2" xfId="5832" xr:uid="{00000000-0005-0000-0000-00007F310000}"/>
    <cellStyle name="Moneda 136 2 2 3 2 2" xfId="22568" xr:uid="{00000000-0005-0000-0000-000080310000}"/>
    <cellStyle name="Moneda 136 2 2 3 3" xfId="9149" xr:uid="{00000000-0005-0000-0000-000081310000}"/>
    <cellStyle name="Moneda 136 2 2 3 3 2" xfId="25885" xr:uid="{00000000-0005-0000-0000-000082310000}"/>
    <cellStyle name="Moneda 136 2 2 3 4" xfId="12476" xr:uid="{00000000-0005-0000-0000-000083310000}"/>
    <cellStyle name="Moneda 136 2 2 3 4 2" xfId="29212" xr:uid="{00000000-0005-0000-0000-000084310000}"/>
    <cellStyle name="Moneda 136 2 2 3 5" xfId="15792" xr:uid="{00000000-0005-0000-0000-000085310000}"/>
    <cellStyle name="Moneda 136 2 2 3 6" xfId="19251" xr:uid="{00000000-0005-0000-0000-000086310000}"/>
    <cellStyle name="Moneda 136 2 2 4" xfId="3343" xr:uid="{00000000-0005-0000-0000-000087310000}"/>
    <cellStyle name="Moneda 136 2 2 4 2" xfId="6660" xr:uid="{00000000-0005-0000-0000-000088310000}"/>
    <cellStyle name="Moneda 136 2 2 4 2 2" xfId="23396" xr:uid="{00000000-0005-0000-0000-000089310000}"/>
    <cellStyle name="Moneda 136 2 2 4 3" xfId="9977" xr:uid="{00000000-0005-0000-0000-00008A310000}"/>
    <cellStyle name="Moneda 136 2 2 4 3 2" xfId="26713" xr:uid="{00000000-0005-0000-0000-00008B310000}"/>
    <cellStyle name="Moneda 136 2 2 4 4" xfId="13304" xr:uid="{00000000-0005-0000-0000-00008C310000}"/>
    <cellStyle name="Moneda 136 2 2 4 4 2" xfId="30040" xr:uid="{00000000-0005-0000-0000-00008D310000}"/>
    <cellStyle name="Moneda 136 2 2 4 5" xfId="16620" xr:uid="{00000000-0005-0000-0000-00008E310000}"/>
    <cellStyle name="Moneda 136 2 2 4 6" xfId="20079" xr:uid="{00000000-0005-0000-0000-00008F310000}"/>
    <cellStyle name="Moneda 136 2 2 5" xfId="4175" xr:uid="{00000000-0005-0000-0000-000090310000}"/>
    <cellStyle name="Moneda 136 2 2 5 2" xfId="20911" xr:uid="{00000000-0005-0000-0000-000091310000}"/>
    <cellStyle name="Moneda 136 2 2 6" xfId="7492" xr:uid="{00000000-0005-0000-0000-000092310000}"/>
    <cellStyle name="Moneda 136 2 2 6 2" xfId="24228" xr:uid="{00000000-0005-0000-0000-000093310000}"/>
    <cellStyle name="Moneda 136 2 2 7" xfId="10819" xr:uid="{00000000-0005-0000-0000-000094310000}"/>
    <cellStyle name="Moneda 136 2 2 7 2" xfId="27555" xr:uid="{00000000-0005-0000-0000-000095310000}"/>
    <cellStyle name="Moneda 136 2 2 8" xfId="14135" xr:uid="{00000000-0005-0000-0000-000096310000}"/>
    <cellStyle name="Moneda 136 2 2 9" xfId="17594" xr:uid="{00000000-0005-0000-0000-000097310000}"/>
    <cellStyle name="Moneda 136 2 3" xfId="1272" xr:uid="{00000000-0005-0000-0000-000098310000}"/>
    <cellStyle name="Moneda 136 2 3 2" xfId="4589" xr:uid="{00000000-0005-0000-0000-000099310000}"/>
    <cellStyle name="Moneda 136 2 3 2 2" xfId="21325" xr:uid="{00000000-0005-0000-0000-00009A310000}"/>
    <cellStyle name="Moneda 136 2 3 3" xfId="7906" xr:uid="{00000000-0005-0000-0000-00009B310000}"/>
    <cellStyle name="Moneda 136 2 3 3 2" xfId="24642" xr:uid="{00000000-0005-0000-0000-00009C310000}"/>
    <cellStyle name="Moneda 136 2 3 4" xfId="11233" xr:uid="{00000000-0005-0000-0000-00009D310000}"/>
    <cellStyle name="Moneda 136 2 3 4 2" xfId="27969" xr:uid="{00000000-0005-0000-0000-00009E310000}"/>
    <cellStyle name="Moneda 136 2 3 5" xfId="14549" xr:uid="{00000000-0005-0000-0000-00009F310000}"/>
    <cellStyle name="Moneda 136 2 3 6" xfId="18008" xr:uid="{00000000-0005-0000-0000-0000A0310000}"/>
    <cellStyle name="Moneda 136 2 4" xfId="2101" xr:uid="{00000000-0005-0000-0000-0000A1310000}"/>
    <cellStyle name="Moneda 136 2 4 2" xfId="5418" xr:uid="{00000000-0005-0000-0000-0000A2310000}"/>
    <cellStyle name="Moneda 136 2 4 2 2" xfId="22154" xr:uid="{00000000-0005-0000-0000-0000A3310000}"/>
    <cellStyle name="Moneda 136 2 4 3" xfId="8735" xr:uid="{00000000-0005-0000-0000-0000A4310000}"/>
    <cellStyle name="Moneda 136 2 4 3 2" xfId="25471" xr:uid="{00000000-0005-0000-0000-0000A5310000}"/>
    <cellStyle name="Moneda 136 2 4 4" xfId="12062" xr:uid="{00000000-0005-0000-0000-0000A6310000}"/>
    <cellStyle name="Moneda 136 2 4 4 2" xfId="28798" xr:uid="{00000000-0005-0000-0000-0000A7310000}"/>
    <cellStyle name="Moneda 136 2 4 5" xfId="15378" xr:uid="{00000000-0005-0000-0000-0000A8310000}"/>
    <cellStyle name="Moneda 136 2 4 6" xfId="18837" xr:uid="{00000000-0005-0000-0000-0000A9310000}"/>
    <cellStyle name="Moneda 136 2 5" xfId="2929" xr:uid="{00000000-0005-0000-0000-0000AA310000}"/>
    <cellStyle name="Moneda 136 2 5 2" xfId="6246" xr:uid="{00000000-0005-0000-0000-0000AB310000}"/>
    <cellStyle name="Moneda 136 2 5 2 2" xfId="22982" xr:uid="{00000000-0005-0000-0000-0000AC310000}"/>
    <cellStyle name="Moneda 136 2 5 3" xfId="9563" xr:uid="{00000000-0005-0000-0000-0000AD310000}"/>
    <cellStyle name="Moneda 136 2 5 3 2" xfId="26299" xr:uid="{00000000-0005-0000-0000-0000AE310000}"/>
    <cellStyle name="Moneda 136 2 5 4" xfId="12890" xr:uid="{00000000-0005-0000-0000-0000AF310000}"/>
    <cellStyle name="Moneda 136 2 5 4 2" xfId="29626" xr:uid="{00000000-0005-0000-0000-0000B0310000}"/>
    <cellStyle name="Moneda 136 2 5 5" xfId="16206" xr:uid="{00000000-0005-0000-0000-0000B1310000}"/>
    <cellStyle name="Moneda 136 2 5 6" xfId="19665" xr:uid="{00000000-0005-0000-0000-0000B2310000}"/>
    <cellStyle name="Moneda 136 2 6" xfId="3761" xr:uid="{00000000-0005-0000-0000-0000B3310000}"/>
    <cellStyle name="Moneda 136 2 6 2" xfId="20497" xr:uid="{00000000-0005-0000-0000-0000B4310000}"/>
    <cellStyle name="Moneda 136 2 7" xfId="7078" xr:uid="{00000000-0005-0000-0000-0000B5310000}"/>
    <cellStyle name="Moneda 136 2 7 2" xfId="23814" xr:uid="{00000000-0005-0000-0000-0000B6310000}"/>
    <cellStyle name="Moneda 136 2 8" xfId="10405" xr:uid="{00000000-0005-0000-0000-0000B7310000}"/>
    <cellStyle name="Moneda 136 2 8 2" xfId="27141" xr:uid="{00000000-0005-0000-0000-0000B8310000}"/>
    <cellStyle name="Moneda 136 2 9" xfId="13721" xr:uid="{00000000-0005-0000-0000-0000B9310000}"/>
    <cellStyle name="Moneda 136 3" xfId="651" xr:uid="{00000000-0005-0000-0000-0000BA310000}"/>
    <cellStyle name="Moneda 136 3 2" xfId="1480" xr:uid="{00000000-0005-0000-0000-0000BB310000}"/>
    <cellStyle name="Moneda 136 3 2 2" xfId="4797" xr:uid="{00000000-0005-0000-0000-0000BC310000}"/>
    <cellStyle name="Moneda 136 3 2 2 2" xfId="21533" xr:uid="{00000000-0005-0000-0000-0000BD310000}"/>
    <cellStyle name="Moneda 136 3 2 3" xfId="8114" xr:uid="{00000000-0005-0000-0000-0000BE310000}"/>
    <cellStyle name="Moneda 136 3 2 3 2" xfId="24850" xr:uid="{00000000-0005-0000-0000-0000BF310000}"/>
    <cellStyle name="Moneda 136 3 2 4" xfId="11441" xr:uid="{00000000-0005-0000-0000-0000C0310000}"/>
    <cellStyle name="Moneda 136 3 2 4 2" xfId="28177" xr:uid="{00000000-0005-0000-0000-0000C1310000}"/>
    <cellStyle name="Moneda 136 3 2 5" xfId="14757" xr:uid="{00000000-0005-0000-0000-0000C2310000}"/>
    <cellStyle name="Moneda 136 3 2 6" xfId="18216" xr:uid="{00000000-0005-0000-0000-0000C3310000}"/>
    <cellStyle name="Moneda 136 3 3" xfId="2308" xr:uid="{00000000-0005-0000-0000-0000C4310000}"/>
    <cellStyle name="Moneda 136 3 3 2" xfId="5625" xr:uid="{00000000-0005-0000-0000-0000C5310000}"/>
    <cellStyle name="Moneda 136 3 3 2 2" xfId="22361" xr:uid="{00000000-0005-0000-0000-0000C6310000}"/>
    <cellStyle name="Moneda 136 3 3 3" xfId="8942" xr:uid="{00000000-0005-0000-0000-0000C7310000}"/>
    <cellStyle name="Moneda 136 3 3 3 2" xfId="25678" xr:uid="{00000000-0005-0000-0000-0000C8310000}"/>
    <cellStyle name="Moneda 136 3 3 4" xfId="12269" xr:uid="{00000000-0005-0000-0000-0000C9310000}"/>
    <cellStyle name="Moneda 136 3 3 4 2" xfId="29005" xr:uid="{00000000-0005-0000-0000-0000CA310000}"/>
    <cellStyle name="Moneda 136 3 3 5" xfId="15585" xr:uid="{00000000-0005-0000-0000-0000CB310000}"/>
    <cellStyle name="Moneda 136 3 3 6" xfId="19044" xr:uid="{00000000-0005-0000-0000-0000CC310000}"/>
    <cellStyle name="Moneda 136 3 4" xfId="3136" xr:uid="{00000000-0005-0000-0000-0000CD310000}"/>
    <cellStyle name="Moneda 136 3 4 2" xfId="6453" xr:uid="{00000000-0005-0000-0000-0000CE310000}"/>
    <cellStyle name="Moneda 136 3 4 2 2" xfId="23189" xr:uid="{00000000-0005-0000-0000-0000CF310000}"/>
    <cellStyle name="Moneda 136 3 4 3" xfId="9770" xr:uid="{00000000-0005-0000-0000-0000D0310000}"/>
    <cellStyle name="Moneda 136 3 4 3 2" xfId="26506" xr:uid="{00000000-0005-0000-0000-0000D1310000}"/>
    <cellStyle name="Moneda 136 3 4 4" xfId="13097" xr:uid="{00000000-0005-0000-0000-0000D2310000}"/>
    <cellStyle name="Moneda 136 3 4 4 2" xfId="29833" xr:uid="{00000000-0005-0000-0000-0000D3310000}"/>
    <cellStyle name="Moneda 136 3 4 5" xfId="16413" xr:uid="{00000000-0005-0000-0000-0000D4310000}"/>
    <cellStyle name="Moneda 136 3 4 6" xfId="19872" xr:uid="{00000000-0005-0000-0000-0000D5310000}"/>
    <cellStyle name="Moneda 136 3 5" xfId="3968" xr:uid="{00000000-0005-0000-0000-0000D6310000}"/>
    <cellStyle name="Moneda 136 3 5 2" xfId="20704" xr:uid="{00000000-0005-0000-0000-0000D7310000}"/>
    <cellStyle name="Moneda 136 3 6" xfId="7285" xr:uid="{00000000-0005-0000-0000-0000D8310000}"/>
    <cellStyle name="Moneda 136 3 6 2" xfId="24021" xr:uid="{00000000-0005-0000-0000-0000D9310000}"/>
    <cellStyle name="Moneda 136 3 7" xfId="10612" xr:uid="{00000000-0005-0000-0000-0000DA310000}"/>
    <cellStyle name="Moneda 136 3 7 2" xfId="27348" xr:uid="{00000000-0005-0000-0000-0000DB310000}"/>
    <cellStyle name="Moneda 136 3 8" xfId="13928" xr:uid="{00000000-0005-0000-0000-0000DC310000}"/>
    <cellStyle name="Moneda 136 3 9" xfId="17387" xr:uid="{00000000-0005-0000-0000-0000DD310000}"/>
    <cellStyle name="Moneda 136 4" xfId="1065" xr:uid="{00000000-0005-0000-0000-0000DE310000}"/>
    <cellStyle name="Moneda 136 4 2" xfId="4382" xr:uid="{00000000-0005-0000-0000-0000DF310000}"/>
    <cellStyle name="Moneda 136 4 2 2" xfId="21118" xr:uid="{00000000-0005-0000-0000-0000E0310000}"/>
    <cellStyle name="Moneda 136 4 3" xfId="7699" xr:uid="{00000000-0005-0000-0000-0000E1310000}"/>
    <cellStyle name="Moneda 136 4 3 2" xfId="24435" xr:uid="{00000000-0005-0000-0000-0000E2310000}"/>
    <cellStyle name="Moneda 136 4 4" xfId="11026" xr:uid="{00000000-0005-0000-0000-0000E3310000}"/>
    <cellStyle name="Moneda 136 4 4 2" xfId="27762" xr:uid="{00000000-0005-0000-0000-0000E4310000}"/>
    <cellStyle name="Moneda 136 4 5" xfId="14342" xr:uid="{00000000-0005-0000-0000-0000E5310000}"/>
    <cellStyle name="Moneda 136 4 6" xfId="17801" xr:uid="{00000000-0005-0000-0000-0000E6310000}"/>
    <cellStyle name="Moneda 136 5" xfId="1894" xr:uid="{00000000-0005-0000-0000-0000E7310000}"/>
    <cellStyle name="Moneda 136 5 2" xfId="5211" xr:uid="{00000000-0005-0000-0000-0000E8310000}"/>
    <cellStyle name="Moneda 136 5 2 2" xfId="21947" xr:uid="{00000000-0005-0000-0000-0000E9310000}"/>
    <cellStyle name="Moneda 136 5 3" xfId="8528" xr:uid="{00000000-0005-0000-0000-0000EA310000}"/>
    <cellStyle name="Moneda 136 5 3 2" xfId="25264" xr:uid="{00000000-0005-0000-0000-0000EB310000}"/>
    <cellStyle name="Moneda 136 5 4" xfId="11855" xr:uid="{00000000-0005-0000-0000-0000EC310000}"/>
    <cellStyle name="Moneda 136 5 4 2" xfId="28591" xr:uid="{00000000-0005-0000-0000-0000ED310000}"/>
    <cellStyle name="Moneda 136 5 5" xfId="15171" xr:uid="{00000000-0005-0000-0000-0000EE310000}"/>
    <cellStyle name="Moneda 136 5 6" xfId="18630" xr:uid="{00000000-0005-0000-0000-0000EF310000}"/>
    <cellStyle name="Moneda 136 6" xfId="2722" xr:uid="{00000000-0005-0000-0000-0000F0310000}"/>
    <cellStyle name="Moneda 136 6 2" xfId="6039" xr:uid="{00000000-0005-0000-0000-0000F1310000}"/>
    <cellStyle name="Moneda 136 6 2 2" xfId="22775" xr:uid="{00000000-0005-0000-0000-0000F2310000}"/>
    <cellStyle name="Moneda 136 6 3" xfId="9356" xr:uid="{00000000-0005-0000-0000-0000F3310000}"/>
    <cellStyle name="Moneda 136 6 3 2" xfId="26092" xr:uid="{00000000-0005-0000-0000-0000F4310000}"/>
    <cellStyle name="Moneda 136 6 4" xfId="12683" xr:uid="{00000000-0005-0000-0000-0000F5310000}"/>
    <cellStyle name="Moneda 136 6 4 2" xfId="29419" xr:uid="{00000000-0005-0000-0000-0000F6310000}"/>
    <cellStyle name="Moneda 136 6 5" xfId="15999" xr:uid="{00000000-0005-0000-0000-0000F7310000}"/>
    <cellStyle name="Moneda 136 6 6" xfId="19458" xr:uid="{00000000-0005-0000-0000-0000F8310000}"/>
    <cellStyle name="Moneda 136 7" xfId="3554" xr:uid="{00000000-0005-0000-0000-0000F9310000}"/>
    <cellStyle name="Moneda 136 7 2" xfId="20290" xr:uid="{00000000-0005-0000-0000-0000FA310000}"/>
    <cellStyle name="Moneda 136 8" xfId="6871" xr:uid="{00000000-0005-0000-0000-0000FB310000}"/>
    <cellStyle name="Moneda 136 8 2" xfId="23607" xr:uid="{00000000-0005-0000-0000-0000FC310000}"/>
    <cellStyle name="Moneda 136 9" xfId="10198" xr:uid="{00000000-0005-0000-0000-0000FD310000}"/>
    <cellStyle name="Moneda 136 9 2" xfId="26934" xr:uid="{00000000-0005-0000-0000-0000FE310000}"/>
    <cellStyle name="Moneda 137" xfId="203" xr:uid="{00000000-0005-0000-0000-0000FF310000}"/>
    <cellStyle name="Moneda 137 10" xfId="13515" xr:uid="{00000000-0005-0000-0000-000000320000}"/>
    <cellStyle name="Moneda 137 11" xfId="16974" xr:uid="{00000000-0005-0000-0000-000001320000}"/>
    <cellStyle name="Moneda 137 2" xfId="438" xr:uid="{00000000-0005-0000-0000-000002320000}"/>
    <cellStyle name="Moneda 137 2 10" xfId="17181" xr:uid="{00000000-0005-0000-0000-000003320000}"/>
    <cellStyle name="Moneda 137 2 2" xfId="859" xr:uid="{00000000-0005-0000-0000-000004320000}"/>
    <cellStyle name="Moneda 137 2 2 2" xfId="1688" xr:uid="{00000000-0005-0000-0000-000005320000}"/>
    <cellStyle name="Moneda 137 2 2 2 2" xfId="5005" xr:uid="{00000000-0005-0000-0000-000006320000}"/>
    <cellStyle name="Moneda 137 2 2 2 2 2" xfId="21741" xr:uid="{00000000-0005-0000-0000-000007320000}"/>
    <cellStyle name="Moneda 137 2 2 2 3" xfId="8322" xr:uid="{00000000-0005-0000-0000-000008320000}"/>
    <cellStyle name="Moneda 137 2 2 2 3 2" xfId="25058" xr:uid="{00000000-0005-0000-0000-000009320000}"/>
    <cellStyle name="Moneda 137 2 2 2 4" xfId="11649" xr:uid="{00000000-0005-0000-0000-00000A320000}"/>
    <cellStyle name="Moneda 137 2 2 2 4 2" xfId="28385" xr:uid="{00000000-0005-0000-0000-00000B320000}"/>
    <cellStyle name="Moneda 137 2 2 2 5" xfId="14965" xr:uid="{00000000-0005-0000-0000-00000C320000}"/>
    <cellStyle name="Moneda 137 2 2 2 6" xfId="18424" xr:uid="{00000000-0005-0000-0000-00000D320000}"/>
    <cellStyle name="Moneda 137 2 2 3" xfId="2516" xr:uid="{00000000-0005-0000-0000-00000E320000}"/>
    <cellStyle name="Moneda 137 2 2 3 2" xfId="5833" xr:uid="{00000000-0005-0000-0000-00000F320000}"/>
    <cellStyle name="Moneda 137 2 2 3 2 2" xfId="22569" xr:uid="{00000000-0005-0000-0000-000010320000}"/>
    <cellStyle name="Moneda 137 2 2 3 3" xfId="9150" xr:uid="{00000000-0005-0000-0000-000011320000}"/>
    <cellStyle name="Moneda 137 2 2 3 3 2" xfId="25886" xr:uid="{00000000-0005-0000-0000-000012320000}"/>
    <cellStyle name="Moneda 137 2 2 3 4" xfId="12477" xr:uid="{00000000-0005-0000-0000-000013320000}"/>
    <cellStyle name="Moneda 137 2 2 3 4 2" xfId="29213" xr:uid="{00000000-0005-0000-0000-000014320000}"/>
    <cellStyle name="Moneda 137 2 2 3 5" xfId="15793" xr:uid="{00000000-0005-0000-0000-000015320000}"/>
    <cellStyle name="Moneda 137 2 2 3 6" xfId="19252" xr:uid="{00000000-0005-0000-0000-000016320000}"/>
    <cellStyle name="Moneda 137 2 2 4" xfId="3344" xr:uid="{00000000-0005-0000-0000-000017320000}"/>
    <cellStyle name="Moneda 137 2 2 4 2" xfId="6661" xr:uid="{00000000-0005-0000-0000-000018320000}"/>
    <cellStyle name="Moneda 137 2 2 4 2 2" xfId="23397" xr:uid="{00000000-0005-0000-0000-000019320000}"/>
    <cellStyle name="Moneda 137 2 2 4 3" xfId="9978" xr:uid="{00000000-0005-0000-0000-00001A320000}"/>
    <cellStyle name="Moneda 137 2 2 4 3 2" xfId="26714" xr:uid="{00000000-0005-0000-0000-00001B320000}"/>
    <cellStyle name="Moneda 137 2 2 4 4" xfId="13305" xr:uid="{00000000-0005-0000-0000-00001C320000}"/>
    <cellStyle name="Moneda 137 2 2 4 4 2" xfId="30041" xr:uid="{00000000-0005-0000-0000-00001D320000}"/>
    <cellStyle name="Moneda 137 2 2 4 5" xfId="16621" xr:uid="{00000000-0005-0000-0000-00001E320000}"/>
    <cellStyle name="Moneda 137 2 2 4 6" xfId="20080" xr:uid="{00000000-0005-0000-0000-00001F320000}"/>
    <cellStyle name="Moneda 137 2 2 5" xfId="4176" xr:uid="{00000000-0005-0000-0000-000020320000}"/>
    <cellStyle name="Moneda 137 2 2 5 2" xfId="20912" xr:uid="{00000000-0005-0000-0000-000021320000}"/>
    <cellStyle name="Moneda 137 2 2 6" xfId="7493" xr:uid="{00000000-0005-0000-0000-000022320000}"/>
    <cellStyle name="Moneda 137 2 2 6 2" xfId="24229" xr:uid="{00000000-0005-0000-0000-000023320000}"/>
    <cellStyle name="Moneda 137 2 2 7" xfId="10820" xr:uid="{00000000-0005-0000-0000-000024320000}"/>
    <cellStyle name="Moneda 137 2 2 7 2" xfId="27556" xr:uid="{00000000-0005-0000-0000-000025320000}"/>
    <cellStyle name="Moneda 137 2 2 8" xfId="14136" xr:uid="{00000000-0005-0000-0000-000026320000}"/>
    <cellStyle name="Moneda 137 2 2 9" xfId="17595" xr:uid="{00000000-0005-0000-0000-000027320000}"/>
    <cellStyle name="Moneda 137 2 3" xfId="1273" xr:uid="{00000000-0005-0000-0000-000028320000}"/>
    <cellStyle name="Moneda 137 2 3 2" xfId="4590" xr:uid="{00000000-0005-0000-0000-000029320000}"/>
    <cellStyle name="Moneda 137 2 3 2 2" xfId="21326" xr:uid="{00000000-0005-0000-0000-00002A320000}"/>
    <cellStyle name="Moneda 137 2 3 3" xfId="7907" xr:uid="{00000000-0005-0000-0000-00002B320000}"/>
    <cellStyle name="Moneda 137 2 3 3 2" xfId="24643" xr:uid="{00000000-0005-0000-0000-00002C320000}"/>
    <cellStyle name="Moneda 137 2 3 4" xfId="11234" xr:uid="{00000000-0005-0000-0000-00002D320000}"/>
    <cellStyle name="Moneda 137 2 3 4 2" xfId="27970" xr:uid="{00000000-0005-0000-0000-00002E320000}"/>
    <cellStyle name="Moneda 137 2 3 5" xfId="14550" xr:uid="{00000000-0005-0000-0000-00002F320000}"/>
    <cellStyle name="Moneda 137 2 3 6" xfId="18009" xr:uid="{00000000-0005-0000-0000-000030320000}"/>
    <cellStyle name="Moneda 137 2 4" xfId="2102" xr:uid="{00000000-0005-0000-0000-000031320000}"/>
    <cellStyle name="Moneda 137 2 4 2" xfId="5419" xr:uid="{00000000-0005-0000-0000-000032320000}"/>
    <cellStyle name="Moneda 137 2 4 2 2" xfId="22155" xr:uid="{00000000-0005-0000-0000-000033320000}"/>
    <cellStyle name="Moneda 137 2 4 3" xfId="8736" xr:uid="{00000000-0005-0000-0000-000034320000}"/>
    <cellStyle name="Moneda 137 2 4 3 2" xfId="25472" xr:uid="{00000000-0005-0000-0000-000035320000}"/>
    <cellStyle name="Moneda 137 2 4 4" xfId="12063" xr:uid="{00000000-0005-0000-0000-000036320000}"/>
    <cellStyle name="Moneda 137 2 4 4 2" xfId="28799" xr:uid="{00000000-0005-0000-0000-000037320000}"/>
    <cellStyle name="Moneda 137 2 4 5" xfId="15379" xr:uid="{00000000-0005-0000-0000-000038320000}"/>
    <cellStyle name="Moneda 137 2 4 6" xfId="18838" xr:uid="{00000000-0005-0000-0000-000039320000}"/>
    <cellStyle name="Moneda 137 2 5" xfId="2930" xr:uid="{00000000-0005-0000-0000-00003A320000}"/>
    <cellStyle name="Moneda 137 2 5 2" xfId="6247" xr:uid="{00000000-0005-0000-0000-00003B320000}"/>
    <cellStyle name="Moneda 137 2 5 2 2" xfId="22983" xr:uid="{00000000-0005-0000-0000-00003C320000}"/>
    <cellStyle name="Moneda 137 2 5 3" xfId="9564" xr:uid="{00000000-0005-0000-0000-00003D320000}"/>
    <cellStyle name="Moneda 137 2 5 3 2" xfId="26300" xr:uid="{00000000-0005-0000-0000-00003E320000}"/>
    <cellStyle name="Moneda 137 2 5 4" xfId="12891" xr:uid="{00000000-0005-0000-0000-00003F320000}"/>
    <cellStyle name="Moneda 137 2 5 4 2" xfId="29627" xr:uid="{00000000-0005-0000-0000-000040320000}"/>
    <cellStyle name="Moneda 137 2 5 5" xfId="16207" xr:uid="{00000000-0005-0000-0000-000041320000}"/>
    <cellStyle name="Moneda 137 2 5 6" xfId="19666" xr:uid="{00000000-0005-0000-0000-000042320000}"/>
    <cellStyle name="Moneda 137 2 6" xfId="3762" xr:uid="{00000000-0005-0000-0000-000043320000}"/>
    <cellStyle name="Moneda 137 2 6 2" xfId="20498" xr:uid="{00000000-0005-0000-0000-000044320000}"/>
    <cellStyle name="Moneda 137 2 7" xfId="7079" xr:uid="{00000000-0005-0000-0000-000045320000}"/>
    <cellStyle name="Moneda 137 2 7 2" xfId="23815" xr:uid="{00000000-0005-0000-0000-000046320000}"/>
    <cellStyle name="Moneda 137 2 8" xfId="10406" xr:uid="{00000000-0005-0000-0000-000047320000}"/>
    <cellStyle name="Moneda 137 2 8 2" xfId="27142" xr:uid="{00000000-0005-0000-0000-000048320000}"/>
    <cellStyle name="Moneda 137 2 9" xfId="13722" xr:uid="{00000000-0005-0000-0000-000049320000}"/>
    <cellStyle name="Moneda 137 3" xfId="652" xr:uid="{00000000-0005-0000-0000-00004A320000}"/>
    <cellStyle name="Moneda 137 3 2" xfId="1481" xr:uid="{00000000-0005-0000-0000-00004B320000}"/>
    <cellStyle name="Moneda 137 3 2 2" xfId="4798" xr:uid="{00000000-0005-0000-0000-00004C320000}"/>
    <cellStyle name="Moneda 137 3 2 2 2" xfId="21534" xr:uid="{00000000-0005-0000-0000-00004D320000}"/>
    <cellStyle name="Moneda 137 3 2 3" xfId="8115" xr:uid="{00000000-0005-0000-0000-00004E320000}"/>
    <cellStyle name="Moneda 137 3 2 3 2" xfId="24851" xr:uid="{00000000-0005-0000-0000-00004F320000}"/>
    <cellStyle name="Moneda 137 3 2 4" xfId="11442" xr:uid="{00000000-0005-0000-0000-000050320000}"/>
    <cellStyle name="Moneda 137 3 2 4 2" xfId="28178" xr:uid="{00000000-0005-0000-0000-000051320000}"/>
    <cellStyle name="Moneda 137 3 2 5" xfId="14758" xr:uid="{00000000-0005-0000-0000-000052320000}"/>
    <cellStyle name="Moneda 137 3 2 6" xfId="18217" xr:uid="{00000000-0005-0000-0000-000053320000}"/>
    <cellStyle name="Moneda 137 3 3" xfId="2309" xr:uid="{00000000-0005-0000-0000-000054320000}"/>
    <cellStyle name="Moneda 137 3 3 2" xfId="5626" xr:uid="{00000000-0005-0000-0000-000055320000}"/>
    <cellStyle name="Moneda 137 3 3 2 2" xfId="22362" xr:uid="{00000000-0005-0000-0000-000056320000}"/>
    <cellStyle name="Moneda 137 3 3 3" xfId="8943" xr:uid="{00000000-0005-0000-0000-000057320000}"/>
    <cellStyle name="Moneda 137 3 3 3 2" xfId="25679" xr:uid="{00000000-0005-0000-0000-000058320000}"/>
    <cellStyle name="Moneda 137 3 3 4" xfId="12270" xr:uid="{00000000-0005-0000-0000-000059320000}"/>
    <cellStyle name="Moneda 137 3 3 4 2" xfId="29006" xr:uid="{00000000-0005-0000-0000-00005A320000}"/>
    <cellStyle name="Moneda 137 3 3 5" xfId="15586" xr:uid="{00000000-0005-0000-0000-00005B320000}"/>
    <cellStyle name="Moneda 137 3 3 6" xfId="19045" xr:uid="{00000000-0005-0000-0000-00005C320000}"/>
    <cellStyle name="Moneda 137 3 4" xfId="3137" xr:uid="{00000000-0005-0000-0000-00005D320000}"/>
    <cellStyle name="Moneda 137 3 4 2" xfId="6454" xr:uid="{00000000-0005-0000-0000-00005E320000}"/>
    <cellStyle name="Moneda 137 3 4 2 2" xfId="23190" xr:uid="{00000000-0005-0000-0000-00005F320000}"/>
    <cellStyle name="Moneda 137 3 4 3" xfId="9771" xr:uid="{00000000-0005-0000-0000-000060320000}"/>
    <cellStyle name="Moneda 137 3 4 3 2" xfId="26507" xr:uid="{00000000-0005-0000-0000-000061320000}"/>
    <cellStyle name="Moneda 137 3 4 4" xfId="13098" xr:uid="{00000000-0005-0000-0000-000062320000}"/>
    <cellStyle name="Moneda 137 3 4 4 2" xfId="29834" xr:uid="{00000000-0005-0000-0000-000063320000}"/>
    <cellStyle name="Moneda 137 3 4 5" xfId="16414" xr:uid="{00000000-0005-0000-0000-000064320000}"/>
    <cellStyle name="Moneda 137 3 4 6" xfId="19873" xr:uid="{00000000-0005-0000-0000-000065320000}"/>
    <cellStyle name="Moneda 137 3 5" xfId="3969" xr:uid="{00000000-0005-0000-0000-000066320000}"/>
    <cellStyle name="Moneda 137 3 5 2" xfId="20705" xr:uid="{00000000-0005-0000-0000-000067320000}"/>
    <cellStyle name="Moneda 137 3 6" xfId="7286" xr:uid="{00000000-0005-0000-0000-000068320000}"/>
    <cellStyle name="Moneda 137 3 6 2" xfId="24022" xr:uid="{00000000-0005-0000-0000-000069320000}"/>
    <cellStyle name="Moneda 137 3 7" xfId="10613" xr:uid="{00000000-0005-0000-0000-00006A320000}"/>
    <cellStyle name="Moneda 137 3 7 2" xfId="27349" xr:uid="{00000000-0005-0000-0000-00006B320000}"/>
    <cellStyle name="Moneda 137 3 8" xfId="13929" xr:uid="{00000000-0005-0000-0000-00006C320000}"/>
    <cellStyle name="Moneda 137 3 9" xfId="17388" xr:uid="{00000000-0005-0000-0000-00006D320000}"/>
    <cellStyle name="Moneda 137 4" xfId="1066" xr:uid="{00000000-0005-0000-0000-00006E320000}"/>
    <cellStyle name="Moneda 137 4 2" xfId="4383" xr:uid="{00000000-0005-0000-0000-00006F320000}"/>
    <cellStyle name="Moneda 137 4 2 2" xfId="21119" xr:uid="{00000000-0005-0000-0000-000070320000}"/>
    <cellStyle name="Moneda 137 4 3" xfId="7700" xr:uid="{00000000-0005-0000-0000-000071320000}"/>
    <cellStyle name="Moneda 137 4 3 2" xfId="24436" xr:uid="{00000000-0005-0000-0000-000072320000}"/>
    <cellStyle name="Moneda 137 4 4" xfId="11027" xr:uid="{00000000-0005-0000-0000-000073320000}"/>
    <cellStyle name="Moneda 137 4 4 2" xfId="27763" xr:uid="{00000000-0005-0000-0000-000074320000}"/>
    <cellStyle name="Moneda 137 4 5" xfId="14343" xr:uid="{00000000-0005-0000-0000-000075320000}"/>
    <cellStyle name="Moneda 137 4 6" xfId="17802" xr:uid="{00000000-0005-0000-0000-000076320000}"/>
    <cellStyle name="Moneda 137 5" xfId="1895" xr:uid="{00000000-0005-0000-0000-000077320000}"/>
    <cellStyle name="Moneda 137 5 2" xfId="5212" xr:uid="{00000000-0005-0000-0000-000078320000}"/>
    <cellStyle name="Moneda 137 5 2 2" xfId="21948" xr:uid="{00000000-0005-0000-0000-000079320000}"/>
    <cellStyle name="Moneda 137 5 3" xfId="8529" xr:uid="{00000000-0005-0000-0000-00007A320000}"/>
    <cellStyle name="Moneda 137 5 3 2" xfId="25265" xr:uid="{00000000-0005-0000-0000-00007B320000}"/>
    <cellStyle name="Moneda 137 5 4" xfId="11856" xr:uid="{00000000-0005-0000-0000-00007C320000}"/>
    <cellStyle name="Moneda 137 5 4 2" xfId="28592" xr:uid="{00000000-0005-0000-0000-00007D320000}"/>
    <cellStyle name="Moneda 137 5 5" xfId="15172" xr:uid="{00000000-0005-0000-0000-00007E320000}"/>
    <cellStyle name="Moneda 137 5 6" xfId="18631" xr:uid="{00000000-0005-0000-0000-00007F320000}"/>
    <cellStyle name="Moneda 137 6" xfId="2723" xr:uid="{00000000-0005-0000-0000-000080320000}"/>
    <cellStyle name="Moneda 137 6 2" xfId="6040" xr:uid="{00000000-0005-0000-0000-000081320000}"/>
    <cellStyle name="Moneda 137 6 2 2" xfId="22776" xr:uid="{00000000-0005-0000-0000-000082320000}"/>
    <cellStyle name="Moneda 137 6 3" xfId="9357" xr:uid="{00000000-0005-0000-0000-000083320000}"/>
    <cellStyle name="Moneda 137 6 3 2" xfId="26093" xr:uid="{00000000-0005-0000-0000-000084320000}"/>
    <cellStyle name="Moneda 137 6 4" xfId="12684" xr:uid="{00000000-0005-0000-0000-000085320000}"/>
    <cellStyle name="Moneda 137 6 4 2" xfId="29420" xr:uid="{00000000-0005-0000-0000-000086320000}"/>
    <cellStyle name="Moneda 137 6 5" xfId="16000" xr:uid="{00000000-0005-0000-0000-000087320000}"/>
    <cellStyle name="Moneda 137 6 6" xfId="19459" xr:uid="{00000000-0005-0000-0000-000088320000}"/>
    <cellStyle name="Moneda 137 7" xfId="3555" xr:uid="{00000000-0005-0000-0000-000089320000}"/>
    <cellStyle name="Moneda 137 7 2" xfId="20291" xr:uid="{00000000-0005-0000-0000-00008A320000}"/>
    <cellStyle name="Moneda 137 8" xfId="6872" xr:uid="{00000000-0005-0000-0000-00008B320000}"/>
    <cellStyle name="Moneda 137 8 2" xfId="23608" xr:uid="{00000000-0005-0000-0000-00008C320000}"/>
    <cellStyle name="Moneda 137 9" xfId="10199" xr:uid="{00000000-0005-0000-0000-00008D320000}"/>
    <cellStyle name="Moneda 137 9 2" xfId="26935" xr:uid="{00000000-0005-0000-0000-00008E320000}"/>
    <cellStyle name="Moneda 138" xfId="204" xr:uid="{00000000-0005-0000-0000-00008F320000}"/>
    <cellStyle name="Moneda 138 10" xfId="13516" xr:uid="{00000000-0005-0000-0000-000090320000}"/>
    <cellStyle name="Moneda 138 11" xfId="16975" xr:uid="{00000000-0005-0000-0000-000091320000}"/>
    <cellStyle name="Moneda 138 2" xfId="439" xr:uid="{00000000-0005-0000-0000-000092320000}"/>
    <cellStyle name="Moneda 138 2 10" xfId="17182" xr:uid="{00000000-0005-0000-0000-000093320000}"/>
    <cellStyle name="Moneda 138 2 2" xfId="860" xr:uid="{00000000-0005-0000-0000-000094320000}"/>
    <cellStyle name="Moneda 138 2 2 2" xfId="1689" xr:uid="{00000000-0005-0000-0000-000095320000}"/>
    <cellStyle name="Moneda 138 2 2 2 2" xfId="5006" xr:uid="{00000000-0005-0000-0000-000096320000}"/>
    <cellStyle name="Moneda 138 2 2 2 2 2" xfId="21742" xr:uid="{00000000-0005-0000-0000-000097320000}"/>
    <cellStyle name="Moneda 138 2 2 2 3" xfId="8323" xr:uid="{00000000-0005-0000-0000-000098320000}"/>
    <cellStyle name="Moneda 138 2 2 2 3 2" xfId="25059" xr:uid="{00000000-0005-0000-0000-000099320000}"/>
    <cellStyle name="Moneda 138 2 2 2 4" xfId="11650" xr:uid="{00000000-0005-0000-0000-00009A320000}"/>
    <cellStyle name="Moneda 138 2 2 2 4 2" xfId="28386" xr:uid="{00000000-0005-0000-0000-00009B320000}"/>
    <cellStyle name="Moneda 138 2 2 2 5" xfId="14966" xr:uid="{00000000-0005-0000-0000-00009C320000}"/>
    <cellStyle name="Moneda 138 2 2 2 6" xfId="18425" xr:uid="{00000000-0005-0000-0000-00009D320000}"/>
    <cellStyle name="Moneda 138 2 2 3" xfId="2517" xr:uid="{00000000-0005-0000-0000-00009E320000}"/>
    <cellStyle name="Moneda 138 2 2 3 2" xfId="5834" xr:uid="{00000000-0005-0000-0000-00009F320000}"/>
    <cellStyle name="Moneda 138 2 2 3 2 2" xfId="22570" xr:uid="{00000000-0005-0000-0000-0000A0320000}"/>
    <cellStyle name="Moneda 138 2 2 3 3" xfId="9151" xr:uid="{00000000-0005-0000-0000-0000A1320000}"/>
    <cellStyle name="Moneda 138 2 2 3 3 2" xfId="25887" xr:uid="{00000000-0005-0000-0000-0000A2320000}"/>
    <cellStyle name="Moneda 138 2 2 3 4" xfId="12478" xr:uid="{00000000-0005-0000-0000-0000A3320000}"/>
    <cellStyle name="Moneda 138 2 2 3 4 2" xfId="29214" xr:uid="{00000000-0005-0000-0000-0000A4320000}"/>
    <cellStyle name="Moneda 138 2 2 3 5" xfId="15794" xr:uid="{00000000-0005-0000-0000-0000A5320000}"/>
    <cellStyle name="Moneda 138 2 2 3 6" xfId="19253" xr:uid="{00000000-0005-0000-0000-0000A6320000}"/>
    <cellStyle name="Moneda 138 2 2 4" xfId="3345" xr:uid="{00000000-0005-0000-0000-0000A7320000}"/>
    <cellStyle name="Moneda 138 2 2 4 2" xfId="6662" xr:uid="{00000000-0005-0000-0000-0000A8320000}"/>
    <cellStyle name="Moneda 138 2 2 4 2 2" xfId="23398" xr:uid="{00000000-0005-0000-0000-0000A9320000}"/>
    <cellStyle name="Moneda 138 2 2 4 3" xfId="9979" xr:uid="{00000000-0005-0000-0000-0000AA320000}"/>
    <cellStyle name="Moneda 138 2 2 4 3 2" xfId="26715" xr:uid="{00000000-0005-0000-0000-0000AB320000}"/>
    <cellStyle name="Moneda 138 2 2 4 4" xfId="13306" xr:uid="{00000000-0005-0000-0000-0000AC320000}"/>
    <cellStyle name="Moneda 138 2 2 4 4 2" xfId="30042" xr:uid="{00000000-0005-0000-0000-0000AD320000}"/>
    <cellStyle name="Moneda 138 2 2 4 5" xfId="16622" xr:uid="{00000000-0005-0000-0000-0000AE320000}"/>
    <cellStyle name="Moneda 138 2 2 4 6" xfId="20081" xr:uid="{00000000-0005-0000-0000-0000AF320000}"/>
    <cellStyle name="Moneda 138 2 2 5" xfId="4177" xr:uid="{00000000-0005-0000-0000-0000B0320000}"/>
    <cellStyle name="Moneda 138 2 2 5 2" xfId="20913" xr:uid="{00000000-0005-0000-0000-0000B1320000}"/>
    <cellStyle name="Moneda 138 2 2 6" xfId="7494" xr:uid="{00000000-0005-0000-0000-0000B2320000}"/>
    <cellStyle name="Moneda 138 2 2 6 2" xfId="24230" xr:uid="{00000000-0005-0000-0000-0000B3320000}"/>
    <cellStyle name="Moneda 138 2 2 7" xfId="10821" xr:uid="{00000000-0005-0000-0000-0000B4320000}"/>
    <cellStyle name="Moneda 138 2 2 7 2" xfId="27557" xr:uid="{00000000-0005-0000-0000-0000B5320000}"/>
    <cellStyle name="Moneda 138 2 2 8" xfId="14137" xr:uid="{00000000-0005-0000-0000-0000B6320000}"/>
    <cellStyle name="Moneda 138 2 2 9" xfId="17596" xr:uid="{00000000-0005-0000-0000-0000B7320000}"/>
    <cellStyle name="Moneda 138 2 3" xfId="1274" xr:uid="{00000000-0005-0000-0000-0000B8320000}"/>
    <cellStyle name="Moneda 138 2 3 2" xfId="4591" xr:uid="{00000000-0005-0000-0000-0000B9320000}"/>
    <cellStyle name="Moneda 138 2 3 2 2" xfId="21327" xr:uid="{00000000-0005-0000-0000-0000BA320000}"/>
    <cellStyle name="Moneda 138 2 3 3" xfId="7908" xr:uid="{00000000-0005-0000-0000-0000BB320000}"/>
    <cellStyle name="Moneda 138 2 3 3 2" xfId="24644" xr:uid="{00000000-0005-0000-0000-0000BC320000}"/>
    <cellStyle name="Moneda 138 2 3 4" xfId="11235" xr:uid="{00000000-0005-0000-0000-0000BD320000}"/>
    <cellStyle name="Moneda 138 2 3 4 2" xfId="27971" xr:uid="{00000000-0005-0000-0000-0000BE320000}"/>
    <cellStyle name="Moneda 138 2 3 5" xfId="14551" xr:uid="{00000000-0005-0000-0000-0000BF320000}"/>
    <cellStyle name="Moneda 138 2 3 6" xfId="18010" xr:uid="{00000000-0005-0000-0000-0000C0320000}"/>
    <cellStyle name="Moneda 138 2 4" xfId="2103" xr:uid="{00000000-0005-0000-0000-0000C1320000}"/>
    <cellStyle name="Moneda 138 2 4 2" xfId="5420" xr:uid="{00000000-0005-0000-0000-0000C2320000}"/>
    <cellStyle name="Moneda 138 2 4 2 2" xfId="22156" xr:uid="{00000000-0005-0000-0000-0000C3320000}"/>
    <cellStyle name="Moneda 138 2 4 3" xfId="8737" xr:uid="{00000000-0005-0000-0000-0000C4320000}"/>
    <cellStyle name="Moneda 138 2 4 3 2" xfId="25473" xr:uid="{00000000-0005-0000-0000-0000C5320000}"/>
    <cellStyle name="Moneda 138 2 4 4" xfId="12064" xr:uid="{00000000-0005-0000-0000-0000C6320000}"/>
    <cellStyle name="Moneda 138 2 4 4 2" xfId="28800" xr:uid="{00000000-0005-0000-0000-0000C7320000}"/>
    <cellStyle name="Moneda 138 2 4 5" xfId="15380" xr:uid="{00000000-0005-0000-0000-0000C8320000}"/>
    <cellStyle name="Moneda 138 2 4 6" xfId="18839" xr:uid="{00000000-0005-0000-0000-0000C9320000}"/>
    <cellStyle name="Moneda 138 2 5" xfId="2931" xr:uid="{00000000-0005-0000-0000-0000CA320000}"/>
    <cellStyle name="Moneda 138 2 5 2" xfId="6248" xr:uid="{00000000-0005-0000-0000-0000CB320000}"/>
    <cellStyle name="Moneda 138 2 5 2 2" xfId="22984" xr:uid="{00000000-0005-0000-0000-0000CC320000}"/>
    <cellStyle name="Moneda 138 2 5 3" xfId="9565" xr:uid="{00000000-0005-0000-0000-0000CD320000}"/>
    <cellStyle name="Moneda 138 2 5 3 2" xfId="26301" xr:uid="{00000000-0005-0000-0000-0000CE320000}"/>
    <cellStyle name="Moneda 138 2 5 4" xfId="12892" xr:uid="{00000000-0005-0000-0000-0000CF320000}"/>
    <cellStyle name="Moneda 138 2 5 4 2" xfId="29628" xr:uid="{00000000-0005-0000-0000-0000D0320000}"/>
    <cellStyle name="Moneda 138 2 5 5" xfId="16208" xr:uid="{00000000-0005-0000-0000-0000D1320000}"/>
    <cellStyle name="Moneda 138 2 5 6" xfId="19667" xr:uid="{00000000-0005-0000-0000-0000D2320000}"/>
    <cellStyle name="Moneda 138 2 6" xfId="3763" xr:uid="{00000000-0005-0000-0000-0000D3320000}"/>
    <cellStyle name="Moneda 138 2 6 2" xfId="20499" xr:uid="{00000000-0005-0000-0000-0000D4320000}"/>
    <cellStyle name="Moneda 138 2 7" xfId="7080" xr:uid="{00000000-0005-0000-0000-0000D5320000}"/>
    <cellStyle name="Moneda 138 2 7 2" xfId="23816" xr:uid="{00000000-0005-0000-0000-0000D6320000}"/>
    <cellStyle name="Moneda 138 2 8" xfId="10407" xr:uid="{00000000-0005-0000-0000-0000D7320000}"/>
    <cellStyle name="Moneda 138 2 8 2" xfId="27143" xr:uid="{00000000-0005-0000-0000-0000D8320000}"/>
    <cellStyle name="Moneda 138 2 9" xfId="13723" xr:uid="{00000000-0005-0000-0000-0000D9320000}"/>
    <cellStyle name="Moneda 138 3" xfId="653" xr:uid="{00000000-0005-0000-0000-0000DA320000}"/>
    <cellStyle name="Moneda 138 3 2" xfId="1482" xr:uid="{00000000-0005-0000-0000-0000DB320000}"/>
    <cellStyle name="Moneda 138 3 2 2" xfId="4799" xr:uid="{00000000-0005-0000-0000-0000DC320000}"/>
    <cellStyle name="Moneda 138 3 2 2 2" xfId="21535" xr:uid="{00000000-0005-0000-0000-0000DD320000}"/>
    <cellStyle name="Moneda 138 3 2 3" xfId="8116" xr:uid="{00000000-0005-0000-0000-0000DE320000}"/>
    <cellStyle name="Moneda 138 3 2 3 2" xfId="24852" xr:uid="{00000000-0005-0000-0000-0000DF320000}"/>
    <cellStyle name="Moneda 138 3 2 4" xfId="11443" xr:uid="{00000000-0005-0000-0000-0000E0320000}"/>
    <cellStyle name="Moneda 138 3 2 4 2" xfId="28179" xr:uid="{00000000-0005-0000-0000-0000E1320000}"/>
    <cellStyle name="Moneda 138 3 2 5" xfId="14759" xr:uid="{00000000-0005-0000-0000-0000E2320000}"/>
    <cellStyle name="Moneda 138 3 2 6" xfId="18218" xr:uid="{00000000-0005-0000-0000-0000E3320000}"/>
    <cellStyle name="Moneda 138 3 3" xfId="2310" xr:uid="{00000000-0005-0000-0000-0000E4320000}"/>
    <cellStyle name="Moneda 138 3 3 2" xfId="5627" xr:uid="{00000000-0005-0000-0000-0000E5320000}"/>
    <cellStyle name="Moneda 138 3 3 2 2" xfId="22363" xr:uid="{00000000-0005-0000-0000-0000E6320000}"/>
    <cellStyle name="Moneda 138 3 3 3" xfId="8944" xr:uid="{00000000-0005-0000-0000-0000E7320000}"/>
    <cellStyle name="Moneda 138 3 3 3 2" xfId="25680" xr:uid="{00000000-0005-0000-0000-0000E8320000}"/>
    <cellStyle name="Moneda 138 3 3 4" xfId="12271" xr:uid="{00000000-0005-0000-0000-0000E9320000}"/>
    <cellStyle name="Moneda 138 3 3 4 2" xfId="29007" xr:uid="{00000000-0005-0000-0000-0000EA320000}"/>
    <cellStyle name="Moneda 138 3 3 5" xfId="15587" xr:uid="{00000000-0005-0000-0000-0000EB320000}"/>
    <cellStyle name="Moneda 138 3 3 6" xfId="19046" xr:uid="{00000000-0005-0000-0000-0000EC320000}"/>
    <cellStyle name="Moneda 138 3 4" xfId="3138" xr:uid="{00000000-0005-0000-0000-0000ED320000}"/>
    <cellStyle name="Moneda 138 3 4 2" xfId="6455" xr:uid="{00000000-0005-0000-0000-0000EE320000}"/>
    <cellStyle name="Moneda 138 3 4 2 2" xfId="23191" xr:uid="{00000000-0005-0000-0000-0000EF320000}"/>
    <cellStyle name="Moneda 138 3 4 3" xfId="9772" xr:uid="{00000000-0005-0000-0000-0000F0320000}"/>
    <cellStyle name="Moneda 138 3 4 3 2" xfId="26508" xr:uid="{00000000-0005-0000-0000-0000F1320000}"/>
    <cellStyle name="Moneda 138 3 4 4" xfId="13099" xr:uid="{00000000-0005-0000-0000-0000F2320000}"/>
    <cellStyle name="Moneda 138 3 4 4 2" xfId="29835" xr:uid="{00000000-0005-0000-0000-0000F3320000}"/>
    <cellStyle name="Moneda 138 3 4 5" xfId="16415" xr:uid="{00000000-0005-0000-0000-0000F4320000}"/>
    <cellStyle name="Moneda 138 3 4 6" xfId="19874" xr:uid="{00000000-0005-0000-0000-0000F5320000}"/>
    <cellStyle name="Moneda 138 3 5" xfId="3970" xr:uid="{00000000-0005-0000-0000-0000F6320000}"/>
    <cellStyle name="Moneda 138 3 5 2" xfId="20706" xr:uid="{00000000-0005-0000-0000-0000F7320000}"/>
    <cellStyle name="Moneda 138 3 6" xfId="7287" xr:uid="{00000000-0005-0000-0000-0000F8320000}"/>
    <cellStyle name="Moneda 138 3 6 2" xfId="24023" xr:uid="{00000000-0005-0000-0000-0000F9320000}"/>
    <cellStyle name="Moneda 138 3 7" xfId="10614" xr:uid="{00000000-0005-0000-0000-0000FA320000}"/>
    <cellStyle name="Moneda 138 3 7 2" xfId="27350" xr:uid="{00000000-0005-0000-0000-0000FB320000}"/>
    <cellStyle name="Moneda 138 3 8" xfId="13930" xr:uid="{00000000-0005-0000-0000-0000FC320000}"/>
    <cellStyle name="Moneda 138 3 9" xfId="17389" xr:uid="{00000000-0005-0000-0000-0000FD320000}"/>
    <cellStyle name="Moneda 138 4" xfId="1067" xr:uid="{00000000-0005-0000-0000-0000FE320000}"/>
    <cellStyle name="Moneda 138 4 2" xfId="4384" xr:uid="{00000000-0005-0000-0000-0000FF320000}"/>
    <cellStyle name="Moneda 138 4 2 2" xfId="21120" xr:uid="{00000000-0005-0000-0000-000000330000}"/>
    <cellStyle name="Moneda 138 4 3" xfId="7701" xr:uid="{00000000-0005-0000-0000-000001330000}"/>
    <cellStyle name="Moneda 138 4 3 2" xfId="24437" xr:uid="{00000000-0005-0000-0000-000002330000}"/>
    <cellStyle name="Moneda 138 4 4" xfId="11028" xr:uid="{00000000-0005-0000-0000-000003330000}"/>
    <cellStyle name="Moneda 138 4 4 2" xfId="27764" xr:uid="{00000000-0005-0000-0000-000004330000}"/>
    <cellStyle name="Moneda 138 4 5" xfId="14344" xr:uid="{00000000-0005-0000-0000-000005330000}"/>
    <cellStyle name="Moneda 138 4 6" xfId="17803" xr:uid="{00000000-0005-0000-0000-000006330000}"/>
    <cellStyle name="Moneda 138 5" xfId="1896" xr:uid="{00000000-0005-0000-0000-000007330000}"/>
    <cellStyle name="Moneda 138 5 2" xfId="5213" xr:uid="{00000000-0005-0000-0000-000008330000}"/>
    <cellStyle name="Moneda 138 5 2 2" xfId="21949" xr:uid="{00000000-0005-0000-0000-000009330000}"/>
    <cellStyle name="Moneda 138 5 3" xfId="8530" xr:uid="{00000000-0005-0000-0000-00000A330000}"/>
    <cellStyle name="Moneda 138 5 3 2" xfId="25266" xr:uid="{00000000-0005-0000-0000-00000B330000}"/>
    <cellStyle name="Moneda 138 5 4" xfId="11857" xr:uid="{00000000-0005-0000-0000-00000C330000}"/>
    <cellStyle name="Moneda 138 5 4 2" xfId="28593" xr:uid="{00000000-0005-0000-0000-00000D330000}"/>
    <cellStyle name="Moneda 138 5 5" xfId="15173" xr:uid="{00000000-0005-0000-0000-00000E330000}"/>
    <cellStyle name="Moneda 138 5 6" xfId="18632" xr:uid="{00000000-0005-0000-0000-00000F330000}"/>
    <cellStyle name="Moneda 138 6" xfId="2724" xr:uid="{00000000-0005-0000-0000-000010330000}"/>
    <cellStyle name="Moneda 138 6 2" xfId="6041" xr:uid="{00000000-0005-0000-0000-000011330000}"/>
    <cellStyle name="Moneda 138 6 2 2" xfId="22777" xr:uid="{00000000-0005-0000-0000-000012330000}"/>
    <cellStyle name="Moneda 138 6 3" xfId="9358" xr:uid="{00000000-0005-0000-0000-000013330000}"/>
    <cellStyle name="Moneda 138 6 3 2" xfId="26094" xr:uid="{00000000-0005-0000-0000-000014330000}"/>
    <cellStyle name="Moneda 138 6 4" xfId="12685" xr:uid="{00000000-0005-0000-0000-000015330000}"/>
    <cellStyle name="Moneda 138 6 4 2" xfId="29421" xr:uid="{00000000-0005-0000-0000-000016330000}"/>
    <cellStyle name="Moneda 138 6 5" xfId="16001" xr:uid="{00000000-0005-0000-0000-000017330000}"/>
    <cellStyle name="Moneda 138 6 6" xfId="19460" xr:uid="{00000000-0005-0000-0000-000018330000}"/>
    <cellStyle name="Moneda 138 7" xfId="3556" xr:uid="{00000000-0005-0000-0000-000019330000}"/>
    <cellStyle name="Moneda 138 7 2" xfId="20292" xr:uid="{00000000-0005-0000-0000-00001A330000}"/>
    <cellStyle name="Moneda 138 8" xfId="6873" xr:uid="{00000000-0005-0000-0000-00001B330000}"/>
    <cellStyle name="Moneda 138 8 2" xfId="23609" xr:uid="{00000000-0005-0000-0000-00001C330000}"/>
    <cellStyle name="Moneda 138 9" xfId="10200" xr:uid="{00000000-0005-0000-0000-00001D330000}"/>
    <cellStyle name="Moneda 138 9 2" xfId="26936" xr:uid="{00000000-0005-0000-0000-00001E330000}"/>
    <cellStyle name="Moneda 139" xfId="205" xr:uid="{00000000-0005-0000-0000-00001F330000}"/>
    <cellStyle name="Moneda 139 10" xfId="13517" xr:uid="{00000000-0005-0000-0000-000020330000}"/>
    <cellStyle name="Moneda 139 11" xfId="16976" xr:uid="{00000000-0005-0000-0000-000021330000}"/>
    <cellStyle name="Moneda 139 2" xfId="440" xr:uid="{00000000-0005-0000-0000-000022330000}"/>
    <cellStyle name="Moneda 139 2 10" xfId="17183" xr:uid="{00000000-0005-0000-0000-000023330000}"/>
    <cellStyle name="Moneda 139 2 2" xfId="861" xr:uid="{00000000-0005-0000-0000-000024330000}"/>
    <cellStyle name="Moneda 139 2 2 2" xfId="1690" xr:uid="{00000000-0005-0000-0000-000025330000}"/>
    <cellStyle name="Moneda 139 2 2 2 2" xfId="5007" xr:uid="{00000000-0005-0000-0000-000026330000}"/>
    <cellStyle name="Moneda 139 2 2 2 2 2" xfId="21743" xr:uid="{00000000-0005-0000-0000-000027330000}"/>
    <cellStyle name="Moneda 139 2 2 2 3" xfId="8324" xr:uid="{00000000-0005-0000-0000-000028330000}"/>
    <cellStyle name="Moneda 139 2 2 2 3 2" xfId="25060" xr:uid="{00000000-0005-0000-0000-000029330000}"/>
    <cellStyle name="Moneda 139 2 2 2 4" xfId="11651" xr:uid="{00000000-0005-0000-0000-00002A330000}"/>
    <cellStyle name="Moneda 139 2 2 2 4 2" xfId="28387" xr:uid="{00000000-0005-0000-0000-00002B330000}"/>
    <cellStyle name="Moneda 139 2 2 2 5" xfId="14967" xr:uid="{00000000-0005-0000-0000-00002C330000}"/>
    <cellStyle name="Moneda 139 2 2 2 6" xfId="18426" xr:uid="{00000000-0005-0000-0000-00002D330000}"/>
    <cellStyle name="Moneda 139 2 2 3" xfId="2518" xr:uid="{00000000-0005-0000-0000-00002E330000}"/>
    <cellStyle name="Moneda 139 2 2 3 2" xfId="5835" xr:uid="{00000000-0005-0000-0000-00002F330000}"/>
    <cellStyle name="Moneda 139 2 2 3 2 2" xfId="22571" xr:uid="{00000000-0005-0000-0000-000030330000}"/>
    <cellStyle name="Moneda 139 2 2 3 3" xfId="9152" xr:uid="{00000000-0005-0000-0000-000031330000}"/>
    <cellStyle name="Moneda 139 2 2 3 3 2" xfId="25888" xr:uid="{00000000-0005-0000-0000-000032330000}"/>
    <cellStyle name="Moneda 139 2 2 3 4" xfId="12479" xr:uid="{00000000-0005-0000-0000-000033330000}"/>
    <cellStyle name="Moneda 139 2 2 3 4 2" xfId="29215" xr:uid="{00000000-0005-0000-0000-000034330000}"/>
    <cellStyle name="Moneda 139 2 2 3 5" xfId="15795" xr:uid="{00000000-0005-0000-0000-000035330000}"/>
    <cellStyle name="Moneda 139 2 2 3 6" xfId="19254" xr:uid="{00000000-0005-0000-0000-000036330000}"/>
    <cellStyle name="Moneda 139 2 2 4" xfId="3346" xr:uid="{00000000-0005-0000-0000-000037330000}"/>
    <cellStyle name="Moneda 139 2 2 4 2" xfId="6663" xr:uid="{00000000-0005-0000-0000-000038330000}"/>
    <cellStyle name="Moneda 139 2 2 4 2 2" xfId="23399" xr:uid="{00000000-0005-0000-0000-000039330000}"/>
    <cellStyle name="Moneda 139 2 2 4 3" xfId="9980" xr:uid="{00000000-0005-0000-0000-00003A330000}"/>
    <cellStyle name="Moneda 139 2 2 4 3 2" xfId="26716" xr:uid="{00000000-0005-0000-0000-00003B330000}"/>
    <cellStyle name="Moneda 139 2 2 4 4" xfId="13307" xr:uid="{00000000-0005-0000-0000-00003C330000}"/>
    <cellStyle name="Moneda 139 2 2 4 4 2" xfId="30043" xr:uid="{00000000-0005-0000-0000-00003D330000}"/>
    <cellStyle name="Moneda 139 2 2 4 5" xfId="16623" xr:uid="{00000000-0005-0000-0000-00003E330000}"/>
    <cellStyle name="Moneda 139 2 2 4 6" xfId="20082" xr:uid="{00000000-0005-0000-0000-00003F330000}"/>
    <cellStyle name="Moneda 139 2 2 5" xfId="4178" xr:uid="{00000000-0005-0000-0000-000040330000}"/>
    <cellStyle name="Moneda 139 2 2 5 2" xfId="20914" xr:uid="{00000000-0005-0000-0000-000041330000}"/>
    <cellStyle name="Moneda 139 2 2 6" xfId="7495" xr:uid="{00000000-0005-0000-0000-000042330000}"/>
    <cellStyle name="Moneda 139 2 2 6 2" xfId="24231" xr:uid="{00000000-0005-0000-0000-000043330000}"/>
    <cellStyle name="Moneda 139 2 2 7" xfId="10822" xr:uid="{00000000-0005-0000-0000-000044330000}"/>
    <cellStyle name="Moneda 139 2 2 7 2" xfId="27558" xr:uid="{00000000-0005-0000-0000-000045330000}"/>
    <cellStyle name="Moneda 139 2 2 8" xfId="14138" xr:uid="{00000000-0005-0000-0000-000046330000}"/>
    <cellStyle name="Moneda 139 2 2 9" xfId="17597" xr:uid="{00000000-0005-0000-0000-000047330000}"/>
    <cellStyle name="Moneda 139 2 3" xfId="1275" xr:uid="{00000000-0005-0000-0000-000048330000}"/>
    <cellStyle name="Moneda 139 2 3 2" xfId="4592" xr:uid="{00000000-0005-0000-0000-000049330000}"/>
    <cellStyle name="Moneda 139 2 3 2 2" xfId="21328" xr:uid="{00000000-0005-0000-0000-00004A330000}"/>
    <cellStyle name="Moneda 139 2 3 3" xfId="7909" xr:uid="{00000000-0005-0000-0000-00004B330000}"/>
    <cellStyle name="Moneda 139 2 3 3 2" xfId="24645" xr:uid="{00000000-0005-0000-0000-00004C330000}"/>
    <cellStyle name="Moneda 139 2 3 4" xfId="11236" xr:uid="{00000000-0005-0000-0000-00004D330000}"/>
    <cellStyle name="Moneda 139 2 3 4 2" xfId="27972" xr:uid="{00000000-0005-0000-0000-00004E330000}"/>
    <cellStyle name="Moneda 139 2 3 5" xfId="14552" xr:uid="{00000000-0005-0000-0000-00004F330000}"/>
    <cellStyle name="Moneda 139 2 3 6" xfId="18011" xr:uid="{00000000-0005-0000-0000-000050330000}"/>
    <cellStyle name="Moneda 139 2 4" xfId="2104" xr:uid="{00000000-0005-0000-0000-000051330000}"/>
    <cellStyle name="Moneda 139 2 4 2" xfId="5421" xr:uid="{00000000-0005-0000-0000-000052330000}"/>
    <cellStyle name="Moneda 139 2 4 2 2" xfId="22157" xr:uid="{00000000-0005-0000-0000-000053330000}"/>
    <cellStyle name="Moneda 139 2 4 3" xfId="8738" xr:uid="{00000000-0005-0000-0000-000054330000}"/>
    <cellStyle name="Moneda 139 2 4 3 2" xfId="25474" xr:uid="{00000000-0005-0000-0000-000055330000}"/>
    <cellStyle name="Moneda 139 2 4 4" xfId="12065" xr:uid="{00000000-0005-0000-0000-000056330000}"/>
    <cellStyle name="Moneda 139 2 4 4 2" xfId="28801" xr:uid="{00000000-0005-0000-0000-000057330000}"/>
    <cellStyle name="Moneda 139 2 4 5" xfId="15381" xr:uid="{00000000-0005-0000-0000-000058330000}"/>
    <cellStyle name="Moneda 139 2 4 6" xfId="18840" xr:uid="{00000000-0005-0000-0000-000059330000}"/>
    <cellStyle name="Moneda 139 2 5" xfId="2932" xr:uid="{00000000-0005-0000-0000-00005A330000}"/>
    <cellStyle name="Moneda 139 2 5 2" xfId="6249" xr:uid="{00000000-0005-0000-0000-00005B330000}"/>
    <cellStyle name="Moneda 139 2 5 2 2" xfId="22985" xr:uid="{00000000-0005-0000-0000-00005C330000}"/>
    <cellStyle name="Moneda 139 2 5 3" xfId="9566" xr:uid="{00000000-0005-0000-0000-00005D330000}"/>
    <cellStyle name="Moneda 139 2 5 3 2" xfId="26302" xr:uid="{00000000-0005-0000-0000-00005E330000}"/>
    <cellStyle name="Moneda 139 2 5 4" xfId="12893" xr:uid="{00000000-0005-0000-0000-00005F330000}"/>
    <cellStyle name="Moneda 139 2 5 4 2" xfId="29629" xr:uid="{00000000-0005-0000-0000-000060330000}"/>
    <cellStyle name="Moneda 139 2 5 5" xfId="16209" xr:uid="{00000000-0005-0000-0000-000061330000}"/>
    <cellStyle name="Moneda 139 2 5 6" xfId="19668" xr:uid="{00000000-0005-0000-0000-000062330000}"/>
    <cellStyle name="Moneda 139 2 6" xfId="3764" xr:uid="{00000000-0005-0000-0000-000063330000}"/>
    <cellStyle name="Moneda 139 2 6 2" xfId="20500" xr:uid="{00000000-0005-0000-0000-000064330000}"/>
    <cellStyle name="Moneda 139 2 7" xfId="7081" xr:uid="{00000000-0005-0000-0000-000065330000}"/>
    <cellStyle name="Moneda 139 2 7 2" xfId="23817" xr:uid="{00000000-0005-0000-0000-000066330000}"/>
    <cellStyle name="Moneda 139 2 8" xfId="10408" xr:uid="{00000000-0005-0000-0000-000067330000}"/>
    <cellStyle name="Moneda 139 2 8 2" xfId="27144" xr:uid="{00000000-0005-0000-0000-000068330000}"/>
    <cellStyle name="Moneda 139 2 9" xfId="13724" xr:uid="{00000000-0005-0000-0000-000069330000}"/>
    <cellStyle name="Moneda 139 3" xfId="654" xr:uid="{00000000-0005-0000-0000-00006A330000}"/>
    <cellStyle name="Moneda 139 3 2" xfId="1483" xr:uid="{00000000-0005-0000-0000-00006B330000}"/>
    <cellStyle name="Moneda 139 3 2 2" xfId="4800" xr:uid="{00000000-0005-0000-0000-00006C330000}"/>
    <cellStyle name="Moneda 139 3 2 2 2" xfId="21536" xr:uid="{00000000-0005-0000-0000-00006D330000}"/>
    <cellStyle name="Moneda 139 3 2 3" xfId="8117" xr:uid="{00000000-0005-0000-0000-00006E330000}"/>
    <cellStyle name="Moneda 139 3 2 3 2" xfId="24853" xr:uid="{00000000-0005-0000-0000-00006F330000}"/>
    <cellStyle name="Moneda 139 3 2 4" xfId="11444" xr:uid="{00000000-0005-0000-0000-000070330000}"/>
    <cellStyle name="Moneda 139 3 2 4 2" xfId="28180" xr:uid="{00000000-0005-0000-0000-000071330000}"/>
    <cellStyle name="Moneda 139 3 2 5" xfId="14760" xr:uid="{00000000-0005-0000-0000-000072330000}"/>
    <cellStyle name="Moneda 139 3 2 6" xfId="18219" xr:uid="{00000000-0005-0000-0000-000073330000}"/>
    <cellStyle name="Moneda 139 3 3" xfId="2311" xr:uid="{00000000-0005-0000-0000-000074330000}"/>
    <cellStyle name="Moneda 139 3 3 2" xfId="5628" xr:uid="{00000000-0005-0000-0000-000075330000}"/>
    <cellStyle name="Moneda 139 3 3 2 2" xfId="22364" xr:uid="{00000000-0005-0000-0000-000076330000}"/>
    <cellStyle name="Moneda 139 3 3 3" xfId="8945" xr:uid="{00000000-0005-0000-0000-000077330000}"/>
    <cellStyle name="Moneda 139 3 3 3 2" xfId="25681" xr:uid="{00000000-0005-0000-0000-000078330000}"/>
    <cellStyle name="Moneda 139 3 3 4" xfId="12272" xr:uid="{00000000-0005-0000-0000-000079330000}"/>
    <cellStyle name="Moneda 139 3 3 4 2" xfId="29008" xr:uid="{00000000-0005-0000-0000-00007A330000}"/>
    <cellStyle name="Moneda 139 3 3 5" xfId="15588" xr:uid="{00000000-0005-0000-0000-00007B330000}"/>
    <cellStyle name="Moneda 139 3 3 6" xfId="19047" xr:uid="{00000000-0005-0000-0000-00007C330000}"/>
    <cellStyle name="Moneda 139 3 4" xfId="3139" xr:uid="{00000000-0005-0000-0000-00007D330000}"/>
    <cellStyle name="Moneda 139 3 4 2" xfId="6456" xr:uid="{00000000-0005-0000-0000-00007E330000}"/>
    <cellStyle name="Moneda 139 3 4 2 2" xfId="23192" xr:uid="{00000000-0005-0000-0000-00007F330000}"/>
    <cellStyle name="Moneda 139 3 4 3" xfId="9773" xr:uid="{00000000-0005-0000-0000-000080330000}"/>
    <cellStyle name="Moneda 139 3 4 3 2" xfId="26509" xr:uid="{00000000-0005-0000-0000-000081330000}"/>
    <cellStyle name="Moneda 139 3 4 4" xfId="13100" xr:uid="{00000000-0005-0000-0000-000082330000}"/>
    <cellStyle name="Moneda 139 3 4 4 2" xfId="29836" xr:uid="{00000000-0005-0000-0000-000083330000}"/>
    <cellStyle name="Moneda 139 3 4 5" xfId="16416" xr:uid="{00000000-0005-0000-0000-000084330000}"/>
    <cellStyle name="Moneda 139 3 4 6" xfId="19875" xr:uid="{00000000-0005-0000-0000-000085330000}"/>
    <cellStyle name="Moneda 139 3 5" xfId="3971" xr:uid="{00000000-0005-0000-0000-000086330000}"/>
    <cellStyle name="Moneda 139 3 5 2" xfId="20707" xr:uid="{00000000-0005-0000-0000-000087330000}"/>
    <cellStyle name="Moneda 139 3 6" xfId="7288" xr:uid="{00000000-0005-0000-0000-000088330000}"/>
    <cellStyle name="Moneda 139 3 6 2" xfId="24024" xr:uid="{00000000-0005-0000-0000-000089330000}"/>
    <cellStyle name="Moneda 139 3 7" xfId="10615" xr:uid="{00000000-0005-0000-0000-00008A330000}"/>
    <cellStyle name="Moneda 139 3 7 2" xfId="27351" xr:uid="{00000000-0005-0000-0000-00008B330000}"/>
    <cellStyle name="Moneda 139 3 8" xfId="13931" xr:uid="{00000000-0005-0000-0000-00008C330000}"/>
    <cellStyle name="Moneda 139 3 9" xfId="17390" xr:uid="{00000000-0005-0000-0000-00008D330000}"/>
    <cellStyle name="Moneda 139 4" xfId="1068" xr:uid="{00000000-0005-0000-0000-00008E330000}"/>
    <cellStyle name="Moneda 139 4 2" xfId="4385" xr:uid="{00000000-0005-0000-0000-00008F330000}"/>
    <cellStyle name="Moneda 139 4 2 2" xfId="21121" xr:uid="{00000000-0005-0000-0000-000090330000}"/>
    <cellStyle name="Moneda 139 4 3" xfId="7702" xr:uid="{00000000-0005-0000-0000-000091330000}"/>
    <cellStyle name="Moneda 139 4 3 2" xfId="24438" xr:uid="{00000000-0005-0000-0000-000092330000}"/>
    <cellStyle name="Moneda 139 4 4" xfId="11029" xr:uid="{00000000-0005-0000-0000-000093330000}"/>
    <cellStyle name="Moneda 139 4 4 2" xfId="27765" xr:uid="{00000000-0005-0000-0000-000094330000}"/>
    <cellStyle name="Moneda 139 4 5" xfId="14345" xr:uid="{00000000-0005-0000-0000-000095330000}"/>
    <cellStyle name="Moneda 139 4 6" xfId="17804" xr:uid="{00000000-0005-0000-0000-000096330000}"/>
    <cellStyle name="Moneda 139 5" xfId="1897" xr:uid="{00000000-0005-0000-0000-000097330000}"/>
    <cellStyle name="Moneda 139 5 2" xfId="5214" xr:uid="{00000000-0005-0000-0000-000098330000}"/>
    <cellStyle name="Moneda 139 5 2 2" xfId="21950" xr:uid="{00000000-0005-0000-0000-000099330000}"/>
    <cellStyle name="Moneda 139 5 3" xfId="8531" xr:uid="{00000000-0005-0000-0000-00009A330000}"/>
    <cellStyle name="Moneda 139 5 3 2" xfId="25267" xr:uid="{00000000-0005-0000-0000-00009B330000}"/>
    <cellStyle name="Moneda 139 5 4" xfId="11858" xr:uid="{00000000-0005-0000-0000-00009C330000}"/>
    <cellStyle name="Moneda 139 5 4 2" xfId="28594" xr:uid="{00000000-0005-0000-0000-00009D330000}"/>
    <cellStyle name="Moneda 139 5 5" xfId="15174" xr:uid="{00000000-0005-0000-0000-00009E330000}"/>
    <cellStyle name="Moneda 139 5 6" xfId="18633" xr:uid="{00000000-0005-0000-0000-00009F330000}"/>
    <cellStyle name="Moneda 139 6" xfId="2725" xr:uid="{00000000-0005-0000-0000-0000A0330000}"/>
    <cellStyle name="Moneda 139 6 2" xfId="6042" xr:uid="{00000000-0005-0000-0000-0000A1330000}"/>
    <cellStyle name="Moneda 139 6 2 2" xfId="22778" xr:uid="{00000000-0005-0000-0000-0000A2330000}"/>
    <cellStyle name="Moneda 139 6 3" xfId="9359" xr:uid="{00000000-0005-0000-0000-0000A3330000}"/>
    <cellStyle name="Moneda 139 6 3 2" xfId="26095" xr:uid="{00000000-0005-0000-0000-0000A4330000}"/>
    <cellStyle name="Moneda 139 6 4" xfId="12686" xr:uid="{00000000-0005-0000-0000-0000A5330000}"/>
    <cellStyle name="Moneda 139 6 4 2" xfId="29422" xr:uid="{00000000-0005-0000-0000-0000A6330000}"/>
    <cellStyle name="Moneda 139 6 5" xfId="16002" xr:uid="{00000000-0005-0000-0000-0000A7330000}"/>
    <cellStyle name="Moneda 139 6 6" xfId="19461" xr:uid="{00000000-0005-0000-0000-0000A8330000}"/>
    <cellStyle name="Moneda 139 7" xfId="3557" xr:uid="{00000000-0005-0000-0000-0000A9330000}"/>
    <cellStyle name="Moneda 139 7 2" xfId="20293" xr:uid="{00000000-0005-0000-0000-0000AA330000}"/>
    <cellStyle name="Moneda 139 8" xfId="6874" xr:uid="{00000000-0005-0000-0000-0000AB330000}"/>
    <cellStyle name="Moneda 139 8 2" xfId="23610" xr:uid="{00000000-0005-0000-0000-0000AC330000}"/>
    <cellStyle name="Moneda 139 9" xfId="10201" xr:uid="{00000000-0005-0000-0000-0000AD330000}"/>
    <cellStyle name="Moneda 139 9 2" xfId="26937" xr:uid="{00000000-0005-0000-0000-0000AE330000}"/>
    <cellStyle name="Moneda 14" xfId="206" xr:uid="{00000000-0005-0000-0000-0000AF330000}"/>
    <cellStyle name="Moneda 14 10" xfId="13518" xr:uid="{00000000-0005-0000-0000-0000B0330000}"/>
    <cellStyle name="Moneda 14 10 2" xfId="30651" xr:uid="{00000000-0005-0000-0000-0000B1330000}"/>
    <cellStyle name="Moneda 14 11" xfId="16977" xr:uid="{00000000-0005-0000-0000-0000B2330000}"/>
    <cellStyle name="Moneda 14 2" xfId="441" xr:uid="{00000000-0005-0000-0000-0000B3330000}"/>
    <cellStyle name="Moneda 14 2 10" xfId="17184" xr:uid="{00000000-0005-0000-0000-0000B4330000}"/>
    <cellStyle name="Moneda 14 2 2" xfId="862" xr:uid="{00000000-0005-0000-0000-0000B5330000}"/>
    <cellStyle name="Moneda 14 2 2 2" xfId="1691" xr:uid="{00000000-0005-0000-0000-0000B6330000}"/>
    <cellStyle name="Moneda 14 2 2 2 2" xfId="5008" xr:uid="{00000000-0005-0000-0000-0000B7330000}"/>
    <cellStyle name="Moneda 14 2 2 2 2 2" xfId="21744" xr:uid="{00000000-0005-0000-0000-0000B8330000}"/>
    <cellStyle name="Moneda 14 2 2 2 3" xfId="8325" xr:uid="{00000000-0005-0000-0000-0000B9330000}"/>
    <cellStyle name="Moneda 14 2 2 2 3 2" xfId="25061" xr:uid="{00000000-0005-0000-0000-0000BA330000}"/>
    <cellStyle name="Moneda 14 2 2 2 4" xfId="11652" xr:uid="{00000000-0005-0000-0000-0000BB330000}"/>
    <cellStyle name="Moneda 14 2 2 2 4 2" xfId="28388" xr:uid="{00000000-0005-0000-0000-0000BC330000}"/>
    <cellStyle name="Moneda 14 2 2 2 5" xfId="14968" xr:uid="{00000000-0005-0000-0000-0000BD330000}"/>
    <cellStyle name="Moneda 14 2 2 2 6" xfId="18427" xr:uid="{00000000-0005-0000-0000-0000BE330000}"/>
    <cellStyle name="Moneda 14 2 2 3" xfId="2519" xr:uid="{00000000-0005-0000-0000-0000BF330000}"/>
    <cellStyle name="Moneda 14 2 2 3 2" xfId="5836" xr:uid="{00000000-0005-0000-0000-0000C0330000}"/>
    <cellStyle name="Moneda 14 2 2 3 2 2" xfId="22572" xr:uid="{00000000-0005-0000-0000-0000C1330000}"/>
    <cellStyle name="Moneda 14 2 2 3 3" xfId="9153" xr:uid="{00000000-0005-0000-0000-0000C2330000}"/>
    <cellStyle name="Moneda 14 2 2 3 3 2" xfId="25889" xr:uid="{00000000-0005-0000-0000-0000C3330000}"/>
    <cellStyle name="Moneda 14 2 2 3 4" xfId="12480" xr:uid="{00000000-0005-0000-0000-0000C4330000}"/>
    <cellStyle name="Moneda 14 2 2 3 4 2" xfId="29216" xr:uid="{00000000-0005-0000-0000-0000C5330000}"/>
    <cellStyle name="Moneda 14 2 2 3 5" xfId="15796" xr:uid="{00000000-0005-0000-0000-0000C6330000}"/>
    <cellStyle name="Moneda 14 2 2 3 6" xfId="19255" xr:uid="{00000000-0005-0000-0000-0000C7330000}"/>
    <cellStyle name="Moneda 14 2 2 4" xfId="3347" xr:uid="{00000000-0005-0000-0000-0000C8330000}"/>
    <cellStyle name="Moneda 14 2 2 4 2" xfId="6664" xr:uid="{00000000-0005-0000-0000-0000C9330000}"/>
    <cellStyle name="Moneda 14 2 2 4 2 2" xfId="23400" xr:uid="{00000000-0005-0000-0000-0000CA330000}"/>
    <cellStyle name="Moneda 14 2 2 4 3" xfId="9981" xr:uid="{00000000-0005-0000-0000-0000CB330000}"/>
    <cellStyle name="Moneda 14 2 2 4 3 2" xfId="26717" xr:uid="{00000000-0005-0000-0000-0000CC330000}"/>
    <cellStyle name="Moneda 14 2 2 4 4" xfId="13308" xr:uid="{00000000-0005-0000-0000-0000CD330000}"/>
    <cellStyle name="Moneda 14 2 2 4 4 2" xfId="30044" xr:uid="{00000000-0005-0000-0000-0000CE330000}"/>
    <cellStyle name="Moneda 14 2 2 4 5" xfId="16624" xr:uid="{00000000-0005-0000-0000-0000CF330000}"/>
    <cellStyle name="Moneda 14 2 2 4 6" xfId="20083" xr:uid="{00000000-0005-0000-0000-0000D0330000}"/>
    <cellStyle name="Moneda 14 2 2 5" xfId="4179" xr:uid="{00000000-0005-0000-0000-0000D1330000}"/>
    <cellStyle name="Moneda 14 2 2 5 2" xfId="20915" xr:uid="{00000000-0005-0000-0000-0000D2330000}"/>
    <cellStyle name="Moneda 14 2 2 6" xfId="7496" xr:uid="{00000000-0005-0000-0000-0000D3330000}"/>
    <cellStyle name="Moneda 14 2 2 6 2" xfId="24232" xr:uid="{00000000-0005-0000-0000-0000D4330000}"/>
    <cellStyle name="Moneda 14 2 2 7" xfId="10823" xr:uid="{00000000-0005-0000-0000-0000D5330000}"/>
    <cellStyle name="Moneda 14 2 2 7 2" xfId="27559" xr:uid="{00000000-0005-0000-0000-0000D6330000}"/>
    <cellStyle name="Moneda 14 2 2 8" xfId="14139" xr:uid="{00000000-0005-0000-0000-0000D7330000}"/>
    <cellStyle name="Moneda 14 2 2 9" xfId="17598" xr:uid="{00000000-0005-0000-0000-0000D8330000}"/>
    <cellStyle name="Moneda 14 2 3" xfId="1276" xr:uid="{00000000-0005-0000-0000-0000D9330000}"/>
    <cellStyle name="Moneda 14 2 3 2" xfId="4593" xr:uid="{00000000-0005-0000-0000-0000DA330000}"/>
    <cellStyle name="Moneda 14 2 3 2 2" xfId="21329" xr:uid="{00000000-0005-0000-0000-0000DB330000}"/>
    <cellStyle name="Moneda 14 2 3 3" xfId="7910" xr:uid="{00000000-0005-0000-0000-0000DC330000}"/>
    <cellStyle name="Moneda 14 2 3 3 2" xfId="24646" xr:uid="{00000000-0005-0000-0000-0000DD330000}"/>
    <cellStyle name="Moneda 14 2 3 4" xfId="11237" xr:uid="{00000000-0005-0000-0000-0000DE330000}"/>
    <cellStyle name="Moneda 14 2 3 4 2" xfId="27973" xr:uid="{00000000-0005-0000-0000-0000DF330000}"/>
    <cellStyle name="Moneda 14 2 3 5" xfId="14553" xr:uid="{00000000-0005-0000-0000-0000E0330000}"/>
    <cellStyle name="Moneda 14 2 3 6" xfId="18012" xr:uid="{00000000-0005-0000-0000-0000E1330000}"/>
    <cellStyle name="Moneda 14 2 4" xfId="2105" xr:uid="{00000000-0005-0000-0000-0000E2330000}"/>
    <cellStyle name="Moneda 14 2 4 2" xfId="5422" xr:uid="{00000000-0005-0000-0000-0000E3330000}"/>
    <cellStyle name="Moneda 14 2 4 2 2" xfId="22158" xr:uid="{00000000-0005-0000-0000-0000E4330000}"/>
    <cellStyle name="Moneda 14 2 4 3" xfId="8739" xr:uid="{00000000-0005-0000-0000-0000E5330000}"/>
    <cellStyle name="Moneda 14 2 4 3 2" xfId="25475" xr:uid="{00000000-0005-0000-0000-0000E6330000}"/>
    <cellStyle name="Moneda 14 2 4 4" xfId="12066" xr:uid="{00000000-0005-0000-0000-0000E7330000}"/>
    <cellStyle name="Moneda 14 2 4 4 2" xfId="28802" xr:uid="{00000000-0005-0000-0000-0000E8330000}"/>
    <cellStyle name="Moneda 14 2 4 5" xfId="15382" xr:uid="{00000000-0005-0000-0000-0000E9330000}"/>
    <cellStyle name="Moneda 14 2 4 6" xfId="18841" xr:uid="{00000000-0005-0000-0000-0000EA330000}"/>
    <cellStyle name="Moneda 14 2 5" xfId="2933" xr:uid="{00000000-0005-0000-0000-0000EB330000}"/>
    <cellStyle name="Moneda 14 2 5 2" xfId="6250" xr:uid="{00000000-0005-0000-0000-0000EC330000}"/>
    <cellStyle name="Moneda 14 2 5 2 2" xfId="22986" xr:uid="{00000000-0005-0000-0000-0000ED330000}"/>
    <cellStyle name="Moneda 14 2 5 3" xfId="9567" xr:uid="{00000000-0005-0000-0000-0000EE330000}"/>
    <cellStyle name="Moneda 14 2 5 3 2" xfId="26303" xr:uid="{00000000-0005-0000-0000-0000EF330000}"/>
    <cellStyle name="Moneda 14 2 5 4" xfId="12894" xr:uid="{00000000-0005-0000-0000-0000F0330000}"/>
    <cellStyle name="Moneda 14 2 5 4 2" xfId="29630" xr:uid="{00000000-0005-0000-0000-0000F1330000}"/>
    <cellStyle name="Moneda 14 2 5 5" xfId="16210" xr:uid="{00000000-0005-0000-0000-0000F2330000}"/>
    <cellStyle name="Moneda 14 2 5 6" xfId="19669" xr:uid="{00000000-0005-0000-0000-0000F3330000}"/>
    <cellStyle name="Moneda 14 2 6" xfId="3765" xr:uid="{00000000-0005-0000-0000-0000F4330000}"/>
    <cellStyle name="Moneda 14 2 6 2" xfId="20501" xr:uid="{00000000-0005-0000-0000-0000F5330000}"/>
    <cellStyle name="Moneda 14 2 7" xfId="7082" xr:uid="{00000000-0005-0000-0000-0000F6330000}"/>
    <cellStyle name="Moneda 14 2 7 2" xfId="23818" xr:uid="{00000000-0005-0000-0000-0000F7330000}"/>
    <cellStyle name="Moneda 14 2 8" xfId="10409" xr:uid="{00000000-0005-0000-0000-0000F8330000}"/>
    <cellStyle name="Moneda 14 2 8 2" xfId="27145" xr:uid="{00000000-0005-0000-0000-0000F9330000}"/>
    <cellStyle name="Moneda 14 2 9" xfId="13725" xr:uid="{00000000-0005-0000-0000-0000FA330000}"/>
    <cellStyle name="Moneda 14 3" xfId="655" xr:uid="{00000000-0005-0000-0000-0000FB330000}"/>
    <cellStyle name="Moneda 14 3 2" xfId="1484" xr:uid="{00000000-0005-0000-0000-0000FC330000}"/>
    <cellStyle name="Moneda 14 3 2 2" xfId="4801" xr:uid="{00000000-0005-0000-0000-0000FD330000}"/>
    <cellStyle name="Moneda 14 3 2 2 2" xfId="21537" xr:uid="{00000000-0005-0000-0000-0000FE330000}"/>
    <cellStyle name="Moneda 14 3 2 3" xfId="8118" xr:uid="{00000000-0005-0000-0000-0000FF330000}"/>
    <cellStyle name="Moneda 14 3 2 3 2" xfId="24854" xr:uid="{00000000-0005-0000-0000-000000340000}"/>
    <cellStyle name="Moneda 14 3 2 4" xfId="11445" xr:uid="{00000000-0005-0000-0000-000001340000}"/>
    <cellStyle name="Moneda 14 3 2 4 2" xfId="28181" xr:uid="{00000000-0005-0000-0000-000002340000}"/>
    <cellStyle name="Moneda 14 3 2 5" xfId="14761" xr:uid="{00000000-0005-0000-0000-000003340000}"/>
    <cellStyle name="Moneda 14 3 2 6" xfId="18220" xr:uid="{00000000-0005-0000-0000-000004340000}"/>
    <cellStyle name="Moneda 14 3 3" xfId="2312" xr:uid="{00000000-0005-0000-0000-000005340000}"/>
    <cellStyle name="Moneda 14 3 3 2" xfId="5629" xr:uid="{00000000-0005-0000-0000-000006340000}"/>
    <cellStyle name="Moneda 14 3 3 2 2" xfId="22365" xr:uid="{00000000-0005-0000-0000-000007340000}"/>
    <cellStyle name="Moneda 14 3 3 3" xfId="8946" xr:uid="{00000000-0005-0000-0000-000008340000}"/>
    <cellStyle name="Moneda 14 3 3 3 2" xfId="25682" xr:uid="{00000000-0005-0000-0000-000009340000}"/>
    <cellStyle name="Moneda 14 3 3 4" xfId="12273" xr:uid="{00000000-0005-0000-0000-00000A340000}"/>
    <cellStyle name="Moneda 14 3 3 4 2" xfId="29009" xr:uid="{00000000-0005-0000-0000-00000B340000}"/>
    <cellStyle name="Moneda 14 3 3 5" xfId="15589" xr:uid="{00000000-0005-0000-0000-00000C340000}"/>
    <cellStyle name="Moneda 14 3 3 6" xfId="19048" xr:uid="{00000000-0005-0000-0000-00000D340000}"/>
    <cellStyle name="Moneda 14 3 4" xfId="3140" xr:uid="{00000000-0005-0000-0000-00000E340000}"/>
    <cellStyle name="Moneda 14 3 4 2" xfId="6457" xr:uid="{00000000-0005-0000-0000-00000F340000}"/>
    <cellStyle name="Moneda 14 3 4 2 2" xfId="23193" xr:uid="{00000000-0005-0000-0000-000010340000}"/>
    <cellStyle name="Moneda 14 3 4 3" xfId="9774" xr:uid="{00000000-0005-0000-0000-000011340000}"/>
    <cellStyle name="Moneda 14 3 4 3 2" xfId="26510" xr:uid="{00000000-0005-0000-0000-000012340000}"/>
    <cellStyle name="Moneda 14 3 4 4" xfId="13101" xr:uid="{00000000-0005-0000-0000-000013340000}"/>
    <cellStyle name="Moneda 14 3 4 4 2" xfId="29837" xr:uid="{00000000-0005-0000-0000-000014340000}"/>
    <cellStyle name="Moneda 14 3 4 5" xfId="16417" xr:uid="{00000000-0005-0000-0000-000015340000}"/>
    <cellStyle name="Moneda 14 3 4 6" xfId="19876" xr:uid="{00000000-0005-0000-0000-000016340000}"/>
    <cellStyle name="Moneda 14 3 5" xfId="3972" xr:uid="{00000000-0005-0000-0000-000017340000}"/>
    <cellStyle name="Moneda 14 3 5 2" xfId="20708" xr:uid="{00000000-0005-0000-0000-000018340000}"/>
    <cellStyle name="Moneda 14 3 6" xfId="7289" xr:uid="{00000000-0005-0000-0000-000019340000}"/>
    <cellStyle name="Moneda 14 3 6 2" xfId="24025" xr:uid="{00000000-0005-0000-0000-00001A340000}"/>
    <cellStyle name="Moneda 14 3 7" xfId="10616" xr:uid="{00000000-0005-0000-0000-00001B340000}"/>
    <cellStyle name="Moneda 14 3 7 2" xfId="27352" xr:uid="{00000000-0005-0000-0000-00001C340000}"/>
    <cellStyle name="Moneda 14 3 8" xfId="13932" xr:uid="{00000000-0005-0000-0000-00001D340000}"/>
    <cellStyle name="Moneda 14 3 9" xfId="17391" xr:uid="{00000000-0005-0000-0000-00001E340000}"/>
    <cellStyle name="Moneda 14 4" xfId="1069" xr:uid="{00000000-0005-0000-0000-00001F340000}"/>
    <cellStyle name="Moneda 14 4 2" xfId="4386" xr:uid="{00000000-0005-0000-0000-000020340000}"/>
    <cellStyle name="Moneda 14 4 2 2" xfId="21122" xr:uid="{00000000-0005-0000-0000-000021340000}"/>
    <cellStyle name="Moneda 14 4 3" xfId="7703" xr:uid="{00000000-0005-0000-0000-000022340000}"/>
    <cellStyle name="Moneda 14 4 3 2" xfId="24439" xr:uid="{00000000-0005-0000-0000-000023340000}"/>
    <cellStyle name="Moneda 14 4 4" xfId="11030" xr:uid="{00000000-0005-0000-0000-000024340000}"/>
    <cellStyle name="Moneda 14 4 4 2" xfId="27766" xr:uid="{00000000-0005-0000-0000-000025340000}"/>
    <cellStyle name="Moneda 14 4 5" xfId="14346" xr:uid="{00000000-0005-0000-0000-000026340000}"/>
    <cellStyle name="Moneda 14 4 6" xfId="17805" xr:uid="{00000000-0005-0000-0000-000027340000}"/>
    <cellStyle name="Moneda 14 5" xfId="1898" xr:uid="{00000000-0005-0000-0000-000028340000}"/>
    <cellStyle name="Moneda 14 5 2" xfId="5215" xr:uid="{00000000-0005-0000-0000-000029340000}"/>
    <cellStyle name="Moneda 14 5 2 2" xfId="21951" xr:uid="{00000000-0005-0000-0000-00002A340000}"/>
    <cellStyle name="Moneda 14 5 3" xfId="8532" xr:uid="{00000000-0005-0000-0000-00002B340000}"/>
    <cellStyle name="Moneda 14 5 3 2" xfId="25268" xr:uid="{00000000-0005-0000-0000-00002C340000}"/>
    <cellStyle name="Moneda 14 5 4" xfId="11859" xr:uid="{00000000-0005-0000-0000-00002D340000}"/>
    <cellStyle name="Moneda 14 5 4 2" xfId="28595" xr:uid="{00000000-0005-0000-0000-00002E340000}"/>
    <cellStyle name="Moneda 14 5 5" xfId="15175" xr:uid="{00000000-0005-0000-0000-00002F340000}"/>
    <cellStyle name="Moneda 14 5 6" xfId="18634" xr:uid="{00000000-0005-0000-0000-000030340000}"/>
    <cellStyle name="Moneda 14 6" xfId="2726" xr:uid="{00000000-0005-0000-0000-000031340000}"/>
    <cellStyle name="Moneda 14 6 2" xfId="6043" xr:uid="{00000000-0005-0000-0000-000032340000}"/>
    <cellStyle name="Moneda 14 6 2 2" xfId="22779" xr:uid="{00000000-0005-0000-0000-000033340000}"/>
    <cellStyle name="Moneda 14 6 3" xfId="9360" xr:uid="{00000000-0005-0000-0000-000034340000}"/>
    <cellStyle name="Moneda 14 6 3 2" xfId="26096" xr:uid="{00000000-0005-0000-0000-000035340000}"/>
    <cellStyle name="Moneda 14 6 4" xfId="12687" xr:uid="{00000000-0005-0000-0000-000036340000}"/>
    <cellStyle name="Moneda 14 6 4 2" xfId="29423" xr:uid="{00000000-0005-0000-0000-000037340000}"/>
    <cellStyle name="Moneda 14 6 5" xfId="16003" xr:uid="{00000000-0005-0000-0000-000038340000}"/>
    <cellStyle name="Moneda 14 6 6" xfId="19462" xr:uid="{00000000-0005-0000-0000-000039340000}"/>
    <cellStyle name="Moneda 14 7" xfId="3558" xr:uid="{00000000-0005-0000-0000-00003A340000}"/>
    <cellStyle name="Moneda 14 7 2" xfId="20294" xr:uid="{00000000-0005-0000-0000-00003B340000}"/>
    <cellStyle name="Moneda 14 8" xfId="6875" xr:uid="{00000000-0005-0000-0000-00003C340000}"/>
    <cellStyle name="Moneda 14 8 2" xfId="23611" xr:uid="{00000000-0005-0000-0000-00003D340000}"/>
    <cellStyle name="Moneda 14 9" xfId="10202" xr:uid="{00000000-0005-0000-0000-00003E340000}"/>
    <cellStyle name="Moneda 14 9 2" xfId="26938" xr:uid="{00000000-0005-0000-0000-00003F340000}"/>
    <cellStyle name="Moneda 140" xfId="207" xr:uid="{00000000-0005-0000-0000-000040340000}"/>
    <cellStyle name="Moneda 140 10" xfId="13519" xr:uid="{00000000-0005-0000-0000-000041340000}"/>
    <cellStyle name="Moneda 140 11" xfId="16978" xr:uid="{00000000-0005-0000-0000-000042340000}"/>
    <cellStyle name="Moneda 140 2" xfId="442" xr:uid="{00000000-0005-0000-0000-000043340000}"/>
    <cellStyle name="Moneda 140 2 10" xfId="17185" xr:uid="{00000000-0005-0000-0000-000044340000}"/>
    <cellStyle name="Moneda 140 2 2" xfId="863" xr:uid="{00000000-0005-0000-0000-000045340000}"/>
    <cellStyle name="Moneda 140 2 2 2" xfId="1692" xr:uid="{00000000-0005-0000-0000-000046340000}"/>
    <cellStyle name="Moneda 140 2 2 2 2" xfId="5009" xr:uid="{00000000-0005-0000-0000-000047340000}"/>
    <cellStyle name="Moneda 140 2 2 2 2 2" xfId="21745" xr:uid="{00000000-0005-0000-0000-000048340000}"/>
    <cellStyle name="Moneda 140 2 2 2 3" xfId="8326" xr:uid="{00000000-0005-0000-0000-000049340000}"/>
    <cellStyle name="Moneda 140 2 2 2 3 2" xfId="25062" xr:uid="{00000000-0005-0000-0000-00004A340000}"/>
    <cellStyle name="Moneda 140 2 2 2 4" xfId="11653" xr:uid="{00000000-0005-0000-0000-00004B340000}"/>
    <cellStyle name="Moneda 140 2 2 2 4 2" xfId="28389" xr:uid="{00000000-0005-0000-0000-00004C340000}"/>
    <cellStyle name="Moneda 140 2 2 2 5" xfId="14969" xr:uid="{00000000-0005-0000-0000-00004D340000}"/>
    <cellStyle name="Moneda 140 2 2 2 6" xfId="18428" xr:uid="{00000000-0005-0000-0000-00004E340000}"/>
    <cellStyle name="Moneda 140 2 2 3" xfId="2520" xr:uid="{00000000-0005-0000-0000-00004F340000}"/>
    <cellStyle name="Moneda 140 2 2 3 2" xfId="5837" xr:uid="{00000000-0005-0000-0000-000050340000}"/>
    <cellStyle name="Moneda 140 2 2 3 2 2" xfId="22573" xr:uid="{00000000-0005-0000-0000-000051340000}"/>
    <cellStyle name="Moneda 140 2 2 3 3" xfId="9154" xr:uid="{00000000-0005-0000-0000-000052340000}"/>
    <cellStyle name="Moneda 140 2 2 3 3 2" xfId="25890" xr:uid="{00000000-0005-0000-0000-000053340000}"/>
    <cellStyle name="Moneda 140 2 2 3 4" xfId="12481" xr:uid="{00000000-0005-0000-0000-000054340000}"/>
    <cellStyle name="Moneda 140 2 2 3 4 2" xfId="29217" xr:uid="{00000000-0005-0000-0000-000055340000}"/>
    <cellStyle name="Moneda 140 2 2 3 5" xfId="15797" xr:uid="{00000000-0005-0000-0000-000056340000}"/>
    <cellStyle name="Moneda 140 2 2 3 6" xfId="19256" xr:uid="{00000000-0005-0000-0000-000057340000}"/>
    <cellStyle name="Moneda 140 2 2 4" xfId="3348" xr:uid="{00000000-0005-0000-0000-000058340000}"/>
    <cellStyle name="Moneda 140 2 2 4 2" xfId="6665" xr:uid="{00000000-0005-0000-0000-000059340000}"/>
    <cellStyle name="Moneda 140 2 2 4 2 2" xfId="23401" xr:uid="{00000000-0005-0000-0000-00005A340000}"/>
    <cellStyle name="Moneda 140 2 2 4 3" xfId="9982" xr:uid="{00000000-0005-0000-0000-00005B340000}"/>
    <cellStyle name="Moneda 140 2 2 4 3 2" xfId="26718" xr:uid="{00000000-0005-0000-0000-00005C340000}"/>
    <cellStyle name="Moneda 140 2 2 4 4" xfId="13309" xr:uid="{00000000-0005-0000-0000-00005D340000}"/>
    <cellStyle name="Moneda 140 2 2 4 4 2" xfId="30045" xr:uid="{00000000-0005-0000-0000-00005E340000}"/>
    <cellStyle name="Moneda 140 2 2 4 5" xfId="16625" xr:uid="{00000000-0005-0000-0000-00005F340000}"/>
    <cellStyle name="Moneda 140 2 2 4 6" xfId="20084" xr:uid="{00000000-0005-0000-0000-000060340000}"/>
    <cellStyle name="Moneda 140 2 2 5" xfId="4180" xr:uid="{00000000-0005-0000-0000-000061340000}"/>
    <cellStyle name="Moneda 140 2 2 5 2" xfId="20916" xr:uid="{00000000-0005-0000-0000-000062340000}"/>
    <cellStyle name="Moneda 140 2 2 6" xfId="7497" xr:uid="{00000000-0005-0000-0000-000063340000}"/>
    <cellStyle name="Moneda 140 2 2 6 2" xfId="24233" xr:uid="{00000000-0005-0000-0000-000064340000}"/>
    <cellStyle name="Moneda 140 2 2 7" xfId="10824" xr:uid="{00000000-0005-0000-0000-000065340000}"/>
    <cellStyle name="Moneda 140 2 2 7 2" xfId="27560" xr:uid="{00000000-0005-0000-0000-000066340000}"/>
    <cellStyle name="Moneda 140 2 2 8" xfId="14140" xr:uid="{00000000-0005-0000-0000-000067340000}"/>
    <cellStyle name="Moneda 140 2 2 9" xfId="17599" xr:uid="{00000000-0005-0000-0000-000068340000}"/>
    <cellStyle name="Moneda 140 2 3" xfId="1277" xr:uid="{00000000-0005-0000-0000-000069340000}"/>
    <cellStyle name="Moneda 140 2 3 2" xfId="4594" xr:uid="{00000000-0005-0000-0000-00006A340000}"/>
    <cellStyle name="Moneda 140 2 3 2 2" xfId="21330" xr:uid="{00000000-0005-0000-0000-00006B340000}"/>
    <cellStyle name="Moneda 140 2 3 3" xfId="7911" xr:uid="{00000000-0005-0000-0000-00006C340000}"/>
    <cellStyle name="Moneda 140 2 3 3 2" xfId="24647" xr:uid="{00000000-0005-0000-0000-00006D340000}"/>
    <cellStyle name="Moneda 140 2 3 4" xfId="11238" xr:uid="{00000000-0005-0000-0000-00006E340000}"/>
    <cellStyle name="Moneda 140 2 3 4 2" xfId="27974" xr:uid="{00000000-0005-0000-0000-00006F340000}"/>
    <cellStyle name="Moneda 140 2 3 5" xfId="14554" xr:uid="{00000000-0005-0000-0000-000070340000}"/>
    <cellStyle name="Moneda 140 2 3 6" xfId="18013" xr:uid="{00000000-0005-0000-0000-000071340000}"/>
    <cellStyle name="Moneda 140 2 4" xfId="2106" xr:uid="{00000000-0005-0000-0000-000072340000}"/>
    <cellStyle name="Moneda 140 2 4 2" xfId="5423" xr:uid="{00000000-0005-0000-0000-000073340000}"/>
    <cellStyle name="Moneda 140 2 4 2 2" xfId="22159" xr:uid="{00000000-0005-0000-0000-000074340000}"/>
    <cellStyle name="Moneda 140 2 4 3" xfId="8740" xr:uid="{00000000-0005-0000-0000-000075340000}"/>
    <cellStyle name="Moneda 140 2 4 3 2" xfId="25476" xr:uid="{00000000-0005-0000-0000-000076340000}"/>
    <cellStyle name="Moneda 140 2 4 4" xfId="12067" xr:uid="{00000000-0005-0000-0000-000077340000}"/>
    <cellStyle name="Moneda 140 2 4 4 2" xfId="28803" xr:uid="{00000000-0005-0000-0000-000078340000}"/>
    <cellStyle name="Moneda 140 2 4 5" xfId="15383" xr:uid="{00000000-0005-0000-0000-000079340000}"/>
    <cellStyle name="Moneda 140 2 4 6" xfId="18842" xr:uid="{00000000-0005-0000-0000-00007A340000}"/>
    <cellStyle name="Moneda 140 2 5" xfId="2934" xr:uid="{00000000-0005-0000-0000-00007B340000}"/>
    <cellStyle name="Moneda 140 2 5 2" xfId="6251" xr:uid="{00000000-0005-0000-0000-00007C340000}"/>
    <cellStyle name="Moneda 140 2 5 2 2" xfId="22987" xr:uid="{00000000-0005-0000-0000-00007D340000}"/>
    <cellStyle name="Moneda 140 2 5 3" xfId="9568" xr:uid="{00000000-0005-0000-0000-00007E340000}"/>
    <cellStyle name="Moneda 140 2 5 3 2" xfId="26304" xr:uid="{00000000-0005-0000-0000-00007F340000}"/>
    <cellStyle name="Moneda 140 2 5 4" xfId="12895" xr:uid="{00000000-0005-0000-0000-000080340000}"/>
    <cellStyle name="Moneda 140 2 5 4 2" xfId="29631" xr:uid="{00000000-0005-0000-0000-000081340000}"/>
    <cellStyle name="Moneda 140 2 5 5" xfId="16211" xr:uid="{00000000-0005-0000-0000-000082340000}"/>
    <cellStyle name="Moneda 140 2 5 6" xfId="19670" xr:uid="{00000000-0005-0000-0000-000083340000}"/>
    <cellStyle name="Moneda 140 2 6" xfId="3766" xr:uid="{00000000-0005-0000-0000-000084340000}"/>
    <cellStyle name="Moneda 140 2 6 2" xfId="20502" xr:uid="{00000000-0005-0000-0000-000085340000}"/>
    <cellStyle name="Moneda 140 2 7" xfId="7083" xr:uid="{00000000-0005-0000-0000-000086340000}"/>
    <cellStyle name="Moneda 140 2 7 2" xfId="23819" xr:uid="{00000000-0005-0000-0000-000087340000}"/>
    <cellStyle name="Moneda 140 2 8" xfId="10410" xr:uid="{00000000-0005-0000-0000-000088340000}"/>
    <cellStyle name="Moneda 140 2 8 2" xfId="27146" xr:uid="{00000000-0005-0000-0000-000089340000}"/>
    <cellStyle name="Moneda 140 2 9" xfId="13726" xr:uid="{00000000-0005-0000-0000-00008A340000}"/>
    <cellStyle name="Moneda 140 3" xfId="656" xr:uid="{00000000-0005-0000-0000-00008B340000}"/>
    <cellStyle name="Moneda 140 3 2" xfId="1485" xr:uid="{00000000-0005-0000-0000-00008C340000}"/>
    <cellStyle name="Moneda 140 3 2 2" xfId="4802" xr:uid="{00000000-0005-0000-0000-00008D340000}"/>
    <cellStyle name="Moneda 140 3 2 2 2" xfId="21538" xr:uid="{00000000-0005-0000-0000-00008E340000}"/>
    <cellStyle name="Moneda 140 3 2 3" xfId="8119" xr:uid="{00000000-0005-0000-0000-00008F340000}"/>
    <cellStyle name="Moneda 140 3 2 3 2" xfId="24855" xr:uid="{00000000-0005-0000-0000-000090340000}"/>
    <cellStyle name="Moneda 140 3 2 4" xfId="11446" xr:uid="{00000000-0005-0000-0000-000091340000}"/>
    <cellStyle name="Moneda 140 3 2 4 2" xfId="28182" xr:uid="{00000000-0005-0000-0000-000092340000}"/>
    <cellStyle name="Moneda 140 3 2 5" xfId="14762" xr:uid="{00000000-0005-0000-0000-000093340000}"/>
    <cellStyle name="Moneda 140 3 2 6" xfId="18221" xr:uid="{00000000-0005-0000-0000-000094340000}"/>
    <cellStyle name="Moneda 140 3 3" xfId="2313" xr:uid="{00000000-0005-0000-0000-000095340000}"/>
    <cellStyle name="Moneda 140 3 3 2" xfId="5630" xr:uid="{00000000-0005-0000-0000-000096340000}"/>
    <cellStyle name="Moneda 140 3 3 2 2" xfId="22366" xr:uid="{00000000-0005-0000-0000-000097340000}"/>
    <cellStyle name="Moneda 140 3 3 3" xfId="8947" xr:uid="{00000000-0005-0000-0000-000098340000}"/>
    <cellStyle name="Moneda 140 3 3 3 2" xfId="25683" xr:uid="{00000000-0005-0000-0000-000099340000}"/>
    <cellStyle name="Moneda 140 3 3 4" xfId="12274" xr:uid="{00000000-0005-0000-0000-00009A340000}"/>
    <cellStyle name="Moneda 140 3 3 4 2" xfId="29010" xr:uid="{00000000-0005-0000-0000-00009B340000}"/>
    <cellStyle name="Moneda 140 3 3 5" xfId="15590" xr:uid="{00000000-0005-0000-0000-00009C340000}"/>
    <cellStyle name="Moneda 140 3 3 6" xfId="19049" xr:uid="{00000000-0005-0000-0000-00009D340000}"/>
    <cellStyle name="Moneda 140 3 4" xfId="3141" xr:uid="{00000000-0005-0000-0000-00009E340000}"/>
    <cellStyle name="Moneda 140 3 4 2" xfId="6458" xr:uid="{00000000-0005-0000-0000-00009F340000}"/>
    <cellStyle name="Moneda 140 3 4 2 2" xfId="23194" xr:uid="{00000000-0005-0000-0000-0000A0340000}"/>
    <cellStyle name="Moneda 140 3 4 3" xfId="9775" xr:uid="{00000000-0005-0000-0000-0000A1340000}"/>
    <cellStyle name="Moneda 140 3 4 3 2" xfId="26511" xr:uid="{00000000-0005-0000-0000-0000A2340000}"/>
    <cellStyle name="Moneda 140 3 4 4" xfId="13102" xr:uid="{00000000-0005-0000-0000-0000A3340000}"/>
    <cellStyle name="Moneda 140 3 4 4 2" xfId="29838" xr:uid="{00000000-0005-0000-0000-0000A4340000}"/>
    <cellStyle name="Moneda 140 3 4 5" xfId="16418" xr:uid="{00000000-0005-0000-0000-0000A5340000}"/>
    <cellStyle name="Moneda 140 3 4 6" xfId="19877" xr:uid="{00000000-0005-0000-0000-0000A6340000}"/>
    <cellStyle name="Moneda 140 3 5" xfId="3973" xr:uid="{00000000-0005-0000-0000-0000A7340000}"/>
    <cellStyle name="Moneda 140 3 5 2" xfId="20709" xr:uid="{00000000-0005-0000-0000-0000A8340000}"/>
    <cellStyle name="Moneda 140 3 6" xfId="7290" xr:uid="{00000000-0005-0000-0000-0000A9340000}"/>
    <cellStyle name="Moneda 140 3 6 2" xfId="24026" xr:uid="{00000000-0005-0000-0000-0000AA340000}"/>
    <cellStyle name="Moneda 140 3 7" xfId="10617" xr:uid="{00000000-0005-0000-0000-0000AB340000}"/>
    <cellStyle name="Moneda 140 3 7 2" xfId="27353" xr:uid="{00000000-0005-0000-0000-0000AC340000}"/>
    <cellStyle name="Moneda 140 3 8" xfId="13933" xr:uid="{00000000-0005-0000-0000-0000AD340000}"/>
    <cellStyle name="Moneda 140 3 9" xfId="17392" xr:uid="{00000000-0005-0000-0000-0000AE340000}"/>
    <cellStyle name="Moneda 140 4" xfId="1070" xr:uid="{00000000-0005-0000-0000-0000AF340000}"/>
    <cellStyle name="Moneda 140 4 2" xfId="4387" xr:uid="{00000000-0005-0000-0000-0000B0340000}"/>
    <cellStyle name="Moneda 140 4 2 2" xfId="21123" xr:uid="{00000000-0005-0000-0000-0000B1340000}"/>
    <cellStyle name="Moneda 140 4 3" xfId="7704" xr:uid="{00000000-0005-0000-0000-0000B2340000}"/>
    <cellStyle name="Moneda 140 4 3 2" xfId="24440" xr:uid="{00000000-0005-0000-0000-0000B3340000}"/>
    <cellStyle name="Moneda 140 4 4" xfId="11031" xr:uid="{00000000-0005-0000-0000-0000B4340000}"/>
    <cellStyle name="Moneda 140 4 4 2" xfId="27767" xr:uid="{00000000-0005-0000-0000-0000B5340000}"/>
    <cellStyle name="Moneda 140 4 5" xfId="14347" xr:uid="{00000000-0005-0000-0000-0000B6340000}"/>
    <cellStyle name="Moneda 140 4 6" xfId="17806" xr:uid="{00000000-0005-0000-0000-0000B7340000}"/>
    <cellStyle name="Moneda 140 5" xfId="1899" xr:uid="{00000000-0005-0000-0000-0000B8340000}"/>
    <cellStyle name="Moneda 140 5 2" xfId="5216" xr:uid="{00000000-0005-0000-0000-0000B9340000}"/>
    <cellStyle name="Moneda 140 5 2 2" xfId="21952" xr:uid="{00000000-0005-0000-0000-0000BA340000}"/>
    <cellStyle name="Moneda 140 5 3" xfId="8533" xr:uid="{00000000-0005-0000-0000-0000BB340000}"/>
    <cellStyle name="Moneda 140 5 3 2" xfId="25269" xr:uid="{00000000-0005-0000-0000-0000BC340000}"/>
    <cellStyle name="Moneda 140 5 4" xfId="11860" xr:uid="{00000000-0005-0000-0000-0000BD340000}"/>
    <cellStyle name="Moneda 140 5 4 2" xfId="28596" xr:uid="{00000000-0005-0000-0000-0000BE340000}"/>
    <cellStyle name="Moneda 140 5 5" xfId="15176" xr:uid="{00000000-0005-0000-0000-0000BF340000}"/>
    <cellStyle name="Moneda 140 5 6" xfId="18635" xr:uid="{00000000-0005-0000-0000-0000C0340000}"/>
    <cellStyle name="Moneda 140 6" xfId="2727" xr:uid="{00000000-0005-0000-0000-0000C1340000}"/>
    <cellStyle name="Moneda 140 6 2" xfId="6044" xr:uid="{00000000-0005-0000-0000-0000C2340000}"/>
    <cellStyle name="Moneda 140 6 2 2" xfId="22780" xr:uid="{00000000-0005-0000-0000-0000C3340000}"/>
    <cellStyle name="Moneda 140 6 3" xfId="9361" xr:uid="{00000000-0005-0000-0000-0000C4340000}"/>
    <cellStyle name="Moneda 140 6 3 2" xfId="26097" xr:uid="{00000000-0005-0000-0000-0000C5340000}"/>
    <cellStyle name="Moneda 140 6 4" xfId="12688" xr:uid="{00000000-0005-0000-0000-0000C6340000}"/>
    <cellStyle name="Moneda 140 6 4 2" xfId="29424" xr:uid="{00000000-0005-0000-0000-0000C7340000}"/>
    <cellStyle name="Moneda 140 6 5" xfId="16004" xr:uid="{00000000-0005-0000-0000-0000C8340000}"/>
    <cellStyle name="Moneda 140 6 6" xfId="19463" xr:uid="{00000000-0005-0000-0000-0000C9340000}"/>
    <cellStyle name="Moneda 140 7" xfId="3559" xr:uid="{00000000-0005-0000-0000-0000CA340000}"/>
    <cellStyle name="Moneda 140 7 2" xfId="20295" xr:uid="{00000000-0005-0000-0000-0000CB340000}"/>
    <cellStyle name="Moneda 140 8" xfId="6876" xr:uid="{00000000-0005-0000-0000-0000CC340000}"/>
    <cellStyle name="Moneda 140 8 2" xfId="23612" xr:uid="{00000000-0005-0000-0000-0000CD340000}"/>
    <cellStyle name="Moneda 140 9" xfId="10203" xr:uid="{00000000-0005-0000-0000-0000CE340000}"/>
    <cellStyle name="Moneda 140 9 2" xfId="26939" xr:uid="{00000000-0005-0000-0000-0000CF340000}"/>
    <cellStyle name="Moneda 141" xfId="208" xr:uid="{00000000-0005-0000-0000-0000D0340000}"/>
    <cellStyle name="Moneda 141 10" xfId="13520" xr:uid="{00000000-0005-0000-0000-0000D1340000}"/>
    <cellStyle name="Moneda 141 11" xfId="16979" xr:uid="{00000000-0005-0000-0000-0000D2340000}"/>
    <cellStyle name="Moneda 141 2" xfId="443" xr:uid="{00000000-0005-0000-0000-0000D3340000}"/>
    <cellStyle name="Moneda 141 2 10" xfId="17186" xr:uid="{00000000-0005-0000-0000-0000D4340000}"/>
    <cellStyle name="Moneda 141 2 2" xfId="864" xr:uid="{00000000-0005-0000-0000-0000D5340000}"/>
    <cellStyle name="Moneda 141 2 2 2" xfId="1693" xr:uid="{00000000-0005-0000-0000-0000D6340000}"/>
    <cellStyle name="Moneda 141 2 2 2 2" xfId="5010" xr:uid="{00000000-0005-0000-0000-0000D7340000}"/>
    <cellStyle name="Moneda 141 2 2 2 2 2" xfId="21746" xr:uid="{00000000-0005-0000-0000-0000D8340000}"/>
    <cellStyle name="Moneda 141 2 2 2 3" xfId="8327" xr:uid="{00000000-0005-0000-0000-0000D9340000}"/>
    <cellStyle name="Moneda 141 2 2 2 3 2" xfId="25063" xr:uid="{00000000-0005-0000-0000-0000DA340000}"/>
    <cellStyle name="Moneda 141 2 2 2 4" xfId="11654" xr:uid="{00000000-0005-0000-0000-0000DB340000}"/>
    <cellStyle name="Moneda 141 2 2 2 4 2" xfId="28390" xr:uid="{00000000-0005-0000-0000-0000DC340000}"/>
    <cellStyle name="Moneda 141 2 2 2 5" xfId="14970" xr:uid="{00000000-0005-0000-0000-0000DD340000}"/>
    <cellStyle name="Moneda 141 2 2 2 6" xfId="18429" xr:uid="{00000000-0005-0000-0000-0000DE340000}"/>
    <cellStyle name="Moneda 141 2 2 3" xfId="2521" xr:uid="{00000000-0005-0000-0000-0000DF340000}"/>
    <cellStyle name="Moneda 141 2 2 3 2" xfId="5838" xr:uid="{00000000-0005-0000-0000-0000E0340000}"/>
    <cellStyle name="Moneda 141 2 2 3 2 2" xfId="22574" xr:uid="{00000000-0005-0000-0000-0000E1340000}"/>
    <cellStyle name="Moneda 141 2 2 3 3" xfId="9155" xr:uid="{00000000-0005-0000-0000-0000E2340000}"/>
    <cellStyle name="Moneda 141 2 2 3 3 2" xfId="25891" xr:uid="{00000000-0005-0000-0000-0000E3340000}"/>
    <cellStyle name="Moneda 141 2 2 3 4" xfId="12482" xr:uid="{00000000-0005-0000-0000-0000E4340000}"/>
    <cellStyle name="Moneda 141 2 2 3 4 2" xfId="29218" xr:uid="{00000000-0005-0000-0000-0000E5340000}"/>
    <cellStyle name="Moneda 141 2 2 3 5" xfId="15798" xr:uid="{00000000-0005-0000-0000-0000E6340000}"/>
    <cellStyle name="Moneda 141 2 2 3 6" xfId="19257" xr:uid="{00000000-0005-0000-0000-0000E7340000}"/>
    <cellStyle name="Moneda 141 2 2 4" xfId="3349" xr:uid="{00000000-0005-0000-0000-0000E8340000}"/>
    <cellStyle name="Moneda 141 2 2 4 2" xfId="6666" xr:uid="{00000000-0005-0000-0000-0000E9340000}"/>
    <cellStyle name="Moneda 141 2 2 4 2 2" xfId="23402" xr:uid="{00000000-0005-0000-0000-0000EA340000}"/>
    <cellStyle name="Moneda 141 2 2 4 3" xfId="9983" xr:uid="{00000000-0005-0000-0000-0000EB340000}"/>
    <cellStyle name="Moneda 141 2 2 4 3 2" xfId="26719" xr:uid="{00000000-0005-0000-0000-0000EC340000}"/>
    <cellStyle name="Moneda 141 2 2 4 4" xfId="13310" xr:uid="{00000000-0005-0000-0000-0000ED340000}"/>
    <cellStyle name="Moneda 141 2 2 4 4 2" xfId="30046" xr:uid="{00000000-0005-0000-0000-0000EE340000}"/>
    <cellStyle name="Moneda 141 2 2 4 5" xfId="16626" xr:uid="{00000000-0005-0000-0000-0000EF340000}"/>
    <cellStyle name="Moneda 141 2 2 4 6" xfId="20085" xr:uid="{00000000-0005-0000-0000-0000F0340000}"/>
    <cellStyle name="Moneda 141 2 2 5" xfId="4181" xr:uid="{00000000-0005-0000-0000-0000F1340000}"/>
    <cellStyle name="Moneda 141 2 2 5 2" xfId="20917" xr:uid="{00000000-0005-0000-0000-0000F2340000}"/>
    <cellStyle name="Moneda 141 2 2 6" xfId="7498" xr:uid="{00000000-0005-0000-0000-0000F3340000}"/>
    <cellStyle name="Moneda 141 2 2 6 2" xfId="24234" xr:uid="{00000000-0005-0000-0000-0000F4340000}"/>
    <cellStyle name="Moneda 141 2 2 7" xfId="10825" xr:uid="{00000000-0005-0000-0000-0000F5340000}"/>
    <cellStyle name="Moneda 141 2 2 7 2" xfId="27561" xr:uid="{00000000-0005-0000-0000-0000F6340000}"/>
    <cellStyle name="Moneda 141 2 2 8" xfId="14141" xr:uid="{00000000-0005-0000-0000-0000F7340000}"/>
    <cellStyle name="Moneda 141 2 2 9" xfId="17600" xr:uid="{00000000-0005-0000-0000-0000F8340000}"/>
    <cellStyle name="Moneda 141 2 3" xfId="1278" xr:uid="{00000000-0005-0000-0000-0000F9340000}"/>
    <cellStyle name="Moneda 141 2 3 2" xfId="4595" xr:uid="{00000000-0005-0000-0000-0000FA340000}"/>
    <cellStyle name="Moneda 141 2 3 2 2" xfId="21331" xr:uid="{00000000-0005-0000-0000-0000FB340000}"/>
    <cellStyle name="Moneda 141 2 3 3" xfId="7912" xr:uid="{00000000-0005-0000-0000-0000FC340000}"/>
    <cellStyle name="Moneda 141 2 3 3 2" xfId="24648" xr:uid="{00000000-0005-0000-0000-0000FD340000}"/>
    <cellStyle name="Moneda 141 2 3 4" xfId="11239" xr:uid="{00000000-0005-0000-0000-0000FE340000}"/>
    <cellStyle name="Moneda 141 2 3 4 2" xfId="27975" xr:uid="{00000000-0005-0000-0000-0000FF340000}"/>
    <cellStyle name="Moneda 141 2 3 5" xfId="14555" xr:uid="{00000000-0005-0000-0000-000000350000}"/>
    <cellStyle name="Moneda 141 2 3 6" xfId="18014" xr:uid="{00000000-0005-0000-0000-000001350000}"/>
    <cellStyle name="Moneda 141 2 4" xfId="2107" xr:uid="{00000000-0005-0000-0000-000002350000}"/>
    <cellStyle name="Moneda 141 2 4 2" xfId="5424" xr:uid="{00000000-0005-0000-0000-000003350000}"/>
    <cellStyle name="Moneda 141 2 4 2 2" xfId="22160" xr:uid="{00000000-0005-0000-0000-000004350000}"/>
    <cellStyle name="Moneda 141 2 4 3" xfId="8741" xr:uid="{00000000-0005-0000-0000-000005350000}"/>
    <cellStyle name="Moneda 141 2 4 3 2" xfId="25477" xr:uid="{00000000-0005-0000-0000-000006350000}"/>
    <cellStyle name="Moneda 141 2 4 4" xfId="12068" xr:uid="{00000000-0005-0000-0000-000007350000}"/>
    <cellStyle name="Moneda 141 2 4 4 2" xfId="28804" xr:uid="{00000000-0005-0000-0000-000008350000}"/>
    <cellStyle name="Moneda 141 2 4 5" xfId="15384" xr:uid="{00000000-0005-0000-0000-000009350000}"/>
    <cellStyle name="Moneda 141 2 4 6" xfId="18843" xr:uid="{00000000-0005-0000-0000-00000A350000}"/>
    <cellStyle name="Moneda 141 2 5" xfId="2935" xr:uid="{00000000-0005-0000-0000-00000B350000}"/>
    <cellStyle name="Moneda 141 2 5 2" xfId="6252" xr:uid="{00000000-0005-0000-0000-00000C350000}"/>
    <cellStyle name="Moneda 141 2 5 2 2" xfId="22988" xr:uid="{00000000-0005-0000-0000-00000D350000}"/>
    <cellStyle name="Moneda 141 2 5 3" xfId="9569" xr:uid="{00000000-0005-0000-0000-00000E350000}"/>
    <cellStyle name="Moneda 141 2 5 3 2" xfId="26305" xr:uid="{00000000-0005-0000-0000-00000F350000}"/>
    <cellStyle name="Moneda 141 2 5 4" xfId="12896" xr:uid="{00000000-0005-0000-0000-000010350000}"/>
    <cellStyle name="Moneda 141 2 5 4 2" xfId="29632" xr:uid="{00000000-0005-0000-0000-000011350000}"/>
    <cellStyle name="Moneda 141 2 5 5" xfId="16212" xr:uid="{00000000-0005-0000-0000-000012350000}"/>
    <cellStyle name="Moneda 141 2 5 6" xfId="19671" xr:uid="{00000000-0005-0000-0000-000013350000}"/>
    <cellStyle name="Moneda 141 2 6" xfId="3767" xr:uid="{00000000-0005-0000-0000-000014350000}"/>
    <cellStyle name="Moneda 141 2 6 2" xfId="20503" xr:uid="{00000000-0005-0000-0000-000015350000}"/>
    <cellStyle name="Moneda 141 2 7" xfId="7084" xr:uid="{00000000-0005-0000-0000-000016350000}"/>
    <cellStyle name="Moneda 141 2 7 2" xfId="23820" xr:uid="{00000000-0005-0000-0000-000017350000}"/>
    <cellStyle name="Moneda 141 2 8" xfId="10411" xr:uid="{00000000-0005-0000-0000-000018350000}"/>
    <cellStyle name="Moneda 141 2 8 2" xfId="27147" xr:uid="{00000000-0005-0000-0000-000019350000}"/>
    <cellStyle name="Moneda 141 2 9" xfId="13727" xr:uid="{00000000-0005-0000-0000-00001A350000}"/>
    <cellStyle name="Moneda 141 3" xfId="657" xr:uid="{00000000-0005-0000-0000-00001B350000}"/>
    <cellStyle name="Moneda 141 3 2" xfId="1486" xr:uid="{00000000-0005-0000-0000-00001C350000}"/>
    <cellStyle name="Moneda 141 3 2 2" xfId="4803" xr:uid="{00000000-0005-0000-0000-00001D350000}"/>
    <cellStyle name="Moneda 141 3 2 2 2" xfId="21539" xr:uid="{00000000-0005-0000-0000-00001E350000}"/>
    <cellStyle name="Moneda 141 3 2 3" xfId="8120" xr:uid="{00000000-0005-0000-0000-00001F350000}"/>
    <cellStyle name="Moneda 141 3 2 3 2" xfId="24856" xr:uid="{00000000-0005-0000-0000-000020350000}"/>
    <cellStyle name="Moneda 141 3 2 4" xfId="11447" xr:uid="{00000000-0005-0000-0000-000021350000}"/>
    <cellStyle name="Moneda 141 3 2 4 2" xfId="28183" xr:uid="{00000000-0005-0000-0000-000022350000}"/>
    <cellStyle name="Moneda 141 3 2 5" xfId="14763" xr:uid="{00000000-0005-0000-0000-000023350000}"/>
    <cellStyle name="Moneda 141 3 2 6" xfId="18222" xr:uid="{00000000-0005-0000-0000-000024350000}"/>
    <cellStyle name="Moneda 141 3 3" xfId="2314" xr:uid="{00000000-0005-0000-0000-000025350000}"/>
    <cellStyle name="Moneda 141 3 3 2" xfId="5631" xr:uid="{00000000-0005-0000-0000-000026350000}"/>
    <cellStyle name="Moneda 141 3 3 2 2" xfId="22367" xr:uid="{00000000-0005-0000-0000-000027350000}"/>
    <cellStyle name="Moneda 141 3 3 3" xfId="8948" xr:uid="{00000000-0005-0000-0000-000028350000}"/>
    <cellStyle name="Moneda 141 3 3 3 2" xfId="25684" xr:uid="{00000000-0005-0000-0000-000029350000}"/>
    <cellStyle name="Moneda 141 3 3 4" xfId="12275" xr:uid="{00000000-0005-0000-0000-00002A350000}"/>
    <cellStyle name="Moneda 141 3 3 4 2" xfId="29011" xr:uid="{00000000-0005-0000-0000-00002B350000}"/>
    <cellStyle name="Moneda 141 3 3 5" xfId="15591" xr:uid="{00000000-0005-0000-0000-00002C350000}"/>
    <cellStyle name="Moneda 141 3 3 6" xfId="19050" xr:uid="{00000000-0005-0000-0000-00002D350000}"/>
    <cellStyle name="Moneda 141 3 4" xfId="3142" xr:uid="{00000000-0005-0000-0000-00002E350000}"/>
    <cellStyle name="Moneda 141 3 4 2" xfId="6459" xr:uid="{00000000-0005-0000-0000-00002F350000}"/>
    <cellStyle name="Moneda 141 3 4 2 2" xfId="23195" xr:uid="{00000000-0005-0000-0000-000030350000}"/>
    <cellStyle name="Moneda 141 3 4 3" xfId="9776" xr:uid="{00000000-0005-0000-0000-000031350000}"/>
    <cellStyle name="Moneda 141 3 4 3 2" xfId="26512" xr:uid="{00000000-0005-0000-0000-000032350000}"/>
    <cellStyle name="Moneda 141 3 4 4" xfId="13103" xr:uid="{00000000-0005-0000-0000-000033350000}"/>
    <cellStyle name="Moneda 141 3 4 4 2" xfId="29839" xr:uid="{00000000-0005-0000-0000-000034350000}"/>
    <cellStyle name="Moneda 141 3 4 5" xfId="16419" xr:uid="{00000000-0005-0000-0000-000035350000}"/>
    <cellStyle name="Moneda 141 3 4 6" xfId="19878" xr:uid="{00000000-0005-0000-0000-000036350000}"/>
    <cellStyle name="Moneda 141 3 5" xfId="3974" xr:uid="{00000000-0005-0000-0000-000037350000}"/>
    <cellStyle name="Moneda 141 3 5 2" xfId="20710" xr:uid="{00000000-0005-0000-0000-000038350000}"/>
    <cellStyle name="Moneda 141 3 6" xfId="7291" xr:uid="{00000000-0005-0000-0000-000039350000}"/>
    <cellStyle name="Moneda 141 3 6 2" xfId="24027" xr:uid="{00000000-0005-0000-0000-00003A350000}"/>
    <cellStyle name="Moneda 141 3 7" xfId="10618" xr:uid="{00000000-0005-0000-0000-00003B350000}"/>
    <cellStyle name="Moneda 141 3 7 2" xfId="27354" xr:uid="{00000000-0005-0000-0000-00003C350000}"/>
    <cellStyle name="Moneda 141 3 8" xfId="13934" xr:uid="{00000000-0005-0000-0000-00003D350000}"/>
    <cellStyle name="Moneda 141 3 9" xfId="17393" xr:uid="{00000000-0005-0000-0000-00003E350000}"/>
    <cellStyle name="Moneda 141 4" xfId="1071" xr:uid="{00000000-0005-0000-0000-00003F350000}"/>
    <cellStyle name="Moneda 141 4 2" xfId="4388" xr:uid="{00000000-0005-0000-0000-000040350000}"/>
    <cellStyle name="Moneda 141 4 2 2" xfId="21124" xr:uid="{00000000-0005-0000-0000-000041350000}"/>
    <cellStyle name="Moneda 141 4 3" xfId="7705" xr:uid="{00000000-0005-0000-0000-000042350000}"/>
    <cellStyle name="Moneda 141 4 3 2" xfId="24441" xr:uid="{00000000-0005-0000-0000-000043350000}"/>
    <cellStyle name="Moneda 141 4 4" xfId="11032" xr:uid="{00000000-0005-0000-0000-000044350000}"/>
    <cellStyle name="Moneda 141 4 4 2" xfId="27768" xr:uid="{00000000-0005-0000-0000-000045350000}"/>
    <cellStyle name="Moneda 141 4 5" xfId="14348" xr:uid="{00000000-0005-0000-0000-000046350000}"/>
    <cellStyle name="Moneda 141 4 6" xfId="17807" xr:uid="{00000000-0005-0000-0000-000047350000}"/>
    <cellStyle name="Moneda 141 5" xfId="1900" xr:uid="{00000000-0005-0000-0000-000048350000}"/>
    <cellStyle name="Moneda 141 5 2" xfId="5217" xr:uid="{00000000-0005-0000-0000-000049350000}"/>
    <cellStyle name="Moneda 141 5 2 2" xfId="21953" xr:uid="{00000000-0005-0000-0000-00004A350000}"/>
    <cellStyle name="Moneda 141 5 3" xfId="8534" xr:uid="{00000000-0005-0000-0000-00004B350000}"/>
    <cellStyle name="Moneda 141 5 3 2" xfId="25270" xr:uid="{00000000-0005-0000-0000-00004C350000}"/>
    <cellStyle name="Moneda 141 5 4" xfId="11861" xr:uid="{00000000-0005-0000-0000-00004D350000}"/>
    <cellStyle name="Moneda 141 5 4 2" xfId="28597" xr:uid="{00000000-0005-0000-0000-00004E350000}"/>
    <cellStyle name="Moneda 141 5 5" xfId="15177" xr:uid="{00000000-0005-0000-0000-00004F350000}"/>
    <cellStyle name="Moneda 141 5 6" xfId="18636" xr:uid="{00000000-0005-0000-0000-000050350000}"/>
    <cellStyle name="Moneda 141 6" xfId="2728" xr:uid="{00000000-0005-0000-0000-000051350000}"/>
    <cellStyle name="Moneda 141 6 2" xfId="6045" xr:uid="{00000000-0005-0000-0000-000052350000}"/>
    <cellStyle name="Moneda 141 6 2 2" xfId="22781" xr:uid="{00000000-0005-0000-0000-000053350000}"/>
    <cellStyle name="Moneda 141 6 3" xfId="9362" xr:uid="{00000000-0005-0000-0000-000054350000}"/>
    <cellStyle name="Moneda 141 6 3 2" xfId="26098" xr:uid="{00000000-0005-0000-0000-000055350000}"/>
    <cellStyle name="Moneda 141 6 4" xfId="12689" xr:uid="{00000000-0005-0000-0000-000056350000}"/>
    <cellStyle name="Moneda 141 6 4 2" xfId="29425" xr:uid="{00000000-0005-0000-0000-000057350000}"/>
    <cellStyle name="Moneda 141 6 5" xfId="16005" xr:uid="{00000000-0005-0000-0000-000058350000}"/>
    <cellStyle name="Moneda 141 6 6" xfId="19464" xr:uid="{00000000-0005-0000-0000-000059350000}"/>
    <cellStyle name="Moneda 141 7" xfId="3560" xr:uid="{00000000-0005-0000-0000-00005A350000}"/>
    <cellStyle name="Moneda 141 7 2" xfId="20296" xr:uid="{00000000-0005-0000-0000-00005B350000}"/>
    <cellStyle name="Moneda 141 8" xfId="6877" xr:uid="{00000000-0005-0000-0000-00005C350000}"/>
    <cellStyle name="Moneda 141 8 2" xfId="23613" xr:uid="{00000000-0005-0000-0000-00005D350000}"/>
    <cellStyle name="Moneda 141 9" xfId="10204" xr:uid="{00000000-0005-0000-0000-00005E350000}"/>
    <cellStyle name="Moneda 141 9 2" xfId="26940" xr:uid="{00000000-0005-0000-0000-00005F350000}"/>
    <cellStyle name="Moneda 142" xfId="209" xr:uid="{00000000-0005-0000-0000-000060350000}"/>
    <cellStyle name="Moneda 142 10" xfId="13521" xr:uid="{00000000-0005-0000-0000-000061350000}"/>
    <cellStyle name="Moneda 142 11" xfId="16980" xr:uid="{00000000-0005-0000-0000-000062350000}"/>
    <cellStyle name="Moneda 142 2" xfId="444" xr:uid="{00000000-0005-0000-0000-000063350000}"/>
    <cellStyle name="Moneda 142 2 10" xfId="17187" xr:uid="{00000000-0005-0000-0000-000064350000}"/>
    <cellStyle name="Moneda 142 2 2" xfId="865" xr:uid="{00000000-0005-0000-0000-000065350000}"/>
    <cellStyle name="Moneda 142 2 2 2" xfId="1694" xr:uid="{00000000-0005-0000-0000-000066350000}"/>
    <cellStyle name="Moneda 142 2 2 2 2" xfId="5011" xr:uid="{00000000-0005-0000-0000-000067350000}"/>
    <cellStyle name="Moneda 142 2 2 2 2 2" xfId="21747" xr:uid="{00000000-0005-0000-0000-000068350000}"/>
    <cellStyle name="Moneda 142 2 2 2 3" xfId="8328" xr:uid="{00000000-0005-0000-0000-000069350000}"/>
    <cellStyle name="Moneda 142 2 2 2 3 2" xfId="25064" xr:uid="{00000000-0005-0000-0000-00006A350000}"/>
    <cellStyle name="Moneda 142 2 2 2 4" xfId="11655" xr:uid="{00000000-0005-0000-0000-00006B350000}"/>
    <cellStyle name="Moneda 142 2 2 2 4 2" xfId="28391" xr:uid="{00000000-0005-0000-0000-00006C350000}"/>
    <cellStyle name="Moneda 142 2 2 2 5" xfId="14971" xr:uid="{00000000-0005-0000-0000-00006D350000}"/>
    <cellStyle name="Moneda 142 2 2 2 6" xfId="18430" xr:uid="{00000000-0005-0000-0000-00006E350000}"/>
    <cellStyle name="Moneda 142 2 2 3" xfId="2522" xr:uid="{00000000-0005-0000-0000-00006F350000}"/>
    <cellStyle name="Moneda 142 2 2 3 2" xfId="5839" xr:uid="{00000000-0005-0000-0000-000070350000}"/>
    <cellStyle name="Moneda 142 2 2 3 2 2" xfId="22575" xr:uid="{00000000-0005-0000-0000-000071350000}"/>
    <cellStyle name="Moneda 142 2 2 3 3" xfId="9156" xr:uid="{00000000-0005-0000-0000-000072350000}"/>
    <cellStyle name="Moneda 142 2 2 3 3 2" xfId="25892" xr:uid="{00000000-0005-0000-0000-000073350000}"/>
    <cellStyle name="Moneda 142 2 2 3 4" xfId="12483" xr:uid="{00000000-0005-0000-0000-000074350000}"/>
    <cellStyle name="Moneda 142 2 2 3 4 2" xfId="29219" xr:uid="{00000000-0005-0000-0000-000075350000}"/>
    <cellStyle name="Moneda 142 2 2 3 5" xfId="15799" xr:uid="{00000000-0005-0000-0000-000076350000}"/>
    <cellStyle name="Moneda 142 2 2 3 6" xfId="19258" xr:uid="{00000000-0005-0000-0000-000077350000}"/>
    <cellStyle name="Moneda 142 2 2 4" xfId="3350" xr:uid="{00000000-0005-0000-0000-000078350000}"/>
    <cellStyle name="Moneda 142 2 2 4 2" xfId="6667" xr:uid="{00000000-0005-0000-0000-000079350000}"/>
    <cellStyle name="Moneda 142 2 2 4 2 2" xfId="23403" xr:uid="{00000000-0005-0000-0000-00007A350000}"/>
    <cellStyle name="Moneda 142 2 2 4 3" xfId="9984" xr:uid="{00000000-0005-0000-0000-00007B350000}"/>
    <cellStyle name="Moneda 142 2 2 4 3 2" xfId="26720" xr:uid="{00000000-0005-0000-0000-00007C350000}"/>
    <cellStyle name="Moneda 142 2 2 4 4" xfId="13311" xr:uid="{00000000-0005-0000-0000-00007D350000}"/>
    <cellStyle name="Moneda 142 2 2 4 4 2" xfId="30047" xr:uid="{00000000-0005-0000-0000-00007E350000}"/>
    <cellStyle name="Moneda 142 2 2 4 5" xfId="16627" xr:uid="{00000000-0005-0000-0000-00007F350000}"/>
    <cellStyle name="Moneda 142 2 2 4 6" xfId="20086" xr:uid="{00000000-0005-0000-0000-000080350000}"/>
    <cellStyle name="Moneda 142 2 2 5" xfId="4182" xr:uid="{00000000-0005-0000-0000-000081350000}"/>
    <cellStyle name="Moneda 142 2 2 5 2" xfId="20918" xr:uid="{00000000-0005-0000-0000-000082350000}"/>
    <cellStyle name="Moneda 142 2 2 6" xfId="7499" xr:uid="{00000000-0005-0000-0000-000083350000}"/>
    <cellStyle name="Moneda 142 2 2 6 2" xfId="24235" xr:uid="{00000000-0005-0000-0000-000084350000}"/>
    <cellStyle name="Moneda 142 2 2 7" xfId="10826" xr:uid="{00000000-0005-0000-0000-000085350000}"/>
    <cellStyle name="Moneda 142 2 2 7 2" xfId="27562" xr:uid="{00000000-0005-0000-0000-000086350000}"/>
    <cellStyle name="Moneda 142 2 2 8" xfId="14142" xr:uid="{00000000-0005-0000-0000-000087350000}"/>
    <cellStyle name="Moneda 142 2 2 9" xfId="17601" xr:uid="{00000000-0005-0000-0000-000088350000}"/>
    <cellStyle name="Moneda 142 2 3" xfId="1279" xr:uid="{00000000-0005-0000-0000-000089350000}"/>
    <cellStyle name="Moneda 142 2 3 2" xfId="4596" xr:uid="{00000000-0005-0000-0000-00008A350000}"/>
    <cellStyle name="Moneda 142 2 3 2 2" xfId="21332" xr:uid="{00000000-0005-0000-0000-00008B350000}"/>
    <cellStyle name="Moneda 142 2 3 3" xfId="7913" xr:uid="{00000000-0005-0000-0000-00008C350000}"/>
    <cellStyle name="Moneda 142 2 3 3 2" xfId="24649" xr:uid="{00000000-0005-0000-0000-00008D350000}"/>
    <cellStyle name="Moneda 142 2 3 4" xfId="11240" xr:uid="{00000000-0005-0000-0000-00008E350000}"/>
    <cellStyle name="Moneda 142 2 3 4 2" xfId="27976" xr:uid="{00000000-0005-0000-0000-00008F350000}"/>
    <cellStyle name="Moneda 142 2 3 5" xfId="14556" xr:uid="{00000000-0005-0000-0000-000090350000}"/>
    <cellStyle name="Moneda 142 2 3 6" xfId="18015" xr:uid="{00000000-0005-0000-0000-000091350000}"/>
    <cellStyle name="Moneda 142 2 4" xfId="2108" xr:uid="{00000000-0005-0000-0000-000092350000}"/>
    <cellStyle name="Moneda 142 2 4 2" xfId="5425" xr:uid="{00000000-0005-0000-0000-000093350000}"/>
    <cellStyle name="Moneda 142 2 4 2 2" xfId="22161" xr:uid="{00000000-0005-0000-0000-000094350000}"/>
    <cellStyle name="Moneda 142 2 4 3" xfId="8742" xr:uid="{00000000-0005-0000-0000-000095350000}"/>
    <cellStyle name="Moneda 142 2 4 3 2" xfId="25478" xr:uid="{00000000-0005-0000-0000-000096350000}"/>
    <cellStyle name="Moneda 142 2 4 4" xfId="12069" xr:uid="{00000000-0005-0000-0000-000097350000}"/>
    <cellStyle name="Moneda 142 2 4 4 2" xfId="28805" xr:uid="{00000000-0005-0000-0000-000098350000}"/>
    <cellStyle name="Moneda 142 2 4 5" xfId="15385" xr:uid="{00000000-0005-0000-0000-000099350000}"/>
    <cellStyle name="Moneda 142 2 4 6" xfId="18844" xr:uid="{00000000-0005-0000-0000-00009A350000}"/>
    <cellStyle name="Moneda 142 2 5" xfId="2936" xr:uid="{00000000-0005-0000-0000-00009B350000}"/>
    <cellStyle name="Moneda 142 2 5 2" xfId="6253" xr:uid="{00000000-0005-0000-0000-00009C350000}"/>
    <cellStyle name="Moneda 142 2 5 2 2" xfId="22989" xr:uid="{00000000-0005-0000-0000-00009D350000}"/>
    <cellStyle name="Moneda 142 2 5 3" xfId="9570" xr:uid="{00000000-0005-0000-0000-00009E350000}"/>
    <cellStyle name="Moneda 142 2 5 3 2" xfId="26306" xr:uid="{00000000-0005-0000-0000-00009F350000}"/>
    <cellStyle name="Moneda 142 2 5 4" xfId="12897" xr:uid="{00000000-0005-0000-0000-0000A0350000}"/>
    <cellStyle name="Moneda 142 2 5 4 2" xfId="29633" xr:uid="{00000000-0005-0000-0000-0000A1350000}"/>
    <cellStyle name="Moneda 142 2 5 5" xfId="16213" xr:uid="{00000000-0005-0000-0000-0000A2350000}"/>
    <cellStyle name="Moneda 142 2 5 6" xfId="19672" xr:uid="{00000000-0005-0000-0000-0000A3350000}"/>
    <cellStyle name="Moneda 142 2 6" xfId="3768" xr:uid="{00000000-0005-0000-0000-0000A4350000}"/>
    <cellStyle name="Moneda 142 2 6 2" xfId="20504" xr:uid="{00000000-0005-0000-0000-0000A5350000}"/>
    <cellStyle name="Moneda 142 2 7" xfId="7085" xr:uid="{00000000-0005-0000-0000-0000A6350000}"/>
    <cellStyle name="Moneda 142 2 7 2" xfId="23821" xr:uid="{00000000-0005-0000-0000-0000A7350000}"/>
    <cellStyle name="Moneda 142 2 8" xfId="10412" xr:uid="{00000000-0005-0000-0000-0000A8350000}"/>
    <cellStyle name="Moneda 142 2 8 2" xfId="27148" xr:uid="{00000000-0005-0000-0000-0000A9350000}"/>
    <cellStyle name="Moneda 142 2 9" xfId="13728" xr:uid="{00000000-0005-0000-0000-0000AA350000}"/>
    <cellStyle name="Moneda 142 3" xfId="658" xr:uid="{00000000-0005-0000-0000-0000AB350000}"/>
    <cellStyle name="Moneda 142 3 2" xfId="1487" xr:uid="{00000000-0005-0000-0000-0000AC350000}"/>
    <cellStyle name="Moneda 142 3 2 2" xfId="4804" xr:uid="{00000000-0005-0000-0000-0000AD350000}"/>
    <cellStyle name="Moneda 142 3 2 2 2" xfId="21540" xr:uid="{00000000-0005-0000-0000-0000AE350000}"/>
    <cellStyle name="Moneda 142 3 2 3" xfId="8121" xr:uid="{00000000-0005-0000-0000-0000AF350000}"/>
    <cellStyle name="Moneda 142 3 2 3 2" xfId="24857" xr:uid="{00000000-0005-0000-0000-0000B0350000}"/>
    <cellStyle name="Moneda 142 3 2 4" xfId="11448" xr:uid="{00000000-0005-0000-0000-0000B1350000}"/>
    <cellStyle name="Moneda 142 3 2 4 2" xfId="28184" xr:uid="{00000000-0005-0000-0000-0000B2350000}"/>
    <cellStyle name="Moneda 142 3 2 5" xfId="14764" xr:uid="{00000000-0005-0000-0000-0000B3350000}"/>
    <cellStyle name="Moneda 142 3 2 6" xfId="18223" xr:uid="{00000000-0005-0000-0000-0000B4350000}"/>
    <cellStyle name="Moneda 142 3 3" xfId="2315" xr:uid="{00000000-0005-0000-0000-0000B5350000}"/>
    <cellStyle name="Moneda 142 3 3 2" xfId="5632" xr:uid="{00000000-0005-0000-0000-0000B6350000}"/>
    <cellStyle name="Moneda 142 3 3 2 2" xfId="22368" xr:uid="{00000000-0005-0000-0000-0000B7350000}"/>
    <cellStyle name="Moneda 142 3 3 3" xfId="8949" xr:uid="{00000000-0005-0000-0000-0000B8350000}"/>
    <cellStyle name="Moneda 142 3 3 3 2" xfId="25685" xr:uid="{00000000-0005-0000-0000-0000B9350000}"/>
    <cellStyle name="Moneda 142 3 3 4" xfId="12276" xr:uid="{00000000-0005-0000-0000-0000BA350000}"/>
    <cellStyle name="Moneda 142 3 3 4 2" xfId="29012" xr:uid="{00000000-0005-0000-0000-0000BB350000}"/>
    <cellStyle name="Moneda 142 3 3 5" xfId="15592" xr:uid="{00000000-0005-0000-0000-0000BC350000}"/>
    <cellStyle name="Moneda 142 3 3 6" xfId="19051" xr:uid="{00000000-0005-0000-0000-0000BD350000}"/>
    <cellStyle name="Moneda 142 3 4" xfId="3143" xr:uid="{00000000-0005-0000-0000-0000BE350000}"/>
    <cellStyle name="Moneda 142 3 4 2" xfId="6460" xr:uid="{00000000-0005-0000-0000-0000BF350000}"/>
    <cellStyle name="Moneda 142 3 4 2 2" xfId="23196" xr:uid="{00000000-0005-0000-0000-0000C0350000}"/>
    <cellStyle name="Moneda 142 3 4 3" xfId="9777" xr:uid="{00000000-0005-0000-0000-0000C1350000}"/>
    <cellStyle name="Moneda 142 3 4 3 2" xfId="26513" xr:uid="{00000000-0005-0000-0000-0000C2350000}"/>
    <cellStyle name="Moneda 142 3 4 4" xfId="13104" xr:uid="{00000000-0005-0000-0000-0000C3350000}"/>
    <cellStyle name="Moneda 142 3 4 4 2" xfId="29840" xr:uid="{00000000-0005-0000-0000-0000C4350000}"/>
    <cellStyle name="Moneda 142 3 4 5" xfId="16420" xr:uid="{00000000-0005-0000-0000-0000C5350000}"/>
    <cellStyle name="Moneda 142 3 4 6" xfId="19879" xr:uid="{00000000-0005-0000-0000-0000C6350000}"/>
    <cellStyle name="Moneda 142 3 5" xfId="3975" xr:uid="{00000000-0005-0000-0000-0000C7350000}"/>
    <cellStyle name="Moneda 142 3 5 2" xfId="20711" xr:uid="{00000000-0005-0000-0000-0000C8350000}"/>
    <cellStyle name="Moneda 142 3 6" xfId="7292" xr:uid="{00000000-0005-0000-0000-0000C9350000}"/>
    <cellStyle name="Moneda 142 3 6 2" xfId="24028" xr:uid="{00000000-0005-0000-0000-0000CA350000}"/>
    <cellStyle name="Moneda 142 3 7" xfId="10619" xr:uid="{00000000-0005-0000-0000-0000CB350000}"/>
    <cellStyle name="Moneda 142 3 7 2" xfId="27355" xr:uid="{00000000-0005-0000-0000-0000CC350000}"/>
    <cellStyle name="Moneda 142 3 8" xfId="13935" xr:uid="{00000000-0005-0000-0000-0000CD350000}"/>
    <cellStyle name="Moneda 142 3 9" xfId="17394" xr:uid="{00000000-0005-0000-0000-0000CE350000}"/>
    <cellStyle name="Moneda 142 4" xfId="1072" xr:uid="{00000000-0005-0000-0000-0000CF350000}"/>
    <cellStyle name="Moneda 142 4 2" xfId="4389" xr:uid="{00000000-0005-0000-0000-0000D0350000}"/>
    <cellStyle name="Moneda 142 4 2 2" xfId="21125" xr:uid="{00000000-0005-0000-0000-0000D1350000}"/>
    <cellStyle name="Moneda 142 4 3" xfId="7706" xr:uid="{00000000-0005-0000-0000-0000D2350000}"/>
    <cellStyle name="Moneda 142 4 3 2" xfId="24442" xr:uid="{00000000-0005-0000-0000-0000D3350000}"/>
    <cellStyle name="Moneda 142 4 4" xfId="11033" xr:uid="{00000000-0005-0000-0000-0000D4350000}"/>
    <cellStyle name="Moneda 142 4 4 2" xfId="27769" xr:uid="{00000000-0005-0000-0000-0000D5350000}"/>
    <cellStyle name="Moneda 142 4 5" xfId="14349" xr:uid="{00000000-0005-0000-0000-0000D6350000}"/>
    <cellStyle name="Moneda 142 4 6" xfId="17808" xr:uid="{00000000-0005-0000-0000-0000D7350000}"/>
    <cellStyle name="Moneda 142 5" xfId="1901" xr:uid="{00000000-0005-0000-0000-0000D8350000}"/>
    <cellStyle name="Moneda 142 5 2" xfId="5218" xr:uid="{00000000-0005-0000-0000-0000D9350000}"/>
    <cellStyle name="Moneda 142 5 2 2" xfId="21954" xr:uid="{00000000-0005-0000-0000-0000DA350000}"/>
    <cellStyle name="Moneda 142 5 3" xfId="8535" xr:uid="{00000000-0005-0000-0000-0000DB350000}"/>
    <cellStyle name="Moneda 142 5 3 2" xfId="25271" xr:uid="{00000000-0005-0000-0000-0000DC350000}"/>
    <cellStyle name="Moneda 142 5 4" xfId="11862" xr:uid="{00000000-0005-0000-0000-0000DD350000}"/>
    <cellStyle name="Moneda 142 5 4 2" xfId="28598" xr:uid="{00000000-0005-0000-0000-0000DE350000}"/>
    <cellStyle name="Moneda 142 5 5" xfId="15178" xr:uid="{00000000-0005-0000-0000-0000DF350000}"/>
    <cellStyle name="Moneda 142 5 6" xfId="18637" xr:uid="{00000000-0005-0000-0000-0000E0350000}"/>
    <cellStyle name="Moneda 142 6" xfId="2729" xr:uid="{00000000-0005-0000-0000-0000E1350000}"/>
    <cellStyle name="Moneda 142 6 2" xfId="6046" xr:uid="{00000000-0005-0000-0000-0000E2350000}"/>
    <cellStyle name="Moneda 142 6 2 2" xfId="22782" xr:uid="{00000000-0005-0000-0000-0000E3350000}"/>
    <cellStyle name="Moneda 142 6 3" xfId="9363" xr:uid="{00000000-0005-0000-0000-0000E4350000}"/>
    <cellStyle name="Moneda 142 6 3 2" xfId="26099" xr:uid="{00000000-0005-0000-0000-0000E5350000}"/>
    <cellStyle name="Moneda 142 6 4" xfId="12690" xr:uid="{00000000-0005-0000-0000-0000E6350000}"/>
    <cellStyle name="Moneda 142 6 4 2" xfId="29426" xr:uid="{00000000-0005-0000-0000-0000E7350000}"/>
    <cellStyle name="Moneda 142 6 5" xfId="16006" xr:uid="{00000000-0005-0000-0000-0000E8350000}"/>
    <cellStyle name="Moneda 142 6 6" xfId="19465" xr:uid="{00000000-0005-0000-0000-0000E9350000}"/>
    <cellStyle name="Moneda 142 7" xfId="3561" xr:uid="{00000000-0005-0000-0000-0000EA350000}"/>
    <cellStyle name="Moneda 142 7 2" xfId="20297" xr:uid="{00000000-0005-0000-0000-0000EB350000}"/>
    <cellStyle name="Moneda 142 8" xfId="6878" xr:uid="{00000000-0005-0000-0000-0000EC350000}"/>
    <cellStyle name="Moneda 142 8 2" xfId="23614" xr:uid="{00000000-0005-0000-0000-0000ED350000}"/>
    <cellStyle name="Moneda 142 9" xfId="10205" xr:uid="{00000000-0005-0000-0000-0000EE350000}"/>
    <cellStyle name="Moneda 142 9 2" xfId="26941" xr:uid="{00000000-0005-0000-0000-0000EF350000}"/>
    <cellStyle name="Moneda 143" xfId="210" xr:uid="{00000000-0005-0000-0000-0000F0350000}"/>
    <cellStyle name="Moneda 143 10" xfId="13522" xr:uid="{00000000-0005-0000-0000-0000F1350000}"/>
    <cellStyle name="Moneda 143 11" xfId="16981" xr:uid="{00000000-0005-0000-0000-0000F2350000}"/>
    <cellStyle name="Moneda 143 2" xfId="445" xr:uid="{00000000-0005-0000-0000-0000F3350000}"/>
    <cellStyle name="Moneda 143 2 10" xfId="17188" xr:uid="{00000000-0005-0000-0000-0000F4350000}"/>
    <cellStyle name="Moneda 143 2 2" xfId="866" xr:uid="{00000000-0005-0000-0000-0000F5350000}"/>
    <cellStyle name="Moneda 143 2 2 2" xfId="1695" xr:uid="{00000000-0005-0000-0000-0000F6350000}"/>
    <cellStyle name="Moneda 143 2 2 2 2" xfId="5012" xr:uid="{00000000-0005-0000-0000-0000F7350000}"/>
    <cellStyle name="Moneda 143 2 2 2 2 2" xfId="21748" xr:uid="{00000000-0005-0000-0000-0000F8350000}"/>
    <cellStyle name="Moneda 143 2 2 2 3" xfId="8329" xr:uid="{00000000-0005-0000-0000-0000F9350000}"/>
    <cellStyle name="Moneda 143 2 2 2 3 2" xfId="25065" xr:uid="{00000000-0005-0000-0000-0000FA350000}"/>
    <cellStyle name="Moneda 143 2 2 2 4" xfId="11656" xr:uid="{00000000-0005-0000-0000-0000FB350000}"/>
    <cellStyle name="Moneda 143 2 2 2 4 2" xfId="28392" xr:uid="{00000000-0005-0000-0000-0000FC350000}"/>
    <cellStyle name="Moneda 143 2 2 2 5" xfId="14972" xr:uid="{00000000-0005-0000-0000-0000FD350000}"/>
    <cellStyle name="Moneda 143 2 2 2 6" xfId="18431" xr:uid="{00000000-0005-0000-0000-0000FE350000}"/>
    <cellStyle name="Moneda 143 2 2 3" xfId="2523" xr:uid="{00000000-0005-0000-0000-0000FF350000}"/>
    <cellStyle name="Moneda 143 2 2 3 2" xfId="5840" xr:uid="{00000000-0005-0000-0000-000000360000}"/>
    <cellStyle name="Moneda 143 2 2 3 2 2" xfId="22576" xr:uid="{00000000-0005-0000-0000-000001360000}"/>
    <cellStyle name="Moneda 143 2 2 3 3" xfId="9157" xr:uid="{00000000-0005-0000-0000-000002360000}"/>
    <cellStyle name="Moneda 143 2 2 3 3 2" xfId="25893" xr:uid="{00000000-0005-0000-0000-000003360000}"/>
    <cellStyle name="Moneda 143 2 2 3 4" xfId="12484" xr:uid="{00000000-0005-0000-0000-000004360000}"/>
    <cellStyle name="Moneda 143 2 2 3 4 2" xfId="29220" xr:uid="{00000000-0005-0000-0000-000005360000}"/>
    <cellStyle name="Moneda 143 2 2 3 5" xfId="15800" xr:uid="{00000000-0005-0000-0000-000006360000}"/>
    <cellStyle name="Moneda 143 2 2 3 6" xfId="19259" xr:uid="{00000000-0005-0000-0000-000007360000}"/>
    <cellStyle name="Moneda 143 2 2 4" xfId="3351" xr:uid="{00000000-0005-0000-0000-000008360000}"/>
    <cellStyle name="Moneda 143 2 2 4 2" xfId="6668" xr:uid="{00000000-0005-0000-0000-000009360000}"/>
    <cellStyle name="Moneda 143 2 2 4 2 2" xfId="23404" xr:uid="{00000000-0005-0000-0000-00000A360000}"/>
    <cellStyle name="Moneda 143 2 2 4 3" xfId="9985" xr:uid="{00000000-0005-0000-0000-00000B360000}"/>
    <cellStyle name="Moneda 143 2 2 4 3 2" xfId="26721" xr:uid="{00000000-0005-0000-0000-00000C360000}"/>
    <cellStyle name="Moneda 143 2 2 4 4" xfId="13312" xr:uid="{00000000-0005-0000-0000-00000D360000}"/>
    <cellStyle name="Moneda 143 2 2 4 4 2" xfId="30048" xr:uid="{00000000-0005-0000-0000-00000E360000}"/>
    <cellStyle name="Moneda 143 2 2 4 5" xfId="16628" xr:uid="{00000000-0005-0000-0000-00000F360000}"/>
    <cellStyle name="Moneda 143 2 2 4 6" xfId="20087" xr:uid="{00000000-0005-0000-0000-000010360000}"/>
    <cellStyle name="Moneda 143 2 2 5" xfId="4183" xr:uid="{00000000-0005-0000-0000-000011360000}"/>
    <cellStyle name="Moneda 143 2 2 5 2" xfId="20919" xr:uid="{00000000-0005-0000-0000-000012360000}"/>
    <cellStyle name="Moneda 143 2 2 6" xfId="7500" xr:uid="{00000000-0005-0000-0000-000013360000}"/>
    <cellStyle name="Moneda 143 2 2 6 2" xfId="24236" xr:uid="{00000000-0005-0000-0000-000014360000}"/>
    <cellStyle name="Moneda 143 2 2 7" xfId="10827" xr:uid="{00000000-0005-0000-0000-000015360000}"/>
    <cellStyle name="Moneda 143 2 2 7 2" xfId="27563" xr:uid="{00000000-0005-0000-0000-000016360000}"/>
    <cellStyle name="Moneda 143 2 2 8" xfId="14143" xr:uid="{00000000-0005-0000-0000-000017360000}"/>
    <cellStyle name="Moneda 143 2 2 9" xfId="17602" xr:uid="{00000000-0005-0000-0000-000018360000}"/>
    <cellStyle name="Moneda 143 2 3" xfId="1280" xr:uid="{00000000-0005-0000-0000-000019360000}"/>
    <cellStyle name="Moneda 143 2 3 2" xfId="4597" xr:uid="{00000000-0005-0000-0000-00001A360000}"/>
    <cellStyle name="Moneda 143 2 3 2 2" xfId="21333" xr:uid="{00000000-0005-0000-0000-00001B360000}"/>
    <cellStyle name="Moneda 143 2 3 3" xfId="7914" xr:uid="{00000000-0005-0000-0000-00001C360000}"/>
    <cellStyle name="Moneda 143 2 3 3 2" xfId="24650" xr:uid="{00000000-0005-0000-0000-00001D360000}"/>
    <cellStyle name="Moneda 143 2 3 4" xfId="11241" xr:uid="{00000000-0005-0000-0000-00001E360000}"/>
    <cellStyle name="Moneda 143 2 3 4 2" xfId="27977" xr:uid="{00000000-0005-0000-0000-00001F360000}"/>
    <cellStyle name="Moneda 143 2 3 5" xfId="14557" xr:uid="{00000000-0005-0000-0000-000020360000}"/>
    <cellStyle name="Moneda 143 2 3 6" xfId="18016" xr:uid="{00000000-0005-0000-0000-000021360000}"/>
    <cellStyle name="Moneda 143 2 4" xfId="2109" xr:uid="{00000000-0005-0000-0000-000022360000}"/>
    <cellStyle name="Moneda 143 2 4 2" xfId="5426" xr:uid="{00000000-0005-0000-0000-000023360000}"/>
    <cellStyle name="Moneda 143 2 4 2 2" xfId="22162" xr:uid="{00000000-0005-0000-0000-000024360000}"/>
    <cellStyle name="Moneda 143 2 4 3" xfId="8743" xr:uid="{00000000-0005-0000-0000-000025360000}"/>
    <cellStyle name="Moneda 143 2 4 3 2" xfId="25479" xr:uid="{00000000-0005-0000-0000-000026360000}"/>
    <cellStyle name="Moneda 143 2 4 4" xfId="12070" xr:uid="{00000000-0005-0000-0000-000027360000}"/>
    <cellStyle name="Moneda 143 2 4 4 2" xfId="28806" xr:uid="{00000000-0005-0000-0000-000028360000}"/>
    <cellStyle name="Moneda 143 2 4 5" xfId="15386" xr:uid="{00000000-0005-0000-0000-000029360000}"/>
    <cellStyle name="Moneda 143 2 4 6" xfId="18845" xr:uid="{00000000-0005-0000-0000-00002A360000}"/>
    <cellStyle name="Moneda 143 2 5" xfId="2937" xr:uid="{00000000-0005-0000-0000-00002B360000}"/>
    <cellStyle name="Moneda 143 2 5 2" xfId="6254" xr:uid="{00000000-0005-0000-0000-00002C360000}"/>
    <cellStyle name="Moneda 143 2 5 2 2" xfId="22990" xr:uid="{00000000-0005-0000-0000-00002D360000}"/>
    <cellStyle name="Moneda 143 2 5 3" xfId="9571" xr:uid="{00000000-0005-0000-0000-00002E360000}"/>
    <cellStyle name="Moneda 143 2 5 3 2" xfId="26307" xr:uid="{00000000-0005-0000-0000-00002F360000}"/>
    <cellStyle name="Moneda 143 2 5 4" xfId="12898" xr:uid="{00000000-0005-0000-0000-000030360000}"/>
    <cellStyle name="Moneda 143 2 5 4 2" xfId="29634" xr:uid="{00000000-0005-0000-0000-000031360000}"/>
    <cellStyle name="Moneda 143 2 5 5" xfId="16214" xr:uid="{00000000-0005-0000-0000-000032360000}"/>
    <cellStyle name="Moneda 143 2 5 6" xfId="19673" xr:uid="{00000000-0005-0000-0000-000033360000}"/>
    <cellStyle name="Moneda 143 2 6" xfId="3769" xr:uid="{00000000-0005-0000-0000-000034360000}"/>
    <cellStyle name="Moneda 143 2 6 2" xfId="20505" xr:uid="{00000000-0005-0000-0000-000035360000}"/>
    <cellStyle name="Moneda 143 2 7" xfId="7086" xr:uid="{00000000-0005-0000-0000-000036360000}"/>
    <cellStyle name="Moneda 143 2 7 2" xfId="23822" xr:uid="{00000000-0005-0000-0000-000037360000}"/>
    <cellStyle name="Moneda 143 2 8" xfId="10413" xr:uid="{00000000-0005-0000-0000-000038360000}"/>
    <cellStyle name="Moneda 143 2 8 2" xfId="27149" xr:uid="{00000000-0005-0000-0000-000039360000}"/>
    <cellStyle name="Moneda 143 2 9" xfId="13729" xr:uid="{00000000-0005-0000-0000-00003A360000}"/>
    <cellStyle name="Moneda 143 3" xfId="659" xr:uid="{00000000-0005-0000-0000-00003B360000}"/>
    <cellStyle name="Moneda 143 3 2" xfId="1488" xr:uid="{00000000-0005-0000-0000-00003C360000}"/>
    <cellStyle name="Moneda 143 3 2 2" xfId="4805" xr:uid="{00000000-0005-0000-0000-00003D360000}"/>
    <cellStyle name="Moneda 143 3 2 2 2" xfId="21541" xr:uid="{00000000-0005-0000-0000-00003E360000}"/>
    <cellStyle name="Moneda 143 3 2 3" xfId="8122" xr:uid="{00000000-0005-0000-0000-00003F360000}"/>
    <cellStyle name="Moneda 143 3 2 3 2" xfId="24858" xr:uid="{00000000-0005-0000-0000-000040360000}"/>
    <cellStyle name="Moneda 143 3 2 4" xfId="11449" xr:uid="{00000000-0005-0000-0000-000041360000}"/>
    <cellStyle name="Moneda 143 3 2 4 2" xfId="28185" xr:uid="{00000000-0005-0000-0000-000042360000}"/>
    <cellStyle name="Moneda 143 3 2 5" xfId="14765" xr:uid="{00000000-0005-0000-0000-000043360000}"/>
    <cellStyle name="Moneda 143 3 2 6" xfId="18224" xr:uid="{00000000-0005-0000-0000-000044360000}"/>
    <cellStyle name="Moneda 143 3 3" xfId="2316" xr:uid="{00000000-0005-0000-0000-000045360000}"/>
    <cellStyle name="Moneda 143 3 3 2" xfId="5633" xr:uid="{00000000-0005-0000-0000-000046360000}"/>
    <cellStyle name="Moneda 143 3 3 2 2" xfId="22369" xr:uid="{00000000-0005-0000-0000-000047360000}"/>
    <cellStyle name="Moneda 143 3 3 3" xfId="8950" xr:uid="{00000000-0005-0000-0000-000048360000}"/>
    <cellStyle name="Moneda 143 3 3 3 2" xfId="25686" xr:uid="{00000000-0005-0000-0000-000049360000}"/>
    <cellStyle name="Moneda 143 3 3 4" xfId="12277" xr:uid="{00000000-0005-0000-0000-00004A360000}"/>
    <cellStyle name="Moneda 143 3 3 4 2" xfId="29013" xr:uid="{00000000-0005-0000-0000-00004B360000}"/>
    <cellStyle name="Moneda 143 3 3 5" xfId="15593" xr:uid="{00000000-0005-0000-0000-00004C360000}"/>
    <cellStyle name="Moneda 143 3 3 6" xfId="19052" xr:uid="{00000000-0005-0000-0000-00004D360000}"/>
    <cellStyle name="Moneda 143 3 4" xfId="3144" xr:uid="{00000000-0005-0000-0000-00004E360000}"/>
    <cellStyle name="Moneda 143 3 4 2" xfId="6461" xr:uid="{00000000-0005-0000-0000-00004F360000}"/>
    <cellStyle name="Moneda 143 3 4 2 2" xfId="23197" xr:uid="{00000000-0005-0000-0000-000050360000}"/>
    <cellStyle name="Moneda 143 3 4 3" xfId="9778" xr:uid="{00000000-0005-0000-0000-000051360000}"/>
    <cellStyle name="Moneda 143 3 4 3 2" xfId="26514" xr:uid="{00000000-0005-0000-0000-000052360000}"/>
    <cellStyle name="Moneda 143 3 4 4" xfId="13105" xr:uid="{00000000-0005-0000-0000-000053360000}"/>
    <cellStyle name="Moneda 143 3 4 4 2" xfId="29841" xr:uid="{00000000-0005-0000-0000-000054360000}"/>
    <cellStyle name="Moneda 143 3 4 5" xfId="16421" xr:uid="{00000000-0005-0000-0000-000055360000}"/>
    <cellStyle name="Moneda 143 3 4 6" xfId="19880" xr:uid="{00000000-0005-0000-0000-000056360000}"/>
    <cellStyle name="Moneda 143 3 5" xfId="3976" xr:uid="{00000000-0005-0000-0000-000057360000}"/>
    <cellStyle name="Moneda 143 3 5 2" xfId="20712" xr:uid="{00000000-0005-0000-0000-000058360000}"/>
    <cellStyle name="Moneda 143 3 6" xfId="7293" xr:uid="{00000000-0005-0000-0000-000059360000}"/>
    <cellStyle name="Moneda 143 3 6 2" xfId="24029" xr:uid="{00000000-0005-0000-0000-00005A360000}"/>
    <cellStyle name="Moneda 143 3 7" xfId="10620" xr:uid="{00000000-0005-0000-0000-00005B360000}"/>
    <cellStyle name="Moneda 143 3 7 2" xfId="27356" xr:uid="{00000000-0005-0000-0000-00005C360000}"/>
    <cellStyle name="Moneda 143 3 8" xfId="13936" xr:uid="{00000000-0005-0000-0000-00005D360000}"/>
    <cellStyle name="Moneda 143 3 9" xfId="17395" xr:uid="{00000000-0005-0000-0000-00005E360000}"/>
    <cellStyle name="Moneda 143 4" xfId="1073" xr:uid="{00000000-0005-0000-0000-00005F360000}"/>
    <cellStyle name="Moneda 143 4 2" xfId="4390" xr:uid="{00000000-0005-0000-0000-000060360000}"/>
    <cellStyle name="Moneda 143 4 2 2" xfId="21126" xr:uid="{00000000-0005-0000-0000-000061360000}"/>
    <cellStyle name="Moneda 143 4 3" xfId="7707" xr:uid="{00000000-0005-0000-0000-000062360000}"/>
    <cellStyle name="Moneda 143 4 3 2" xfId="24443" xr:uid="{00000000-0005-0000-0000-000063360000}"/>
    <cellStyle name="Moneda 143 4 4" xfId="11034" xr:uid="{00000000-0005-0000-0000-000064360000}"/>
    <cellStyle name="Moneda 143 4 4 2" xfId="27770" xr:uid="{00000000-0005-0000-0000-000065360000}"/>
    <cellStyle name="Moneda 143 4 5" xfId="14350" xr:uid="{00000000-0005-0000-0000-000066360000}"/>
    <cellStyle name="Moneda 143 4 6" xfId="17809" xr:uid="{00000000-0005-0000-0000-000067360000}"/>
    <cellStyle name="Moneda 143 5" xfId="1902" xr:uid="{00000000-0005-0000-0000-000068360000}"/>
    <cellStyle name="Moneda 143 5 2" xfId="5219" xr:uid="{00000000-0005-0000-0000-000069360000}"/>
    <cellStyle name="Moneda 143 5 2 2" xfId="21955" xr:uid="{00000000-0005-0000-0000-00006A360000}"/>
    <cellStyle name="Moneda 143 5 3" xfId="8536" xr:uid="{00000000-0005-0000-0000-00006B360000}"/>
    <cellStyle name="Moneda 143 5 3 2" xfId="25272" xr:uid="{00000000-0005-0000-0000-00006C360000}"/>
    <cellStyle name="Moneda 143 5 4" xfId="11863" xr:uid="{00000000-0005-0000-0000-00006D360000}"/>
    <cellStyle name="Moneda 143 5 4 2" xfId="28599" xr:uid="{00000000-0005-0000-0000-00006E360000}"/>
    <cellStyle name="Moneda 143 5 5" xfId="15179" xr:uid="{00000000-0005-0000-0000-00006F360000}"/>
    <cellStyle name="Moneda 143 5 6" xfId="18638" xr:uid="{00000000-0005-0000-0000-000070360000}"/>
    <cellStyle name="Moneda 143 6" xfId="2730" xr:uid="{00000000-0005-0000-0000-000071360000}"/>
    <cellStyle name="Moneda 143 6 2" xfId="6047" xr:uid="{00000000-0005-0000-0000-000072360000}"/>
    <cellStyle name="Moneda 143 6 2 2" xfId="22783" xr:uid="{00000000-0005-0000-0000-000073360000}"/>
    <cellStyle name="Moneda 143 6 3" xfId="9364" xr:uid="{00000000-0005-0000-0000-000074360000}"/>
    <cellStyle name="Moneda 143 6 3 2" xfId="26100" xr:uid="{00000000-0005-0000-0000-000075360000}"/>
    <cellStyle name="Moneda 143 6 4" xfId="12691" xr:uid="{00000000-0005-0000-0000-000076360000}"/>
    <cellStyle name="Moneda 143 6 4 2" xfId="29427" xr:uid="{00000000-0005-0000-0000-000077360000}"/>
    <cellStyle name="Moneda 143 6 5" xfId="16007" xr:uid="{00000000-0005-0000-0000-000078360000}"/>
    <cellStyle name="Moneda 143 6 6" xfId="19466" xr:uid="{00000000-0005-0000-0000-000079360000}"/>
    <cellStyle name="Moneda 143 7" xfId="3562" xr:uid="{00000000-0005-0000-0000-00007A360000}"/>
    <cellStyle name="Moneda 143 7 2" xfId="20298" xr:uid="{00000000-0005-0000-0000-00007B360000}"/>
    <cellStyle name="Moneda 143 8" xfId="6879" xr:uid="{00000000-0005-0000-0000-00007C360000}"/>
    <cellStyle name="Moneda 143 8 2" xfId="23615" xr:uid="{00000000-0005-0000-0000-00007D360000}"/>
    <cellStyle name="Moneda 143 9" xfId="10206" xr:uid="{00000000-0005-0000-0000-00007E360000}"/>
    <cellStyle name="Moneda 143 9 2" xfId="26942" xr:uid="{00000000-0005-0000-0000-00007F360000}"/>
    <cellStyle name="Moneda 144" xfId="211" xr:uid="{00000000-0005-0000-0000-000080360000}"/>
    <cellStyle name="Moneda 144 10" xfId="13523" xr:uid="{00000000-0005-0000-0000-000081360000}"/>
    <cellStyle name="Moneda 144 11" xfId="16982" xr:uid="{00000000-0005-0000-0000-000082360000}"/>
    <cellStyle name="Moneda 144 2" xfId="446" xr:uid="{00000000-0005-0000-0000-000083360000}"/>
    <cellStyle name="Moneda 144 2 10" xfId="17189" xr:uid="{00000000-0005-0000-0000-000084360000}"/>
    <cellStyle name="Moneda 144 2 2" xfId="867" xr:uid="{00000000-0005-0000-0000-000085360000}"/>
    <cellStyle name="Moneda 144 2 2 2" xfId="1696" xr:uid="{00000000-0005-0000-0000-000086360000}"/>
    <cellStyle name="Moneda 144 2 2 2 2" xfId="5013" xr:uid="{00000000-0005-0000-0000-000087360000}"/>
    <cellStyle name="Moneda 144 2 2 2 2 2" xfId="21749" xr:uid="{00000000-0005-0000-0000-000088360000}"/>
    <cellStyle name="Moneda 144 2 2 2 3" xfId="8330" xr:uid="{00000000-0005-0000-0000-000089360000}"/>
    <cellStyle name="Moneda 144 2 2 2 3 2" xfId="25066" xr:uid="{00000000-0005-0000-0000-00008A360000}"/>
    <cellStyle name="Moneda 144 2 2 2 4" xfId="11657" xr:uid="{00000000-0005-0000-0000-00008B360000}"/>
    <cellStyle name="Moneda 144 2 2 2 4 2" xfId="28393" xr:uid="{00000000-0005-0000-0000-00008C360000}"/>
    <cellStyle name="Moneda 144 2 2 2 5" xfId="14973" xr:uid="{00000000-0005-0000-0000-00008D360000}"/>
    <cellStyle name="Moneda 144 2 2 2 6" xfId="18432" xr:uid="{00000000-0005-0000-0000-00008E360000}"/>
    <cellStyle name="Moneda 144 2 2 3" xfId="2524" xr:uid="{00000000-0005-0000-0000-00008F360000}"/>
    <cellStyle name="Moneda 144 2 2 3 2" xfId="5841" xr:uid="{00000000-0005-0000-0000-000090360000}"/>
    <cellStyle name="Moneda 144 2 2 3 2 2" xfId="22577" xr:uid="{00000000-0005-0000-0000-000091360000}"/>
    <cellStyle name="Moneda 144 2 2 3 3" xfId="9158" xr:uid="{00000000-0005-0000-0000-000092360000}"/>
    <cellStyle name="Moneda 144 2 2 3 3 2" xfId="25894" xr:uid="{00000000-0005-0000-0000-000093360000}"/>
    <cellStyle name="Moneda 144 2 2 3 4" xfId="12485" xr:uid="{00000000-0005-0000-0000-000094360000}"/>
    <cellStyle name="Moneda 144 2 2 3 4 2" xfId="29221" xr:uid="{00000000-0005-0000-0000-000095360000}"/>
    <cellStyle name="Moneda 144 2 2 3 5" xfId="15801" xr:uid="{00000000-0005-0000-0000-000096360000}"/>
    <cellStyle name="Moneda 144 2 2 3 6" xfId="19260" xr:uid="{00000000-0005-0000-0000-000097360000}"/>
    <cellStyle name="Moneda 144 2 2 4" xfId="3352" xr:uid="{00000000-0005-0000-0000-000098360000}"/>
    <cellStyle name="Moneda 144 2 2 4 2" xfId="6669" xr:uid="{00000000-0005-0000-0000-000099360000}"/>
    <cellStyle name="Moneda 144 2 2 4 2 2" xfId="23405" xr:uid="{00000000-0005-0000-0000-00009A360000}"/>
    <cellStyle name="Moneda 144 2 2 4 3" xfId="9986" xr:uid="{00000000-0005-0000-0000-00009B360000}"/>
    <cellStyle name="Moneda 144 2 2 4 3 2" xfId="26722" xr:uid="{00000000-0005-0000-0000-00009C360000}"/>
    <cellStyle name="Moneda 144 2 2 4 4" xfId="13313" xr:uid="{00000000-0005-0000-0000-00009D360000}"/>
    <cellStyle name="Moneda 144 2 2 4 4 2" xfId="30049" xr:uid="{00000000-0005-0000-0000-00009E360000}"/>
    <cellStyle name="Moneda 144 2 2 4 5" xfId="16629" xr:uid="{00000000-0005-0000-0000-00009F360000}"/>
    <cellStyle name="Moneda 144 2 2 4 6" xfId="20088" xr:uid="{00000000-0005-0000-0000-0000A0360000}"/>
    <cellStyle name="Moneda 144 2 2 5" xfId="4184" xr:uid="{00000000-0005-0000-0000-0000A1360000}"/>
    <cellStyle name="Moneda 144 2 2 5 2" xfId="20920" xr:uid="{00000000-0005-0000-0000-0000A2360000}"/>
    <cellStyle name="Moneda 144 2 2 6" xfId="7501" xr:uid="{00000000-0005-0000-0000-0000A3360000}"/>
    <cellStyle name="Moneda 144 2 2 6 2" xfId="24237" xr:uid="{00000000-0005-0000-0000-0000A4360000}"/>
    <cellStyle name="Moneda 144 2 2 7" xfId="10828" xr:uid="{00000000-0005-0000-0000-0000A5360000}"/>
    <cellStyle name="Moneda 144 2 2 7 2" xfId="27564" xr:uid="{00000000-0005-0000-0000-0000A6360000}"/>
    <cellStyle name="Moneda 144 2 2 8" xfId="14144" xr:uid="{00000000-0005-0000-0000-0000A7360000}"/>
    <cellStyle name="Moneda 144 2 2 9" xfId="17603" xr:uid="{00000000-0005-0000-0000-0000A8360000}"/>
    <cellStyle name="Moneda 144 2 3" xfId="1281" xr:uid="{00000000-0005-0000-0000-0000A9360000}"/>
    <cellStyle name="Moneda 144 2 3 2" xfId="4598" xr:uid="{00000000-0005-0000-0000-0000AA360000}"/>
    <cellStyle name="Moneda 144 2 3 2 2" xfId="21334" xr:uid="{00000000-0005-0000-0000-0000AB360000}"/>
    <cellStyle name="Moneda 144 2 3 3" xfId="7915" xr:uid="{00000000-0005-0000-0000-0000AC360000}"/>
    <cellStyle name="Moneda 144 2 3 3 2" xfId="24651" xr:uid="{00000000-0005-0000-0000-0000AD360000}"/>
    <cellStyle name="Moneda 144 2 3 4" xfId="11242" xr:uid="{00000000-0005-0000-0000-0000AE360000}"/>
    <cellStyle name="Moneda 144 2 3 4 2" xfId="27978" xr:uid="{00000000-0005-0000-0000-0000AF360000}"/>
    <cellStyle name="Moneda 144 2 3 5" xfId="14558" xr:uid="{00000000-0005-0000-0000-0000B0360000}"/>
    <cellStyle name="Moneda 144 2 3 6" xfId="18017" xr:uid="{00000000-0005-0000-0000-0000B1360000}"/>
    <cellStyle name="Moneda 144 2 4" xfId="2110" xr:uid="{00000000-0005-0000-0000-0000B2360000}"/>
    <cellStyle name="Moneda 144 2 4 2" xfId="5427" xr:uid="{00000000-0005-0000-0000-0000B3360000}"/>
    <cellStyle name="Moneda 144 2 4 2 2" xfId="22163" xr:uid="{00000000-0005-0000-0000-0000B4360000}"/>
    <cellStyle name="Moneda 144 2 4 3" xfId="8744" xr:uid="{00000000-0005-0000-0000-0000B5360000}"/>
    <cellStyle name="Moneda 144 2 4 3 2" xfId="25480" xr:uid="{00000000-0005-0000-0000-0000B6360000}"/>
    <cellStyle name="Moneda 144 2 4 4" xfId="12071" xr:uid="{00000000-0005-0000-0000-0000B7360000}"/>
    <cellStyle name="Moneda 144 2 4 4 2" xfId="28807" xr:uid="{00000000-0005-0000-0000-0000B8360000}"/>
    <cellStyle name="Moneda 144 2 4 5" xfId="15387" xr:uid="{00000000-0005-0000-0000-0000B9360000}"/>
    <cellStyle name="Moneda 144 2 4 6" xfId="18846" xr:uid="{00000000-0005-0000-0000-0000BA360000}"/>
    <cellStyle name="Moneda 144 2 5" xfId="2938" xr:uid="{00000000-0005-0000-0000-0000BB360000}"/>
    <cellStyle name="Moneda 144 2 5 2" xfId="6255" xr:uid="{00000000-0005-0000-0000-0000BC360000}"/>
    <cellStyle name="Moneda 144 2 5 2 2" xfId="22991" xr:uid="{00000000-0005-0000-0000-0000BD360000}"/>
    <cellStyle name="Moneda 144 2 5 3" xfId="9572" xr:uid="{00000000-0005-0000-0000-0000BE360000}"/>
    <cellStyle name="Moneda 144 2 5 3 2" xfId="26308" xr:uid="{00000000-0005-0000-0000-0000BF360000}"/>
    <cellStyle name="Moneda 144 2 5 4" xfId="12899" xr:uid="{00000000-0005-0000-0000-0000C0360000}"/>
    <cellStyle name="Moneda 144 2 5 4 2" xfId="29635" xr:uid="{00000000-0005-0000-0000-0000C1360000}"/>
    <cellStyle name="Moneda 144 2 5 5" xfId="16215" xr:uid="{00000000-0005-0000-0000-0000C2360000}"/>
    <cellStyle name="Moneda 144 2 5 6" xfId="19674" xr:uid="{00000000-0005-0000-0000-0000C3360000}"/>
    <cellStyle name="Moneda 144 2 6" xfId="3770" xr:uid="{00000000-0005-0000-0000-0000C4360000}"/>
    <cellStyle name="Moneda 144 2 6 2" xfId="20506" xr:uid="{00000000-0005-0000-0000-0000C5360000}"/>
    <cellStyle name="Moneda 144 2 7" xfId="7087" xr:uid="{00000000-0005-0000-0000-0000C6360000}"/>
    <cellStyle name="Moneda 144 2 7 2" xfId="23823" xr:uid="{00000000-0005-0000-0000-0000C7360000}"/>
    <cellStyle name="Moneda 144 2 8" xfId="10414" xr:uid="{00000000-0005-0000-0000-0000C8360000}"/>
    <cellStyle name="Moneda 144 2 8 2" xfId="27150" xr:uid="{00000000-0005-0000-0000-0000C9360000}"/>
    <cellStyle name="Moneda 144 2 9" xfId="13730" xr:uid="{00000000-0005-0000-0000-0000CA360000}"/>
    <cellStyle name="Moneda 144 3" xfId="660" xr:uid="{00000000-0005-0000-0000-0000CB360000}"/>
    <cellStyle name="Moneda 144 3 2" xfId="1489" xr:uid="{00000000-0005-0000-0000-0000CC360000}"/>
    <cellStyle name="Moneda 144 3 2 2" xfId="4806" xr:uid="{00000000-0005-0000-0000-0000CD360000}"/>
    <cellStyle name="Moneda 144 3 2 2 2" xfId="21542" xr:uid="{00000000-0005-0000-0000-0000CE360000}"/>
    <cellStyle name="Moneda 144 3 2 3" xfId="8123" xr:uid="{00000000-0005-0000-0000-0000CF360000}"/>
    <cellStyle name="Moneda 144 3 2 3 2" xfId="24859" xr:uid="{00000000-0005-0000-0000-0000D0360000}"/>
    <cellStyle name="Moneda 144 3 2 4" xfId="11450" xr:uid="{00000000-0005-0000-0000-0000D1360000}"/>
    <cellStyle name="Moneda 144 3 2 4 2" xfId="28186" xr:uid="{00000000-0005-0000-0000-0000D2360000}"/>
    <cellStyle name="Moneda 144 3 2 5" xfId="14766" xr:uid="{00000000-0005-0000-0000-0000D3360000}"/>
    <cellStyle name="Moneda 144 3 2 6" xfId="18225" xr:uid="{00000000-0005-0000-0000-0000D4360000}"/>
    <cellStyle name="Moneda 144 3 3" xfId="2317" xr:uid="{00000000-0005-0000-0000-0000D5360000}"/>
    <cellStyle name="Moneda 144 3 3 2" xfId="5634" xr:uid="{00000000-0005-0000-0000-0000D6360000}"/>
    <cellStyle name="Moneda 144 3 3 2 2" xfId="22370" xr:uid="{00000000-0005-0000-0000-0000D7360000}"/>
    <cellStyle name="Moneda 144 3 3 3" xfId="8951" xr:uid="{00000000-0005-0000-0000-0000D8360000}"/>
    <cellStyle name="Moneda 144 3 3 3 2" xfId="25687" xr:uid="{00000000-0005-0000-0000-0000D9360000}"/>
    <cellStyle name="Moneda 144 3 3 4" xfId="12278" xr:uid="{00000000-0005-0000-0000-0000DA360000}"/>
    <cellStyle name="Moneda 144 3 3 4 2" xfId="29014" xr:uid="{00000000-0005-0000-0000-0000DB360000}"/>
    <cellStyle name="Moneda 144 3 3 5" xfId="15594" xr:uid="{00000000-0005-0000-0000-0000DC360000}"/>
    <cellStyle name="Moneda 144 3 3 6" xfId="19053" xr:uid="{00000000-0005-0000-0000-0000DD360000}"/>
    <cellStyle name="Moneda 144 3 4" xfId="3145" xr:uid="{00000000-0005-0000-0000-0000DE360000}"/>
    <cellStyle name="Moneda 144 3 4 2" xfId="6462" xr:uid="{00000000-0005-0000-0000-0000DF360000}"/>
    <cellStyle name="Moneda 144 3 4 2 2" xfId="23198" xr:uid="{00000000-0005-0000-0000-0000E0360000}"/>
    <cellStyle name="Moneda 144 3 4 3" xfId="9779" xr:uid="{00000000-0005-0000-0000-0000E1360000}"/>
    <cellStyle name="Moneda 144 3 4 3 2" xfId="26515" xr:uid="{00000000-0005-0000-0000-0000E2360000}"/>
    <cellStyle name="Moneda 144 3 4 4" xfId="13106" xr:uid="{00000000-0005-0000-0000-0000E3360000}"/>
    <cellStyle name="Moneda 144 3 4 4 2" xfId="29842" xr:uid="{00000000-0005-0000-0000-0000E4360000}"/>
    <cellStyle name="Moneda 144 3 4 5" xfId="16422" xr:uid="{00000000-0005-0000-0000-0000E5360000}"/>
    <cellStyle name="Moneda 144 3 4 6" xfId="19881" xr:uid="{00000000-0005-0000-0000-0000E6360000}"/>
    <cellStyle name="Moneda 144 3 5" xfId="3977" xr:uid="{00000000-0005-0000-0000-0000E7360000}"/>
    <cellStyle name="Moneda 144 3 5 2" xfId="20713" xr:uid="{00000000-0005-0000-0000-0000E8360000}"/>
    <cellStyle name="Moneda 144 3 6" xfId="7294" xr:uid="{00000000-0005-0000-0000-0000E9360000}"/>
    <cellStyle name="Moneda 144 3 6 2" xfId="24030" xr:uid="{00000000-0005-0000-0000-0000EA360000}"/>
    <cellStyle name="Moneda 144 3 7" xfId="10621" xr:uid="{00000000-0005-0000-0000-0000EB360000}"/>
    <cellStyle name="Moneda 144 3 7 2" xfId="27357" xr:uid="{00000000-0005-0000-0000-0000EC360000}"/>
    <cellStyle name="Moneda 144 3 8" xfId="13937" xr:uid="{00000000-0005-0000-0000-0000ED360000}"/>
    <cellStyle name="Moneda 144 3 9" xfId="17396" xr:uid="{00000000-0005-0000-0000-0000EE360000}"/>
    <cellStyle name="Moneda 144 4" xfId="1074" xr:uid="{00000000-0005-0000-0000-0000EF360000}"/>
    <cellStyle name="Moneda 144 4 2" xfId="4391" xr:uid="{00000000-0005-0000-0000-0000F0360000}"/>
    <cellStyle name="Moneda 144 4 2 2" xfId="21127" xr:uid="{00000000-0005-0000-0000-0000F1360000}"/>
    <cellStyle name="Moneda 144 4 3" xfId="7708" xr:uid="{00000000-0005-0000-0000-0000F2360000}"/>
    <cellStyle name="Moneda 144 4 3 2" xfId="24444" xr:uid="{00000000-0005-0000-0000-0000F3360000}"/>
    <cellStyle name="Moneda 144 4 4" xfId="11035" xr:uid="{00000000-0005-0000-0000-0000F4360000}"/>
    <cellStyle name="Moneda 144 4 4 2" xfId="27771" xr:uid="{00000000-0005-0000-0000-0000F5360000}"/>
    <cellStyle name="Moneda 144 4 5" xfId="14351" xr:uid="{00000000-0005-0000-0000-0000F6360000}"/>
    <cellStyle name="Moneda 144 4 6" xfId="17810" xr:uid="{00000000-0005-0000-0000-0000F7360000}"/>
    <cellStyle name="Moneda 144 5" xfId="1903" xr:uid="{00000000-0005-0000-0000-0000F8360000}"/>
    <cellStyle name="Moneda 144 5 2" xfId="5220" xr:uid="{00000000-0005-0000-0000-0000F9360000}"/>
    <cellStyle name="Moneda 144 5 2 2" xfId="21956" xr:uid="{00000000-0005-0000-0000-0000FA360000}"/>
    <cellStyle name="Moneda 144 5 3" xfId="8537" xr:uid="{00000000-0005-0000-0000-0000FB360000}"/>
    <cellStyle name="Moneda 144 5 3 2" xfId="25273" xr:uid="{00000000-0005-0000-0000-0000FC360000}"/>
    <cellStyle name="Moneda 144 5 4" xfId="11864" xr:uid="{00000000-0005-0000-0000-0000FD360000}"/>
    <cellStyle name="Moneda 144 5 4 2" xfId="28600" xr:uid="{00000000-0005-0000-0000-0000FE360000}"/>
    <cellStyle name="Moneda 144 5 5" xfId="15180" xr:uid="{00000000-0005-0000-0000-0000FF360000}"/>
    <cellStyle name="Moneda 144 5 6" xfId="18639" xr:uid="{00000000-0005-0000-0000-000000370000}"/>
    <cellStyle name="Moneda 144 6" xfId="2731" xr:uid="{00000000-0005-0000-0000-000001370000}"/>
    <cellStyle name="Moneda 144 6 2" xfId="6048" xr:uid="{00000000-0005-0000-0000-000002370000}"/>
    <cellStyle name="Moneda 144 6 2 2" xfId="22784" xr:uid="{00000000-0005-0000-0000-000003370000}"/>
    <cellStyle name="Moneda 144 6 3" xfId="9365" xr:uid="{00000000-0005-0000-0000-000004370000}"/>
    <cellStyle name="Moneda 144 6 3 2" xfId="26101" xr:uid="{00000000-0005-0000-0000-000005370000}"/>
    <cellStyle name="Moneda 144 6 4" xfId="12692" xr:uid="{00000000-0005-0000-0000-000006370000}"/>
    <cellStyle name="Moneda 144 6 4 2" xfId="29428" xr:uid="{00000000-0005-0000-0000-000007370000}"/>
    <cellStyle name="Moneda 144 6 5" xfId="16008" xr:uid="{00000000-0005-0000-0000-000008370000}"/>
    <cellStyle name="Moneda 144 6 6" xfId="19467" xr:uid="{00000000-0005-0000-0000-000009370000}"/>
    <cellStyle name="Moneda 144 7" xfId="3563" xr:uid="{00000000-0005-0000-0000-00000A370000}"/>
    <cellStyle name="Moneda 144 7 2" xfId="20299" xr:uid="{00000000-0005-0000-0000-00000B370000}"/>
    <cellStyle name="Moneda 144 8" xfId="6880" xr:uid="{00000000-0005-0000-0000-00000C370000}"/>
    <cellStyle name="Moneda 144 8 2" xfId="23616" xr:uid="{00000000-0005-0000-0000-00000D370000}"/>
    <cellStyle name="Moneda 144 9" xfId="10207" xr:uid="{00000000-0005-0000-0000-00000E370000}"/>
    <cellStyle name="Moneda 144 9 2" xfId="26943" xr:uid="{00000000-0005-0000-0000-00000F370000}"/>
    <cellStyle name="Moneda 145" xfId="212" xr:uid="{00000000-0005-0000-0000-000010370000}"/>
    <cellStyle name="Moneda 145 10" xfId="13524" xr:uid="{00000000-0005-0000-0000-000011370000}"/>
    <cellStyle name="Moneda 145 11" xfId="16983" xr:uid="{00000000-0005-0000-0000-000012370000}"/>
    <cellStyle name="Moneda 145 2" xfId="447" xr:uid="{00000000-0005-0000-0000-000013370000}"/>
    <cellStyle name="Moneda 145 2 10" xfId="17190" xr:uid="{00000000-0005-0000-0000-000014370000}"/>
    <cellStyle name="Moneda 145 2 2" xfId="868" xr:uid="{00000000-0005-0000-0000-000015370000}"/>
    <cellStyle name="Moneda 145 2 2 2" xfId="1697" xr:uid="{00000000-0005-0000-0000-000016370000}"/>
    <cellStyle name="Moneda 145 2 2 2 2" xfId="5014" xr:uid="{00000000-0005-0000-0000-000017370000}"/>
    <cellStyle name="Moneda 145 2 2 2 2 2" xfId="21750" xr:uid="{00000000-0005-0000-0000-000018370000}"/>
    <cellStyle name="Moneda 145 2 2 2 3" xfId="8331" xr:uid="{00000000-0005-0000-0000-000019370000}"/>
    <cellStyle name="Moneda 145 2 2 2 3 2" xfId="25067" xr:uid="{00000000-0005-0000-0000-00001A370000}"/>
    <cellStyle name="Moneda 145 2 2 2 4" xfId="11658" xr:uid="{00000000-0005-0000-0000-00001B370000}"/>
    <cellStyle name="Moneda 145 2 2 2 4 2" xfId="28394" xr:uid="{00000000-0005-0000-0000-00001C370000}"/>
    <cellStyle name="Moneda 145 2 2 2 5" xfId="14974" xr:uid="{00000000-0005-0000-0000-00001D370000}"/>
    <cellStyle name="Moneda 145 2 2 2 6" xfId="18433" xr:uid="{00000000-0005-0000-0000-00001E370000}"/>
    <cellStyle name="Moneda 145 2 2 3" xfId="2525" xr:uid="{00000000-0005-0000-0000-00001F370000}"/>
    <cellStyle name="Moneda 145 2 2 3 2" xfId="5842" xr:uid="{00000000-0005-0000-0000-000020370000}"/>
    <cellStyle name="Moneda 145 2 2 3 2 2" xfId="22578" xr:uid="{00000000-0005-0000-0000-000021370000}"/>
    <cellStyle name="Moneda 145 2 2 3 3" xfId="9159" xr:uid="{00000000-0005-0000-0000-000022370000}"/>
    <cellStyle name="Moneda 145 2 2 3 3 2" xfId="25895" xr:uid="{00000000-0005-0000-0000-000023370000}"/>
    <cellStyle name="Moneda 145 2 2 3 4" xfId="12486" xr:uid="{00000000-0005-0000-0000-000024370000}"/>
    <cellStyle name="Moneda 145 2 2 3 4 2" xfId="29222" xr:uid="{00000000-0005-0000-0000-000025370000}"/>
    <cellStyle name="Moneda 145 2 2 3 5" xfId="15802" xr:uid="{00000000-0005-0000-0000-000026370000}"/>
    <cellStyle name="Moneda 145 2 2 3 6" xfId="19261" xr:uid="{00000000-0005-0000-0000-000027370000}"/>
    <cellStyle name="Moneda 145 2 2 4" xfId="3353" xr:uid="{00000000-0005-0000-0000-000028370000}"/>
    <cellStyle name="Moneda 145 2 2 4 2" xfId="6670" xr:uid="{00000000-0005-0000-0000-000029370000}"/>
    <cellStyle name="Moneda 145 2 2 4 2 2" xfId="23406" xr:uid="{00000000-0005-0000-0000-00002A370000}"/>
    <cellStyle name="Moneda 145 2 2 4 3" xfId="9987" xr:uid="{00000000-0005-0000-0000-00002B370000}"/>
    <cellStyle name="Moneda 145 2 2 4 3 2" xfId="26723" xr:uid="{00000000-0005-0000-0000-00002C370000}"/>
    <cellStyle name="Moneda 145 2 2 4 4" xfId="13314" xr:uid="{00000000-0005-0000-0000-00002D370000}"/>
    <cellStyle name="Moneda 145 2 2 4 4 2" xfId="30050" xr:uid="{00000000-0005-0000-0000-00002E370000}"/>
    <cellStyle name="Moneda 145 2 2 4 5" xfId="16630" xr:uid="{00000000-0005-0000-0000-00002F370000}"/>
    <cellStyle name="Moneda 145 2 2 4 6" xfId="20089" xr:uid="{00000000-0005-0000-0000-000030370000}"/>
    <cellStyle name="Moneda 145 2 2 5" xfId="4185" xr:uid="{00000000-0005-0000-0000-000031370000}"/>
    <cellStyle name="Moneda 145 2 2 5 2" xfId="20921" xr:uid="{00000000-0005-0000-0000-000032370000}"/>
    <cellStyle name="Moneda 145 2 2 6" xfId="7502" xr:uid="{00000000-0005-0000-0000-000033370000}"/>
    <cellStyle name="Moneda 145 2 2 6 2" xfId="24238" xr:uid="{00000000-0005-0000-0000-000034370000}"/>
    <cellStyle name="Moneda 145 2 2 7" xfId="10829" xr:uid="{00000000-0005-0000-0000-000035370000}"/>
    <cellStyle name="Moneda 145 2 2 7 2" xfId="27565" xr:uid="{00000000-0005-0000-0000-000036370000}"/>
    <cellStyle name="Moneda 145 2 2 8" xfId="14145" xr:uid="{00000000-0005-0000-0000-000037370000}"/>
    <cellStyle name="Moneda 145 2 2 9" xfId="17604" xr:uid="{00000000-0005-0000-0000-000038370000}"/>
    <cellStyle name="Moneda 145 2 3" xfId="1282" xr:uid="{00000000-0005-0000-0000-000039370000}"/>
    <cellStyle name="Moneda 145 2 3 2" xfId="4599" xr:uid="{00000000-0005-0000-0000-00003A370000}"/>
    <cellStyle name="Moneda 145 2 3 2 2" xfId="21335" xr:uid="{00000000-0005-0000-0000-00003B370000}"/>
    <cellStyle name="Moneda 145 2 3 3" xfId="7916" xr:uid="{00000000-0005-0000-0000-00003C370000}"/>
    <cellStyle name="Moneda 145 2 3 3 2" xfId="24652" xr:uid="{00000000-0005-0000-0000-00003D370000}"/>
    <cellStyle name="Moneda 145 2 3 4" xfId="11243" xr:uid="{00000000-0005-0000-0000-00003E370000}"/>
    <cellStyle name="Moneda 145 2 3 4 2" xfId="27979" xr:uid="{00000000-0005-0000-0000-00003F370000}"/>
    <cellStyle name="Moneda 145 2 3 5" xfId="14559" xr:uid="{00000000-0005-0000-0000-000040370000}"/>
    <cellStyle name="Moneda 145 2 3 6" xfId="18018" xr:uid="{00000000-0005-0000-0000-000041370000}"/>
    <cellStyle name="Moneda 145 2 4" xfId="2111" xr:uid="{00000000-0005-0000-0000-000042370000}"/>
    <cellStyle name="Moneda 145 2 4 2" xfId="5428" xr:uid="{00000000-0005-0000-0000-000043370000}"/>
    <cellStyle name="Moneda 145 2 4 2 2" xfId="22164" xr:uid="{00000000-0005-0000-0000-000044370000}"/>
    <cellStyle name="Moneda 145 2 4 3" xfId="8745" xr:uid="{00000000-0005-0000-0000-000045370000}"/>
    <cellStyle name="Moneda 145 2 4 3 2" xfId="25481" xr:uid="{00000000-0005-0000-0000-000046370000}"/>
    <cellStyle name="Moneda 145 2 4 4" xfId="12072" xr:uid="{00000000-0005-0000-0000-000047370000}"/>
    <cellStyle name="Moneda 145 2 4 4 2" xfId="28808" xr:uid="{00000000-0005-0000-0000-000048370000}"/>
    <cellStyle name="Moneda 145 2 4 5" xfId="15388" xr:uid="{00000000-0005-0000-0000-000049370000}"/>
    <cellStyle name="Moneda 145 2 4 6" xfId="18847" xr:uid="{00000000-0005-0000-0000-00004A370000}"/>
    <cellStyle name="Moneda 145 2 5" xfId="2939" xr:uid="{00000000-0005-0000-0000-00004B370000}"/>
    <cellStyle name="Moneda 145 2 5 2" xfId="6256" xr:uid="{00000000-0005-0000-0000-00004C370000}"/>
    <cellStyle name="Moneda 145 2 5 2 2" xfId="22992" xr:uid="{00000000-0005-0000-0000-00004D370000}"/>
    <cellStyle name="Moneda 145 2 5 3" xfId="9573" xr:uid="{00000000-0005-0000-0000-00004E370000}"/>
    <cellStyle name="Moneda 145 2 5 3 2" xfId="26309" xr:uid="{00000000-0005-0000-0000-00004F370000}"/>
    <cellStyle name="Moneda 145 2 5 4" xfId="12900" xr:uid="{00000000-0005-0000-0000-000050370000}"/>
    <cellStyle name="Moneda 145 2 5 4 2" xfId="29636" xr:uid="{00000000-0005-0000-0000-000051370000}"/>
    <cellStyle name="Moneda 145 2 5 5" xfId="16216" xr:uid="{00000000-0005-0000-0000-000052370000}"/>
    <cellStyle name="Moneda 145 2 5 6" xfId="19675" xr:uid="{00000000-0005-0000-0000-000053370000}"/>
    <cellStyle name="Moneda 145 2 6" xfId="3771" xr:uid="{00000000-0005-0000-0000-000054370000}"/>
    <cellStyle name="Moneda 145 2 6 2" xfId="20507" xr:uid="{00000000-0005-0000-0000-000055370000}"/>
    <cellStyle name="Moneda 145 2 7" xfId="7088" xr:uid="{00000000-0005-0000-0000-000056370000}"/>
    <cellStyle name="Moneda 145 2 7 2" xfId="23824" xr:uid="{00000000-0005-0000-0000-000057370000}"/>
    <cellStyle name="Moneda 145 2 8" xfId="10415" xr:uid="{00000000-0005-0000-0000-000058370000}"/>
    <cellStyle name="Moneda 145 2 8 2" xfId="27151" xr:uid="{00000000-0005-0000-0000-000059370000}"/>
    <cellStyle name="Moneda 145 2 9" xfId="13731" xr:uid="{00000000-0005-0000-0000-00005A370000}"/>
    <cellStyle name="Moneda 145 3" xfId="661" xr:uid="{00000000-0005-0000-0000-00005B370000}"/>
    <cellStyle name="Moneda 145 3 2" xfId="1490" xr:uid="{00000000-0005-0000-0000-00005C370000}"/>
    <cellStyle name="Moneda 145 3 2 2" xfId="4807" xr:uid="{00000000-0005-0000-0000-00005D370000}"/>
    <cellStyle name="Moneda 145 3 2 2 2" xfId="21543" xr:uid="{00000000-0005-0000-0000-00005E370000}"/>
    <cellStyle name="Moneda 145 3 2 3" xfId="8124" xr:uid="{00000000-0005-0000-0000-00005F370000}"/>
    <cellStyle name="Moneda 145 3 2 3 2" xfId="24860" xr:uid="{00000000-0005-0000-0000-000060370000}"/>
    <cellStyle name="Moneda 145 3 2 4" xfId="11451" xr:uid="{00000000-0005-0000-0000-000061370000}"/>
    <cellStyle name="Moneda 145 3 2 4 2" xfId="28187" xr:uid="{00000000-0005-0000-0000-000062370000}"/>
    <cellStyle name="Moneda 145 3 2 5" xfId="14767" xr:uid="{00000000-0005-0000-0000-000063370000}"/>
    <cellStyle name="Moneda 145 3 2 6" xfId="18226" xr:uid="{00000000-0005-0000-0000-000064370000}"/>
    <cellStyle name="Moneda 145 3 3" xfId="2318" xr:uid="{00000000-0005-0000-0000-000065370000}"/>
    <cellStyle name="Moneda 145 3 3 2" xfId="5635" xr:uid="{00000000-0005-0000-0000-000066370000}"/>
    <cellStyle name="Moneda 145 3 3 2 2" xfId="22371" xr:uid="{00000000-0005-0000-0000-000067370000}"/>
    <cellStyle name="Moneda 145 3 3 3" xfId="8952" xr:uid="{00000000-0005-0000-0000-000068370000}"/>
    <cellStyle name="Moneda 145 3 3 3 2" xfId="25688" xr:uid="{00000000-0005-0000-0000-000069370000}"/>
    <cellStyle name="Moneda 145 3 3 4" xfId="12279" xr:uid="{00000000-0005-0000-0000-00006A370000}"/>
    <cellStyle name="Moneda 145 3 3 4 2" xfId="29015" xr:uid="{00000000-0005-0000-0000-00006B370000}"/>
    <cellStyle name="Moneda 145 3 3 5" xfId="15595" xr:uid="{00000000-0005-0000-0000-00006C370000}"/>
    <cellStyle name="Moneda 145 3 3 6" xfId="19054" xr:uid="{00000000-0005-0000-0000-00006D370000}"/>
    <cellStyle name="Moneda 145 3 4" xfId="3146" xr:uid="{00000000-0005-0000-0000-00006E370000}"/>
    <cellStyle name="Moneda 145 3 4 2" xfId="6463" xr:uid="{00000000-0005-0000-0000-00006F370000}"/>
    <cellStyle name="Moneda 145 3 4 2 2" xfId="23199" xr:uid="{00000000-0005-0000-0000-000070370000}"/>
    <cellStyle name="Moneda 145 3 4 3" xfId="9780" xr:uid="{00000000-0005-0000-0000-000071370000}"/>
    <cellStyle name="Moneda 145 3 4 3 2" xfId="26516" xr:uid="{00000000-0005-0000-0000-000072370000}"/>
    <cellStyle name="Moneda 145 3 4 4" xfId="13107" xr:uid="{00000000-0005-0000-0000-000073370000}"/>
    <cellStyle name="Moneda 145 3 4 4 2" xfId="29843" xr:uid="{00000000-0005-0000-0000-000074370000}"/>
    <cellStyle name="Moneda 145 3 4 5" xfId="16423" xr:uid="{00000000-0005-0000-0000-000075370000}"/>
    <cellStyle name="Moneda 145 3 4 6" xfId="19882" xr:uid="{00000000-0005-0000-0000-000076370000}"/>
    <cellStyle name="Moneda 145 3 5" xfId="3978" xr:uid="{00000000-0005-0000-0000-000077370000}"/>
    <cellStyle name="Moneda 145 3 5 2" xfId="20714" xr:uid="{00000000-0005-0000-0000-000078370000}"/>
    <cellStyle name="Moneda 145 3 6" xfId="7295" xr:uid="{00000000-0005-0000-0000-000079370000}"/>
    <cellStyle name="Moneda 145 3 6 2" xfId="24031" xr:uid="{00000000-0005-0000-0000-00007A370000}"/>
    <cellStyle name="Moneda 145 3 7" xfId="10622" xr:uid="{00000000-0005-0000-0000-00007B370000}"/>
    <cellStyle name="Moneda 145 3 7 2" xfId="27358" xr:uid="{00000000-0005-0000-0000-00007C370000}"/>
    <cellStyle name="Moneda 145 3 8" xfId="13938" xr:uid="{00000000-0005-0000-0000-00007D370000}"/>
    <cellStyle name="Moneda 145 3 9" xfId="17397" xr:uid="{00000000-0005-0000-0000-00007E370000}"/>
    <cellStyle name="Moneda 145 4" xfId="1075" xr:uid="{00000000-0005-0000-0000-00007F370000}"/>
    <cellStyle name="Moneda 145 4 2" xfId="4392" xr:uid="{00000000-0005-0000-0000-000080370000}"/>
    <cellStyle name="Moneda 145 4 2 2" xfId="21128" xr:uid="{00000000-0005-0000-0000-000081370000}"/>
    <cellStyle name="Moneda 145 4 3" xfId="7709" xr:uid="{00000000-0005-0000-0000-000082370000}"/>
    <cellStyle name="Moneda 145 4 3 2" xfId="24445" xr:uid="{00000000-0005-0000-0000-000083370000}"/>
    <cellStyle name="Moneda 145 4 4" xfId="11036" xr:uid="{00000000-0005-0000-0000-000084370000}"/>
    <cellStyle name="Moneda 145 4 4 2" xfId="27772" xr:uid="{00000000-0005-0000-0000-000085370000}"/>
    <cellStyle name="Moneda 145 4 5" xfId="14352" xr:uid="{00000000-0005-0000-0000-000086370000}"/>
    <cellStyle name="Moneda 145 4 6" xfId="17811" xr:uid="{00000000-0005-0000-0000-000087370000}"/>
    <cellStyle name="Moneda 145 5" xfId="1904" xr:uid="{00000000-0005-0000-0000-000088370000}"/>
    <cellStyle name="Moneda 145 5 2" xfId="5221" xr:uid="{00000000-0005-0000-0000-000089370000}"/>
    <cellStyle name="Moneda 145 5 2 2" xfId="21957" xr:uid="{00000000-0005-0000-0000-00008A370000}"/>
    <cellStyle name="Moneda 145 5 3" xfId="8538" xr:uid="{00000000-0005-0000-0000-00008B370000}"/>
    <cellStyle name="Moneda 145 5 3 2" xfId="25274" xr:uid="{00000000-0005-0000-0000-00008C370000}"/>
    <cellStyle name="Moneda 145 5 4" xfId="11865" xr:uid="{00000000-0005-0000-0000-00008D370000}"/>
    <cellStyle name="Moneda 145 5 4 2" xfId="28601" xr:uid="{00000000-0005-0000-0000-00008E370000}"/>
    <cellStyle name="Moneda 145 5 5" xfId="15181" xr:uid="{00000000-0005-0000-0000-00008F370000}"/>
    <cellStyle name="Moneda 145 5 6" xfId="18640" xr:uid="{00000000-0005-0000-0000-000090370000}"/>
    <cellStyle name="Moneda 145 6" xfId="2732" xr:uid="{00000000-0005-0000-0000-000091370000}"/>
    <cellStyle name="Moneda 145 6 2" xfId="6049" xr:uid="{00000000-0005-0000-0000-000092370000}"/>
    <cellStyle name="Moneda 145 6 2 2" xfId="22785" xr:uid="{00000000-0005-0000-0000-000093370000}"/>
    <cellStyle name="Moneda 145 6 3" xfId="9366" xr:uid="{00000000-0005-0000-0000-000094370000}"/>
    <cellStyle name="Moneda 145 6 3 2" xfId="26102" xr:uid="{00000000-0005-0000-0000-000095370000}"/>
    <cellStyle name="Moneda 145 6 4" xfId="12693" xr:uid="{00000000-0005-0000-0000-000096370000}"/>
    <cellStyle name="Moneda 145 6 4 2" xfId="29429" xr:uid="{00000000-0005-0000-0000-000097370000}"/>
    <cellStyle name="Moneda 145 6 5" xfId="16009" xr:uid="{00000000-0005-0000-0000-000098370000}"/>
    <cellStyle name="Moneda 145 6 6" xfId="19468" xr:uid="{00000000-0005-0000-0000-000099370000}"/>
    <cellStyle name="Moneda 145 7" xfId="3564" xr:uid="{00000000-0005-0000-0000-00009A370000}"/>
    <cellStyle name="Moneda 145 7 2" xfId="20300" xr:uid="{00000000-0005-0000-0000-00009B370000}"/>
    <cellStyle name="Moneda 145 8" xfId="6881" xr:uid="{00000000-0005-0000-0000-00009C370000}"/>
    <cellStyle name="Moneda 145 8 2" xfId="23617" xr:uid="{00000000-0005-0000-0000-00009D370000}"/>
    <cellStyle name="Moneda 145 9" xfId="10208" xr:uid="{00000000-0005-0000-0000-00009E370000}"/>
    <cellStyle name="Moneda 145 9 2" xfId="26944" xr:uid="{00000000-0005-0000-0000-00009F370000}"/>
    <cellStyle name="Moneda 146" xfId="213" xr:uid="{00000000-0005-0000-0000-0000A0370000}"/>
    <cellStyle name="Moneda 146 10" xfId="13525" xr:uid="{00000000-0005-0000-0000-0000A1370000}"/>
    <cellStyle name="Moneda 146 11" xfId="16984" xr:uid="{00000000-0005-0000-0000-0000A2370000}"/>
    <cellStyle name="Moneda 146 2" xfId="448" xr:uid="{00000000-0005-0000-0000-0000A3370000}"/>
    <cellStyle name="Moneda 146 2 10" xfId="17191" xr:uid="{00000000-0005-0000-0000-0000A4370000}"/>
    <cellStyle name="Moneda 146 2 2" xfId="869" xr:uid="{00000000-0005-0000-0000-0000A5370000}"/>
    <cellStyle name="Moneda 146 2 2 2" xfId="1698" xr:uid="{00000000-0005-0000-0000-0000A6370000}"/>
    <cellStyle name="Moneda 146 2 2 2 2" xfId="5015" xr:uid="{00000000-0005-0000-0000-0000A7370000}"/>
    <cellStyle name="Moneda 146 2 2 2 2 2" xfId="21751" xr:uid="{00000000-0005-0000-0000-0000A8370000}"/>
    <cellStyle name="Moneda 146 2 2 2 3" xfId="8332" xr:uid="{00000000-0005-0000-0000-0000A9370000}"/>
    <cellStyle name="Moneda 146 2 2 2 3 2" xfId="25068" xr:uid="{00000000-0005-0000-0000-0000AA370000}"/>
    <cellStyle name="Moneda 146 2 2 2 4" xfId="11659" xr:uid="{00000000-0005-0000-0000-0000AB370000}"/>
    <cellStyle name="Moneda 146 2 2 2 4 2" xfId="28395" xr:uid="{00000000-0005-0000-0000-0000AC370000}"/>
    <cellStyle name="Moneda 146 2 2 2 5" xfId="14975" xr:uid="{00000000-0005-0000-0000-0000AD370000}"/>
    <cellStyle name="Moneda 146 2 2 2 6" xfId="18434" xr:uid="{00000000-0005-0000-0000-0000AE370000}"/>
    <cellStyle name="Moneda 146 2 2 3" xfId="2526" xr:uid="{00000000-0005-0000-0000-0000AF370000}"/>
    <cellStyle name="Moneda 146 2 2 3 2" xfId="5843" xr:uid="{00000000-0005-0000-0000-0000B0370000}"/>
    <cellStyle name="Moneda 146 2 2 3 2 2" xfId="22579" xr:uid="{00000000-0005-0000-0000-0000B1370000}"/>
    <cellStyle name="Moneda 146 2 2 3 3" xfId="9160" xr:uid="{00000000-0005-0000-0000-0000B2370000}"/>
    <cellStyle name="Moneda 146 2 2 3 3 2" xfId="25896" xr:uid="{00000000-0005-0000-0000-0000B3370000}"/>
    <cellStyle name="Moneda 146 2 2 3 4" xfId="12487" xr:uid="{00000000-0005-0000-0000-0000B4370000}"/>
    <cellStyle name="Moneda 146 2 2 3 4 2" xfId="29223" xr:uid="{00000000-0005-0000-0000-0000B5370000}"/>
    <cellStyle name="Moneda 146 2 2 3 5" xfId="15803" xr:uid="{00000000-0005-0000-0000-0000B6370000}"/>
    <cellStyle name="Moneda 146 2 2 3 6" xfId="19262" xr:uid="{00000000-0005-0000-0000-0000B7370000}"/>
    <cellStyle name="Moneda 146 2 2 4" xfId="3354" xr:uid="{00000000-0005-0000-0000-0000B8370000}"/>
    <cellStyle name="Moneda 146 2 2 4 2" xfId="6671" xr:uid="{00000000-0005-0000-0000-0000B9370000}"/>
    <cellStyle name="Moneda 146 2 2 4 2 2" xfId="23407" xr:uid="{00000000-0005-0000-0000-0000BA370000}"/>
    <cellStyle name="Moneda 146 2 2 4 3" xfId="9988" xr:uid="{00000000-0005-0000-0000-0000BB370000}"/>
    <cellStyle name="Moneda 146 2 2 4 3 2" xfId="26724" xr:uid="{00000000-0005-0000-0000-0000BC370000}"/>
    <cellStyle name="Moneda 146 2 2 4 4" xfId="13315" xr:uid="{00000000-0005-0000-0000-0000BD370000}"/>
    <cellStyle name="Moneda 146 2 2 4 4 2" xfId="30051" xr:uid="{00000000-0005-0000-0000-0000BE370000}"/>
    <cellStyle name="Moneda 146 2 2 4 5" xfId="16631" xr:uid="{00000000-0005-0000-0000-0000BF370000}"/>
    <cellStyle name="Moneda 146 2 2 4 6" xfId="20090" xr:uid="{00000000-0005-0000-0000-0000C0370000}"/>
    <cellStyle name="Moneda 146 2 2 5" xfId="4186" xr:uid="{00000000-0005-0000-0000-0000C1370000}"/>
    <cellStyle name="Moneda 146 2 2 5 2" xfId="20922" xr:uid="{00000000-0005-0000-0000-0000C2370000}"/>
    <cellStyle name="Moneda 146 2 2 6" xfId="7503" xr:uid="{00000000-0005-0000-0000-0000C3370000}"/>
    <cellStyle name="Moneda 146 2 2 6 2" xfId="24239" xr:uid="{00000000-0005-0000-0000-0000C4370000}"/>
    <cellStyle name="Moneda 146 2 2 7" xfId="10830" xr:uid="{00000000-0005-0000-0000-0000C5370000}"/>
    <cellStyle name="Moneda 146 2 2 7 2" xfId="27566" xr:uid="{00000000-0005-0000-0000-0000C6370000}"/>
    <cellStyle name="Moneda 146 2 2 8" xfId="14146" xr:uid="{00000000-0005-0000-0000-0000C7370000}"/>
    <cellStyle name="Moneda 146 2 2 9" xfId="17605" xr:uid="{00000000-0005-0000-0000-0000C8370000}"/>
    <cellStyle name="Moneda 146 2 3" xfId="1283" xr:uid="{00000000-0005-0000-0000-0000C9370000}"/>
    <cellStyle name="Moneda 146 2 3 2" xfId="4600" xr:uid="{00000000-0005-0000-0000-0000CA370000}"/>
    <cellStyle name="Moneda 146 2 3 2 2" xfId="21336" xr:uid="{00000000-0005-0000-0000-0000CB370000}"/>
    <cellStyle name="Moneda 146 2 3 3" xfId="7917" xr:uid="{00000000-0005-0000-0000-0000CC370000}"/>
    <cellStyle name="Moneda 146 2 3 3 2" xfId="24653" xr:uid="{00000000-0005-0000-0000-0000CD370000}"/>
    <cellStyle name="Moneda 146 2 3 4" xfId="11244" xr:uid="{00000000-0005-0000-0000-0000CE370000}"/>
    <cellStyle name="Moneda 146 2 3 4 2" xfId="27980" xr:uid="{00000000-0005-0000-0000-0000CF370000}"/>
    <cellStyle name="Moneda 146 2 3 5" xfId="14560" xr:uid="{00000000-0005-0000-0000-0000D0370000}"/>
    <cellStyle name="Moneda 146 2 3 6" xfId="18019" xr:uid="{00000000-0005-0000-0000-0000D1370000}"/>
    <cellStyle name="Moneda 146 2 4" xfId="2112" xr:uid="{00000000-0005-0000-0000-0000D2370000}"/>
    <cellStyle name="Moneda 146 2 4 2" xfId="5429" xr:uid="{00000000-0005-0000-0000-0000D3370000}"/>
    <cellStyle name="Moneda 146 2 4 2 2" xfId="22165" xr:uid="{00000000-0005-0000-0000-0000D4370000}"/>
    <cellStyle name="Moneda 146 2 4 3" xfId="8746" xr:uid="{00000000-0005-0000-0000-0000D5370000}"/>
    <cellStyle name="Moneda 146 2 4 3 2" xfId="25482" xr:uid="{00000000-0005-0000-0000-0000D6370000}"/>
    <cellStyle name="Moneda 146 2 4 4" xfId="12073" xr:uid="{00000000-0005-0000-0000-0000D7370000}"/>
    <cellStyle name="Moneda 146 2 4 4 2" xfId="28809" xr:uid="{00000000-0005-0000-0000-0000D8370000}"/>
    <cellStyle name="Moneda 146 2 4 5" xfId="15389" xr:uid="{00000000-0005-0000-0000-0000D9370000}"/>
    <cellStyle name="Moneda 146 2 4 6" xfId="18848" xr:uid="{00000000-0005-0000-0000-0000DA370000}"/>
    <cellStyle name="Moneda 146 2 5" xfId="2940" xr:uid="{00000000-0005-0000-0000-0000DB370000}"/>
    <cellStyle name="Moneda 146 2 5 2" xfId="6257" xr:uid="{00000000-0005-0000-0000-0000DC370000}"/>
    <cellStyle name="Moneda 146 2 5 2 2" xfId="22993" xr:uid="{00000000-0005-0000-0000-0000DD370000}"/>
    <cellStyle name="Moneda 146 2 5 3" xfId="9574" xr:uid="{00000000-0005-0000-0000-0000DE370000}"/>
    <cellStyle name="Moneda 146 2 5 3 2" xfId="26310" xr:uid="{00000000-0005-0000-0000-0000DF370000}"/>
    <cellStyle name="Moneda 146 2 5 4" xfId="12901" xr:uid="{00000000-0005-0000-0000-0000E0370000}"/>
    <cellStyle name="Moneda 146 2 5 4 2" xfId="29637" xr:uid="{00000000-0005-0000-0000-0000E1370000}"/>
    <cellStyle name="Moneda 146 2 5 5" xfId="16217" xr:uid="{00000000-0005-0000-0000-0000E2370000}"/>
    <cellStyle name="Moneda 146 2 5 6" xfId="19676" xr:uid="{00000000-0005-0000-0000-0000E3370000}"/>
    <cellStyle name="Moneda 146 2 6" xfId="3772" xr:uid="{00000000-0005-0000-0000-0000E4370000}"/>
    <cellStyle name="Moneda 146 2 6 2" xfId="20508" xr:uid="{00000000-0005-0000-0000-0000E5370000}"/>
    <cellStyle name="Moneda 146 2 7" xfId="7089" xr:uid="{00000000-0005-0000-0000-0000E6370000}"/>
    <cellStyle name="Moneda 146 2 7 2" xfId="23825" xr:uid="{00000000-0005-0000-0000-0000E7370000}"/>
    <cellStyle name="Moneda 146 2 8" xfId="10416" xr:uid="{00000000-0005-0000-0000-0000E8370000}"/>
    <cellStyle name="Moneda 146 2 8 2" xfId="27152" xr:uid="{00000000-0005-0000-0000-0000E9370000}"/>
    <cellStyle name="Moneda 146 2 9" xfId="13732" xr:uid="{00000000-0005-0000-0000-0000EA370000}"/>
    <cellStyle name="Moneda 146 3" xfId="662" xr:uid="{00000000-0005-0000-0000-0000EB370000}"/>
    <cellStyle name="Moneda 146 3 2" xfId="1491" xr:uid="{00000000-0005-0000-0000-0000EC370000}"/>
    <cellStyle name="Moneda 146 3 2 2" xfId="4808" xr:uid="{00000000-0005-0000-0000-0000ED370000}"/>
    <cellStyle name="Moneda 146 3 2 2 2" xfId="21544" xr:uid="{00000000-0005-0000-0000-0000EE370000}"/>
    <cellStyle name="Moneda 146 3 2 3" xfId="8125" xr:uid="{00000000-0005-0000-0000-0000EF370000}"/>
    <cellStyle name="Moneda 146 3 2 3 2" xfId="24861" xr:uid="{00000000-0005-0000-0000-0000F0370000}"/>
    <cellStyle name="Moneda 146 3 2 4" xfId="11452" xr:uid="{00000000-0005-0000-0000-0000F1370000}"/>
    <cellStyle name="Moneda 146 3 2 4 2" xfId="28188" xr:uid="{00000000-0005-0000-0000-0000F2370000}"/>
    <cellStyle name="Moneda 146 3 2 5" xfId="14768" xr:uid="{00000000-0005-0000-0000-0000F3370000}"/>
    <cellStyle name="Moneda 146 3 2 6" xfId="18227" xr:uid="{00000000-0005-0000-0000-0000F4370000}"/>
    <cellStyle name="Moneda 146 3 3" xfId="2319" xr:uid="{00000000-0005-0000-0000-0000F5370000}"/>
    <cellStyle name="Moneda 146 3 3 2" xfId="5636" xr:uid="{00000000-0005-0000-0000-0000F6370000}"/>
    <cellStyle name="Moneda 146 3 3 2 2" xfId="22372" xr:uid="{00000000-0005-0000-0000-0000F7370000}"/>
    <cellStyle name="Moneda 146 3 3 3" xfId="8953" xr:uid="{00000000-0005-0000-0000-0000F8370000}"/>
    <cellStyle name="Moneda 146 3 3 3 2" xfId="25689" xr:uid="{00000000-0005-0000-0000-0000F9370000}"/>
    <cellStyle name="Moneda 146 3 3 4" xfId="12280" xr:uid="{00000000-0005-0000-0000-0000FA370000}"/>
    <cellStyle name="Moneda 146 3 3 4 2" xfId="29016" xr:uid="{00000000-0005-0000-0000-0000FB370000}"/>
    <cellStyle name="Moneda 146 3 3 5" xfId="15596" xr:uid="{00000000-0005-0000-0000-0000FC370000}"/>
    <cellStyle name="Moneda 146 3 3 6" xfId="19055" xr:uid="{00000000-0005-0000-0000-0000FD370000}"/>
    <cellStyle name="Moneda 146 3 4" xfId="3147" xr:uid="{00000000-0005-0000-0000-0000FE370000}"/>
    <cellStyle name="Moneda 146 3 4 2" xfId="6464" xr:uid="{00000000-0005-0000-0000-0000FF370000}"/>
    <cellStyle name="Moneda 146 3 4 2 2" xfId="23200" xr:uid="{00000000-0005-0000-0000-000000380000}"/>
    <cellStyle name="Moneda 146 3 4 3" xfId="9781" xr:uid="{00000000-0005-0000-0000-000001380000}"/>
    <cellStyle name="Moneda 146 3 4 3 2" xfId="26517" xr:uid="{00000000-0005-0000-0000-000002380000}"/>
    <cellStyle name="Moneda 146 3 4 4" xfId="13108" xr:uid="{00000000-0005-0000-0000-000003380000}"/>
    <cellStyle name="Moneda 146 3 4 4 2" xfId="29844" xr:uid="{00000000-0005-0000-0000-000004380000}"/>
    <cellStyle name="Moneda 146 3 4 5" xfId="16424" xr:uid="{00000000-0005-0000-0000-000005380000}"/>
    <cellStyle name="Moneda 146 3 4 6" xfId="19883" xr:uid="{00000000-0005-0000-0000-000006380000}"/>
    <cellStyle name="Moneda 146 3 5" xfId="3979" xr:uid="{00000000-0005-0000-0000-000007380000}"/>
    <cellStyle name="Moneda 146 3 5 2" xfId="20715" xr:uid="{00000000-0005-0000-0000-000008380000}"/>
    <cellStyle name="Moneda 146 3 6" xfId="7296" xr:uid="{00000000-0005-0000-0000-000009380000}"/>
    <cellStyle name="Moneda 146 3 6 2" xfId="24032" xr:uid="{00000000-0005-0000-0000-00000A380000}"/>
    <cellStyle name="Moneda 146 3 7" xfId="10623" xr:uid="{00000000-0005-0000-0000-00000B380000}"/>
    <cellStyle name="Moneda 146 3 7 2" xfId="27359" xr:uid="{00000000-0005-0000-0000-00000C380000}"/>
    <cellStyle name="Moneda 146 3 8" xfId="13939" xr:uid="{00000000-0005-0000-0000-00000D380000}"/>
    <cellStyle name="Moneda 146 3 9" xfId="17398" xr:uid="{00000000-0005-0000-0000-00000E380000}"/>
    <cellStyle name="Moneda 146 4" xfId="1076" xr:uid="{00000000-0005-0000-0000-00000F380000}"/>
    <cellStyle name="Moneda 146 4 2" xfId="4393" xr:uid="{00000000-0005-0000-0000-000010380000}"/>
    <cellStyle name="Moneda 146 4 2 2" xfId="21129" xr:uid="{00000000-0005-0000-0000-000011380000}"/>
    <cellStyle name="Moneda 146 4 3" xfId="7710" xr:uid="{00000000-0005-0000-0000-000012380000}"/>
    <cellStyle name="Moneda 146 4 3 2" xfId="24446" xr:uid="{00000000-0005-0000-0000-000013380000}"/>
    <cellStyle name="Moneda 146 4 4" xfId="11037" xr:uid="{00000000-0005-0000-0000-000014380000}"/>
    <cellStyle name="Moneda 146 4 4 2" xfId="27773" xr:uid="{00000000-0005-0000-0000-000015380000}"/>
    <cellStyle name="Moneda 146 4 5" xfId="14353" xr:uid="{00000000-0005-0000-0000-000016380000}"/>
    <cellStyle name="Moneda 146 4 6" xfId="17812" xr:uid="{00000000-0005-0000-0000-000017380000}"/>
    <cellStyle name="Moneda 146 5" xfId="1905" xr:uid="{00000000-0005-0000-0000-000018380000}"/>
    <cellStyle name="Moneda 146 5 2" xfId="5222" xr:uid="{00000000-0005-0000-0000-000019380000}"/>
    <cellStyle name="Moneda 146 5 2 2" xfId="21958" xr:uid="{00000000-0005-0000-0000-00001A380000}"/>
    <cellStyle name="Moneda 146 5 3" xfId="8539" xr:uid="{00000000-0005-0000-0000-00001B380000}"/>
    <cellStyle name="Moneda 146 5 3 2" xfId="25275" xr:uid="{00000000-0005-0000-0000-00001C380000}"/>
    <cellStyle name="Moneda 146 5 4" xfId="11866" xr:uid="{00000000-0005-0000-0000-00001D380000}"/>
    <cellStyle name="Moneda 146 5 4 2" xfId="28602" xr:uid="{00000000-0005-0000-0000-00001E380000}"/>
    <cellStyle name="Moneda 146 5 5" xfId="15182" xr:uid="{00000000-0005-0000-0000-00001F380000}"/>
    <cellStyle name="Moneda 146 5 6" xfId="18641" xr:uid="{00000000-0005-0000-0000-000020380000}"/>
    <cellStyle name="Moneda 146 6" xfId="2733" xr:uid="{00000000-0005-0000-0000-000021380000}"/>
    <cellStyle name="Moneda 146 6 2" xfId="6050" xr:uid="{00000000-0005-0000-0000-000022380000}"/>
    <cellStyle name="Moneda 146 6 2 2" xfId="22786" xr:uid="{00000000-0005-0000-0000-000023380000}"/>
    <cellStyle name="Moneda 146 6 3" xfId="9367" xr:uid="{00000000-0005-0000-0000-000024380000}"/>
    <cellStyle name="Moneda 146 6 3 2" xfId="26103" xr:uid="{00000000-0005-0000-0000-000025380000}"/>
    <cellStyle name="Moneda 146 6 4" xfId="12694" xr:uid="{00000000-0005-0000-0000-000026380000}"/>
    <cellStyle name="Moneda 146 6 4 2" xfId="29430" xr:uid="{00000000-0005-0000-0000-000027380000}"/>
    <cellStyle name="Moneda 146 6 5" xfId="16010" xr:uid="{00000000-0005-0000-0000-000028380000}"/>
    <cellStyle name="Moneda 146 6 6" xfId="19469" xr:uid="{00000000-0005-0000-0000-000029380000}"/>
    <cellStyle name="Moneda 146 7" xfId="3565" xr:uid="{00000000-0005-0000-0000-00002A380000}"/>
    <cellStyle name="Moneda 146 7 2" xfId="20301" xr:uid="{00000000-0005-0000-0000-00002B380000}"/>
    <cellStyle name="Moneda 146 8" xfId="6882" xr:uid="{00000000-0005-0000-0000-00002C380000}"/>
    <cellStyle name="Moneda 146 8 2" xfId="23618" xr:uid="{00000000-0005-0000-0000-00002D380000}"/>
    <cellStyle name="Moneda 146 9" xfId="10209" xr:uid="{00000000-0005-0000-0000-00002E380000}"/>
    <cellStyle name="Moneda 146 9 2" xfId="26945" xr:uid="{00000000-0005-0000-0000-00002F380000}"/>
    <cellStyle name="Moneda 147" xfId="214" xr:uid="{00000000-0005-0000-0000-000030380000}"/>
    <cellStyle name="Moneda 147 10" xfId="13526" xr:uid="{00000000-0005-0000-0000-000031380000}"/>
    <cellStyle name="Moneda 147 11" xfId="16985" xr:uid="{00000000-0005-0000-0000-000032380000}"/>
    <cellStyle name="Moneda 147 2" xfId="449" xr:uid="{00000000-0005-0000-0000-000033380000}"/>
    <cellStyle name="Moneda 147 2 10" xfId="17192" xr:uid="{00000000-0005-0000-0000-000034380000}"/>
    <cellStyle name="Moneda 147 2 2" xfId="870" xr:uid="{00000000-0005-0000-0000-000035380000}"/>
    <cellStyle name="Moneda 147 2 2 2" xfId="1699" xr:uid="{00000000-0005-0000-0000-000036380000}"/>
    <cellStyle name="Moneda 147 2 2 2 2" xfId="5016" xr:uid="{00000000-0005-0000-0000-000037380000}"/>
    <cellStyle name="Moneda 147 2 2 2 2 2" xfId="21752" xr:uid="{00000000-0005-0000-0000-000038380000}"/>
    <cellStyle name="Moneda 147 2 2 2 3" xfId="8333" xr:uid="{00000000-0005-0000-0000-000039380000}"/>
    <cellStyle name="Moneda 147 2 2 2 3 2" xfId="25069" xr:uid="{00000000-0005-0000-0000-00003A380000}"/>
    <cellStyle name="Moneda 147 2 2 2 4" xfId="11660" xr:uid="{00000000-0005-0000-0000-00003B380000}"/>
    <cellStyle name="Moneda 147 2 2 2 4 2" xfId="28396" xr:uid="{00000000-0005-0000-0000-00003C380000}"/>
    <cellStyle name="Moneda 147 2 2 2 5" xfId="14976" xr:uid="{00000000-0005-0000-0000-00003D380000}"/>
    <cellStyle name="Moneda 147 2 2 2 6" xfId="18435" xr:uid="{00000000-0005-0000-0000-00003E380000}"/>
    <cellStyle name="Moneda 147 2 2 3" xfId="2527" xr:uid="{00000000-0005-0000-0000-00003F380000}"/>
    <cellStyle name="Moneda 147 2 2 3 2" xfId="5844" xr:uid="{00000000-0005-0000-0000-000040380000}"/>
    <cellStyle name="Moneda 147 2 2 3 2 2" xfId="22580" xr:uid="{00000000-0005-0000-0000-000041380000}"/>
    <cellStyle name="Moneda 147 2 2 3 3" xfId="9161" xr:uid="{00000000-0005-0000-0000-000042380000}"/>
    <cellStyle name="Moneda 147 2 2 3 3 2" xfId="25897" xr:uid="{00000000-0005-0000-0000-000043380000}"/>
    <cellStyle name="Moneda 147 2 2 3 4" xfId="12488" xr:uid="{00000000-0005-0000-0000-000044380000}"/>
    <cellStyle name="Moneda 147 2 2 3 4 2" xfId="29224" xr:uid="{00000000-0005-0000-0000-000045380000}"/>
    <cellStyle name="Moneda 147 2 2 3 5" xfId="15804" xr:uid="{00000000-0005-0000-0000-000046380000}"/>
    <cellStyle name="Moneda 147 2 2 3 6" xfId="19263" xr:uid="{00000000-0005-0000-0000-000047380000}"/>
    <cellStyle name="Moneda 147 2 2 4" xfId="3355" xr:uid="{00000000-0005-0000-0000-000048380000}"/>
    <cellStyle name="Moneda 147 2 2 4 2" xfId="6672" xr:uid="{00000000-0005-0000-0000-000049380000}"/>
    <cellStyle name="Moneda 147 2 2 4 2 2" xfId="23408" xr:uid="{00000000-0005-0000-0000-00004A380000}"/>
    <cellStyle name="Moneda 147 2 2 4 3" xfId="9989" xr:uid="{00000000-0005-0000-0000-00004B380000}"/>
    <cellStyle name="Moneda 147 2 2 4 3 2" xfId="26725" xr:uid="{00000000-0005-0000-0000-00004C380000}"/>
    <cellStyle name="Moneda 147 2 2 4 4" xfId="13316" xr:uid="{00000000-0005-0000-0000-00004D380000}"/>
    <cellStyle name="Moneda 147 2 2 4 4 2" xfId="30052" xr:uid="{00000000-0005-0000-0000-00004E380000}"/>
    <cellStyle name="Moneda 147 2 2 4 5" xfId="16632" xr:uid="{00000000-0005-0000-0000-00004F380000}"/>
    <cellStyle name="Moneda 147 2 2 4 6" xfId="20091" xr:uid="{00000000-0005-0000-0000-000050380000}"/>
    <cellStyle name="Moneda 147 2 2 5" xfId="4187" xr:uid="{00000000-0005-0000-0000-000051380000}"/>
    <cellStyle name="Moneda 147 2 2 5 2" xfId="20923" xr:uid="{00000000-0005-0000-0000-000052380000}"/>
    <cellStyle name="Moneda 147 2 2 6" xfId="7504" xr:uid="{00000000-0005-0000-0000-000053380000}"/>
    <cellStyle name="Moneda 147 2 2 6 2" xfId="24240" xr:uid="{00000000-0005-0000-0000-000054380000}"/>
    <cellStyle name="Moneda 147 2 2 7" xfId="10831" xr:uid="{00000000-0005-0000-0000-000055380000}"/>
    <cellStyle name="Moneda 147 2 2 7 2" xfId="27567" xr:uid="{00000000-0005-0000-0000-000056380000}"/>
    <cellStyle name="Moneda 147 2 2 8" xfId="14147" xr:uid="{00000000-0005-0000-0000-000057380000}"/>
    <cellStyle name="Moneda 147 2 2 9" xfId="17606" xr:uid="{00000000-0005-0000-0000-000058380000}"/>
    <cellStyle name="Moneda 147 2 3" xfId="1284" xr:uid="{00000000-0005-0000-0000-000059380000}"/>
    <cellStyle name="Moneda 147 2 3 2" xfId="4601" xr:uid="{00000000-0005-0000-0000-00005A380000}"/>
    <cellStyle name="Moneda 147 2 3 2 2" xfId="21337" xr:uid="{00000000-0005-0000-0000-00005B380000}"/>
    <cellStyle name="Moneda 147 2 3 3" xfId="7918" xr:uid="{00000000-0005-0000-0000-00005C380000}"/>
    <cellStyle name="Moneda 147 2 3 3 2" xfId="24654" xr:uid="{00000000-0005-0000-0000-00005D380000}"/>
    <cellStyle name="Moneda 147 2 3 4" xfId="11245" xr:uid="{00000000-0005-0000-0000-00005E380000}"/>
    <cellStyle name="Moneda 147 2 3 4 2" xfId="27981" xr:uid="{00000000-0005-0000-0000-00005F380000}"/>
    <cellStyle name="Moneda 147 2 3 5" xfId="14561" xr:uid="{00000000-0005-0000-0000-000060380000}"/>
    <cellStyle name="Moneda 147 2 3 6" xfId="18020" xr:uid="{00000000-0005-0000-0000-000061380000}"/>
    <cellStyle name="Moneda 147 2 4" xfId="2113" xr:uid="{00000000-0005-0000-0000-000062380000}"/>
    <cellStyle name="Moneda 147 2 4 2" xfId="5430" xr:uid="{00000000-0005-0000-0000-000063380000}"/>
    <cellStyle name="Moneda 147 2 4 2 2" xfId="22166" xr:uid="{00000000-0005-0000-0000-000064380000}"/>
    <cellStyle name="Moneda 147 2 4 3" xfId="8747" xr:uid="{00000000-0005-0000-0000-000065380000}"/>
    <cellStyle name="Moneda 147 2 4 3 2" xfId="25483" xr:uid="{00000000-0005-0000-0000-000066380000}"/>
    <cellStyle name="Moneda 147 2 4 4" xfId="12074" xr:uid="{00000000-0005-0000-0000-000067380000}"/>
    <cellStyle name="Moneda 147 2 4 4 2" xfId="28810" xr:uid="{00000000-0005-0000-0000-000068380000}"/>
    <cellStyle name="Moneda 147 2 4 5" xfId="15390" xr:uid="{00000000-0005-0000-0000-000069380000}"/>
    <cellStyle name="Moneda 147 2 4 6" xfId="18849" xr:uid="{00000000-0005-0000-0000-00006A380000}"/>
    <cellStyle name="Moneda 147 2 5" xfId="2941" xr:uid="{00000000-0005-0000-0000-00006B380000}"/>
    <cellStyle name="Moneda 147 2 5 2" xfId="6258" xr:uid="{00000000-0005-0000-0000-00006C380000}"/>
    <cellStyle name="Moneda 147 2 5 2 2" xfId="22994" xr:uid="{00000000-0005-0000-0000-00006D380000}"/>
    <cellStyle name="Moneda 147 2 5 3" xfId="9575" xr:uid="{00000000-0005-0000-0000-00006E380000}"/>
    <cellStyle name="Moneda 147 2 5 3 2" xfId="26311" xr:uid="{00000000-0005-0000-0000-00006F380000}"/>
    <cellStyle name="Moneda 147 2 5 4" xfId="12902" xr:uid="{00000000-0005-0000-0000-000070380000}"/>
    <cellStyle name="Moneda 147 2 5 4 2" xfId="29638" xr:uid="{00000000-0005-0000-0000-000071380000}"/>
    <cellStyle name="Moneda 147 2 5 5" xfId="16218" xr:uid="{00000000-0005-0000-0000-000072380000}"/>
    <cellStyle name="Moneda 147 2 5 6" xfId="19677" xr:uid="{00000000-0005-0000-0000-000073380000}"/>
    <cellStyle name="Moneda 147 2 6" xfId="3773" xr:uid="{00000000-0005-0000-0000-000074380000}"/>
    <cellStyle name="Moneda 147 2 6 2" xfId="20509" xr:uid="{00000000-0005-0000-0000-000075380000}"/>
    <cellStyle name="Moneda 147 2 7" xfId="7090" xr:uid="{00000000-0005-0000-0000-000076380000}"/>
    <cellStyle name="Moneda 147 2 7 2" xfId="23826" xr:uid="{00000000-0005-0000-0000-000077380000}"/>
    <cellStyle name="Moneda 147 2 8" xfId="10417" xr:uid="{00000000-0005-0000-0000-000078380000}"/>
    <cellStyle name="Moneda 147 2 8 2" xfId="27153" xr:uid="{00000000-0005-0000-0000-000079380000}"/>
    <cellStyle name="Moneda 147 2 9" xfId="13733" xr:uid="{00000000-0005-0000-0000-00007A380000}"/>
    <cellStyle name="Moneda 147 3" xfId="663" xr:uid="{00000000-0005-0000-0000-00007B380000}"/>
    <cellStyle name="Moneda 147 3 2" xfId="1492" xr:uid="{00000000-0005-0000-0000-00007C380000}"/>
    <cellStyle name="Moneda 147 3 2 2" xfId="4809" xr:uid="{00000000-0005-0000-0000-00007D380000}"/>
    <cellStyle name="Moneda 147 3 2 2 2" xfId="21545" xr:uid="{00000000-0005-0000-0000-00007E380000}"/>
    <cellStyle name="Moneda 147 3 2 3" xfId="8126" xr:uid="{00000000-0005-0000-0000-00007F380000}"/>
    <cellStyle name="Moneda 147 3 2 3 2" xfId="24862" xr:uid="{00000000-0005-0000-0000-000080380000}"/>
    <cellStyle name="Moneda 147 3 2 4" xfId="11453" xr:uid="{00000000-0005-0000-0000-000081380000}"/>
    <cellStyle name="Moneda 147 3 2 4 2" xfId="28189" xr:uid="{00000000-0005-0000-0000-000082380000}"/>
    <cellStyle name="Moneda 147 3 2 5" xfId="14769" xr:uid="{00000000-0005-0000-0000-000083380000}"/>
    <cellStyle name="Moneda 147 3 2 6" xfId="18228" xr:uid="{00000000-0005-0000-0000-000084380000}"/>
    <cellStyle name="Moneda 147 3 3" xfId="2320" xr:uid="{00000000-0005-0000-0000-000085380000}"/>
    <cellStyle name="Moneda 147 3 3 2" xfId="5637" xr:uid="{00000000-0005-0000-0000-000086380000}"/>
    <cellStyle name="Moneda 147 3 3 2 2" xfId="22373" xr:uid="{00000000-0005-0000-0000-000087380000}"/>
    <cellStyle name="Moneda 147 3 3 3" xfId="8954" xr:uid="{00000000-0005-0000-0000-000088380000}"/>
    <cellStyle name="Moneda 147 3 3 3 2" xfId="25690" xr:uid="{00000000-0005-0000-0000-000089380000}"/>
    <cellStyle name="Moneda 147 3 3 4" xfId="12281" xr:uid="{00000000-0005-0000-0000-00008A380000}"/>
    <cellStyle name="Moneda 147 3 3 4 2" xfId="29017" xr:uid="{00000000-0005-0000-0000-00008B380000}"/>
    <cellStyle name="Moneda 147 3 3 5" xfId="15597" xr:uid="{00000000-0005-0000-0000-00008C380000}"/>
    <cellStyle name="Moneda 147 3 3 6" xfId="19056" xr:uid="{00000000-0005-0000-0000-00008D380000}"/>
    <cellStyle name="Moneda 147 3 4" xfId="3148" xr:uid="{00000000-0005-0000-0000-00008E380000}"/>
    <cellStyle name="Moneda 147 3 4 2" xfId="6465" xr:uid="{00000000-0005-0000-0000-00008F380000}"/>
    <cellStyle name="Moneda 147 3 4 2 2" xfId="23201" xr:uid="{00000000-0005-0000-0000-000090380000}"/>
    <cellStyle name="Moneda 147 3 4 3" xfId="9782" xr:uid="{00000000-0005-0000-0000-000091380000}"/>
    <cellStyle name="Moneda 147 3 4 3 2" xfId="26518" xr:uid="{00000000-0005-0000-0000-000092380000}"/>
    <cellStyle name="Moneda 147 3 4 4" xfId="13109" xr:uid="{00000000-0005-0000-0000-000093380000}"/>
    <cellStyle name="Moneda 147 3 4 4 2" xfId="29845" xr:uid="{00000000-0005-0000-0000-000094380000}"/>
    <cellStyle name="Moneda 147 3 4 5" xfId="16425" xr:uid="{00000000-0005-0000-0000-000095380000}"/>
    <cellStyle name="Moneda 147 3 4 6" xfId="19884" xr:uid="{00000000-0005-0000-0000-000096380000}"/>
    <cellStyle name="Moneda 147 3 5" xfId="3980" xr:uid="{00000000-0005-0000-0000-000097380000}"/>
    <cellStyle name="Moneda 147 3 5 2" xfId="20716" xr:uid="{00000000-0005-0000-0000-000098380000}"/>
    <cellStyle name="Moneda 147 3 6" xfId="7297" xr:uid="{00000000-0005-0000-0000-000099380000}"/>
    <cellStyle name="Moneda 147 3 6 2" xfId="24033" xr:uid="{00000000-0005-0000-0000-00009A380000}"/>
    <cellStyle name="Moneda 147 3 7" xfId="10624" xr:uid="{00000000-0005-0000-0000-00009B380000}"/>
    <cellStyle name="Moneda 147 3 7 2" xfId="27360" xr:uid="{00000000-0005-0000-0000-00009C380000}"/>
    <cellStyle name="Moneda 147 3 8" xfId="13940" xr:uid="{00000000-0005-0000-0000-00009D380000}"/>
    <cellStyle name="Moneda 147 3 9" xfId="17399" xr:uid="{00000000-0005-0000-0000-00009E380000}"/>
    <cellStyle name="Moneda 147 4" xfId="1077" xr:uid="{00000000-0005-0000-0000-00009F380000}"/>
    <cellStyle name="Moneda 147 4 2" xfId="4394" xr:uid="{00000000-0005-0000-0000-0000A0380000}"/>
    <cellStyle name="Moneda 147 4 2 2" xfId="21130" xr:uid="{00000000-0005-0000-0000-0000A1380000}"/>
    <cellStyle name="Moneda 147 4 3" xfId="7711" xr:uid="{00000000-0005-0000-0000-0000A2380000}"/>
    <cellStyle name="Moneda 147 4 3 2" xfId="24447" xr:uid="{00000000-0005-0000-0000-0000A3380000}"/>
    <cellStyle name="Moneda 147 4 4" xfId="11038" xr:uid="{00000000-0005-0000-0000-0000A4380000}"/>
    <cellStyle name="Moneda 147 4 4 2" xfId="27774" xr:uid="{00000000-0005-0000-0000-0000A5380000}"/>
    <cellStyle name="Moneda 147 4 5" xfId="14354" xr:uid="{00000000-0005-0000-0000-0000A6380000}"/>
    <cellStyle name="Moneda 147 4 6" xfId="17813" xr:uid="{00000000-0005-0000-0000-0000A7380000}"/>
    <cellStyle name="Moneda 147 5" xfId="1906" xr:uid="{00000000-0005-0000-0000-0000A8380000}"/>
    <cellStyle name="Moneda 147 5 2" xfId="5223" xr:uid="{00000000-0005-0000-0000-0000A9380000}"/>
    <cellStyle name="Moneda 147 5 2 2" xfId="21959" xr:uid="{00000000-0005-0000-0000-0000AA380000}"/>
    <cellStyle name="Moneda 147 5 3" xfId="8540" xr:uid="{00000000-0005-0000-0000-0000AB380000}"/>
    <cellStyle name="Moneda 147 5 3 2" xfId="25276" xr:uid="{00000000-0005-0000-0000-0000AC380000}"/>
    <cellStyle name="Moneda 147 5 4" xfId="11867" xr:uid="{00000000-0005-0000-0000-0000AD380000}"/>
    <cellStyle name="Moneda 147 5 4 2" xfId="28603" xr:uid="{00000000-0005-0000-0000-0000AE380000}"/>
    <cellStyle name="Moneda 147 5 5" xfId="15183" xr:uid="{00000000-0005-0000-0000-0000AF380000}"/>
    <cellStyle name="Moneda 147 5 6" xfId="18642" xr:uid="{00000000-0005-0000-0000-0000B0380000}"/>
    <cellStyle name="Moneda 147 6" xfId="2734" xr:uid="{00000000-0005-0000-0000-0000B1380000}"/>
    <cellStyle name="Moneda 147 6 2" xfId="6051" xr:uid="{00000000-0005-0000-0000-0000B2380000}"/>
    <cellStyle name="Moneda 147 6 2 2" xfId="22787" xr:uid="{00000000-0005-0000-0000-0000B3380000}"/>
    <cellStyle name="Moneda 147 6 3" xfId="9368" xr:uid="{00000000-0005-0000-0000-0000B4380000}"/>
    <cellStyle name="Moneda 147 6 3 2" xfId="26104" xr:uid="{00000000-0005-0000-0000-0000B5380000}"/>
    <cellStyle name="Moneda 147 6 4" xfId="12695" xr:uid="{00000000-0005-0000-0000-0000B6380000}"/>
    <cellStyle name="Moneda 147 6 4 2" xfId="29431" xr:uid="{00000000-0005-0000-0000-0000B7380000}"/>
    <cellStyle name="Moneda 147 6 5" xfId="16011" xr:uid="{00000000-0005-0000-0000-0000B8380000}"/>
    <cellStyle name="Moneda 147 6 6" xfId="19470" xr:uid="{00000000-0005-0000-0000-0000B9380000}"/>
    <cellStyle name="Moneda 147 7" xfId="3566" xr:uid="{00000000-0005-0000-0000-0000BA380000}"/>
    <cellStyle name="Moneda 147 7 2" xfId="20302" xr:uid="{00000000-0005-0000-0000-0000BB380000}"/>
    <cellStyle name="Moneda 147 8" xfId="6883" xr:uid="{00000000-0005-0000-0000-0000BC380000}"/>
    <cellStyle name="Moneda 147 8 2" xfId="23619" xr:uid="{00000000-0005-0000-0000-0000BD380000}"/>
    <cellStyle name="Moneda 147 9" xfId="10210" xr:uid="{00000000-0005-0000-0000-0000BE380000}"/>
    <cellStyle name="Moneda 147 9 2" xfId="26946" xr:uid="{00000000-0005-0000-0000-0000BF380000}"/>
    <cellStyle name="Moneda 148" xfId="215" xr:uid="{00000000-0005-0000-0000-0000C0380000}"/>
    <cellStyle name="Moneda 148 10" xfId="13527" xr:uid="{00000000-0005-0000-0000-0000C1380000}"/>
    <cellStyle name="Moneda 148 11" xfId="16986" xr:uid="{00000000-0005-0000-0000-0000C2380000}"/>
    <cellStyle name="Moneda 148 2" xfId="450" xr:uid="{00000000-0005-0000-0000-0000C3380000}"/>
    <cellStyle name="Moneda 148 2 10" xfId="17193" xr:uid="{00000000-0005-0000-0000-0000C4380000}"/>
    <cellStyle name="Moneda 148 2 2" xfId="871" xr:uid="{00000000-0005-0000-0000-0000C5380000}"/>
    <cellStyle name="Moneda 148 2 2 2" xfId="1700" xr:uid="{00000000-0005-0000-0000-0000C6380000}"/>
    <cellStyle name="Moneda 148 2 2 2 2" xfId="5017" xr:uid="{00000000-0005-0000-0000-0000C7380000}"/>
    <cellStyle name="Moneda 148 2 2 2 2 2" xfId="21753" xr:uid="{00000000-0005-0000-0000-0000C8380000}"/>
    <cellStyle name="Moneda 148 2 2 2 3" xfId="8334" xr:uid="{00000000-0005-0000-0000-0000C9380000}"/>
    <cellStyle name="Moneda 148 2 2 2 3 2" xfId="25070" xr:uid="{00000000-0005-0000-0000-0000CA380000}"/>
    <cellStyle name="Moneda 148 2 2 2 4" xfId="11661" xr:uid="{00000000-0005-0000-0000-0000CB380000}"/>
    <cellStyle name="Moneda 148 2 2 2 4 2" xfId="28397" xr:uid="{00000000-0005-0000-0000-0000CC380000}"/>
    <cellStyle name="Moneda 148 2 2 2 5" xfId="14977" xr:uid="{00000000-0005-0000-0000-0000CD380000}"/>
    <cellStyle name="Moneda 148 2 2 2 6" xfId="18436" xr:uid="{00000000-0005-0000-0000-0000CE380000}"/>
    <cellStyle name="Moneda 148 2 2 3" xfId="2528" xr:uid="{00000000-0005-0000-0000-0000CF380000}"/>
    <cellStyle name="Moneda 148 2 2 3 2" xfId="5845" xr:uid="{00000000-0005-0000-0000-0000D0380000}"/>
    <cellStyle name="Moneda 148 2 2 3 2 2" xfId="22581" xr:uid="{00000000-0005-0000-0000-0000D1380000}"/>
    <cellStyle name="Moneda 148 2 2 3 3" xfId="9162" xr:uid="{00000000-0005-0000-0000-0000D2380000}"/>
    <cellStyle name="Moneda 148 2 2 3 3 2" xfId="25898" xr:uid="{00000000-0005-0000-0000-0000D3380000}"/>
    <cellStyle name="Moneda 148 2 2 3 4" xfId="12489" xr:uid="{00000000-0005-0000-0000-0000D4380000}"/>
    <cellStyle name="Moneda 148 2 2 3 4 2" xfId="29225" xr:uid="{00000000-0005-0000-0000-0000D5380000}"/>
    <cellStyle name="Moneda 148 2 2 3 5" xfId="15805" xr:uid="{00000000-0005-0000-0000-0000D6380000}"/>
    <cellStyle name="Moneda 148 2 2 3 6" xfId="19264" xr:uid="{00000000-0005-0000-0000-0000D7380000}"/>
    <cellStyle name="Moneda 148 2 2 4" xfId="3356" xr:uid="{00000000-0005-0000-0000-0000D8380000}"/>
    <cellStyle name="Moneda 148 2 2 4 2" xfId="6673" xr:uid="{00000000-0005-0000-0000-0000D9380000}"/>
    <cellStyle name="Moneda 148 2 2 4 2 2" xfId="23409" xr:uid="{00000000-0005-0000-0000-0000DA380000}"/>
    <cellStyle name="Moneda 148 2 2 4 3" xfId="9990" xr:uid="{00000000-0005-0000-0000-0000DB380000}"/>
    <cellStyle name="Moneda 148 2 2 4 3 2" xfId="26726" xr:uid="{00000000-0005-0000-0000-0000DC380000}"/>
    <cellStyle name="Moneda 148 2 2 4 4" xfId="13317" xr:uid="{00000000-0005-0000-0000-0000DD380000}"/>
    <cellStyle name="Moneda 148 2 2 4 4 2" xfId="30053" xr:uid="{00000000-0005-0000-0000-0000DE380000}"/>
    <cellStyle name="Moneda 148 2 2 4 5" xfId="16633" xr:uid="{00000000-0005-0000-0000-0000DF380000}"/>
    <cellStyle name="Moneda 148 2 2 4 6" xfId="20092" xr:uid="{00000000-0005-0000-0000-0000E0380000}"/>
    <cellStyle name="Moneda 148 2 2 5" xfId="4188" xr:uid="{00000000-0005-0000-0000-0000E1380000}"/>
    <cellStyle name="Moneda 148 2 2 5 2" xfId="20924" xr:uid="{00000000-0005-0000-0000-0000E2380000}"/>
    <cellStyle name="Moneda 148 2 2 6" xfId="7505" xr:uid="{00000000-0005-0000-0000-0000E3380000}"/>
    <cellStyle name="Moneda 148 2 2 6 2" xfId="24241" xr:uid="{00000000-0005-0000-0000-0000E4380000}"/>
    <cellStyle name="Moneda 148 2 2 7" xfId="10832" xr:uid="{00000000-0005-0000-0000-0000E5380000}"/>
    <cellStyle name="Moneda 148 2 2 7 2" xfId="27568" xr:uid="{00000000-0005-0000-0000-0000E6380000}"/>
    <cellStyle name="Moneda 148 2 2 8" xfId="14148" xr:uid="{00000000-0005-0000-0000-0000E7380000}"/>
    <cellStyle name="Moneda 148 2 2 9" xfId="17607" xr:uid="{00000000-0005-0000-0000-0000E8380000}"/>
    <cellStyle name="Moneda 148 2 3" xfId="1285" xr:uid="{00000000-0005-0000-0000-0000E9380000}"/>
    <cellStyle name="Moneda 148 2 3 2" xfId="4602" xr:uid="{00000000-0005-0000-0000-0000EA380000}"/>
    <cellStyle name="Moneda 148 2 3 2 2" xfId="21338" xr:uid="{00000000-0005-0000-0000-0000EB380000}"/>
    <cellStyle name="Moneda 148 2 3 3" xfId="7919" xr:uid="{00000000-0005-0000-0000-0000EC380000}"/>
    <cellStyle name="Moneda 148 2 3 3 2" xfId="24655" xr:uid="{00000000-0005-0000-0000-0000ED380000}"/>
    <cellStyle name="Moneda 148 2 3 4" xfId="11246" xr:uid="{00000000-0005-0000-0000-0000EE380000}"/>
    <cellStyle name="Moneda 148 2 3 4 2" xfId="27982" xr:uid="{00000000-0005-0000-0000-0000EF380000}"/>
    <cellStyle name="Moneda 148 2 3 5" xfId="14562" xr:uid="{00000000-0005-0000-0000-0000F0380000}"/>
    <cellStyle name="Moneda 148 2 3 6" xfId="18021" xr:uid="{00000000-0005-0000-0000-0000F1380000}"/>
    <cellStyle name="Moneda 148 2 4" xfId="2114" xr:uid="{00000000-0005-0000-0000-0000F2380000}"/>
    <cellStyle name="Moneda 148 2 4 2" xfId="5431" xr:uid="{00000000-0005-0000-0000-0000F3380000}"/>
    <cellStyle name="Moneda 148 2 4 2 2" xfId="22167" xr:uid="{00000000-0005-0000-0000-0000F4380000}"/>
    <cellStyle name="Moneda 148 2 4 3" xfId="8748" xr:uid="{00000000-0005-0000-0000-0000F5380000}"/>
    <cellStyle name="Moneda 148 2 4 3 2" xfId="25484" xr:uid="{00000000-0005-0000-0000-0000F6380000}"/>
    <cellStyle name="Moneda 148 2 4 4" xfId="12075" xr:uid="{00000000-0005-0000-0000-0000F7380000}"/>
    <cellStyle name="Moneda 148 2 4 4 2" xfId="28811" xr:uid="{00000000-0005-0000-0000-0000F8380000}"/>
    <cellStyle name="Moneda 148 2 4 5" xfId="15391" xr:uid="{00000000-0005-0000-0000-0000F9380000}"/>
    <cellStyle name="Moneda 148 2 4 6" xfId="18850" xr:uid="{00000000-0005-0000-0000-0000FA380000}"/>
    <cellStyle name="Moneda 148 2 5" xfId="2942" xr:uid="{00000000-0005-0000-0000-0000FB380000}"/>
    <cellStyle name="Moneda 148 2 5 2" xfId="6259" xr:uid="{00000000-0005-0000-0000-0000FC380000}"/>
    <cellStyle name="Moneda 148 2 5 2 2" xfId="22995" xr:uid="{00000000-0005-0000-0000-0000FD380000}"/>
    <cellStyle name="Moneda 148 2 5 3" xfId="9576" xr:uid="{00000000-0005-0000-0000-0000FE380000}"/>
    <cellStyle name="Moneda 148 2 5 3 2" xfId="26312" xr:uid="{00000000-0005-0000-0000-0000FF380000}"/>
    <cellStyle name="Moneda 148 2 5 4" xfId="12903" xr:uid="{00000000-0005-0000-0000-000000390000}"/>
    <cellStyle name="Moneda 148 2 5 4 2" xfId="29639" xr:uid="{00000000-0005-0000-0000-000001390000}"/>
    <cellStyle name="Moneda 148 2 5 5" xfId="16219" xr:uid="{00000000-0005-0000-0000-000002390000}"/>
    <cellStyle name="Moneda 148 2 5 6" xfId="19678" xr:uid="{00000000-0005-0000-0000-000003390000}"/>
    <cellStyle name="Moneda 148 2 6" xfId="3774" xr:uid="{00000000-0005-0000-0000-000004390000}"/>
    <cellStyle name="Moneda 148 2 6 2" xfId="20510" xr:uid="{00000000-0005-0000-0000-000005390000}"/>
    <cellStyle name="Moneda 148 2 7" xfId="7091" xr:uid="{00000000-0005-0000-0000-000006390000}"/>
    <cellStyle name="Moneda 148 2 7 2" xfId="23827" xr:uid="{00000000-0005-0000-0000-000007390000}"/>
    <cellStyle name="Moneda 148 2 8" xfId="10418" xr:uid="{00000000-0005-0000-0000-000008390000}"/>
    <cellStyle name="Moneda 148 2 8 2" xfId="27154" xr:uid="{00000000-0005-0000-0000-000009390000}"/>
    <cellStyle name="Moneda 148 2 9" xfId="13734" xr:uid="{00000000-0005-0000-0000-00000A390000}"/>
    <cellStyle name="Moneda 148 3" xfId="664" xr:uid="{00000000-0005-0000-0000-00000B390000}"/>
    <cellStyle name="Moneda 148 3 2" xfId="1493" xr:uid="{00000000-0005-0000-0000-00000C390000}"/>
    <cellStyle name="Moneda 148 3 2 2" xfId="4810" xr:uid="{00000000-0005-0000-0000-00000D390000}"/>
    <cellStyle name="Moneda 148 3 2 2 2" xfId="21546" xr:uid="{00000000-0005-0000-0000-00000E390000}"/>
    <cellStyle name="Moneda 148 3 2 3" xfId="8127" xr:uid="{00000000-0005-0000-0000-00000F390000}"/>
    <cellStyle name="Moneda 148 3 2 3 2" xfId="24863" xr:uid="{00000000-0005-0000-0000-000010390000}"/>
    <cellStyle name="Moneda 148 3 2 4" xfId="11454" xr:uid="{00000000-0005-0000-0000-000011390000}"/>
    <cellStyle name="Moneda 148 3 2 4 2" xfId="28190" xr:uid="{00000000-0005-0000-0000-000012390000}"/>
    <cellStyle name="Moneda 148 3 2 5" xfId="14770" xr:uid="{00000000-0005-0000-0000-000013390000}"/>
    <cellStyle name="Moneda 148 3 2 6" xfId="18229" xr:uid="{00000000-0005-0000-0000-000014390000}"/>
    <cellStyle name="Moneda 148 3 3" xfId="2321" xr:uid="{00000000-0005-0000-0000-000015390000}"/>
    <cellStyle name="Moneda 148 3 3 2" xfId="5638" xr:uid="{00000000-0005-0000-0000-000016390000}"/>
    <cellStyle name="Moneda 148 3 3 2 2" xfId="22374" xr:uid="{00000000-0005-0000-0000-000017390000}"/>
    <cellStyle name="Moneda 148 3 3 3" xfId="8955" xr:uid="{00000000-0005-0000-0000-000018390000}"/>
    <cellStyle name="Moneda 148 3 3 3 2" xfId="25691" xr:uid="{00000000-0005-0000-0000-000019390000}"/>
    <cellStyle name="Moneda 148 3 3 4" xfId="12282" xr:uid="{00000000-0005-0000-0000-00001A390000}"/>
    <cellStyle name="Moneda 148 3 3 4 2" xfId="29018" xr:uid="{00000000-0005-0000-0000-00001B390000}"/>
    <cellStyle name="Moneda 148 3 3 5" xfId="15598" xr:uid="{00000000-0005-0000-0000-00001C390000}"/>
    <cellStyle name="Moneda 148 3 3 6" xfId="19057" xr:uid="{00000000-0005-0000-0000-00001D390000}"/>
    <cellStyle name="Moneda 148 3 4" xfId="3149" xr:uid="{00000000-0005-0000-0000-00001E390000}"/>
    <cellStyle name="Moneda 148 3 4 2" xfId="6466" xr:uid="{00000000-0005-0000-0000-00001F390000}"/>
    <cellStyle name="Moneda 148 3 4 2 2" xfId="23202" xr:uid="{00000000-0005-0000-0000-000020390000}"/>
    <cellStyle name="Moneda 148 3 4 3" xfId="9783" xr:uid="{00000000-0005-0000-0000-000021390000}"/>
    <cellStyle name="Moneda 148 3 4 3 2" xfId="26519" xr:uid="{00000000-0005-0000-0000-000022390000}"/>
    <cellStyle name="Moneda 148 3 4 4" xfId="13110" xr:uid="{00000000-0005-0000-0000-000023390000}"/>
    <cellStyle name="Moneda 148 3 4 4 2" xfId="29846" xr:uid="{00000000-0005-0000-0000-000024390000}"/>
    <cellStyle name="Moneda 148 3 4 5" xfId="16426" xr:uid="{00000000-0005-0000-0000-000025390000}"/>
    <cellStyle name="Moneda 148 3 4 6" xfId="19885" xr:uid="{00000000-0005-0000-0000-000026390000}"/>
    <cellStyle name="Moneda 148 3 5" xfId="3981" xr:uid="{00000000-0005-0000-0000-000027390000}"/>
    <cellStyle name="Moneda 148 3 5 2" xfId="20717" xr:uid="{00000000-0005-0000-0000-000028390000}"/>
    <cellStyle name="Moneda 148 3 6" xfId="7298" xr:uid="{00000000-0005-0000-0000-000029390000}"/>
    <cellStyle name="Moneda 148 3 6 2" xfId="24034" xr:uid="{00000000-0005-0000-0000-00002A390000}"/>
    <cellStyle name="Moneda 148 3 7" xfId="10625" xr:uid="{00000000-0005-0000-0000-00002B390000}"/>
    <cellStyle name="Moneda 148 3 7 2" xfId="27361" xr:uid="{00000000-0005-0000-0000-00002C390000}"/>
    <cellStyle name="Moneda 148 3 8" xfId="13941" xr:uid="{00000000-0005-0000-0000-00002D390000}"/>
    <cellStyle name="Moneda 148 3 9" xfId="17400" xr:uid="{00000000-0005-0000-0000-00002E390000}"/>
    <cellStyle name="Moneda 148 4" xfId="1078" xr:uid="{00000000-0005-0000-0000-00002F390000}"/>
    <cellStyle name="Moneda 148 4 2" xfId="4395" xr:uid="{00000000-0005-0000-0000-000030390000}"/>
    <cellStyle name="Moneda 148 4 2 2" xfId="21131" xr:uid="{00000000-0005-0000-0000-000031390000}"/>
    <cellStyle name="Moneda 148 4 3" xfId="7712" xr:uid="{00000000-0005-0000-0000-000032390000}"/>
    <cellStyle name="Moneda 148 4 3 2" xfId="24448" xr:uid="{00000000-0005-0000-0000-000033390000}"/>
    <cellStyle name="Moneda 148 4 4" xfId="11039" xr:uid="{00000000-0005-0000-0000-000034390000}"/>
    <cellStyle name="Moneda 148 4 4 2" xfId="27775" xr:uid="{00000000-0005-0000-0000-000035390000}"/>
    <cellStyle name="Moneda 148 4 5" xfId="14355" xr:uid="{00000000-0005-0000-0000-000036390000}"/>
    <cellStyle name="Moneda 148 4 6" xfId="17814" xr:uid="{00000000-0005-0000-0000-000037390000}"/>
    <cellStyle name="Moneda 148 5" xfId="1907" xr:uid="{00000000-0005-0000-0000-000038390000}"/>
    <cellStyle name="Moneda 148 5 2" xfId="5224" xr:uid="{00000000-0005-0000-0000-000039390000}"/>
    <cellStyle name="Moneda 148 5 2 2" xfId="21960" xr:uid="{00000000-0005-0000-0000-00003A390000}"/>
    <cellStyle name="Moneda 148 5 3" xfId="8541" xr:uid="{00000000-0005-0000-0000-00003B390000}"/>
    <cellStyle name="Moneda 148 5 3 2" xfId="25277" xr:uid="{00000000-0005-0000-0000-00003C390000}"/>
    <cellStyle name="Moneda 148 5 4" xfId="11868" xr:uid="{00000000-0005-0000-0000-00003D390000}"/>
    <cellStyle name="Moneda 148 5 4 2" xfId="28604" xr:uid="{00000000-0005-0000-0000-00003E390000}"/>
    <cellStyle name="Moneda 148 5 5" xfId="15184" xr:uid="{00000000-0005-0000-0000-00003F390000}"/>
    <cellStyle name="Moneda 148 5 6" xfId="18643" xr:uid="{00000000-0005-0000-0000-000040390000}"/>
    <cellStyle name="Moneda 148 6" xfId="2735" xr:uid="{00000000-0005-0000-0000-000041390000}"/>
    <cellStyle name="Moneda 148 6 2" xfId="6052" xr:uid="{00000000-0005-0000-0000-000042390000}"/>
    <cellStyle name="Moneda 148 6 2 2" xfId="22788" xr:uid="{00000000-0005-0000-0000-000043390000}"/>
    <cellStyle name="Moneda 148 6 3" xfId="9369" xr:uid="{00000000-0005-0000-0000-000044390000}"/>
    <cellStyle name="Moneda 148 6 3 2" xfId="26105" xr:uid="{00000000-0005-0000-0000-000045390000}"/>
    <cellStyle name="Moneda 148 6 4" xfId="12696" xr:uid="{00000000-0005-0000-0000-000046390000}"/>
    <cellStyle name="Moneda 148 6 4 2" xfId="29432" xr:uid="{00000000-0005-0000-0000-000047390000}"/>
    <cellStyle name="Moneda 148 6 5" xfId="16012" xr:uid="{00000000-0005-0000-0000-000048390000}"/>
    <cellStyle name="Moneda 148 6 6" xfId="19471" xr:uid="{00000000-0005-0000-0000-000049390000}"/>
    <cellStyle name="Moneda 148 7" xfId="3567" xr:uid="{00000000-0005-0000-0000-00004A390000}"/>
    <cellStyle name="Moneda 148 7 2" xfId="20303" xr:uid="{00000000-0005-0000-0000-00004B390000}"/>
    <cellStyle name="Moneda 148 8" xfId="6884" xr:uid="{00000000-0005-0000-0000-00004C390000}"/>
    <cellStyle name="Moneda 148 8 2" xfId="23620" xr:uid="{00000000-0005-0000-0000-00004D390000}"/>
    <cellStyle name="Moneda 148 9" xfId="10211" xr:uid="{00000000-0005-0000-0000-00004E390000}"/>
    <cellStyle name="Moneda 148 9 2" xfId="26947" xr:uid="{00000000-0005-0000-0000-00004F390000}"/>
    <cellStyle name="Moneda 149" xfId="216" xr:uid="{00000000-0005-0000-0000-000050390000}"/>
    <cellStyle name="Moneda 149 10" xfId="13528" xr:uid="{00000000-0005-0000-0000-000051390000}"/>
    <cellStyle name="Moneda 149 11" xfId="16987" xr:uid="{00000000-0005-0000-0000-000052390000}"/>
    <cellStyle name="Moneda 149 2" xfId="451" xr:uid="{00000000-0005-0000-0000-000053390000}"/>
    <cellStyle name="Moneda 149 2 10" xfId="17194" xr:uid="{00000000-0005-0000-0000-000054390000}"/>
    <cellStyle name="Moneda 149 2 2" xfId="872" xr:uid="{00000000-0005-0000-0000-000055390000}"/>
    <cellStyle name="Moneda 149 2 2 2" xfId="1701" xr:uid="{00000000-0005-0000-0000-000056390000}"/>
    <cellStyle name="Moneda 149 2 2 2 2" xfId="5018" xr:uid="{00000000-0005-0000-0000-000057390000}"/>
    <cellStyle name="Moneda 149 2 2 2 2 2" xfId="21754" xr:uid="{00000000-0005-0000-0000-000058390000}"/>
    <cellStyle name="Moneda 149 2 2 2 3" xfId="8335" xr:uid="{00000000-0005-0000-0000-000059390000}"/>
    <cellStyle name="Moneda 149 2 2 2 3 2" xfId="25071" xr:uid="{00000000-0005-0000-0000-00005A390000}"/>
    <cellStyle name="Moneda 149 2 2 2 4" xfId="11662" xr:uid="{00000000-0005-0000-0000-00005B390000}"/>
    <cellStyle name="Moneda 149 2 2 2 4 2" xfId="28398" xr:uid="{00000000-0005-0000-0000-00005C390000}"/>
    <cellStyle name="Moneda 149 2 2 2 5" xfId="14978" xr:uid="{00000000-0005-0000-0000-00005D390000}"/>
    <cellStyle name="Moneda 149 2 2 2 6" xfId="18437" xr:uid="{00000000-0005-0000-0000-00005E390000}"/>
    <cellStyle name="Moneda 149 2 2 3" xfId="2529" xr:uid="{00000000-0005-0000-0000-00005F390000}"/>
    <cellStyle name="Moneda 149 2 2 3 2" xfId="5846" xr:uid="{00000000-0005-0000-0000-000060390000}"/>
    <cellStyle name="Moneda 149 2 2 3 2 2" xfId="22582" xr:uid="{00000000-0005-0000-0000-000061390000}"/>
    <cellStyle name="Moneda 149 2 2 3 3" xfId="9163" xr:uid="{00000000-0005-0000-0000-000062390000}"/>
    <cellStyle name="Moneda 149 2 2 3 3 2" xfId="25899" xr:uid="{00000000-0005-0000-0000-000063390000}"/>
    <cellStyle name="Moneda 149 2 2 3 4" xfId="12490" xr:uid="{00000000-0005-0000-0000-000064390000}"/>
    <cellStyle name="Moneda 149 2 2 3 4 2" xfId="29226" xr:uid="{00000000-0005-0000-0000-000065390000}"/>
    <cellStyle name="Moneda 149 2 2 3 5" xfId="15806" xr:uid="{00000000-0005-0000-0000-000066390000}"/>
    <cellStyle name="Moneda 149 2 2 3 6" xfId="19265" xr:uid="{00000000-0005-0000-0000-000067390000}"/>
    <cellStyle name="Moneda 149 2 2 4" xfId="3357" xr:uid="{00000000-0005-0000-0000-000068390000}"/>
    <cellStyle name="Moneda 149 2 2 4 2" xfId="6674" xr:uid="{00000000-0005-0000-0000-000069390000}"/>
    <cellStyle name="Moneda 149 2 2 4 2 2" xfId="23410" xr:uid="{00000000-0005-0000-0000-00006A390000}"/>
    <cellStyle name="Moneda 149 2 2 4 3" xfId="9991" xr:uid="{00000000-0005-0000-0000-00006B390000}"/>
    <cellStyle name="Moneda 149 2 2 4 3 2" xfId="26727" xr:uid="{00000000-0005-0000-0000-00006C390000}"/>
    <cellStyle name="Moneda 149 2 2 4 4" xfId="13318" xr:uid="{00000000-0005-0000-0000-00006D390000}"/>
    <cellStyle name="Moneda 149 2 2 4 4 2" xfId="30054" xr:uid="{00000000-0005-0000-0000-00006E390000}"/>
    <cellStyle name="Moneda 149 2 2 4 5" xfId="16634" xr:uid="{00000000-0005-0000-0000-00006F390000}"/>
    <cellStyle name="Moneda 149 2 2 4 6" xfId="20093" xr:uid="{00000000-0005-0000-0000-000070390000}"/>
    <cellStyle name="Moneda 149 2 2 5" xfId="4189" xr:uid="{00000000-0005-0000-0000-000071390000}"/>
    <cellStyle name="Moneda 149 2 2 5 2" xfId="20925" xr:uid="{00000000-0005-0000-0000-000072390000}"/>
    <cellStyle name="Moneda 149 2 2 6" xfId="7506" xr:uid="{00000000-0005-0000-0000-000073390000}"/>
    <cellStyle name="Moneda 149 2 2 6 2" xfId="24242" xr:uid="{00000000-0005-0000-0000-000074390000}"/>
    <cellStyle name="Moneda 149 2 2 7" xfId="10833" xr:uid="{00000000-0005-0000-0000-000075390000}"/>
    <cellStyle name="Moneda 149 2 2 7 2" xfId="27569" xr:uid="{00000000-0005-0000-0000-000076390000}"/>
    <cellStyle name="Moneda 149 2 2 8" xfId="14149" xr:uid="{00000000-0005-0000-0000-000077390000}"/>
    <cellStyle name="Moneda 149 2 2 9" xfId="17608" xr:uid="{00000000-0005-0000-0000-000078390000}"/>
    <cellStyle name="Moneda 149 2 3" xfId="1286" xr:uid="{00000000-0005-0000-0000-000079390000}"/>
    <cellStyle name="Moneda 149 2 3 2" xfId="4603" xr:uid="{00000000-0005-0000-0000-00007A390000}"/>
    <cellStyle name="Moneda 149 2 3 2 2" xfId="21339" xr:uid="{00000000-0005-0000-0000-00007B390000}"/>
    <cellStyle name="Moneda 149 2 3 3" xfId="7920" xr:uid="{00000000-0005-0000-0000-00007C390000}"/>
    <cellStyle name="Moneda 149 2 3 3 2" xfId="24656" xr:uid="{00000000-0005-0000-0000-00007D390000}"/>
    <cellStyle name="Moneda 149 2 3 4" xfId="11247" xr:uid="{00000000-0005-0000-0000-00007E390000}"/>
    <cellStyle name="Moneda 149 2 3 4 2" xfId="27983" xr:uid="{00000000-0005-0000-0000-00007F390000}"/>
    <cellStyle name="Moneda 149 2 3 5" xfId="14563" xr:uid="{00000000-0005-0000-0000-000080390000}"/>
    <cellStyle name="Moneda 149 2 3 6" xfId="18022" xr:uid="{00000000-0005-0000-0000-000081390000}"/>
    <cellStyle name="Moneda 149 2 4" xfId="2115" xr:uid="{00000000-0005-0000-0000-000082390000}"/>
    <cellStyle name="Moneda 149 2 4 2" xfId="5432" xr:uid="{00000000-0005-0000-0000-000083390000}"/>
    <cellStyle name="Moneda 149 2 4 2 2" xfId="22168" xr:uid="{00000000-0005-0000-0000-000084390000}"/>
    <cellStyle name="Moneda 149 2 4 3" xfId="8749" xr:uid="{00000000-0005-0000-0000-000085390000}"/>
    <cellStyle name="Moneda 149 2 4 3 2" xfId="25485" xr:uid="{00000000-0005-0000-0000-000086390000}"/>
    <cellStyle name="Moneda 149 2 4 4" xfId="12076" xr:uid="{00000000-0005-0000-0000-000087390000}"/>
    <cellStyle name="Moneda 149 2 4 4 2" xfId="28812" xr:uid="{00000000-0005-0000-0000-000088390000}"/>
    <cellStyle name="Moneda 149 2 4 5" xfId="15392" xr:uid="{00000000-0005-0000-0000-000089390000}"/>
    <cellStyle name="Moneda 149 2 4 6" xfId="18851" xr:uid="{00000000-0005-0000-0000-00008A390000}"/>
    <cellStyle name="Moneda 149 2 5" xfId="2943" xr:uid="{00000000-0005-0000-0000-00008B390000}"/>
    <cellStyle name="Moneda 149 2 5 2" xfId="6260" xr:uid="{00000000-0005-0000-0000-00008C390000}"/>
    <cellStyle name="Moneda 149 2 5 2 2" xfId="22996" xr:uid="{00000000-0005-0000-0000-00008D390000}"/>
    <cellStyle name="Moneda 149 2 5 3" xfId="9577" xr:uid="{00000000-0005-0000-0000-00008E390000}"/>
    <cellStyle name="Moneda 149 2 5 3 2" xfId="26313" xr:uid="{00000000-0005-0000-0000-00008F390000}"/>
    <cellStyle name="Moneda 149 2 5 4" xfId="12904" xr:uid="{00000000-0005-0000-0000-000090390000}"/>
    <cellStyle name="Moneda 149 2 5 4 2" xfId="29640" xr:uid="{00000000-0005-0000-0000-000091390000}"/>
    <cellStyle name="Moneda 149 2 5 5" xfId="16220" xr:uid="{00000000-0005-0000-0000-000092390000}"/>
    <cellStyle name="Moneda 149 2 5 6" xfId="19679" xr:uid="{00000000-0005-0000-0000-000093390000}"/>
    <cellStyle name="Moneda 149 2 6" xfId="3775" xr:uid="{00000000-0005-0000-0000-000094390000}"/>
    <cellStyle name="Moneda 149 2 6 2" xfId="20511" xr:uid="{00000000-0005-0000-0000-000095390000}"/>
    <cellStyle name="Moneda 149 2 7" xfId="7092" xr:uid="{00000000-0005-0000-0000-000096390000}"/>
    <cellStyle name="Moneda 149 2 7 2" xfId="23828" xr:uid="{00000000-0005-0000-0000-000097390000}"/>
    <cellStyle name="Moneda 149 2 8" xfId="10419" xr:uid="{00000000-0005-0000-0000-000098390000}"/>
    <cellStyle name="Moneda 149 2 8 2" xfId="27155" xr:uid="{00000000-0005-0000-0000-000099390000}"/>
    <cellStyle name="Moneda 149 2 9" xfId="13735" xr:uid="{00000000-0005-0000-0000-00009A390000}"/>
    <cellStyle name="Moneda 149 3" xfId="665" xr:uid="{00000000-0005-0000-0000-00009B390000}"/>
    <cellStyle name="Moneda 149 3 2" xfId="1494" xr:uid="{00000000-0005-0000-0000-00009C390000}"/>
    <cellStyle name="Moneda 149 3 2 2" xfId="4811" xr:uid="{00000000-0005-0000-0000-00009D390000}"/>
    <cellStyle name="Moneda 149 3 2 2 2" xfId="21547" xr:uid="{00000000-0005-0000-0000-00009E390000}"/>
    <cellStyle name="Moneda 149 3 2 3" xfId="8128" xr:uid="{00000000-0005-0000-0000-00009F390000}"/>
    <cellStyle name="Moneda 149 3 2 3 2" xfId="24864" xr:uid="{00000000-0005-0000-0000-0000A0390000}"/>
    <cellStyle name="Moneda 149 3 2 4" xfId="11455" xr:uid="{00000000-0005-0000-0000-0000A1390000}"/>
    <cellStyle name="Moneda 149 3 2 4 2" xfId="28191" xr:uid="{00000000-0005-0000-0000-0000A2390000}"/>
    <cellStyle name="Moneda 149 3 2 5" xfId="14771" xr:uid="{00000000-0005-0000-0000-0000A3390000}"/>
    <cellStyle name="Moneda 149 3 2 6" xfId="18230" xr:uid="{00000000-0005-0000-0000-0000A4390000}"/>
    <cellStyle name="Moneda 149 3 3" xfId="2322" xr:uid="{00000000-0005-0000-0000-0000A5390000}"/>
    <cellStyle name="Moneda 149 3 3 2" xfId="5639" xr:uid="{00000000-0005-0000-0000-0000A6390000}"/>
    <cellStyle name="Moneda 149 3 3 2 2" xfId="22375" xr:uid="{00000000-0005-0000-0000-0000A7390000}"/>
    <cellStyle name="Moneda 149 3 3 3" xfId="8956" xr:uid="{00000000-0005-0000-0000-0000A8390000}"/>
    <cellStyle name="Moneda 149 3 3 3 2" xfId="25692" xr:uid="{00000000-0005-0000-0000-0000A9390000}"/>
    <cellStyle name="Moneda 149 3 3 4" xfId="12283" xr:uid="{00000000-0005-0000-0000-0000AA390000}"/>
    <cellStyle name="Moneda 149 3 3 4 2" xfId="29019" xr:uid="{00000000-0005-0000-0000-0000AB390000}"/>
    <cellStyle name="Moneda 149 3 3 5" xfId="15599" xr:uid="{00000000-0005-0000-0000-0000AC390000}"/>
    <cellStyle name="Moneda 149 3 3 6" xfId="19058" xr:uid="{00000000-0005-0000-0000-0000AD390000}"/>
    <cellStyle name="Moneda 149 3 4" xfId="3150" xr:uid="{00000000-0005-0000-0000-0000AE390000}"/>
    <cellStyle name="Moneda 149 3 4 2" xfId="6467" xr:uid="{00000000-0005-0000-0000-0000AF390000}"/>
    <cellStyle name="Moneda 149 3 4 2 2" xfId="23203" xr:uid="{00000000-0005-0000-0000-0000B0390000}"/>
    <cellStyle name="Moneda 149 3 4 3" xfId="9784" xr:uid="{00000000-0005-0000-0000-0000B1390000}"/>
    <cellStyle name="Moneda 149 3 4 3 2" xfId="26520" xr:uid="{00000000-0005-0000-0000-0000B2390000}"/>
    <cellStyle name="Moneda 149 3 4 4" xfId="13111" xr:uid="{00000000-0005-0000-0000-0000B3390000}"/>
    <cellStyle name="Moneda 149 3 4 4 2" xfId="29847" xr:uid="{00000000-0005-0000-0000-0000B4390000}"/>
    <cellStyle name="Moneda 149 3 4 5" xfId="16427" xr:uid="{00000000-0005-0000-0000-0000B5390000}"/>
    <cellStyle name="Moneda 149 3 4 6" xfId="19886" xr:uid="{00000000-0005-0000-0000-0000B6390000}"/>
    <cellStyle name="Moneda 149 3 5" xfId="3982" xr:uid="{00000000-0005-0000-0000-0000B7390000}"/>
    <cellStyle name="Moneda 149 3 5 2" xfId="20718" xr:uid="{00000000-0005-0000-0000-0000B8390000}"/>
    <cellStyle name="Moneda 149 3 6" xfId="7299" xr:uid="{00000000-0005-0000-0000-0000B9390000}"/>
    <cellStyle name="Moneda 149 3 6 2" xfId="24035" xr:uid="{00000000-0005-0000-0000-0000BA390000}"/>
    <cellStyle name="Moneda 149 3 7" xfId="10626" xr:uid="{00000000-0005-0000-0000-0000BB390000}"/>
    <cellStyle name="Moneda 149 3 7 2" xfId="27362" xr:uid="{00000000-0005-0000-0000-0000BC390000}"/>
    <cellStyle name="Moneda 149 3 8" xfId="13942" xr:uid="{00000000-0005-0000-0000-0000BD390000}"/>
    <cellStyle name="Moneda 149 3 9" xfId="17401" xr:uid="{00000000-0005-0000-0000-0000BE390000}"/>
    <cellStyle name="Moneda 149 4" xfId="1079" xr:uid="{00000000-0005-0000-0000-0000BF390000}"/>
    <cellStyle name="Moneda 149 4 2" xfId="4396" xr:uid="{00000000-0005-0000-0000-0000C0390000}"/>
    <cellStyle name="Moneda 149 4 2 2" xfId="21132" xr:uid="{00000000-0005-0000-0000-0000C1390000}"/>
    <cellStyle name="Moneda 149 4 3" xfId="7713" xr:uid="{00000000-0005-0000-0000-0000C2390000}"/>
    <cellStyle name="Moneda 149 4 3 2" xfId="24449" xr:uid="{00000000-0005-0000-0000-0000C3390000}"/>
    <cellStyle name="Moneda 149 4 4" xfId="11040" xr:uid="{00000000-0005-0000-0000-0000C4390000}"/>
    <cellStyle name="Moneda 149 4 4 2" xfId="27776" xr:uid="{00000000-0005-0000-0000-0000C5390000}"/>
    <cellStyle name="Moneda 149 4 5" xfId="14356" xr:uid="{00000000-0005-0000-0000-0000C6390000}"/>
    <cellStyle name="Moneda 149 4 6" xfId="17815" xr:uid="{00000000-0005-0000-0000-0000C7390000}"/>
    <cellStyle name="Moneda 149 5" xfId="1908" xr:uid="{00000000-0005-0000-0000-0000C8390000}"/>
    <cellStyle name="Moneda 149 5 2" xfId="5225" xr:uid="{00000000-0005-0000-0000-0000C9390000}"/>
    <cellStyle name="Moneda 149 5 2 2" xfId="21961" xr:uid="{00000000-0005-0000-0000-0000CA390000}"/>
    <cellStyle name="Moneda 149 5 3" xfId="8542" xr:uid="{00000000-0005-0000-0000-0000CB390000}"/>
    <cellStyle name="Moneda 149 5 3 2" xfId="25278" xr:uid="{00000000-0005-0000-0000-0000CC390000}"/>
    <cellStyle name="Moneda 149 5 4" xfId="11869" xr:uid="{00000000-0005-0000-0000-0000CD390000}"/>
    <cellStyle name="Moneda 149 5 4 2" xfId="28605" xr:uid="{00000000-0005-0000-0000-0000CE390000}"/>
    <cellStyle name="Moneda 149 5 5" xfId="15185" xr:uid="{00000000-0005-0000-0000-0000CF390000}"/>
    <cellStyle name="Moneda 149 5 6" xfId="18644" xr:uid="{00000000-0005-0000-0000-0000D0390000}"/>
    <cellStyle name="Moneda 149 6" xfId="2736" xr:uid="{00000000-0005-0000-0000-0000D1390000}"/>
    <cellStyle name="Moneda 149 6 2" xfId="6053" xr:uid="{00000000-0005-0000-0000-0000D2390000}"/>
    <cellStyle name="Moneda 149 6 2 2" xfId="22789" xr:uid="{00000000-0005-0000-0000-0000D3390000}"/>
    <cellStyle name="Moneda 149 6 3" xfId="9370" xr:uid="{00000000-0005-0000-0000-0000D4390000}"/>
    <cellStyle name="Moneda 149 6 3 2" xfId="26106" xr:uid="{00000000-0005-0000-0000-0000D5390000}"/>
    <cellStyle name="Moneda 149 6 4" xfId="12697" xr:uid="{00000000-0005-0000-0000-0000D6390000}"/>
    <cellStyle name="Moneda 149 6 4 2" xfId="29433" xr:uid="{00000000-0005-0000-0000-0000D7390000}"/>
    <cellStyle name="Moneda 149 6 5" xfId="16013" xr:uid="{00000000-0005-0000-0000-0000D8390000}"/>
    <cellStyle name="Moneda 149 6 6" xfId="19472" xr:uid="{00000000-0005-0000-0000-0000D9390000}"/>
    <cellStyle name="Moneda 149 7" xfId="3568" xr:uid="{00000000-0005-0000-0000-0000DA390000}"/>
    <cellStyle name="Moneda 149 7 2" xfId="20304" xr:uid="{00000000-0005-0000-0000-0000DB390000}"/>
    <cellStyle name="Moneda 149 8" xfId="6885" xr:uid="{00000000-0005-0000-0000-0000DC390000}"/>
    <cellStyle name="Moneda 149 8 2" xfId="23621" xr:uid="{00000000-0005-0000-0000-0000DD390000}"/>
    <cellStyle name="Moneda 149 9" xfId="10212" xr:uid="{00000000-0005-0000-0000-0000DE390000}"/>
    <cellStyle name="Moneda 149 9 2" xfId="26948" xr:uid="{00000000-0005-0000-0000-0000DF390000}"/>
    <cellStyle name="Moneda 15" xfId="217" xr:uid="{00000000-0005-0000-0000-0000E0390000}"/>
    <cellStyle name="Moneda 15 10" xfId="13529" xr:uid="{00000000-0005-0000-0000-0000E1390000}"/>
    <cellStyle name="Moneda 15 10 2" xfId="30404" xr:uid="{00000000-0005-0000-0000-0000E2390000}"/>
    <cellStyle name="Moneda 15 11" xfId="16988" xr:uid="{00000000-0005-0000-0000-0000E3390000}"/>
    <cellStyle name="Moneda 15 2" xfId="452" xr:uid="{00000000-0005-0000-0000-0000E4390000}"/>
    <cellStyle name="Moneda 15 2 10" xfId="17195" xr:uid="{00000000-0005-0000-0000-0000E5390000}"/>
    <cellStyle name="Moneda 15 2 2" xfId="873" xr:uid="{00000000-0005-0000-0000-0000E6390000}"/>
    <cellStyle name="Moneda 15 2 2 2" xfId="1702" xr:uid="{00000000-0005-0000-0000-0000E7390000}"/>
    <cellStyle name="Moneda 15 2 2 2 2" xfId="5019" xr:uid="{00000000-0005-0000-0000-0000E8390000}"/>
    <cellStyle name="Moneda 15 2 2 2 2 2" xfId="21755" xr:uid="{00000000-0005-0000-0000-0000E9390000}"/>
    <cellStyle name="Moneda 15 2 2 2 3" xfId="8336" xr:uid="{00000000-0005-0000-0000-0000EA390000}"/>
    <cellStyle name="Moneda 15 2 2 2 3 2" xfId="25072" xr:uid="{00000000-0005-0000-0000-0000EB390000}"/>
    <cellStyle name="Moneda 15 2 2 2 4" xfId="11663" xr:uid="{00000000-0005-0000-0000-0000EC390000}"/>
    <cellStyle name="Moneda 15 2 2 2 4 2" xfId="28399" xr:uid="{00000000-0005-0000-0000-0000ED390000}"/>
    <cellStyle name="Moneda 15 2 2 2 5" xfId="14979" xr:uid="{00000000-0005-0000-0000-0000EE390000}"/>
    <cellStyle name="Moneda 15 2 2 2 6" xfId="18438" xr:uid="{00000000-0005-0000-0000-0000EF390000}"/>
    <cellStyle name="Moneda 15 2 2 3" xfId="2530" xr:uid="{00000000-0005-0000-0000-0000F0390000}"/>
    <cellStyle name="Moneda 15 2 2 3 2" xfId="5847" xr:uid="{00000000-0005-0000-0000-0000F1390000}"/>
    <cellStyle name="Moneda 15 2 2 3 2 2" xfId="22583" xr:uid="{00000000-0005-0000-0000-0000F2390000}"/>
    <cellStyle name="Moneda 15 2 2 3 3" xfId="9164" xr:uid="{00000000-0005-0000-0000-0000F3390000}"/>
    <cellStyle name="Moneda 15 2 2 3 3 2" xfId="25900" xr:uid="{00000000-0005-0000-0000-0000F4390000}"/>
    <cellStyle name="Moneda 15 2 2 3 4" xfId="12491" xr:uid="{00000000-0005-0000-0000-0000F5390000}"/>
    <cellStyle name="Moneda 15 2 2 3 4 2" xfId="29227" xr:uid="{00000000-0005-0000-0000-0000F6390000}"/>
    <cellStyle name="Moneda 15 2 2 3 5" xfId="15807" xr:uid="{00000000-0005-0000-0000-0000F7390000}"/>
    <cellStyle name="Moneda 15 2 2 3 6" xfId="19266" xr:uid="{00000000-0005-0000-0000-0000F8390000}"/>
    <cellStyle name="Moneda 15 2 2 4" xfId="3358" xr:uid="{00000000-0005-0000-0000-0000F9390000}"/>
    <cellStyle name="Moneda 15 2 2 4 2" xfId="6675" xr:uid="{00000000-0005-0000-0000-0000FA390000}"/>
    <cellStyle name="Moneda 15 2 2 4 2 2" xfId="23411" xr:uid="{00000000-0005-0000-0000-0000FB390000}"/>
    <cellStyle name="Moneda 15 2 2 4 3" xfId="9992" xr:uid="{00000000-0005-0000-0000-0000FC390000}"/>
    <cellStyle name="Moneda 15 2 2 4 3 2" xfId="26728" xr:uid="{00000000-0005-0000-0000-0000FD390000}"/>
    <cellStyle name="Moneda 15 2 2 4 4" xfId="13319" xr:uid="{00000000-0005-0000-0000-0000FE390000}"/>
    <cellStyle name="Moneda 15 2 2 4 4 2" xfId="30055" xr:uid="{00000000-0005-0000-0000-0000FF390000}"/>
    <cellStyle name="Moneda 15 2 2 4 5" xfId="16635" xr:uid="{00000000-0005-0000-0000-0000003A0000}"/>
    <cellStyle name="Moneda 15 2 2 4 6" xfId="20094" xr:uid="{00000000-0005-0000-0000-0000013A0000}"/>
    <cellStyle name="Moneda 15 2 2 5" xfId="4190" xr:uid="{00000000-0005-0000-0000-0000023A0000}"/>
    <cellStyle name="Moneda 15 2 2 5 2" xfId="20926" xr:uid="{00000000-0005-0000-0000-0000033A0000}"/>
    <cellStyle name="Moneda 15 2 2 6" xfId="7507" xr:uid="{00000000-0005-0000-0000-0000043A0000}"/>
    <cellStyle name="Moneda 15 2 2 6 2" xfId="24243" xr:uid="{00000000-0005-0000-0000-0000053A0000}"/>
    <cellStyle name="Moneda 15 2 2 7" xfId="10834" xr:uid="{00000000-0005-0000-0000-0000063A0000}"/>
    <cellStyle name="Moneda 15 2 2 7 2" xfId="27570" xr:uid="{00000000-0005-0000-0000-0000073A0000}"/>
    <cellStyle name="Moneda 15 2 2 8" xfId="14150" xr:uid="{00000000-0005-0000-0000-0000083A0000}"/>
    <cellStyle name="Moneda 15 2 2 9" xfId="17609" xr:uid="{00000000-0005-0000-0000-0000093A0000}"/>
    <cellStyle name="Moneda 15 2 3" xfId="1287" xr:uid="{00000000-0005-0000-0000-00000A3A0000}"/>
    <cellStyle name="Moneda 15 2 3 2" xfId="4604" xr:uid="{00000000-0005-0000-0000-00000B3A0000}"/>
    <cellStyle name="Moneda 15 2 3 2 2" xfId="21340" xr:uid="{00000000-0005-0000-0000-00000C3A0000}"/>
    <cellStyle name="Moneda 15 2 3 3" xfId="7921" xr:uid="{00000000-0005-0000-0000-00000D3A0000}"/>
    <cellStyle name="Moneda 15 2 3 3 2" xfId="24657" xr:uid="{00000000-0005-0000-0000-00000E3A0000}"/>
    <cellStyle name="Moneda 15 2 3 4" xfId="11248" xr:uid="{00000000-0005-0000-0000-00000F3A0000}"/>
    <cellStyle name="Moneda 15 2 3 4 2" xfId="27984" xr:uid="{00000000-0005-0000-0000-0000103A0000}"/>
    <cellStyle name="Moneda 15 2 3 5" xfId="14564" xr:uid="{00000000-0005-0000-0000-0000113A0000}"/>
    <cellStyle name="Moneda 15 2 3 6" xfId="18023" xr:uid="{00000000-0005-0000-0000-0000123A0000}"/>
    <cellStyle name="Moneda 15 2 4" xfId="2116" xr:uid="{00000000-0005-0000-0000-0000133A0000}"/>
    <cellStyle name="Moneda 15 2 4 2" xfId="5433" xr:uid="{00000000-0005-0000-0000-0000143A0000}"/>
    <cellStyle name="Moneda 15 2 4 2 2" xfId="22169" xr:uid="{00000000-0005-0000-0000-0000153A0000}"/>
    <cellStyle name="Moneda 15 2 4 3" xfId="8750" xr:uid="{00000000-0005-0000-0000-0000163A0000}"/>
    <cellStyle name="Moneda 15 2 4 3 2" xfId="25486" xr:uid="{00000000-0005-0000-0000-0000173A0000}"/>
    <cellStyle name="Moneda 15 2 4 4" xfId="12077" xr:uid="{00000000-0005-0000-0000-0000183A0000}"/>
    <cellStyle name="Moneda 15 2 4 4 2" xfId="28813" xr:uid="{00000000-0005-0000-0000-0000193A0000}"/>
    <cellStyle name="Moneda 15 2 4 5" xfId="15393" xr:uid="{00000000-0005-0000-0000-00001A3A0000}"/>
    <cellStyle name="Moneda 15 2 4 6" xfId="18852" xr:uid="{00000000-0005-0000-0000-00001B3A0000}"/>
    <cellStyle name="Moneda 15 2 5" xfId="2944" xr:uid="{00000000-0005-0000-0000-00001C3A0000}"/>
    <cellStyle name="Moneda 15 2 5 2" xfId="6261" xr:uid="{00000000-0005-0000-0000-00001D3A0000}"/>
    <cellStyle name="Moneda 15 2 5 2 2" xfId="22997" xr:uid="{00000000-0005-0000-0000-00001E3A0000}"/>
    <cellStyle name="Moneda 15 2 5 3" xfId="9578" xr:uid="{00000000-0005-0000-0000-00001F3A0000}"/>
    <cellStyle name="Moneda 15 2 5 3 2" xfId="26314" xr:uid="{00000000-0005-0000-0000-0000203A0000}"/>
    <cellStyle name="Moneda 15 2 5 4" xfId="12905" xr:uid="{00000000-0005-0000-0000-0000213A0000}"/>
    <cellStyle name="Moneda 15 2 5 4 2" xfId="29641" xr:uid="{00000000-0005-0000-0000-0000223A0000}"/>
    <cellStyle name="Moneda 15 2 5 5" xfId="16221" xr:uid="{00000000-0005-0000-0000-0000233A0000}"/>
    <cellStyle name="Moneda 15 2 5 6" xfId="19680" xr:uid="{00000000-0005-0000-0000-0000243A0000}"/>
    <cellStyle name="Moneda 15 2 6" xfId="3776" xr:uid="{00000000-0005-0000-0000-0000253A0000}"/>
    <cellStyle name="Moneda 15 2 6 2" xfId="20512" xr:uid="{00000000-0005-0000-0000-0000263A0000}"/>
    <cellStyle name="Moneda 15 2 7" xfId="7093" xr:uid="{00000000-0005-0000-0000-0000273A0000}"/>
    <cellStyle name="Moneda 15 2 7 2" xfId="23829" xr:uid="{00000000-0005-0000-0000-0000283A0000}"/>
    <cellStyle name="Moneda 15 2 8" xfId="10420" xr:uid="{00000000-0005-0000-0000-0000293A0000}"/>
    <cellStyle name="Moneda 15 2 8 2" xfId="27156" xr:uid="{00000000-0005-0000-0000-00002A3A0000}"/>
    <cellStyle name="Moneda 15 2 9" xfId="13736" xr:uid="{00000000-0005-0000-0000-00002B3A0000}"/>
    <cellStyle name="Moneda 15 3" xfId="666" xr:uid="{00000000-0005-0000-0000-00002C3A0000}"/>
    <cellStyle name="Moneda 15 3 2" xfId="1495" xr:uid="{00000000-0005-0000-0000-00002D3A0000}"/>
    <cellStyle name="Moneda 15 3 2 2" xfId="4812" xr:uid="{00000000-0005-0000-0000-00002E3A0000}"/>
    <cellStyle name="Moneda 15 3 2 2 2" xfId="21548" xr:uid="{00000000-0005-0000-0000-00002F3A0000}"/>
    <cellStyle name="Moneda 15 3 2 3" xfId="8129" xr:uid="{00000000-0005-0000-0000-0000303A0000}"/>
    <cellStyle name="Moneda 15 3 2 3 2" xfId="24865" xr:uid="{00000000-0005-0000-0000-0000313A0000}"/>
    <cellStyle name="Moneda 15 3 2 4" xfId="11456" xr:uid="{00000000-0005-0000-0000-0000323A0000}"/>
    <cellStyle name="Moneda 15 3 2 4 2" xfId="28192" xr:uid="{00000000-0005-0000-0000-0000333A0000}"/>
    <cellStyle name="Moneda 15 3 2 5" xfId="14772" xr:uid="{00000000-0005-0000-0000-0000343A0000}"/>
    <cellStyle name="Moneda 15 3 2 6" xfId="18231" xr:uid="{00000000-0005-0000-0000-0000353A0000}"/>
    <cellStyle name="Moneda 15 3 3" xfId="2323" xr:uid="{00000000-0005-0000-0000-0000363A0000}"/>
    <cellStyle name="Moneda 15 3 3 2" xfId="5640" xr:uid="{00000000-0005-0000-0000-0000373A0000}"/>
    <cellStyle name="Moneda 15 3 3 2 2" xfId="22376" xr:uid="{00000000-0005-0000-0000-0000383A0000}"/>
    <cellStyle name="Moneda 15 3 3 3" xfId="8957" xr:uid="{00000000-0005-0000-0000-0000393A0000}"/>
    <cellStyle name="Moneda 15 3 3 3 2" xfId="25693" xr:uid="{00000000-0005-0000-0000-00003A3A0000}"/>
    <cellStyle name="Moneda 15 3 3 4" xfId="12284" xr:uid="{00000000-0005-0000-0000-00003B3A0000}"/>
    <cellStyle name="Moneda 15 3 3 4 2" xfId="29020" xr:uid="{00000000-0005-0000-0000-00003C3A0000}"/>
    <cellStyle name="Moneda 15 3 3 5" xfId="15600" xr:uid="{00000000-0005-0000-0000-00003D3A0000}"/>
    <cellStyle name="Moneda 15 3 3 6" xfId="19059" xr:uid="{00000000-0005-0000-0000-00003E3A0000}"/>
    <cellStyle name="Moneda 15 3 4" xfId="3151" xr:uid="{00000000-0005-0000-0000-00003F3A0000}"/>
    <cellStyle name="Moneda 15 3 4 2" xfId="6468" xr:uid="{00000000-0005-0000-0000-0000403A0000}"/>
    <cellStyle name="Moneda 15 3 4 2 2" xfId="23204" xr:uid="{00000000-0005-0000-0000-0000413A0000}"/>
    <cellStyle name="Moneda 15 3 4 3" xfId="9785" xr:uid="{00000000-0005-0000-0000-0000423A0000}"/>
    <cellStyle name="Moneda 15 3 4 3 2" xfId="26521" xr:uid="{00000000-0005-0000-0000-0000433A0000}"/>
    <cellStyle name="Moneda 15 3 4 4" xfId="13112" xr:uid="{00000000-0005-0000-0000-0000443A0000}"/>
    <cellStyle name="Moneda 15 3 4 4 2" xfId="29848" xr:uid="{00000000-0005-0000-0000-0000453A0000}"/>
    <cellStyle name="Moneda 15 3 4 5" xfId="16428" xr:uid="{00000000-0005-0000-0000-0000463A0000}"/>
    <cellStyle name="Moneda 15 3 4 6" xfId="19887" xr:uid="{00000000-0005-0000-0000-0000473A0000}"/>
    <cellStyle name="Moneda 15 3 5" xfId="3983" xr:uid="{00000000-0005-0000-0000-0000483A0000}"/>
    <cellStyle name="Moneda 15 3 5 2" xfId="20719" xr:uid="{00000000-0005-0000-0000-0000493A0000}"/>
    <cellStyle name="Moneda 15 3 6" xfId="7300" xr:uid="{00000000-0005-0000-0000-00004A3A0000}"/>
    <cellStyle name="Moneda 15 3 6 2" xfId="24036" xr:uid="{00000000-0005-0000-0000-00004B3A0000}"/>
    <cellStyle name="Moneda 15 3 7" xfId="10627" xr:uid="{00000000-0005-0000-0000-00004C3A0000}"/>
    <cellStyle name="Moneda 15 3 7 2" xfId="27363" xr:uid="{00000000-0005-0000-0000-00004D3A0000}"/>
    <cellStyle name="Moneda 15 3 8" xfId="13943" xr:uid="{00000000-0005-0000-0000-00004E3A0000}"/>
    <cellStyle name="Moneda 15 3 9" xfId="17402" xr:uid="{00000000-0005-0000-0000-00004F3A0000}"/>
    <cellStyle name="Moneda 15 4" xfId="1080" xr:uid="{00000000-0005-0000-0000-0000503A0000}"/>
    <cellStyle name="Moneda 15 4 2" xfId="4397" xr:uid="{00000000-0005-0000-0000-0000513A0000}"/>
    <cellStyle name="Moneda 15 4 2 2" xfId="21133" xr:uid="{00000000-0005-0000-0000-0000523A0000}"/>
    <cellStyle name="Moneda 15 4 3" xfId="7714" xr:uid="{00000000-0005-0000-0000-0000533A0000}"/>
    <cellStyle name="Moneda 15 4 3 2" xfId="24450" xr:uid="{00000000-0005-0000-0000-0000543A0000}"/>
    <cellStyle name="Moneda 15 4 4" xfId="11041" xr:uid="{00000000-0005-0000-0000-0000553A0000}"/>
    <cellStyle name="Moneda 15 4 4 2" xfId="27777" xr:uid="{00000000-0005-0000-0000-0000563A0000}"/>
    <cellStyle name="Moneda 15 4 5" xfId="14357" xr:uid="{00000000-0005-0000-0000-0000573A0000}"/>
    <cellStyle name="Moneda 15 4 6" xfId="17816" xr:uid="{00000000-0005-0000-0000-0000583A0000}"/>
    <cellStyle name="Moneda 15 5" xfId="1909" xr:uid="{00000000-0005-0000-0000-0000593A0000}"/>
    <cellStyle name="Moneda 15 5 2" xfId="5226" xr:uid="{00000000-0005-0000-0000-00005A3A0000}"/>
    <cellStyle name="Moneda 15 5 2 2" xfId="21962" xr:uid="{00000000-0005-0000-0000-00005B3A0000}"/>
    <cellStyle name="Moneda 15 5 3" xfId="8543" xr:uid="{00000000-0005-0000-0000-00005C3A0000}"/>
    <cellStyle name="Moneda 15 5 3 2" xfId="25279" xr:uid="{00000000-0005-0000-0000-00005D3A0000}"/>
    <cellStyle name="Moneda 15 5 4" xfId="11870" xr:uid="{00000000-0005-0000-0000-00005E3A0000}"/>
    <cellStyle name="Moneda 15 5 4 2" xfId="28606" xr:uid="{00000000-0005-0000-0000-00005F3A0000}"/>
    <cellStyle name="Moneda 15 5 5" xfId="15186" xr:uid="{00000000-0005-0000-0000-0000603A0000}"/>
    <cellStyle name="Moneda 15 5 6" xfId="18645" xr:uid="{00000000-0005-0000-0000-0000613A0000}"/>
    <cellStyle name="Moneda 15 6" xfId="2737" xr:uid="{00000000-0005-0000-0000-0000623A0000}"/>
    <cellStyle name="Moneda 15 6 2" xfId="6054" xr:uid="{00000000-0005-0000-0000-0000633A0000}"/>
    <cellStyle name="Moneda 15 6 2 2" xfId="22790" xr:uid="{00000000-0005-0000-0000-0000643A0000}"/>
    <cellStyle name="Moneda 15 6 3" xfId="9371" xr:uid="{00000000-0005-0000-0000-0000653A0000}"/>
    <cellStyle name="Moneda 15 6 3 2" xfId="26107" xr:uid="{00000000-0005-0000-0000-0000663A0000}"/>
    <cellStyle name="Moneda 15 6 4" xfId="12698" xr:uid="{00000000-0005-0000-0000-0000673A0000}"/>
    <cellStyle name="Moneda 15 6 4 2" xfId="29434" xr:uid="{00000000-0005-0000-0000-0000683A0000}"/>
    <cellStyle name="Moneda 15 6 5" xfId="16014" xr:uid="{00000000-0005-0000-0000-0000693A0000}"/>
    <cellStyle name="Moneda 15 6 6" xfId="19473" xr:uid="{00000000-0005-0000-0000-00006A3A0000}"/>
    <cellStyle name="Moneda 15 7" xfId="3569" xr:uid="{00000000-0005-0000-0000-00006B3A0000}"/>
    <cellStyle name="Moneda 15 7 2" xfId="20305" xr:uid="{00000000-0005-0000-0000-00006C3A0000}"/>
    <cellStyle name="Moneda 15 8" xfId="6886" xr:uid="{00000000-0005-0000-0000-00006D3A0000}"/>
    <cellStyle name="Moneda 15 8 2" xfId="23622" xr:uid="{00000000-0005-0000-0000-00006E3A0000}"/>
    <cellStyle name="Moneda 15 9" xfId="10213" xr:uid="{00000000-0005-0000-0000-00006F3A0000}"/>
    <cellStyle name="Moneda 15 9 2" xfId="26949" xr:uid="{00000000-0005-0000-0000-0000703A0000}"/>
    <cellStyle name="Moneda 150" xfId="218" xr:uid="{00000000-0005-0000-0000-0000713A0000}"/>
    <cellStyle name="Moneda 150 10" xfId="13530" xr:uid="{00000000-0005-0000-0000-0000723A0000}"/>
    <cellStyle name="Moneda 150 11" xfId="16989" xr:uid="{00000000-0005-0000-0000-0000733A0000}"/>
    <cellStyle name="Moneda 150 2" xfId="453" xr:uid="{00000000-0005-0000-0000-0000743A0000}"/>
    <cellStyle name="Moneda 150 2 10" xfId="17196" xr:uid="{00000000-0005-0000-0000-0000753A0000}"/>
    <cellStyle name="Moneda 150 2 2" xfId="874" xr:uid="{00000000-0005-0000-0000-0000763A0000}"/>
    <cellStyle name="Moneda 150 2 2 2" xfId="1703" xr:uid="{00000000-0005-0000-0000-0000773A0000}"/>
    <cellStyle name="Moneda 150 2 2 2 2" xfId="5020" xr:uid="{00000000-0005-0000-0000-0000783A0000}"/>
    <cellStyle name="Moneda 150 2 2 2 2 2" xfId="21756" xr:uid="{00000000-0005-0000-0000-0000793A0000}"/>
    <cellStyle name="Moneda 150 2 2 2 3" xfId="8337" xr:uid="{00000000-0005-0000-0000-00007A3A0000}"/>
    <cellStyle name="Moneda 150 2 2 2 3 2" xfId="25073" xr:uid="{00000000-0005-0000-0000-00007B3A0000}"/>
    <cellStyle name="Moneda 150 2 2 2 4" xfId="11664" xr:uid="{00000000-0005-0000-0000-00007C3A0000}"/>
    <cellStyle name="Moneda 150 2 2 2 4 2" xfId="28400" xr:uid="{00000000-0005-0000-0000-00007D3A0000}"/>
    <cellStyle name="Moneda 150 2 2 2 5" xfId="14980" xr:uid="{00000000-0005-0000-0000-00007E3A0000}"/>
    <cellStyle name="Moneda 150 2 2 2 6" xfId="18439" xr:uid="{00000000-0005-0000-0000-00007F3A0000}"/>
    <cellStyle name="Moneda 150 2 2 3" xfId="2531" xr:uid="{00000000-0005-0000-0000-0000803A0000}"/>
    <cellStyle name="Moneda 150 2 2 3 2" xfId="5848" xr:uid="{00000000-0005-0000-0000-0000813A0000}"/>
    <cellStyle name="Moneda 150 2 2 3 2 2" xfId="22584" xr:uid="{00000000-0005-0000-0000-0000823A0000}"/>
    <cellStyle name="Moneda 150 2 2 3 3" xfId="9165" xr:uid="{00000000-0005-0000-0000-0000833A0000}"/>
    <cellStyle name="Moneda 150 2 2 3 3 2" xfId="25901" xr:uid="{00000000-0005-0000-0000-0000843A0000}"/>
    <cellStyle name="Moneda 150 2 2 3 4" xfId="12492" xr:uid="{00000000-0005-0000-0000-0000853A0000}"/>
    <cellStyle name="Moneda 150 2 2 3 4 2" xfId="29228" xr:uid="{00000000-0005-0000-0000-0000863A0000}"/>
    <cellStyle name="Moneda 150 2 2 3 5" xfId="15808" xr:uid="{00000000-0005-0000-0000-0000873A0000}"/>
    <cellStyle name="Moneda 150 2 2 3 6" xfId="19267" xr:uid="{00000000-0005-0000-0000-0000883A0000}"/>
    <cellStyle name="Moneda 150 2 2 4" xfId="3359" xr:uid="{00000000-0005-0000-0000-0000893A0000}"/>
    <cellStyle name="Moneda 150 2 2 4 2" xfId="6676" xr:uid="{00000000-0005-0000-0000-00008A3A0000}"/>
    <cellStyle name="Moneda 150 2 2 4 2 2" xfId="23412" xr:uid="{00000000-0005-0000-0000-00008B3A0000}"/>
    <cellStyle name="Moneda 150 2 2 4 3" xfId="9993" xr:uid="{00000000-0005-0000-0000-00008C3A0000}"/>
    <cellStyle name="Moneda 150 2 2 4 3 2" xfId="26729" xr:uid="{00000000-0005-0000-0000-00008D3A0000}"/>
    <cellStyle name="Moneda 150 2 2 4 4" xfId="13320" xr:uid="{00000000-0005-0000-0000-00008E3A0000}"/>
    <cellStyle name="Moneda 150 2 2 4 4 2" xfId="30056" xr:uid="{00000000-0005-0000-0000-00008F3A0000}"/>
    <cellStyle name="Moneda 150 2 2 4 5" xfId="16636" xr:uid="{00000000-0005-0000-0000-0000903A0000}"/>
    <cellStyle name="Moneda 150 2 2 4 6" xfId="20095" xr:uid="{00000000-0005-0000-0000-0000913A0000}"/>
    <cellStyle name="Moneda 150 2 2 5" xfId="4191" xr:uid="{00000000-0005-0000-0000-0000923A0000}"/>
    <cellStyle name="Moneda 150 2 2 5 2" xfId="20927" xr:uid="{00000000-0005-0000-0000-0000933A0000}"/>
    <cellStyle name="Moneda 150 2 2 6" xfId="7508" xr:uid="{00000000-0005-0000-0000-0000943A0000}"/>
    <cellStyle name="Moneda 150 2 2 6 2" xfId="24244" xr:uid="{00000000-0005-0000-0000-0000953A0000}"/>
    <cellStyle name="Moneda 150 2 2 7" xfId="10835" xr:uid="{00000000-0005-0000-0000-0000963A0000}"/>
    <cellStyle name="Moneda 150 2 2 7 2" xfId="27571" xr:uid="{00000000-0005-0000-0000-0000973A0000}"/>
    <cellStyle name="Moneda 150 2 2 8" xfId="14151" xr:uid="{00000000-0005-0000-0000-0000983A0000}"/>
    <cellStyle name="Moneda 150 2 2 9" xfId="17610" xr:uid="{00000000-0005-0000-0000-0000993A0000}"/>
    <cellStyle name="Moneda 150 2 3" xfId="1288" xr:uid="{00000000-0005-0000-0000-00009A3A0000}"/>
    <cellStyle name="Moneda 150 2 3 2" xfId="4605" xr:uid="{00000000-0005-0000-0000-00009B3A0000}"/>
    <cellStyle name="Moneda 150 2 3 2 2" xfId="21341" xr:uid="{00000000-0005-0000-0000-00009C3A0000}"/>
    <cellStyle name="Moneda 150 2 3 3" xfId="7922" xr:uid="{00000000-0005-0000-0000-00009D3A0000}"/>
    <cellStyle name="Moneda 150 2 3 3 2" xfId="24658" xr:uid="{00000000-0005-0000-0000-00009E3A0000}"/>
    <cellStyle name="Moneda 150 2 3 4" xfId="11249" xr:uid="{00000000-0005-0000-0000-00009F3A0000}"/>
    <cellStyle name="Moneda 150 2 3 4 2" xfId="27985" xr:uid="{00000000-0005-0000-0000-0000A03A0000}"/>
    <cellStyle name="Moneda 150 2 3 5" xfId="14565" xr:uid="{00000000-0005-0000-0000-0000A13A0000}"/>
    <cellStyle name="Moneda 150 2 3 6" xfId="18024" xr:uid="{00000000-0005-0000-0000-0000A23A0000}"/>
    <cellStyle name="Moneda 150 2 4" xfId="2117" xr:uid="{00000000-0005-0000-0000-0000A33A0000}"/>
    <cellStyle name="Moneda 150 2 4 2" xfId="5434" xr:uid="{00000000-0005-0000-0000-0000A43A0000}"/>
    <cellStyle name="Moneda 150 2 4 2 2" xfId="22170" xr:uid="{00000000-0005-0000-0000-0000A53A0000}"/>
    <cellStyle name="Moneda 150 2 4 3" xfId="8751" xr:uid="{00000000-0005-0000-0000-0000A63A0000}"/>
    <cellStyle name="Moneda 150 2 4 3 2" xfId="25487" xr:uid="{00000000-0005-0000-0000-0000A73A0000}"/>
    <cellStyle name="Moneda 150 2 4 4" xfId="12078" xr:uid="{00000000-0005-0000-0000-0000A83A0000}"/>
    <cellStyle name="Moneda 150 2 4 4 2" xfId="28814" xr:uid="{00000000-0005-0000-0000-0000A93A0000}"/>
    <cellStyle name="Moneda 150 2 4 5" xfId="15394" xr:uid="{00000000-0005-0000-0000-0000AA3A0000}"/>
    <cellStyle name="Moneda 150 2 4 6" xfId="18853" xr:uid="{00000000-0005-0000-0000-0000AB3A0000}"/>
    <cellStyle name="Moneda 150 2 5" xfId="2945" xr:uid="{00000000-0005-0000-0000-0000AC3A0000}"/>
    <cellStyle name="Moneda 150 2 5 2" xfId="6262" xr:uid="{00000000-0005-0000-0000-0000AD3A0000}"/>
    <cellStyle name="Moneda 150 2 5 2 2" xfId="22998" xr:uid="{00000000-0005-0000-0000-0000AE3A0000}"/>
    <cellStyle name="Moneda 150 2 5 3" xfId="9579" xr:uid="{00000000-0005-0000-0000-0000AF3A0000}"/>
    <cellStyle name="Moneda 150 2 5 3 2" xfId="26315" xr:uid="{00000000-0005-0000-0000-0000B03A0000}"/>
    <cellStyle name="Moneda 150 2 5 4" xfId="12906" xr:uid="{00000000-0005-0000-0000-0000B13A0000}"/>
    <cellStyle name="Moneda 150 2 5 4 2" xfId="29642" xr:uid="{00000000-0005-0000-0000-0000B23A0000}"/>
    <cellStyle name="Moneda 150 2 5 5" xfId="16222" xr:uid="{00000000-0005-0000-0000-0000B33A0000}"/>
    <cellStyle name="Moneda 150 2 5 6" xfId="19681" xr:uid="{00000000-0005-0000-0000-0000B43A0000}"/>
    <cellStyle name="Moneda 150 2 6" xfId="3777" xr:uid="{00000000-0005-0000-0000-0000B53A0000}"/>
    <cellStyle name="Moneda 150 2 6 2" xfId="20513" xr:uid="{00000000-0005-0000-0000-0000B63A0000}"/>
    <cellStyle name="Moneda 150 2 7" xfId="7094" xr:uid="{00000000-0005-0000-0000-0000B73A0000}"/>
    <cellStyle name="Moneda 150 2 7 2" xfId="23830" xr:uid="{00000000-0005-0000-0000-0000B83A0000}"/>
    <cellStyle name="Moneda 150 2 8" xfId="10421" xr:uid="{00000000-0005-0000-0000-0000B93A0000}"/>
    <cellStyle name="Moneda 150 2 8 2" xfId="27157" xr:uid="{00000000-0005-0000-0000-0000BA3A0000}"/>
    <cellStyle name="Moneda 150 2 9" xfId="13737" xr:uid="{00000000-0005-0000-0000-0000BB3A0000}"/>
    <cellStyle name="Moneda 150 3" xfId="667" xr:uid="{00000000-0005-0000-0000-0000BC3A0000}"/>
    <cellStyle name="Moneda 150 3 2" xfId="1496" xr:uid="{00000000-0005-0000-0000-0000BD3A0000}"/>
    <cellStyle name="Moneda 150 3 2 2" xfId="4813" xr:uid="{00000000-0005-0000-0000-0000BE3A0000}"/>
    <cellStyle name="Moneda 150 3 2 2 2" xfId="21549" xr:uid="{00000000-0005-0000-0000-0000BF3A0000}"/>
    <cellStyle name="Moneda 150 3 2 3" xfId="8130" xr:uid="{00000000-0005-0000-0000-0000C03A0000}"/>
    <cellStyle name="Moneda 150 3 2 3 2" xfId="24866" xr:uid="{00000000-0005-0000-0000-0000C13A0000}"/>
    <cellStyle name="Moneda 150 3 2 4" xfId="11457" xr:uid="{00000000-0005-0000-0000-0000C23A0000}"/>
    <cellStyle name="Moneda 150 3 2 4 2" xfId="28193" xr:uid="{00000000-0005-0000-0000-0000C33A0000}"/>
    <cellStyle name="Moneda 150 3 2 5" xfId="14773" xr:uid="{00000000-0005-0000-0000-0000C43A0000}"/>
    <cellStyle name="Moneda 150 3 2 6" xfId="18232" xr:uid="{00000000-0005-0000-0000-0000C53A0000}"/>
    <cellStyle name="Moneda 150 3 3" xfId="2324" xr:uid="{00000000-0005-0000-0000-0000C63A0000}"/>
    <cellStyle name="Moneda 150 3 3 2" xfId="5641" xr:uid="{00000000-0005-0000-0000-0000C73A0000}"/>
    <cellStyle name="Moneda 150 3 3 2 2" xfId="22377" xr:uid="{00000000-0005-0000-0000-0000C83A0000}"/>
    <cellStyle name="Moneda 150 3 3 3" xfId="8958" xr:uid="{00000000-0005-0000-0000-0000C93A0000}"/>
    <cellStyle name="Moneda 150 3 3 3 2" xfId="25694" xr:uid="{00000000-0005-0000-0000-0000CA3A0000}"/>
    <cellStyle name="Moneda 150 3 3 4" xfId="12285" xr:uid="{00000000-0005-0000-0000-0000CB3A0000}"/>
    <cellStyle name="Moneda 150 3 3 4 2" xfId="29021" xr:uid="{00000000-0005-0000-0000-0000CC3A0000}"/>
    <cellStyle name="Moneda 150 3 3 5" xfId="15601" xr:uid="{00000000-0005-0000-0000-0000CD3A0000}"/>
    <cellStyle name="Moneda 150 3 3 6" xfId="19060" xr:uid="{00000000-0005-0000-0000-0000CE3A0000}"/>
    <cellStyle name="Moneda 150 3 4" xfId="3152" xr:uid="{00000000-0005-0000-0000-0000CF3A0000}"/>
    <cellStyle name="Moneda 150 3 4 2" xfId="6469" xr:uid="{00000000-0005-0000-0000-0000D03A0000}"/>
    <cellStyle name="Moneda 150 3 4 2 2" xfId="23205" xr:uid="{00000000-0005-0000-0000-0000D13A0000}"/>
    <cellStyle name="Moneda 150 3 4 3" xfId="9786" xr:uid="{00000000-0005-0000-0000-0000D23A0000}"/>
    <cellStyle name="Moneda 150 3 4 3 2" xfId="26522" xr:uid="{00000000-0005-0000-0000-0000D33A0000}"/>
    <cellStyle name="Moneda 150 3 4 4" xfId="13113" xr:uid="{00000000-0005-0000-0000-0000D43A0000}"/>
    <cellStyle name="Moneda 150 3 4 4 2" xfId="29849" xr:uid="{00000000-0005-0000-0000-0000D53A0000}"/>
    <cellStyle name="Moneda 150 3 4 5" xfId="16429" xr:uid="{00000000-0005-0000-0000-0000D63A0000}"/>
    <cellStyle name="Moneda 150 3 4 6" xfId="19888" xr:uid="{00000000-0005-0000-0000-0000D73A0000}"/>
    <cellStyle name="Moneda 150 3 5" xfId="3984" xr:uid="{00000000-0005-0000-0000-0000D83A0000}"/>
    <cellStyle name="Moneda 150 3 5 2" xfId="20720" xr:uid="{00000000-0005-0000-0000-0000D93A0000}"/>
    <cellStyle name="Moneda 150 3 6" xfId="7301" xr:uid="{00000000-0005-0000-0000-0000DA3A0000}"/>
    <cellStyle name="Moneda 150 3 6 2" xfId="24037" xr:uid="{00000000-0005-0000-0000-0000DB3A0000}"/>
    <cellStyle name="Moneda 150 3 7" xfId="10628" xr:uid="{00000000-0005-0000-0000-0000DC3A0000}"/>
    <cellStyle name="Moneda 150 3 7 2" xfId="27364" xr:uid="{00000000-0005-0000-0000-0000DD3A0000}"/>
    <cellStyle name="Moneda 150 3 8" xfId="13944" xr:uid="{00000000-0005-0000-0000-0000DE3A0000}"/>
    <cellStyle name="Moneda 150 3 9" xfId="17403" xr:uid="{00000000-0005-0000-0000-0000DF3A0000}"/>
    <cellStyle name="Moneda 150 4" xfId="1081" xr:uid="{00000000-0005-0000-0000-0000E03A0000}"/>
    <cellStyle name="Moneda 150 4 2" xfId="4398" xr:uid="{00000000-0005-0000-0000-0000E13A0000}"/>
    <cellStyle name="Moneda 150 4 2 2" xfId="21134" xr:uid="{00000000-0005-0000-0000-0000E23A0000}"/>
    <cellStyle name="Moneda 150 4 3" xfId="7715" xr:uid="{00000000-0005-0000-0000-0000E33A0000}"/>
    <cellStyle name="Moneda 150 4 3 2" xfId="24451" xr:uid="{00000000-0005-0000-0000-0000E43A0000}"/>
    <cellStyle name="Moneda 150 4 4" xfId="11042" xr:uid="{00000000-0005-0000-0000-0000E53A0000}"/>
    <cellStyle name="Moneda 150 4 4 2" xfId="27778" xr:uid="{00000000-0005-0000-0000-0000E63A0000}"/>
    <cellStyle name="Moneda 150 4 5" xfId="14358" xr:uid="{00000000-0005-0000-0000-0000E73A0000}"/>
    <cellStyle name="Moneda 150 4 6" xfId="17817" xr:uid="{00000000-0005-0000-0000-0000E83A0000}"/>
    <cellStyle name="Moneda 150 5" xfId="1910" xr:uid="{00000000-0005-0000-0000-0000E93A0000}"/>
    <cellStyle name="Moneda 150 5 2" xfId="5227" xr:uid="{00000000-0005-0000-0000-0000EA3A0000}"/>
    <cellStyle name="Moneda 150 5 2 2" xfId="21963" xr:uid="{00000000-0005-0000-0000-0000EB3A0000}"/>
    <cellStyle name="Moneda 150 5 3" xfId="8544" xr:uid="{00000000-0005-0000-0000-0000EC3A0000}"/>
    <cellStyle name="Moneda 150 5 3 2" xfId="25280" xr:uid="{00000000-0005-0000-0000-0000ED3A0000}"/>
    <cellStyle name="Moneda 150 5 4" xfId="11871" xr:uid="{00000000-0005-0000-0000-0000EE3A0000}"/>
    <cellStyle name="Moneda 150 5 4 2" xfId="28607" xr:uid="{00000000-0005-0000-0000-0000EF3A0000}"/>
    <cellStyle name="Moneda 150 5 5" xfId="15187" xr:uid="{00000000-0005-0000-0000-0000F03A0000}"/>
    <cellStyle name="Moneda 150 5 6" xfId="18646" xr:uid="{00000000-0005-0000-0000-0000F13A0000}"/>
    <cellStyle name="Moneda 150 6" xfId="2738" xr:uid="{00000000-0005-0000-0000-0000F23A0000}"/>
    <cellStyle name="Moneda 150 6 2" xfId="6055" xr:uid="{00000000-0005-0000-0000-0000F33A0000}"/>
    <cellStyle name="Moneda 150 6 2 2" xfId="22791" xr:uid="{00000000-0005-0000-0000-0000F43A0000}"/>
    <cellStyle name="Moneda 150 6 3" xfId="9372" xr:uid="{00000000-0005-0000-0000-0000F53A0000}"/>
    <cellStyle name="Moneda 150 6 3 2" xfId="26108" xr:uid="{00000000-0005-0000-0000-0000F63A0000}"/>
    <cellStyle name="Moneda 150 6 4" xfId="12699" xr:uid="{00000000-0005-0000-0000-0000F73A0000}"/>
    <cellStyle name="Moneda 150 6 4 2" xfId="29435" xr:uid="{00000000-0005-0000-0000-0000F83A0000}"/>
    <cellStyle name="Moneda 150 6 5" xfId="16015" xr:uid="{00000000-0005-0000-0000-0000F93A0000}"/>
    <cellStyle name="Moneda 150 6 6" xfId="19474" xr:uid="{00000000-0005-0000-0000-0000FA3A0000}"/>
    <cellStyle name="Moneda 150 7" xfId="3570" xr:uid="{00000000-0005-0000-0000-0000FB3A0000}"/>
    <cellStyle name="Moneda 150 7 2" xfId="20306" xr:uid="{00000000-0005-0000-0000-0000FC3A0000}"/>
    <cellStyle name="Moneda 150 8" xfId="6887" xr:uid="{00000000-0005-0000-0000-0000FD3A0000}"/>
    <cellStyle name="Moneda 150 8 2" xfId="23623" xr:uid="{00000000-0005-0000-0000-0000FE3A0000}"/>
    <cellStyle name="Moneda 150 9" xfId="10214" xr:uid="{00000000-0005-0000-0000-0000FF3A0000}"/>
    <cellStyle name="Moneda 150 9 2" xfId="26950" xr:uid="{00000000-0005-0000-0000-0000003B0000}"/>
    <cellStyle name="Moneda 151" xfId="219" xr:uid="{00000000-0005-0000-0000-0000013B0000}"/>
    <cellStyle name="Moneda 151 10" xfId="13531" xr:uid="{00000000-0005-0000-0000-0000023B0000}"/>
    <cellStyle name="Moneda 151 11" xfId="16990" xr:uid="{00000000-0005-0000-0000-0000033B0000}"/>
    <cellStyle name="Moneda 151 2" xfId="454" xr:uid="{00000000-0005-0000-0000-0000043B0000}"/>
    <cellStyle name="Moneda 151 2 10" xfId="17197" xr:uid="{00000000-0005-0000-0000-0000053B0000}"/>
    <cellStyle name="Moneda 151 2 2" xfId="875" xr:uid="{00000000-0005-0000-0000-0000063B0000}"/>
    <cellStyle name="Moneda 151 2 2 2" xfId="1704" xr:uid="{00000000-0005-0000-0000-0000073B0000}"/>
    <cellStyle name="Moneda 151 2 2 2 2" xfId="5021" xr:uid="{00000000-0005-0000-0000-0000083B0000}"/>
    <cellStyle name="Moneda 151 2 2 2 2 2" xfId="21757" xr:uid="{00000000-0005-0000-0000-0000093B0000}"/>
    <cellStyle name="Moneda 151 2 2 2 3" xfId="8338" xr:uid="{00000000-0005-0000-0000-00000A3B0000}"/>
    <cellStyle name="Moneda 151 2 2 2 3 2" xfId="25074" xr:uid="{00000000-0005-0000-0000-00000B3B0000}"/>
    <cellStyle name="Moneda 151 2 2 2 4" xfId="11665" xr:uid="{00000000-0005-0000-0000-00000C3B0000}"/>
    <cellStyle name="Moneda 151 2 2 2 4 2" xfId="28401" xr:uid="{00000000-0005-0000-0000-00000D3B0000}"/>
    <cellStyle name="Moneda 151 2 2 2 5" xfId="14981" xr:uid="{00000000-0005-0000-0000-00000E3B0000}"/>
    <cellStyle name="Moneda 151 2 2 2 6" xfId="18440" xr:uid="{00000000-0005-0000-0000-00000F3B0000}"/>
    <cellStyle name="Moneda 151 2 2 3" xfId="2532" xr:uid="{00000000-0005-0000-0000-0000103B0000}"/>
    <cellStyle name="Moneda 151 2 2 3 2" xfId="5849" xr:uid="{00000000-0005-0000-0000-0000113B0000}"/>
    <cellStyle name="Moneda 151 2 2 3 2 2" xfId="22585" xr:uid="{00000000-0005-0000-0000-0000123B0000}"/>
    <cellStyle name="Moneda 151 2 2 3 3" xfId="9166" xr:uid="{00000000-0005-0000-0000-0000133B0000}"/>
    <cellStyle name="Moneda 151 2 2 3 3 2" xfId="25902" xr:uid="{00000000-0005-0000-0000-0000143B0000}"/>
    <cellStyle name="Moneda 151 2 2 3 4" xfId="12493" xr:uid="{00000000-0005-0000-0000-0000153B0000}"/>
    <cellStyle name="Moneda 151 2 2 3 4 2" xfId="29229" xr:uid="{00000000-0005-0000-0000-0000163B0000}"/>
    <cellStyle name="Moneda 151 2 2 3 5" xfId="15809" xr:uid="{00000000-0005-0000-0000-0000173B0000}"/>
    <cellStyle name="Moneda 151 2 2 3 6" xfId="19268" xr:uid="{00000000-0005-0000-0000-0000183B0000}"/>
    <cellStyle name="Moneda 151 2 2 4" xfId="3360" xr:uid="{00000000-0005-0000-0000-0000193B0000}"/>
    <cellStyle name="Moneda 151 2 2 4 2" xfId="6677" xr:uid="{00000000-0005-0000-0000-00001A3B0000}"/>
    <cellStyle name="Moneda 151 2 2 4 2 2" xfId="23413" xr:uid="{00000000-0005-0000-0000-00001B3B0000}"/>
    <cellStyle name="Moneda 151 2 2 4 3" xfId="9994" xr:uid="{00000000-0005-0000-0000-00001C3B0000}"/>
    <cellStyle name="Moneda 151 2 2 4 3 2" xfId="26730" xr:uid="{00000000-0005-0000-0000-00001D3B0000}"/>
    <cellStyle name="Moneda 151 2 2 4 4" xfId="13321" xr:uid="{00000000-0005-0000-0000-00001E3B0000}"/>
    <cellStyle name="Moneda 151 2 2 4 4 2" xfId="30057" xr:uid="{00000000-0005-0000-0000-00001F3B0000}"/>
    <cellStyle name="Moneda 151 2 2 4 5" xfId="16637" xr:uid="{00000000-0005-0000-0000-0000203B0000}"/>
    <cellStyle name="Moneda 151 2 2 4 6" xfId="20096" xr:uid="{00000000-0005-0000-0000-0000213B0000}"/>
    <cellStyle name="Moneda 151 2 2 5" xfId="4192" xr:uid="{00000000-0005-0000-0000-0000223B0000}"/>
    <cellStyle name="Moneda 151 2 2 5 2" xfId="20928" xr:uid="{00000000-0005-0000-0000-0000233B0000}"/>
    <cellStyle name="Moneda 151 2 2 6" xfId="7509" xr:uid="{00000000-0005-0000-0000-0000243B0000}"/>
    <cellStyle name="Moneda 151 2 2 6 2" xfId="24245" xr:uid="{00000000-0005-0000-0000-0000253B0000}"/>
    <cellStyle name="Moneda 151 2 2 7" xfId="10836" xr:uid="{00000000-0005-0000-0000-0000263B0000}"/>
    <cellStyle name="Moneda 151 2 2 7 2" xfId="27572" xr:uid="{00000000-0005-0000-0000-0000273B0000}"/>
    <cellStyle name="Moneda 151 2 2 8" xfId="14152" xr:uid="{00000000-0005-0000-0000-0000283B0000}"/>
    <cellStyle name="Moneda 151 2 2 9" xfId="17611" xr:uid="{00000000-0005-0000-0000-0000293B0000}"/>
    <cellStyle name="Moneda 151 2 3" xfId="1289" xr:uid="{00000000-0005-0000-0000-00002A3B0000}"/>
    <cellStyle name="Moneda 151 2 3 2" xfId="4606" xr:uid="{00000000-0005-0000-0000-00002B3B0000}"/>
    <cellStyle name="Moneda 151 2 3 2 2" xfId="21342" xr:uid="{00000000-0005-0000-0000-00002C3B0000}"/>
    <cellStyle name="Moneda 151 2 3 3" xfId="7923" xr:uid="{00000000-0005-0000-0000-00002D3B0000}"/>
    <cellStyle name="Moneda 151 2 3 3 2" xfId="24659" xr:uid="{00000000-0005-0000-0000-00002E3B0000}"/>
    <cellStyle name="Moneda 151 2 3 4" xfId="11250" xr:uid="{00000000-0005-0000-0000-00002F3B0000}"/>
    <cellStyle name="Moneda 151 2 3 4 2" xfId="27986" xr:uid="{00000000-0005-0000-0000-0000303B0000}"/>
    <cellStyle name="Moneda 151 2 3 5" xfId="14566" xr:uid="{00000000-0005-0000-0000-0000313B0000}"/>
    <cellStyle name="Moneda 151 2 3 6" xfId="18025" xr:uid="{00000000-0005-0000-0000-0000323B0000}"/>
    <cellStyle name="Moneda 151 2 4" xfId="2118" xr:uid="{00000000-0005-0000-0000-0000333B0000}"/>
    <cellStyle name="Moneda 151 2 4 2" xfId="5435" xr:uid="{00000000-0005-0000-0000-0000343B0000}"/>
    <cellStyle name="Moneda 151 2 4 2 2" xfId="22171" xr:uid="{00000000-0005-0000-0000-0000353B0000}"/>
    <cellStyle name="Moneda 151 2 4 3" xfId="8752" xr:uid="{00000000-0005-0000-0000-0000363B0000}"/>
    <cellStyle name="Moneda 151 2 4 3 2" xfId="25488" xr:uid="{00000000-0005-0000-0000-0000373B0000}"/>
    <cellStyle name="Moneda 151 2 4 4" xfId="12079" xr:uid="{00000000-0005-0000-0000-0000383B0000}"/>
    <cellStyle name="Moneda 151 2 4 4 2" xfId="28815" xr:uid="{00000000-0005-0000-0000-0000393B0000}"/>
    <cellStyle name="Moneda 151 2 4 5" xfId="15395" xr:uid="{00000000-0005-0000-0000-00003A3B0000}"/>
    <cellStyle name="Moneda 151 2 4 6" xfId="18854" xr:uid="{00000000-0005-0000-0000-00003B3B0000}"/>
    <cellStyle name="Moneda 151 2 5" xfId="2946" xr:uid="{00000000-0005-0000-0000-00003C3B0000}"/>
    <cellStyle name="Moneda 151 2 5 2" xfId="6263" xr:uid="{00000000-0005-0000-0000-00003D3B0000}"/>
    <cellStyle name="Moneda 151 2 5 2 2" xfId="22999" xr:uid="{00000000-0005-0000-0000-00003E3B0000}"/>
    <cellStyle name="Moneda 151 2 5 3" xfId="9580" xr:uid="{00000000-0005-0000-0000-00003F3B0000}"/>
    <cellStyle name="Moneda 151 2 5 3 2" xfId="26316" xr:uid="{00000000-0005-0000-0000-0000403B0000}"/>
    <cellStyle name="Moneda 151 2 5 4" xfId="12907" xr:uid="{00000000-0005-0000-0000-0000413B0000}"/>
    <cellStyle name="Moneda 151 2 5 4 2" xfId="29643" xr:uid="{00000000-0005-0000-0000-0000423B0000}"/>
    <cellStyle name="Moneda 151 2 5 5" xfId="16223" xr:uid="{00000000-0005-0000-0000-0000433B0000}"/>
    <cellStyle name="Moneda 151 2 5 6" xfId="19682" xr:uid="{00000000-0005-0000-0000-0000443B0000}"/>
    <cellStyle name="Moneda 151 2 6" xfId="3778" xr:uid="{00000000-0005-0000-0000-0000453B0000}"/>
    <cellStyle name="Moneda 151 2 6 2" xfId="20514" xr:uid="{00000000-0005-0000-0000-0000463B0000}"/>
    <cellStyle name="Moneda 151 2 7" xfId="7095" xr:uid="{00000000-0005-0000-0000-0000473B0000}"/>
    <cellStyle name="Moneda 151 2 7 2" xfId="23831" xr:uid="{00000000-0005-0000-0000-0000483B0000}"/>
    <cellStyle name="Moneda 151 2 8" xfId="10422" xr:uid="{00000000-0005-0000-0000-0000493B0000}"/>
    <cellStyle name="Moneda 151 2 8 2" xfId="27158" xr:uid="{00000000-0005-0000-0000-00004A3B0000}"/>
    <cellStyle name="Moneda 151 2 9" xfId="13738" xr:uid="{00000000-0005-0000-0000-00004B3B0000}"/>
    <cellStyle name="Moneda 151 3" xfId="668" xr:uid="{00000000-0005-0000-0000-00004C3B0000}"/>
    <cellStyle name="Moneda 151 3 2" xfId="1497" xr:uid="{00000000-0005-0000-0000-00004D3B0000}"/>
    <cellStyle name="Moneda 151 3 2 2" xfId="4814" xr:uid="{00000000-0005-0000-0000-00004E3B0000}"/>
    <cellStyle name="Moneda 151 3 2 2 2" xfId="21550" xr:uid="{00000000-0005-0000-0000-00004F3B0000}"/>
    <cellStyle name="Moneda 151 3 2 3" xfId="8131" xr:uid="{00000000-0005-0000-0000-0000503B0000}"/>
    <cellStyle name="Moneda 151 3 2 3 2" xfId="24867" xr:uid="{00000000-0005-0000-0000-0000513B0000}"/>
    <cellStyle name="Moneda 151 3 2 4" xfId="11458" xr:uid="{00000000-0005-0000-0000-0000523B0000}"/>
    <cellStyle name="Moneda 151 3 2 4 2" xfId="28194" xr:uid="{00000000-0005-0000-0000-0000533B0000}"/>
    <cellStyle name="Moneda 151 3 2 5" xfId="14774" xr:uid="{00000000-0005-0000-0000-0000543B0000}"/>
    <cellStyle name="Moneda 151 3 2 6" xfId="18233" xr:uid="{00000000-0005-0000-0000-0000553B0000}"/>
    <cellStyle name="Moneda 151 3 3" xfId="2325" xr:uid="{00000000-0005-0000-0000-0000563B0000}"/>
    <cellStyle name="Moneda 151 3 3 2" xfId="5642" xr:uid="{00000000-0005-0000-0000-0000573B0000}"/>
    <cellStyle name="Moneda 151 3 3 2 2" xfId="22378" xr:uid="{00000000-0005-0000-0000-0000583B0000}"/>
    <cellStyle name="Moneda 151 3 3 3" xfId="8959" xr:uid="{00000000-0005-0000-0000-0000593B0000}"/>
    <cellStyle name="Moneda 151 3 3 3 2" xfId="25695" xr:uid="{00000000-0005-0000-0000-00005A3B0000}"/>
    <cellStyle name="Moneda 151 3 3 4" xfId="12286" xr:uid="{00000000-0005-0000-0000-00005B3B0000}"/>
    <cellStyle name="Moneda 151 3 3 4 2" xfId="29022" xr:uid="{00000000-0005-0000-0000-00005C3B0000}"/>
    <cellStyle name="Moneda 151 3 3 5" xfId="15602" xr:uid="{00000000-0005-0000-0000-00005D3B0000}"/>
    <cellStyle name="Moneda 151 3 3 6" xfId="19061" xr:uid="{00000000-0005-0000-0000-00005E3B0000}"/>
    <cellStyle name="Moneda 151 3 4" xfId="3153" xr:uid="{00000000-0005-0000-0000-00005F3B0000}"/>
    <cellStyle name="Moneda 151 3 4 2" xfId="6470" xr:uid="{00000000-0005-0000-0000-0000603B0000}"/>
    <cellStyle name="Moneda 151 3 4 2 2" xfId="23206" xr:uid="{00000000-0005-0000-0000-0000613B0000}"/>
    <cellStyle name="Moneda 151 3 4 3" xfId="9787" xr:uid="{00000000-0005-0000-0000-0000623B0000}"/>
    <cellStyle name="Moneda 151 3 4 3 2" xfId="26523" xr:uid="{00000000-0005-0000-0000-0000633B0000}"/>
    <cellStyle name="Moneda 151 3 4 4" xfId="13114" xr:uid="{00000000-0005-0000-0000-0000643B0000}"/>
    <cellStyle name="Moneda 151 3 4 4 2" xfId="29850" xr:uid="{00000000-0005-0000-0000-0000653B0000}"/>
    <cellStyle name="Moneda 151 3 4 5" xfId="16430" xr:uid="{00000000-0005-0000-0000-0000663B0000}"/>
    <cellStyle name="Moneda 151 3 4 6" xfId="19889" xr:uid="{00000000-0005-0000-0000-0000673B0000}"/>
    <cellStyle name="Moneda 151 3 5" xfId="3985" xr:uid="{00000000-0005-0000-0000-0000683B0000}"/>
    <cellStyle name="Moneda 151 3 5 2" xfId="20721" xr:uid="{00000000-0005-0000-0000-0000693B0000}"/>
    <cellStyle name="Moneda 151 3 6" xfId="7302" xr:uid="{00000000-0005-0000-0000-00006A3B0000}"/>
    <cellStyle name="Moneda 151 3 6 2" xfId="24038" xr:uid="{00000000-0005-0000-0000-00006B3B0000}"/>
    <cellStyle name="Moneda 151 3 7" xfId="10629" xr:uid="{00000000-0005-0000-0000-00006C3B0000}"/>
    <cellStyle name="Moneda 151 3 7 2" xfId="27365" xr:uid="{00000000-0005-0000-0000-00006D3B0000}"/>
    <cellStyle name="Moneda 151 3 8" xfId="13945" xr:uid="{00000000-0005-0000-0000-00006E3B0000}"/>
    <cellStyle name="Moneda 151 3 9" xfId="17404" xr:uid="{00000000-0005-0000-0000-00006F3B0000}"/>
    <cellStyle name="Moneda 151 4" xfId="1082" xr:uid="{00000000-0005-0000-0000-0000703B0000}"/>
    <cellStyle name="Moneda 151 4 2" xfId="4399" xr:uid="{00000000-0005-0000-0000-0000713B0000}"/>
    <cellStyle name="Moneda 151 4 2 2" xfId="21135" xr:uid="{00000000-0005-0000-0000-0000723B0000}"/>
    <cellStyle name="Moneda 151 4 3" xfId="7716" xr:uid="{00000000-0005-0000-0000-0000733B0000}"/>
    <cellStyle name="Moneda 151 4 3 2" xfId="24452" xr:uid="{00000000-0005-0000-0000-0000743B0000}"/>
    <cellStyle name="Moneda 151 4 4" xfId="11043" xr:uid="{00000000-0005-0000-0000-0000753B0000}"/>
    <cellStyle name="Moneda 151 4 4 2" xfId="27779" xr:uid="{00000000-0005-0000-0000-0000763B0000}"/>
    <cellStyle name="Moneda 151 4 5" xfId="14359" xr:uid="{00000000-0005-0000-0000-0000773B0000}"/>
    <cellStyle name="Moneda 151 4 6" xfId="17818" xr:uid="{00000000-0005-0000-0000-0000783B0000}"/>
    <cellStyle name="Moneda 151 5" xfId="1911" xr:uid="{00000000-0005-0000-0000-0000793B0000}"/>
    <cellStyle name="Moneda 151 5 2" xfId="5228" xr:uid="{00000000-0005-0000-0000-00007A3B0000}"/>
    <cellStyle name="Moneda 151 5 2 2" xfId="21964" xr:uid="{00000000-0005-0000-0000-00007B3B0000}"/>
    <cellStyle name="Moneda 151 5 3" xfId="8545" xr:uid="{00000000-0005-0000-0000-00007C3B0000}"/>
    <cellStyle name="Moneda 151 5 3 2" xfId="25281" xr:uid="{00000000-0005-0000-0000-00007D3B0000}"/>
    <cellStyle name="Moneda 151 5 4" xfId="11872" xr:uid="{00000000-0005-0000-0000-00007E3B0000}"/>
    <cellStyle name="Moneda 151 5 4 2" xfId="28608" xr:uid="{00000000-0005-0000-0000-00007F3B0000}"/>
    <cellStyle name="Moneda 151 5 5" xfId="15188" xr:uid="{00000000-0005-0000-0000-0000803B0000}"/>
    <cellStyle name="Moneda 151 5 6" xfId="18647" xr:uid="{00000000-0005-0000-0000-0000813B0000}"/>
    <cellStyle name="Moneda 151 6" xfId="2739" xr:uid="{00000000-0005-0000-0000-0000823B0000}"/>
    <cellStyle name="Moneda 151 6 2" xfId="6056" xr:uid="{00000000-0005-0000-0000-0000833B0000}"/>
    <cellStyle name="Moneda 151 6 2 2" xfId="22792" xr:uid="{00000000-0005-0000-0000-0000843B0000}"/>
    <cellStyle name="Moneda 151 6 3" xfId="9373" xr:uid="{00000000-0005-0000-0000-0000853B0000}"/>
    <cellStyle name="Moneda 151 6 3 2" xfId="26109" xr:uid="{00000000-0005-0000-0000-0000863B0000}"/>
    <cellStyle name="Moneda 151 6 4" xfId="12700" xr:uid="{00000000-0005-0000-0000-0000873B0000}"/>
    <cellStyle name="Moneda 151 6 4 2" xfId="29436" xr:uid="{00000000-0005-0000-0000-0000883B0000}"/>
    <cellStyle name="Moneda 151 6 5" xfId="16016" xr:uid="{00000000-0005-0000-0000-0000893B0000}"/>
    <cellStyle name="Moneda 151 6 6" xfId="19475" xr:uid="{00000000-0005-0000-0000-00008A3B0000}"/>
    <cellStyle name="Moneda 151 7" xfId="3571" xr:uid="{00000000-0005-0000-0000-00008B3B0000}"/>
    <cellStyle name="Moneda 151 7 2" xfId="20307" xr:uid="{00000000-0005-0000-0000-00008C3B0000}"/>
    <cellStyle name="Moneda 151 8" xfId="6888" xr:uid="{00000000-0005-0000-0000-00008D3B0000}"/>
    <cellStyle name="Moneda 151 8 2" xfId="23624" xr:uid="{00000000-0005-0000-0000-00008E3B0000}"/>
    <cellStyle name="Moneda 151 9" xfId="10215" xr:uid="{00000000-0005-0000-0000-00008F3B0000}"/>
    <cellStyle name="Moneda 151 9 2" xfId="26951" xr:uid="{00000000-0005-0000-0000-0000903B0000}"/>
    <cellStyle name="Moneda 152" xfId="220" xr:uid="{00000000-0005-0000-0000-0000913B0000}"/>
    <cellStyle name="Moneda 152 10" xfId="13532" xr:uid="{00000000-0005-0000-0000-0000923B0000}"/>
    <cellStyle name="Moneda 152 11" xfId="16991" xr:uid="{00000000-0005-0000-0000-0000933B0000}"/>
    <cellStyle name="Moneda 152 2" xfId="455" xr:uid="{00000000-0005-0000-0000-0000943B0000}"/>
    <cellStyle name="Moneda 152 2 10" xfId="17198" xr:uid="{00000000-0005-0000-0000-0000953B0000}"/>
    <cellStyle name="Moneda 152 2 2" xfId="876" xr:uid="{00000000-0005-0000-0000-0000963B0000}"/>
    <cellStyle name="Moneda 152 2 2 2" xfId="1705" xr:uid="{00000000-0005-0000-0000-0000973B0000}"/>
    <cellStyle name="Moneda 152 2 2 2 2" xfId="5022" xr:uid="{00000000-0005-0000-0000-0000983B0000}"/>
    <cellStyle name="Moneda 152 2 2 2 2 2" xfId="21758" xr:uid="{00000000-0005-0000-0000-0000993B0000}"/>
    <cellStyle name="Moneda 152 2 2 2 3" xfId="8339" xr:uid="{00000000-0005-0000-0000-00009A3B0000}"/>
    <cellStyle name="Moneda 152 2 2 2 3 2" xfId="25075" xr:uid="{00000000-0005-0000-0000-00009B3B0000}"/>
    <cellStyle name="Moneda 152 2 2 2 4" xfId="11666" xr:uid="{00000000-0005-0000-0000-00009C3B0000}"/>
    <cellStyle name="Moneda 152 2 2 2 4 2" xfId="28402" xr:uid="{00000000-0005-0000-0000-00009D3B0000}"/>
    <cellStyle name="Moneda 152 2 2 2 5" xfId="14982" xr:uid="{00000000-0005-0000-0000-00009E3B0000}"/>
    <cellStyle name="Moneda 152 2 2 2 6" xfId="18441" xr:uid="{00000000-0005-0000-0000-00009F3B0000}"/>
    <cellStyle name="Moneda 152 2 2 3" xfId="2533" xr:uid="{00000000-0005-0000-0000-0000A03B0000}"/>
    <cellStyle name="Moneda 152 2 2 3 2" xfId="5850" xr:uid="{00000000-0005-0000-0000-0000A13B0000}"/>
    <cellStyle name="Moneda 152 2 2 3 2 2" xfId="22586" xr:uid="{00000000-0005-0000-0000-0000A23B0000}"/>
    <cellStyle name="Moneda 152 2 2 3 3" xfId="9167" xr:uid="{00000000-0005-0000-0000-0000A33B0000}"/>
    <cellStyle name="Moneda 152 2 2 3 3 2" xfId="25903" xr:uid="{00000000-0005-0000-0000-0000A43B0000}"/>
    <cellStyle name="Moneda 152 2 2 3 4" xfId="12494" xr:uid="{00000000-0005-0000-0000-0000A53B0000}"/>
    <cellStyle name="Moneda 152 2 2 3 4 2" xfId="29230" xr:uid="{00000000-0005-0000-0000-0000A63B0000}"/>
    <cellStyle name="Moneda 152 2 2 3 5" xfId="15810" xr:uid="{00000000-0005-0000-0000-0000A73B0000}"/>
    <cellStyle name="Moneda 152 2 2 3 6" xfId="19269" xr:uid="{00000000-0005-0000-0000-0000A83B0000}"/>
    <cellStyle name="Moneda 152 2 2 4" xfId="3361" xr:uid="{00000000-0005-0000-0000-0000A93B0000}"/>
    <cellStyle name="Moneda 152 2 2 4 2" xfId="6678" xr:uid="{00000000-0005-0000-0000-0000AA3B0000}"/>
    <cellStyle name="Moneda 152 2 2 4 2 2" xfId="23414" xr:uid="{00000000-0005-0000-0000-0000AB3B0000}"/>
    <cellStyle name="Moneda 152 2 2 4 3" xfId="9995" xr:uid="{00000000-0005-0000-0000-0000AC3B0000}"/>
    <cellStyle name="Moneda 152 2 2 4 3 2" xfId="26731" xr:uid="{00000000-0005-0000-0000-0000AD3B0000}"/>
    <cellStyle name="Moneda 152 2 2 4 4" xfId="13322" xr:uid="{00000000-0005-0000-0000-0000AE3B0000}"/>
    <cellStyle name="Moneda 152 2 2 4 4 2" xfId="30058" xr:uid="{00000000-0005-0000-0000-0000AF3B0000}"/>
    <cellStyle name="Moneda 152 2 2 4 5" xfId="16638" xr:uid="{00000000-0005-0000-0000-0000B03B0000}"/>
    <cellStyle name="Moneda 152 2 2 4 6" xfId="20097" xr:uid="{00000000-0005-0000-0000-0000B13B0000}"/>
    <cellStyle name="Moneda 152 2 2 5" xfId="4193" xr:uid="{00000000-0005-0000-0000-0000B23B0000}"/>
    <cellStyle name="Moneda 152 2 2 5 2" xfId="20929" xr:uid="{00000000-0005-0000-0000-0000B33B0000}"/>
    <cellStyle name="Moneda 152 2 2 6" xfId="7510" xr:uid="{00000000-0005-0000-0000-0000B43B0000}"/>
    <cellStyle name="Moneda 152 2 2 6 2" xfId="24246" xr:uid="{00000000-0005-0000-0000-0000B53B0000}"/>
    <cellStyle name="Moneda 152 2 2 7" xfId="10837" xr:uid="{00000000-0005-0000-0000-0000B63B0000}"/>
    <cellStyle name="Moneda 152 2 2 7 2" xfId="27573" xr:uid="{00000000-0005-0000-0000-0000B73B0000}"/>
    <cellStyle name="Moneda 152 2 2 8" xfId="14153" xr:uid="{00000000-0005-0000-0000-0000B83B0000}"/>
    <cellStyle name="Moneda 152 2 2 9" xfId="17612" xr:uid="{00000000-0005-0000-0000-0000B93B0000}"/>
    <cellStyle name="Moneda 152 2 3" xfId="1290" xr:uid="{00000000-0005-0000-0000-0000BA3B0000}"/>
    <cellStyle name="Moneda 152 2 3 2" xfId="4607" xr:uid="{00000000-0005-0000-0000-0000BB3B0000}"/>
    <cellStyle name="Moneda 152 2 3 2 2" xfId="21343" xr:uid="{00000000-0005-0000-0000-0000BC3B0000}"/>
    <cellStyle name="Moneda 152 2 3 3" xfId="7924" xr:uid="{00000000-0005-0000-0000-0000BD3B0000}"/>
    <cellStyle name="Moneda 152 2 3 3 2" xfId="24660" xr:uid="{00000000-0005-0000-0000-0000BE3B0000}"/>
    <cellStyle name="Moneda 152 2 3 4" xfId="11251" xr:uid="{00000000-0005-0000-0000-0000BF3B0000}"/>
    <cellStyle name="Moneda 152 2 3 4 2" xfId="27987" xr:uid="{00000000-0005-0000-0000-0000C03B0000}"/>
    <cellStyle name="Moneda 152 2 3 5" xfId="14567" xr:uid="{00000000-0005-0000-0000-0000C13B0000}"/>
    <cellStyle name="Moneda 152 2 3 6" xfId="18026" xr:uid="{00000000-0005-0000-0000-0000C23B0000}"/>
    <cellStyle name="Moneda 152 2 4" xfId="2119" xr:uid="{00000000-0005-0000-0000-0000C33B0000}"/>
    <cellStyle name="Moneda 152 2 4 2" xfId="5436" xr:uid="{00000000-0005-0000-0000-0000C43B0000}"/>
    <cellStyle name="Moneda 152 2 4 2 2" xfId="22172" xr:uid="{00000000-0005-0000-0000-0000C53B0000}"/>
    <cellStyle name="Moneda 152 2 4 3" xfId="8753" xr:uid="{00000000-0005-0000-0000-0000C63B0000}"/>
    <cellStyle name="Moneda 152 2 4 3 2" xfId="25489" xr:uid="{00000000-0005-0000-0000-0000C73B0000}"/>
    <cellStyle name="Moneda 152 2 4 4" xfId="12080" xr:uid="{00000000-0005-0000-0000-0000C83B0000}"/>
    <cellStyle name="Moneda 152 2 4 4 2" xfId="28816" xr:uid="{00000000-0005-0000-0000-0000C93B0000}"/>
    <cellStyle name="Moneda 152 2 4 5" xfId="15396" xr:uid="{00000000-0005-0000-0000-0000CA3B0000}"/>
    <cellStyle name="Moneda 152 2 4 6" xfId="18855" xr:uid="{00000000-0005-0000-0000-0000CB3B0000}"/>
    <cellStyle name="Moneda 152 2 5" xfId="2947" xr:uid="{00000000-0005-0000-0000-0000CC3B0000}"/>
    <cellStyle name="Moneda 152 2 5 2" xfId="6264" xr:uid="{00000000-0005-0000-0000-0000CD3B0000}"/>
    <cellStyle name="Moneda 152 2 5 2 2" xfId="23000" xr:uid="{00000000-0005-0000-0000-0000CE3B0000}"/>
    <cellStyle name="Moneda 152 2 5 3" xfId="9581" xr:uid="{00000000-0005-0000-0000-0000CF3B0000}"/>
    <cellStyle name="Moneda 152 2 5 3 2" xfId="26317" xr:uid="{00000000-0005-0000-0000-0000D03B0000}"/>
    <cellStyle name="Moneda 152 2 5 4" xfId="12908" xr:uid="{00000000-0005-0000-0000-0000D13B0000}"/>
    <cellStyle name="Moneda 152 2 5 4 2" xfId="29644" xr:uid="{00000000-0005-0000-0000-0000D23B0000}"/>
    <cellStyle name="Moneda 152 2 5 5" xfId="16224" xr:uid="{00000000-0005-0000-0000-0000D33B0000}"/>
    <cellStyle name="Moneda 152 2 5 6" xfId="19683" xr:uid="{00000000-0005-0000-0000-0000D43B0000}"/>
    <cellStyle name="Moneda 152 2 6" xfId="3779" xr:uid="{00000000-0005-0000-0000-0000D53B0000}"/>
    <cellStyle name="Moneda 152 2 6 2" xfId="20515" xr:uid="{00000000-0005-0000-0000-0000D63B0000}"/>
    <cellStyle name="Moneda 152 2 7" xfId="7096" xr:uid="{00000000-0005-0000-0000-0000D73B0000}"/>
    <cellStyle name="Moneda 152 2 7 2" xfId="23832" xr:uid="{00000000-0005-0000-0000-0000D83B0000}"/>
    <cellStyle name="Moneda 152 2 8" xfId="10423" xr:uid="{00000000-0005-0000-0000-0000D93B0000}"/>
    <cellStyle name="Moneda 152 2 8 2" xfId="27159" xr:uid="{00000000-0005-0000-0000-0000DA3B0000}"/>
    <cellStyle name="Moneda 152 2 9" xfId="13739" xr:uid="{00000000-0005-0000-0000-0000DB3B0000}"/>
    <cellStyle name="Moneda 152 3" xfId="669" xr:uid="{00000000-0005-0000-0000-0000DC3B0000}"/>
    <cellStyle name="Moneda 152 3 2" xfId="1498" xr:uid="{00000000-0005-0000-0000-0000DD3B0000}"/>
    <cellStyle name="Moneda 152 3 2 2" xfId="4815" xr:uid="{00000000-0005-0000-0000-0000DE3B0000}"/>
    <cellStyle name="Moneda 152 3 2 2 2" xfId="21551" xr:uid="{00000000-0005-0000-0000-0000DF3B0000}"/>
    <cellStyle name="Moneda 152 3 2 3" xfId="8132" xr:uid="{00000000-0005-0000-0000-0000E03B0000}"/>
    <cellStyle name="Moneda 152 3 2 3 2" xfId="24868" xr:uid="{00000000-0005-0000-0000-0000E13B0000}"/>
    <cellStyle name="Moneda 152 3 2 4" xfId="11459" xr:uid="{00000000-0005-0000-0000-0000E23B0000}"/>
    <cellStyle name="Moneda 152 3 2 4 2" xfId="28195" xr:uid="{00000000-0005-0000-0000-0000E33B0000}"/>
    <cellStyle name="Moneda 152 3 2 5" xfId="14775" xr:uid="{00000000-0005-0000-0000-0000E43B0000}"/>
    <cellStyle name="Moneda 152 3 2 6" xfId="18234" xr:uid="{00000000-0005-0000-0000-0000E53B0000}"/>
    <cellStyle name="Moneda 152 3 3" xfId="2326" xr:uid="{00000000-0005-0000-0000-0000E63B0000}"/>
    <cellStyle name="Moneda 152 3 3 2" xfId="5643" xr:uid="{00000000-0005-0000-0000-0000E73B0000}"/>
    <cellStyle name="Moneda 152 3 3 2 2" xfId="22379" xr:uid="{00000000-0005-0000-0000-0000E83B0000}"/>
    <cellStyle name="Moneda 152 3 3 3" xfId="8960" xr:uid="{00000000-0005-0000-0000-0000E93B0000}"/>
    <cellStyle name="Moneda 152 3 3 3 2" xfId="25696" xr:uid="{00000000-0005-0000-0000-0000EA3B0000}"/>
    <cellStyle name="Moneda 152 3 3 4" xfId="12287" xr:uid="{00000000-0005-0000-0000-0000EB3B0000}"/>
    <cellStyle name="Moneda 152 3 3 4 2" xfId="29023" xr:uid="{00000000-0005-0000-0000-0000EC3B0000}"/>
    <cellStyle name="Moneda 152 3 3 5" xfId="15603" xr:uid="{00000000-0005-0000-0000-0000ED3B0000}"/>
    <cellStyle name="Moneda 152 3 3 6" xfId="19062" xr:uid="{00000000-0005-0000-0000-0000EE3B0000}"/>
    <cellStyle name="Moneda 152 3 4" xfId="3154" xr:uid="{00000000-0005-0000-0000-0000EF3B0000}"/>
    <cellStyle name="Moneda 152 3 4 2" xfId="6471" xr:uid="{00000000-0005-0000-0000-0000F03B0000}"/>
    <cellStyle name="Moneda 152 3 4 2 2" xfId="23207" xr:uid="{00000000-0005-0000-0000-0000F13B0000}"/>
    <cellStyle name="Moneda 152 3 4 3" xfId="9788" xr:uid="{00000000-0005-0000-0000-0000F23B0000}"/>
    <cellStyle name="Moneda 152 3 4 3 2" xfId="26524" xr:uid="{00000000-0005-0000-0000-0000F33B0000}"/>
    <cellStyle name="Moneda 152 3 4 4" xfId="13115" xr:uid="{00000000-0005-0000-0000-0000F43B0000}"/>
    <cellStyle name="Moneda 152 3 4 4 2" xfId="29851" xr:uid="{00000000-0005-0000-0000-0000F53B0000}"/>
    <cellStyle name="Moneda 152 3 4 5" xfId="16431" xr:uid="{00000000-0005-0000-0000-0000F63B0000}"/>
    <cellStyle name="Moneda 152 3 4 6" xfId="19890" xr:uid="{00000000-0005-0000-0000-0000F73B0000}"/>
    <cellStyle name="Moneda 152 3 5" xfId="3986" xr:uid="{00000000-0005-0000-0000-0000F83B0000}"/>
    <cellStyle name="Moneda 152 3 5 2" xfId="20722" xr:uid="{00000000-0005-0000-0000-0000F93B0000}"/>
    <cellStyle name="Moneda 152 3 6" xfId="7303" xr:uid="{00000000-0005-0000-0000-0000FA3B0000}"/>
    <cellStyle name="Moneda 152 3 6 2" xfId="24039" xr:uid="{00000000-0005-0000-0000-0000FB3B0000}"/>
    <cellStyle name="Moneda 152 3 7" xfId="10630" xr:uid="{00000000-0005-0000-0000-0000FC3B0000}"/>
    <cellStyle name="Moneda 152 3 7 2" xfId="27366" xr:uid="{00000000-0005-0000-0000-0000FD3B0000}"/>
    <cellStyle name="Moneda 152 3 8" xfId="13946" xr:uid="{00000000-0005-0000-0000-0000FE3B0000}"/>
    <cellStyle name="Moneda 152 3 9" xfId="17405" xr:uid="{00000000-0005-0000-0000-0000FF3B0000}"/>
    <cellStyle name="Moneda 152 4" xfId="1083" xr:uid="{00000000-0005-0000-0000-0000003C0000}"/>
    <cellStyle name="Moneda 152 4 2" xfId="4400" xr:uid="{00000000-0005-0000-0000-0000013C0000}"/>
    <cellStyle name="Moneda 152 4 2 2" xfId="21136" xr:uid="{00000000-0005-0000-0000-0000023C0000}"/>
    <cellStyle name="Moneda 152 4 3" xfId="7717" xr:uid="{00000000-0005-0000-0000-0000033C0000}"/>
    <cellStyle name="Moneda 152 4 3 2" xfId="24453" xr:uid="{00000000-0005-0000-0000-0000043C0000}"/>
    <cellStyle name="Moneda 152 4 4" xfId="11044" xr:uid="{00000000-0005-0000-0000-0000053C0000}"/>
    <cellStyle name="Moneda 152 4 4 2" xfId="27780" xr:uid="{00000000-0005-0000-0000-0000063C0000}"/>
    <cellStyle name="Moneda 152 4 5" xfId="14360" xr:uid="{00000000-0005-0000-0000-0000073C0000}"/>
    <cellStyle name="Moneda 152 4 6" xfId="17819" xr:uid="{00000000-0005-0000-0000-0000083C0000}"/>
    <cellStyle name="Moneda 152 5" xfId="1912" xr:uid="{00000000-0005-0000-0000-0000093C0000}"/>
    <cellStyle name="Moneda 152 5 2" xfId="5229" xr:uid="{00000000-0005-0000-0000-00000A3C0000}"/>
    <cellStyle name="Moneda 152 5 2 2" xfId="21965" xr:uid="{00000000-0005-0000-0000-00000B3C0000}"/>
    <cellStyle name="Moneda 152 5 3" xfId="8546" xr:uid="{00000000-0005-0000-0000-00000C3C0000}"/>
    <cellStyle name="Moneda 152 5 3 2" xfId="25282" xr:uid="{00000000-0005-0000-0000-00000D3C0000}"/>
    <cellStyle name="Moneda 152 5 4" xfId="11873" xr:uid="{00000000-0005-0000-0000-00000E3C0000}"/>
    <cellStyle name="Moneda 152 5 4 2" xfId="28609" xr:uid="{00000000-0005-0000-0000-00000F3C0000}"/>
    <cellStyle name="Moneda 152 5 5" xfId="15189" xr:uid="{00000000-0005-0000-0000-0000103C0000}"/>
    <cellStyle name="Moneda 152 5 6" xfId="18648" xr:uid="{00000000-0005-0000-0000-0000113C0000}"/>
    <cellStyle name="Moneda 152 6" xfId="2740" xr:uid="{00000000-0005-0000-0000-0000123C0000}"/>
    <cellStyle name="Moneda 152 6 2" xfId="6057" xr:uid="{00000000-0005-0000-0000-0000133C0000}"/>
    <cellStyle name="Moneda 152 6 2 2" xfId="22793" xr:uid="{00000000-0005-0000-0000-0000143C0000}"/>
    <cellStyle name="Moneda 152 6 3" xfId="9374" xr:uid="{00000000-0005-0000-0000-0000153C0000}"/>
    <cellStyle name="Moneda 152 6 3 2" xfId="26110" xr:uid="{00000000-0005-0000-0000-0000163C0000}"/>
    <cellStyle name="Moneda 152 6 4" xfId="12701" xr:uid="{00000000-0005-0000-0000-0000173C0000}"/>
    <cellStyle name="Moneda 152 6 4 2" xfId="29437" xr:uid="{00000000-0005-0000-0000-0000183C0000}"/>
    <cellStyle name="Moneda 152 6 5" xfId="16017" xr:uid="{00000000-0005-0000-0000-0000193C0000}"/>
    <cellStyle name="Moneda 152 6 6" xfId="19476" xr:uid="{00000000-0005-0000-0000-00001A3C0000}"/>
    <cellStyle name="Moneda 152 7" xfId="3572" xr:uid="{00000000-0005-0000-0000-00001B3C0000}"/>
    <cellStyle name="Moneda 152 7 2" xfId="20308" xr:uid="{00000000-0005-0000-0000-00001C3C0000}"/>
    <cellStyle name="Moneda 152 8" xfId="6889" xr:uid="{00000000-0005-0000-0000-00001D3C0000}"/>
    <cellStyle name="Moneda 152 8 2" xfId="23625" xr:uid="{00000000-0005-0000-0000-00001E3C0000}"/>
    <cellStyle name="Moneda 152 9" xfId="10216" xr:uid="{00000000-0005-0000-0000-00001F3C0000}"/>
    <cellStyle name="Moneda 152 9 2" xfId="26952" xr:uid="{00000000-0005-0000-0000-0000203C0000}"/>
    <cellStyle name="Moneda 153" xfId="221" xr:uid="{00000000-0005-0000-0000-0000213C0000}"/>
    <cellStyle name="Moneda 153 10" xfId="13533" xr:uid="{00000000-0005-0000-0000-0000223C0000}"/>
    <cellStyle name="Moneda 153 11" xfId="16992" xr:uid="{00000000-0005-0000-0000-0000233C0000}"/>
    <cellStyle name="Moneda 153 2" xfId="456" xr:uid="{00000000-0005-0000-0000-0000243C0000}"/>
    <cellStyle name="Moneda 153 2 10" xfId="17199" xr:uid="{00000000-0005-0000-0000-0000253C0000}"/>
    <cellStyle name="Moneda 153 2 2" xfId="877" xr:uid="{00000000-0005-0000-0000-0000263C0000}"/>
    <cellStyle name="Moneda 153 2 2 2" xfId="1706" xr:uid="{00000000-0005-0000-0000-0000273C0000}"/>
    <cellStyle name="Moneda 153 2 2 2 2" xfId="5023" xr:uid="{00000000-0005-0000-0000-0000283C0000}"/>
    <cellStyle name="Moneda 153 2 2 2 2 2" xfId="21759" xr:uid="{00000000-0005-0000-0000-0000293C0000}"/>
    <cellStyle name="Moneda 153 2 2 2 3" xfId="8340" xr:uid="{00000000-0005-0000-0000-00002A3C0000}"/>
    <cellStyle name="Moneda 153 2 2 2 3 2" xfId="25076" xr:uid="{00000000-0005-0000-0000-00002B3C0000}"/>
    <cellStyle name="Moneda 153 2 2 2 4" xfId="11667" xr:uid="{00000000-0005-0000-0000-00002C3C0000}"/>
    <cellStyle name="Moneda 153 2 2 2 4 2" xfId="28403" xr:uid="{00000000-0005-0000-0000-00002D3C0000}"/>
    <cellStyle name="Moneda 153 2 2 2 5" xfId="14983" xr:uid="{00000000-0005-0000-0000-00002E3C0000}"/>
    <cellStyle name="Moneda 153 2 2 2 6" xfId="18442" xr:uid="{00000000-0005-0000-0000-00002F3C0000}"/>
    <cellStyle name="Moneda 153 2 2 3" xfId="2534" xr:uid="{00000000-0005-0000-0000-0000303C0000}"/>
    <cellStyle name="Moneda 153 2 2 3 2" xfId="5851" xr:uid="{00000000-0005-0000-0000-0000313C0000}"/>
    <cellStyle name="Moneda 153 2 2 3 2 2" xfId="22587" xr:uid="{00000000-0005-0000-0000-0000323C0000}"/>
    <cellStyle name="Moneda 153 2 2 3 3" xfId="9168" xr:uid="{00000000-0005-0000-0000-0000333C0000}"/>
    <cellStyle name="Moneda 153 2 2 3 3 2" xfId="25904" xr:uid="{00000000-0005-0000-0000-0000343C0000}"/>
    <cellStyle name="Moneda 153 2 2 3 4" xfId="12495" xr:uid="{00000000-0005-0000-0000-0000353C0000}"/>
    <cellStyle name="Moneda 153 2 2 3 4 2" xfId="29231" xr:uid="{00000000-0005-0000-0000-0000363C0000}"/>
    <cellStyle name="Moneda 153 2 2 3 5" xfId="15811" xr:uid="{00000000-0005-0000-0000-0000373C0000}"/>
    <cellStyle name="Moneda 153 2 2 3 6" xfId="19270" xr:uid="{00000000-0005-0000-0000-0000383C0000}"/>
    <cellStyle name="Moneda 153 2 2 4" xfId="3362" xr:uid="{00000000-0005-0000-0000-0000393C0000}"/>
    <cellStyle name="Moneda 153 2 2 4 2" xfId="6679" xr:uid="{00000000-0005-0000-0000-00003A3C0000}"/>
    <cellStyle name="Moneda 153 2 2 4 2 2" xfId="23415" xr:uid="{00000000-0005-0000-0000-00003B3C0000}"/>
    <cellStyle name="Moneda 153 2 2 4 3" xfId="9996" xr:uid="{00000000-0005-0000-0000-00003C3C0000}"/>
    <cellStyle name="Moneda 153 2 2 4 3 2" xfId="26732" xr:uid="{00000000-0005-0000-0000-00003D3C0000}"/>
    <cellStyle name="Moneda 153 2 2 4 4" xfId="13323" xr:uid="{00000000-0005-0000-0000-00003E3C0000}"/>
    <cellStyle name="Moneda 153 2 2 4 4 2" xfId="30059" xr:uid="{00000000-0005-0000-0000-00003F3C0000}"/>
    <cellStyle name="Moneda 153 2 2 4 5" xfId="16639" xr:uid="{00000000-0005-0000-0000-0000403C0000}"/>
    <cellStyle name="Moneda 153 2 2 4 6" xfId="20098" xr:uid="{00000000-0005-0000-0000-0000413C0000}"/>
    <cellStyle name="Moneda 153 2 2 5" xfId="4194" xr:uid="{00000000-0005-0000-0000-0000423C0000}"/>
    <cellStyle name="Moneda 153 2 2 5 2" xfId="20930" xr:uid="{00000000-0005-0000-0000-0000433C0000}"/>
    <cellStyle name="Moneda 153 2 2 6" xfId="7511" xr:uid="{00000000-0005-0000-0000-0000443C0000}"/>
    <cellStyle name="Moneda 153 2 2 6 2" xfId="24247" xr:uid="{00000000-0005-0000-0000-0000453C0000}"/>
    <cellStyle name="Moneda 153 2 2 7" xfId="10838" xr:uid="{00000000-0005-0000-0000-0000463C0000}"/>
    <cellStyle name="Moneda 153 2 2 7 2" xfId="27574" xr:uid="{00000000-0005-0000-0000-0000473C0000}"/>
    <cellStyle name="Moneda 153 2 2 8" xfId="14154" xr:uid="{00000000-0005-0000-0000-0000483C0000}"/>
    <cellStyle name="Moneda 153 2 2 9" xfId="17613" xr:uid="{00000000-0005-0000-0000-0000493C0000}"/>
    <cellStyle name="Moneda 153 2 3" xfId="1291" xr:uid="{00000000-0005-0000-0000-00004A3C0000}"/>
    <cellStyle name="Moneda 153 2 3 2" xfId="4608" xr:uid="{00000000-0005-0000-0000-00004B3C0000}"/>
    <cellStyle name="Moneda 153 2 3 2 2" xfId="21344" xr:uid="{00000000-0005-0000-0000-00004C3C0000}"/>
    <cellStyle name="Moneda 153 2 3 3" xfId="7925" xr:uid="{00000000-0005-0000-0000-00004D3C0000}"/>
    <cellStyle name="Moneda 153 2 3 3 2" xfId="24661" xr:uid="{00000000-0005-0000-0000-00004E3C0000}"/>
    <cellStyle name="Moneda 153 2 3 4" xfId="11252" xr:uid="{00000000-0005-0000-0000-00004F3C0000}"/>
    <cellStyle name="Moneda 153 2 3 4 2" xfId="27988" xr:uid="{00000000-0005-0000-0000-0000503C0000}"/>
    <cellStyle name="Moneda 153 2 3 5" xfId="14568" xr:uid="{00000000-0005-0000-0000-0000513C0000}"/>
    <cellStyle name="Moneda 153 2 3 6" xfId="18027" xr:uid="{00000000-0005-0000-0000-0000523C0000}"/>
    <cellStyle name="Moneda 153 2 4" xfId="2120" xr:uid="{00000000-0005-0000-0000-0000533C0000}"/>
    <cellStyle name="Moneda 153 2 4 2" xfId="5437" xr:uid="{00000000-0005-0000-0000-0000543C0000}"/>
    <cellStyle name="Moneda 153 2 4 2 2" xfId="22173" xr:uid="{00000000-0005-0000-0000-0000553C0000}"/>
    <cellStyle name="Moneda 153 2 4 3" xfId="8754" xr:uid="{00000000-0005-0000-0000-0000563C0000}"/>
    <cellStyle name="Moneda 153 2 4 3 2" xfId="25490" xr:uid="{00000000-0005-0000-0000-0000573C0000}"/>
    <cellStyle name="Moneda 153 2 4 4" xfId="12081" xr:uid="{00000000-0005-0000-0000-0000583C0000}"/>
    <cellStyle name="Moneda 153 2 4 4 2" xfId="28817" xr:uid="{00000000-0005-0000-0000-0000593C0000}"/>
    <cellStyle name="Moneda 153 2 4 5" xfId="15397" xr:uid="{00000000-0005-0000-0000-00005A3C0000}"/>
    <cellStyle name="Moneda 153 2 4 6" xfId="18856" xr:uid="{00000000-0005-0000-0000-00005B3C0000}"/>
    <cellStyle name="Moneda 153 2 5" xfId="2948" xr:uid="{00000000-0005-0000-0000-00005C3C0000}"/>
    <cellStyle name="Moneda 153 2 5 2" xfId="6265" xr:uid="{00000000-0005-0000-0000-00005D3C0000}"/>
    <cellStyle name="Moneda 153 2 5 2 2" xfId="23001" xr:uid="{00000000-0005-0000-0000-00005E3C0000}"/>
    <cellStyle name="Moneda 153 2 5 3" xfId="9582" xr:uid="{00000000-0005-0000-0000-00005F3C0000}"/>
    <cellStyle name="Moneda 153 2 5 3 2" xfId="26318" xr:uid="{00000000-0005-0000-0000-0000603C0000}"/>
    <cellStyle name="Moneda 153 2 5 4" xfId="12909" xr:uid="{00000000-0005-0000-0000-0000613C0000}"/>
    <cellStyle name="Moneda 153 2 5 4 2" xfId="29645" xr:uid="{00000000-0005-0000-0000-0000623C0000}"/>
    <cellStyle name="Moneda 153 2 5 5" xfId="16225" xr:uid="{00000000-0005-0000-0000-0000633C0000}"/>
    <cellStyle name="Moneda 153 2 5 6" xfId="19684" xr:uid="{00000000-0005-0000-0000-0000643C0000}"/>
    <cellStyle name="Moneda 153 2 6" xfId="3780" xr:uid="{00000000-0005-0000-0000-0000653C0000}"/>
    <cellStyle name="Moneda 153 2 6 2" xfId="20516" xr:uid="{00000000-0005-0000-0000-0000663C0000}"/>
    <cellStyle name="Moneda 153 2 7" xfId="7097" xr:uid="{00000000-0005-0000-0000-0000673C0000}"/>
    <cellStyle name="Moneda 153 2 7 2" xfId="23833" xr:uid="{00000000-0005-0000-0000-0000683C0000}"/>
    <cellStyle name="Moneda 153 2 8" xfId="10424" xr:uid="{00000000-0005-0000-0000-0000693C0000}"/>
    <cellStyle name="Moneda 153 2 8 2" xfId="27160" xr:uid="{00000000-0005-0000-0000-00006A3C0000}"/>
    <cellStyle name="Moneda 153 2 9" xfId="13740" xr:uid="{00000000-0005-0000-0000-00006B3C0000}"/>
    <cellStyle name="Moneda 153 3" xfId="670" xr:uid="{00000000-0005-0000-0000-00006C3C0000}"/>
    <cellStyle name="Moneda 153 3 2" xfId="1499" xr:uid="{00000000-0005-0000-0000-00006D3C0000}"/>
    <cellStyle name="Moneda 153 3 2 2" xfId="4816" xr:uid="{00000000-0005-0000-0000-00006E3C0000}"/>
    <cellStyle name="Moneda 153 3 2 2 2" xfId="21552" xr:uid="{00000000-0005-0000-0000-00006F3C0000}"/>
    <cellStyle name="Moneda 153 3 2 3" xfId="8133" xr:uid="{00000000-0005-0000-0000-0000703C0000}"/>
    <cellStyle name="Moneda 153 3 2 3 2" xfId="24869" xr:uid="{00000000-0005-0000-0000-0000713C0000}"/>
    <cellStyle name="Moneda 153 3 2 4" xfId="11460" xr:uid="{00000000-0005-0000-0000-0000723C0000}"/>
    <cellStyle name="Moneda 153 3 2 4 2" xfId="28196" xr:uid="{00000000-0005-0000-0000-0000733C0000}"/>
    <cellStyle name="Moneda 153 3 2 5" xfId="14776" xr:uid="{00000000-0005-0000-0000-0000743C0000}"/>
    <cellStyle name="Moneda 153 3 2 6" xfId="18235" xr:uid="{00000000-0005-0000-0000-0000753C0000}"/>
    <cellStyle name="Moneda 153 3 3" xfId="2327" xr:uid="{00000000-0005-0000-0000-0000763C0000}"/>
    <cellStyle name="Moneda 153 3 3 2" xfId="5644" xr:uid="{00000000-0005-0000-0000-0000773C0000}"/>
    <cellStyle name="Moneda 153 3 3 2 2" xfId="22380" xr:uid="{00000000-0005-0000-0000-0000783C0000}"/>
    <cellStyle name="Moneda 153 3 3 3" xfId="8961" xr:uid="{00000000-0005-0000-0000-0000793C0000}"/>
    <cellStyle name="Moneda 153 3 3 3 2" xfId="25697" xr:uid="{00000000-0005-0000-0000-00007A3C0000}"/>
    <cellStyle name="Moneda 153 3 3 4" xfId="12288" xr:uid="{00000000-0005-0000-0000-00007B3C0000}"/>
    <cellStyle name="Moneda 153 3 3 4 2" xfId="29024" xr:uid="{00000000-0005-0000-0000-00007C3C0000}"/>
    <cellStyle name="Moneda 153 3 3 5" xfId="15604" xr:uid="{00000000-0005-0000-0000-00007D3C0000}"/>
    <cellStyle name="Moneda 153 3 3 6" xfId="19063" xr:uid="{00000000-0005-0000-0000-00007E3C0000}"/>
    <cellStyle name="Moneda 153 3 4" xfId="3155" xr:uid="{00000000-0005-0000-0000-00007F3C0000}"/>
    <cellStyle name="Moneda 153 3 4 2" xfId="6472" xr:uid="{00000000-0005-0000-0000-0000803C0000}"/>
    <cellStyle name="Moneda 153 3 4 2 2" xfId="23208" xr:uid="{00000000-0005-0000-0000-0000813C0000}"/>
    <cellStyle name="Moneda 153 3 4 3" xfId="9789" xr:uid="{00000000-0005-0000-0000-0000823C0000}"/>
    <cellStyle name="Moneda 153 3 4 3 2" xfId="26525" xr:uid="{00000000-0005-0000-0000-0000833C0000}"/>
    <cellStyle name="Moneda 153 3 4 4" xfId="13116" xr:uid="{00000000-0005-0000-0000-0000843C0000}"/>
    <cellStyle name="Moneda 153 3 4 4 2" xfId="29852" xr:uid="{00000000-0005-0000-0000-0000853C0000}"/>
    <cellStyle name="Moneda 153 3 4 5" xfId="16432" xr:uid="{00000000-0005-0000-0000-0000863C0000}"/>
    <cellStyle name="Moneda 153 3 4 6" xfId="19891" xr:uid="{00000000-0005-0000-0000-0000873C0000}"/>
    <cellStyle name="Moneda 153 3 5" xfId="3987" xr:uid="{00000000-0005-0000-0000-0000883C0000}"/>
    <cellStyle name="Moneda 153 3 5 2" xfId="20723" xr:uid="{00000000-0005-0000-0000-0000893C0000}"/>
    <cellStyle name="Moneda 153 3 6" xfId="7304" xr:uid="{00000000-0005-0000-0000-00008A3C0000}"/>
    <cellStyle name="Moneda 153 3 6 2" xfId="24040" xr:uid="{00000000-0005-0000-0000-00008B3C0000}"/>
    <cellStyle name="Moneda 153 3 7" xfId="10631" xr:uid="{00000000-0005-0000-0000-00008C3C0000}"/>
    <cellStyle name="Moneda 153 3 7 2" xfId="27367" xr:uid="{00000000-0005-0000-0000-00008D3C0000}"/>
    <cellStyle name="Moneda 153 3 8" xfId="13947" xr:uid="{00000000-0005-0000-0000-00008E3C0000}"/>
    <cellStyle name="Moneda 153 3 9" xfId="17406" xr:uid="{00000000-0005-0000-0000-00008F3C0000}"/>
    <cellStyle name="Moneda 153 4" xfId="1084" xr:uid="{00000000-0005-0000-0000-0000903C0000}"/>
    <cellStyle name="Moneda 153 4 2" xfId="4401" xr:uid="{00000000-0005-0000-0000-0000913C0000}"/>
    <cellStyle name="Moneda 153 4 2 2" xfId="21137" xr:uid="{00000000-0005-0000-0000-0000923C0000}"/>
    <cellStyle name="Moneda 153 4 3" xfId="7718" xr:uid="{00000000-0005-0000-0000-0000933C0000}"/>
    <cellStyle name="Moneda 153 4 3 2" xfId="24454" xr:uid="{00000000-0005-0000-0000-0000943C0000}"/>
    <cellStyle name="Moneda 153 4 4" xfId="11045" xr:uid="{00000000-0005-0000-0000-0000953C0000}"/>
    <cellStyle name="Moneda 153 4 4 2" xfId="27781" xr:uid="{00000000-0005-0000-0000-0000963C0000}"/>
    <cellStyle name="Moneda 153 4 5" xfId="14361" xr:uid="{00000000-0005-0000-0000-0000973C0000}"/>
    <cellStyle name="Moneda 153 4 6" xfId="17820" xr:uid="{00000000-0005-0000-0000-0000983C0000}"/>
    <cellStyle name="Moneda 153 5" xfId="1913" xr:uid="{00000000-0005-0000-0000-0000993C0000}"/>
    <cellStyle name="Moneda 153 5 2" xfId="5230" xr:uid="{00000000-0005-0000-0000-00009A3C0000}"/>
    <cellStyle name="Moneda 153 5 2 2" xfId="21966" xr:uid="{00000000-0005-0000-0000-00009B3C0000}"/>
    <cellStyle name="Moneda 153 5 3" xfId="8547" xr:uid="{00000000-0005-0000-0000-00009C3C0000}"/>
    <cellStyle name="Moneda 153 5 3 2" xfId="25283" xr:uid="{00000000-0005-0000-0000-00009D3C0000}"/>
    <cellStyle name="Moneda 153 5 4" xfId="11874" xr:uid="{00000000-0005-0000-0000-00009E3C0000}"/>
    <cellStyle name="Moneda 153 5 4 2" xfId="28610" xr:uid="{00000000-0005-0000-0000-00009F3C0000}"/>
    <cellStyle name="Moneda 153 5 5" xfId="15190" xr:uid="{00000000-0005-0000-0000-0000A03C0000}"/>
    <cellStyle name="Moneda 153 5 6" xfId="18649" xr:uid="{00000000-0005-0000-0000-0000A13C0000}"/>
    <cellStyle name="Moneda 153 6" xfId="2741" xr:uid="{00000000-0005-0000-0000-0000A23C0000}"/>
    <cellStyle name="Moneda 153 6 2" xfId="6058" xr:uid="{00000000-0005-0000-0000-0000A33C0000}"/>
    <cellStyle name="Moneda 153 6 2 2" xfId="22794" xr:uid="{00000000-0005-0000-0000-0000A43C0000}"/>
    <cellStyle name="Moneda 153 6 3" xfId="9375" xr:uid="{00000000-0005-0000-0000-0000A53C0000}"/>
    <cellStyle name="Moneda 153 6 3 2" xfId="26111" xr:uid="{00000000-0005-0000-0000-0000A63C0000}"/>
    <cellStyle name="Moneda 153 6 4" xfId="12702" xr:uid="{00000000-0005-0000-0000-0000A73C0000}"/>
    <cellStyle name="Moneda 153 6 4 2" xfId="29438" xr:uid="{00000000-0005-0000-0000-0000A83C0000}"/>
    <cellStyle name="Moneda 153 6 5" xfId="16018" xr:uid="{00000000-0005-0000-0000-0000A93C0000}"/>
    <cellStyle name="Moneda 153 6 6" xfId="19477" xr:uid="{00000000-0005-0000-0000-0000AA3C0000}"/>
    <cellStyle name="Moneda 153 7" xfId="3573" xr:uid="{00000000-0005-0000-0000-0000AB3C0000}"/>
    <cellStyle name="Moneda 153 7 2" xfId="20309" xr:uid="{00000000-0005-0000-0000-0000AC3C0000}"/>
    <cellStyle name="Moneda 153 8" xfId="6890" xr:uid="{00000000-0005-0000-0000-0000AD3C0000}"/>
    <cellStyle name="Moneda 153 8 2" xfId="23626" xr:uid="{00000000-0005-0000-0000-0000AE3C0000}"/>
    <cellStyle name="Moneda 153 9" xfId="10217" xr:uid="{00000000-0005-0000-0000-0000AF3C0000}"/>
    <cellStyle name="Moneda 153 9 2" xfId="26953" xr:uid="{00000000-0005-0000-0000-0000B03C0000}"/>
    <cellStyle name="Moneda 154" xfId="222" xr:uid="{00000000-0005-0000-0000-0000B13C0000}"/>
    <cellStyle name="Moneda 154 10" xfId="13534" xr:uid="{00000000-0005-0000-0000-0000B23C0000}"/>
    <cellStyle name="Moneda 154 11" xfId="16993" xr:uid="{00000000-0005-0000-0000-0000B33C0000}"/>
    <cellStyle name="Moneda 154 2" xfId="457" xr:uid="{00000000-0005-0000-0000-0000B43C0000}"/>
    <cellStyle name="Moneda 154 2 10" xfId="17200" xr:uid="{00000000-0005-0000-0000-0000B53C0000}"/>
    <cellStyle name="Moneda 154 2 2" xfId="878" xr:uid="{00000000-0005-0000-0000-0000B63C0000}"/>
    <cellStyle name="Moneda 154 2 2 2" xfId="1707" xr:uid="{00000000-0005-0000-0000-0000B73C0000}"/>
    <cellStyle name="Moneda 154 2 2 2 2" xfId="5024" xr:uid="{00000000-0005-0000-0000-0000B83C0000}"/>
    <cellStyle name="Moneda 154 2 2 2 2 2" xfId="21760" xr:uid="{00000000-0005-0000-0000-0000B93C0000}"/>
    <cellStyle name="Moneda 154 2 2 2 3" xfId="8341" xr:uid="{00000000-0005-0000-0000-0000BA3C0000}"/>
    <cellStyle name="Moneda 154 2 2 2 3 2" xfId="25077" xr:uid="{00000000-0005-0000-0000-0000BB3C0000}"/>
    <cellStyle name="Moneda 154 2 2 2 4" xfId="11668" xr:uid="{00000000-0005-0000-0000-0000BC3C0000}"/>
    <cellStyle name="Moneda 154 2 2 2 4 2" xfId="28404" xr:uid="{00000000-0005-0000-0000-0000BD3C0000}"/>
    <cellStyle name="Moneda 154 2 2 2 5" xfId="14984" xr:uid="{00000000-0005-0000-0000-0000BE3C0000}"/>
    <cellStyle name="Moneda 154 2 2 2 6" xfId="18443" xr:uid="{00000000-0005-0000-0000-0000BF3C0000}"/>
    <cellStyle name="Moneda 154 2 2 3" xfId="2535" xr:uid="{00000000-0005-0000-0000-0000C03C0000}"/>
    <cellStyle name="Moneda 154 2 2 3 2" xfId="5852" xr:uid="{00000000-0005-0000-0000-0000C13C0000}"/>
    <cellStyle name="Moneda 154 2 2 3 2 2" xfId="22588" xr:uid="{00000000-0005-0000-0000-0000C23C0000}"/>
    <cellStyle name="Moneda 154 2 2 3 3" xfId="9169" xr:uid="{00000000-0005-0000-0000-0000C33C0000}"/>
    <cellStyle name="Moneda 154 2 2 3 3 2" xfId="25905" xr:uid="{00000000-0005-0000-0000-0000C43C0000}"/>
    <cellStyle name="Moneda 154 2 2 3 4" xfId="12496" xr:uid="{00000000-0005-0000-0000-0000C53C0000}"/>
    <cellStyle name="Moneda 154 2 2 3 4 2" xfId="29232" xr:uid="{00000000-0005-0000-0000-0000C63C0000}"/>
    <cellStyle name="Moneda 154 2 2 3 5" xfId="15812" xr:uid="{00000000-0005-0000-0000-0000C73C0000}"/>
    <cellStyle name="Moneda 154 2 2 3 6" xfId="19271" xr:uid="{00000000-0005-0000-0000-0000C83C0000}"/>
    <cellStyle name="Moneda 154 2 2 4" xfId="3363" xr:uid="{00000000-0005-0000-0000-0000C93C0000}"/>
    <cellStyle name="Moneda 154 2 2 4 2" xfId="6680" xr:uid="{00000000-0005-0000-0000-0000CA3C0000}"/>
    <cellStyle name="Moneda 154 2 2 4 2 2" xfId="23416" xr:uid="{00000000-0005-0000-0000-0000CB3C0000}"/>
    <cellStyle name="Moneda 154 2 2 4 3" xfId="9997" xr:uid="{00000000-0005-0000-0000-0000CC3C0000}"/>
    <cellStyle name="Moneda 154 2 2 4 3 2" xfId="26733" xr:uid="{00000000-0005-0000-0000-0000CD3C0000}"/>
    <cellStyle name="Moneda 154 2 2 4 4" xfId="13324" xr:uid="{00000000-0005-0000-0000-0000CE3C0000}"/>
    <cellStyle name="Moneda 154 2 2 4 4 2" xfId="30060" xr:uid="{00000000-0005-0000-0000-0000CF3C0000}"/>
    <cellStyle name="Moneda 154 2 2 4 5" xfId="16640" xr:uid="{00000000-0005-0000-0000-0000D03C0000}"/>
    <cellStyle name="Moneda 154 2 2 4 6" xfId="20099" xr:uid="{00000000-0005-0000-0000-0000D13C0000}"/>
    <cellStyle name="Moneda 154 2 2 5" xfId="4195" xr:uid="{00000000-0005-0000-0000-0000D23C0000}"/>
    <cellStyle name="Moneda 154 2 2 5 2" xfId="20931" xr:uid="{00000000-0005-0000-0000-0000D33C0000}"/>
    <cellStyle name="Moneda 154 2 2 6" xfId="7512" xr:uid="{00000000-0005-0000-0000-0000D43C0000}"/>
    <cellStyle name="Moneda 154 2 2 6 2" xfId="24248" xr:uid="{00000000-0005-0000-0000-0000D53C0000}"/>
    <cellStyle name="Moneda 154 2 2 7" xfId="10839" xr:uid="{00000000-0005-0000-0000-0000D63C0000}"/>
    <cellStyle name="Moneda 154 2 2 7 2" xfId="27575" xr:uid="{00000000-0005-0000-0000-0000D73C0000}"/>
    <cellStyle name="Moneda 154 2 2 8" xfId="14155" xr:uid="{00000000-0005-0000-0000-0000D83C0000}"/>
    <cellStyle name="Moneda 154 2 2 9" xfId="17614" xr:uid="{00000000-0005-0000-0000-0000D93C0000}"/>
    <cellStyle name="Moneda 154 2 3" xfId="1292" xr:uid="{00000000-0005-0000-0000-0000DA3C0000}"/>
    <cellStyle name="Moneda 154 2 3 2" xfId="4609" xr:uid="{00000000-0005-0000-0000-0000DB3C0000}"/>
    <cellStyle name="Moneda 154 2 3 2 2" xfId="21345" xr:uid="{00000000-0005-0000-0000-0000DC3C0000}"/>
    <cellStyle name="Moneda 154 2 3 3" xfId="7926" xr:uid="{00000000-0005-0000-0000-0000DD3C0000}"/>
    <cellStyle name="Moneda 154 2 3 3 2" xfId="24662" xr:uid="{00000000-0005-0000-0000-0000DE3C0000}"/>
    <cellStyle name="Moneda 154 2 3 4" xfId="11253" xr:uid="{00000000-0005-0000-0000-0000DF3C0000}"/>
    <cellStyle name="Moneda 154 2 3 4 2" xfId="27989" xr:uid="{00000000-0005-0000-0000-0000E03C0000}"/>
    <cellStyle name="Moneda 154 2 3 5" xfId="14569" xr:uid="{00000000-0005-0000-0000-0000E13C0000}"/>
    <cellStyle name="Moneda 154 2 3 6" xfId="18028" xr:uid="{00000000-0005-0000-0000-0000E23C0000}"/>
    <cellStyle name="Moneda 154 2 4" xfId="2121" xr:uid="{00000000-0005-0000-0000-0000E33C0000}"/>
    <cellStyle name="Moneda 154 2 4 2" xfId="5438" xr:uid="{00000000-0005-0000-0000-0000E43C0000}"/>
    <cellStyle name="Moneda 154 2 4 2 2" xfId="22174" xr:uid="{00000000-0005-0000-0000-0000E53C0000}"/>
    <cellStyle name="Moneda 154 2 4 3" xfId="8755" xr:uid="{00000000-0005-0000-0000-0000E63C0000}"/>
    <cellStyle name="Moneda 154 2 4 3 2" xfId="25491" xr:uid="{00000000-0005-0000-0000-0000E73C0000}"/>
    <cellStyle name="Moneda 154 2 4 4" xfId="12082" xr:uid="{00000000-0005-0000-0000-0000E83C0000}"/>
    <cellStyle name="Moneda 154 2 4 4 2" xfId="28818" xr:uid="{00000000-0005-0000-0000-0000E93C0000}"/>
    <cellStyle name="Moneda 154 2 4 5" xfId="15398" xr:uid="{00000000-0005-0000-0000-0000EA3C0000}"/>
    <cellStyle name="Moneda 154 2 4 6" xfId="18857" xr:uid="{00000000-0005-0000-0000-0000EB3C0000}"/>
    <cellStyle name="Moneda 154 2 5" xfId="2949" xr:uid="{00000000-0005-0000-0000-0000EC3C0000}"/>
    <cellStyle name="Moneda 154 2 5 2" xfId="6266" xr:uid="{00000000-0005-0000-0000-0000ED3C0000}"/>
    <cellStyle name="Moneda 154 2 5 2 2" xfId="23002" xr:uid="{00000000-0005-0000-0000-0000EE3C0000}"/>
    <cellStyle name="Moneda 154 2 5 3" xfId="9583" xr:uid="{00000000-0005-0000-0000-0000EF3C0000}"/>
    <cellStyle name="Moneda 154 2 5 3 2" xfId="26319" xr:uid="{00000000-0005-0000-0000-0000F03C0000}"/>
    <cellStyle name="Moneda 154 2 5 4" xfId="12910" xr:uid="{00000000-0005-0000-0000-0000F13C0000}"/>
    <cellStyle name="Moneda 154 2 5 4 2" xfId="29646" xr:uid="{00000000-0005-0000-0000-0000F23C0000}"/>
    <cellStyle name="Moneda 154 2 5 5" xfId="16226" xr:uid="{00000000-0005-0000-0000-0000F33C0000}"/>
    <cellStyle name="Moneda 154 2 5 6" xfId="19685" xr:uid="{00000000-0005-0000-0000-0000F43C0000}"/>
    <cellStyle name="Moneda 154 2 6" xfId="3781" xr:uid="{00000000-0005-0000-0000-0000F53C0000}"/>
    <cellStyle name="Moneda 154 2 6 2" xfId="20517" xr:uid="{00000000-0005-0000-0000-0000F63C0000}"/>
    <cellStyle name="Moneda 154 2 7" xfId="7098" xr:uid="{00000000-0005-0000-0000-0000F73C0000}"/>
    <cellStyle name="Moneda 154 2 7 2" xfId="23834" xr:uid="{00000000-0005-0000-0000-0000F83C0000}"/>
    <cellStyle name="Moneda 154 2 8" xfId="10425" xr:uid="{00000000-0005-0000-0000-0000F93C0000}"/>
    <cellStyle name="Moneda 154 2 8 2" xfId="27161" xr:uid="{00000000-0005-0000-0000-0000FA3C0000}"/>
    <cellStyle name="Moneda 154 2 9" xfId="13741" xr:uid="{00000000-0005-0000-0000-0000FB3C0000}"/>
    <cellStyle name="Moneda 154 3" xfId="671" xr:uid="{00000000-0005-0000-0000-0000FC3C0000}"/>
    <cellStyle name="Moneda 154 3 2" xfId="1500" xr:uid="{00000000-0005-0000-0000-0000FD3C0000}"/>
    <cellStyle name="Moneda 154 3 2 2" xfId="4817" xr:uid="{00000000-0005-0000-0000-0000FE3C0000}"/>
    <cellStyle name="Moneda 154 3 2 2 2" xfId="21553" xr:uid="{00000000-0005-0000-0000-0000FF3C0000}"/>
    <cellStyle name="Moneda 154 3 2 3" xfId="8134" xr:uid="{00000000-0005-0000-0000-0000003D0000}"/>
    <cellStyle name="Moneda 154 3 2 3 2" xfId="24870" xr:uid="{00000000-0005-0000-0000-0000013D0000}"/>
    <cellStyle name="Moneda 154 3 2 4" xfId="11461" xr:uid="{00000000-0005-0000-0000-0000023D0000}"/>
    <cellStyle name="Moneda 154 3 2 4 2" xfId="28197" xr:uid="{00000000-0005-0000-0000-0000033D0000}"/>
    <cellStyle name="Moneda 154 3 2 5" xfId="14777" xr:uid="{00000000-0005-0000-0000-0000043D0000}"/>
    <cellStyle name="Moneda 154 3 2 6" xfId="18236" xr:uid="{00000000-0005-0000-0000-0000053D0000}"/>
    <cellStyle name="Moneda 154 3 3" xfId="2328" xr:uid="{00000000-0005-0000-0000-0000063D0000}"/>
    <cellStyle name="Moneda 154 3 3 2" xfId="5645" xr:uid="{00000000-0005-0000-0000-0000073D0000}"/>
    <cellStyle name="Moneda 154 3 3 2 2" xfId="22381" xr:uid="{00000000-0005-0000-0000-0000083D0000}"/>
    <cellStyle name="Moneda 154 3 3 3" xfId="8962" xr:uid="{00000000-0005-0000-0000-0000093D0000}"/>
    <cellStyle name="Moneda 154 3 3 3 2" xfId="25698" xr:uid="{00000000-0005-0000-0000-00000A3D0000}"/>
    <cellStyle name="Moneda 154 3 3 4" xfId="12289" xr:uid="{00000000-0005-0000-0000-00000B3D0000}"/>
    <cellStyle name="Moneda 154 3 3 4 2" xfId="29025" xr:uid="{00000000-0005-0000-0000-00000C3D0000}"/>
    <cellStyle name="Moneda 154 3 3 5" xfId="15605" xr:uid="{00000000-0005-0000-0000-00000D3D0000}"/>
    <cellStyle name="Moneda 154 3 3 6" xfId="19064" xr:uid="{00000000-0005-0000-0000-00000E3D0000}"/>
    <cellStyle name="Moneda 154 3 4" xfId="3156" xr:uid="{00000000-0005-0000-0000-00000F3D0000}"/>
    <cellStyle name="Moneda 154 3 4 2" xfId="6473" xr:uid="{00000000-0005-0000-0000-0000103D0000}"/>
    <cellStyle name="Moneda 154 3 4 2 2" xfId="23209" xr:uid="{00000000-0005-0000-0000-0000113D0000}"/>
    <cellStyle name="Moneda 154 3 4 3" xfId="9790" xr:uid="{00000000-0005-0000-0000-0000123D0000}"/>
    <cellStyle name="Moneda 154 3 4 3 2" xfId="26526" xr:uid="{00000000-0005-0000-0000-0000133D0000}"/>
    <cellStyle name="Moneda 154 3 4 4" xfId="13117" xr:uid="{00000000-0005-0000-0000-0000143D0000}"/>
    <cellStyle name="Moneda 154 3 4 4 2" xfId="29853" xr:uid="{00000000-0005-0000-0000-0000153D0000}"/>
    <cellStyle name="Moneda 154 3 4 5" xfId="16433" xr:uid="{00000000-0005-0000-0000-0000163D0000}"/>
    <cellStyle name="Moneda 154 3 4 6" xfId="19892" xr:uid="{00000000-0005-0000-0000-0000173D0000}"/>
    <cellStyle name="Moneda 154 3 5" xfId="3988" xr:uid="{00000000-0005-0000-0000-0000183D0000}"/>
    <cellStyle name="Moneda 154 3 5 2" xfId="20724" xr:uid="{00000000-0005-0000-0000-0000193D0000}"/>
    <cellStyle name="Moneda 154 3 6" xfId="7305" xr:uid="{00000000-0005-0000-0000-00001A3D0000}"/>
    <cellStyle name="Moneda 154 3 6 2" xfId="24041" xr:uid="{00000000-0005-0000-0000-00001B3D0000}"/>
    <cellStyle name="Moneda 154 3 7" xfId="10632" xr:uid="{00000000-0005-0000-0000-00001C3D0000}"/>
    <cellStyle name="Moneda 154 3 7 2" xfId="27368" xr:uid="{00000000-0005-0000-0000-00001D3D0000}"/>
    <cellStyle name="Moneda 154 3 8" xfId="13948" xr:uid="{00000000-0005-0000-0000-00001E3D0000}"/>
    <cellStyle name="Moneda 154 3 9" xfId="17407" xr:uid="{00000000-0005-0000-0000-00001F3D0000}"/>
    <cellStyle name="Moneda 154 4" xfId="1085" xr:uid="{00000000-0005-0000-0000-0000203D0000}"/>
    <cellStyle name="Moneda 154 4 2" xfId="4402" xr:uid="{00000000-0005-0000-0000-0000213D0000}"/>
    <cellStyle name="Moneda 154 4 2 2" xfId="21138" xr:uid="{00000000-0005-0000-0000-0000223D0000}"/>
    <cellStyle name="Moneda 154 4 3" xfId="7719" xr:uid="{00000000-0005-0000-0000-0000233D0000}"/>
    <cellStyle name="Moneda 154 4 3 2" xfId="24455" xr:uid="{00000000-0005-0000-0000-0000243D0000}"/>
    <cellStyle name="Moneda 154 4 4" xfId="11046" xr:uid="{00000000-0005-0000-0000-0000253D0000}"/>
    <cellStyle name="Moneda 154 4 4 2" xfId="27782" xr:uid="{00000000-0005-0000-0000-0000263D0000}"/>
    <cellStyle name="Moneda 154 4 5" xfId="14362" xr:uid="{00000000-0005-0000-0000-0000273D0000}"/>
    <cellStyle name="Moneda 154 4 6" xfId="17821" xr:uid="{00000000-0005-0000-0000-0000283D0000}"/>
    <cellStyle name="Moneda 154 5" xfId="1914" xr:uid="{00000000-0005-0000-0000-0000293D0000}"/>
    <cellStyle name="Moneda 154 5 2" xfId="5231" xr:uid="{00000000-0005-0000-0000-00002A3D0000}"/>
    <cellStyle name="Moneda 154 5 2 2" xfId="21967" xr:uid="{00000000-0005-0000-0000-00002B3D0000}"/>
    <cellStyle name="Moneda 154 5 3" xfId="8548" xr:uid="{00000000-0005-0000-0000-00002C3D0000}"/>
    <cellStyle name="Moneda 154 5 3 2" xfId="25284" xr:uid="{00000000-0005-0000-0000-00002D3D0000}"/>
    <cellStyle name="Moneda 154 5 4" xfId="11875" xr:uid="{00000000-0005-0000-0000-00002E3D0000}"/>
    <cellStyle name="Moneda 154 5 4 2" xfId="28611" xr:uid="{00000000-0005-0000-0000-00002F3D0000}"/>
    <cellStyle name="Moneda 154 5 5" xfId="15191" xr:uid="{00000000-0005-0000-0000-0000303D0000}"/>
    <cellStyle name="Moneda 154 5 6" xfId="18650" xr:uid="{00000000-0005-0000-0000-0000313D0000}"/>
    <cellStyle name="Moneda 154 6" xfId="2742" xr:uid="{00000000-0005-0000-0000-0000323D0000}"/>
    <cellStyle name="Moneda 154 6 2" xfId="6059" xr:uid="{00000000-0005-0000-0000-0000333D0000}"/>
    <cellStyle name="Moneda 154 6 2 2" xfId="22795" xr:uid="{00000000-0005-0000-0000-0000343D0000}"/>
    <cellStyle name="Moneda 154 6 3" xfId="9376" xr:uid="{00000000-0005-0000-0000-0000353D0000}"/>
    <cellStyle name="Moneda 154 6 3 2" xfId="26112" xr:uid="{00000000-0005-0000-0000-0000363D0000}"/>
    <cellStyle name="Moneda 154 6 4" xfId="12703" xr:uid="{00000000-0005-0000-0000-0000373D0000}"/>
    <cellStyle name="Moneda 154 6 4 2" xfId="29439" xr:uid="{00000000-0005-0000-0000-0000383D0000}"/>
    <cellStyle name="Moneda 154 6 5" xfId="16019" xr:uid="{00000000-0005-0000-0000-0000393D0000}"/>
    <cellStyle name="Moneda 154 6 6" xfId="19478" xr:uid="{00000000-0005-0000-0000-00003A3D0000}"/>
    <cellStyle name="Moneda 154 7" xfId="3574" xr:uid="{00000000-0005-0000-0000-00003B3D0000}"/>
    <cellStyle name="Moneda 154 7 2" xfId="20310" xr:uid="{00000000-0005-0000-0000-00003C3D0000}"/>
    <cellStyle name="Moneda 154 8" xfId="6891" xr:uid="{00000000-0005-0000-0000-00003D3D0000}"/>
    <cellStyle name="Moneda 154 8 2" xfId="23627" xr:uid="{00000000-0005-0000-0000-00003E3D0000}"/>
    <cellStyle name="Moneda 154 9" xfId="10218" xr:uid="{00000000-0005-0000-0000-00003F3D0000}"/>
    <cellStyle name="Moneda 154 9 2" xfId="26954" xr:uid="{00000000-0005-0000-0000-0000403D0000}"/>
    <cellStyle name="Moneda 155" xfId="223" xr:uid="{00000000-0005-0000-0000-0000413D0000}"/>
    <cellStyle name="Moneda 155 10" xfId="13535" xr:uid="{00000000-0005-0000-0000-0000423D0000}"/>
    <cellStyle name="Moneda 155 11" xfId="16994" xr:uid="{00000000-0005-0000-0000-0000433D0000}"/>
    <cellStyle name="Moneda 155 2" xfId="458" xr:uid="{00000000-0005-0000-0000-0000443D0000}"/>
    <cellStyle name="Moneda 155 2 10" xfId="17201" xr:uid="{00000000-0005-0000-0000-0000453D0000}"/>
    <cellStyle name="Moneda 155 2 2" xfId="879" xr:uid="{00000000-0005-0000-0000-0000463D0000}"/>
    <cellStyle name="Moneda 155 2 2 2" xfId="1708" xr:uid="{00000000-0005-0000-0000-0000473D0000}"/>
    <cellStyle name="Moneda 155 2 2 2 2" xfId="5025" xr:uid="{00000000-0005-0000-0000-0000483D0000}"/>
    <cellStyle name="Moneda 155 2 2 2 2 2" xfId="21761" xr:uid="{00000000-0005-0000-0000-0000493D0000}"/>
    <cellStyle name="Moneda 155 2 2 2 3" xfId="8342" xr:uid="{00000000-0005-0000-0000-00004A3D0000}"/>
    <cellStyle name="Moneda 155 2 2 2 3 2" xfId="25078" xr:uid="{00000000-0005-0000-0000-00004B3D0000}"/>
    <cellStyle name="Moneda 155 2 2 2 4" xfId="11669" xr:uid="{00000000-0005-0000-0000-00004C3D0000}"/>
    <cellStyle name="Moneda 155 2 2 2 4 2" xfId="28405" xr:uid="{00000000-0005-0000-0000-00004D3D0000}"/>
    <cellStyle name="Moneda 155 2 2 2 5" xfId="14985" xr:uid="{00000000-0005-0000-0000-00004E3D0000}"/>
    <cellStyle name="Moneda 155 2 2 2 6" xfId="18444" xr:uid="{00000000-0005-0000-0000-00004F3D0000}"/>
    <cellStyle name="Moneda 155 2 2 3" xfId="2536" xr:uid="{00000000-0005-0000-0000-0000503D0000}"/>
    <cellStyle name="Moneda 155 2 2 3 2" xfId="5853" xr:uid="{00000000-0005-0000-0000-0000513D0000}"/>
    <cellStyle name="Moneda 155 2 2 3 2 2" xfId="22589" xr:uid="{00000000-0005-0000-0000-0000523D0000}"/>
    <cellStyle name="Moneda 155 2 2 3 3" xfId="9170" xr:uid="{00000000-0005-0000-0000-0000533D0000}"/>
    <cellStyle name="Moneda 155 2 2 3 3 2" xfId="25906" xr:uid="{00000000-0005-0000-0000-0000543D0000}"/>
    <cellStyle name="Moneda 155 2 2 3 4" xfId="12497" xr:uid="{00000000-0005-0000-0000-0000553D0000}"/>
    <cellStyle name="Moneda 155 2 2 3 4 2" xfId="29233" xr:uid="{00000000-0005-0000-0000-0000563D0000}"/>
    <cellStyle name="Moneda 155 2 2 3 5" xfId="15813" xr:uid="{00000000-0005-0000-0000-0000573D0000}"/>
    <cellStyle name="Moneda 155 2 2 3 6" xfId="19272" xr:uid="{00000000-0005-0000-0000-0000583D0000}"/>
    <cellStyle name="Moneda 155 2 2 4" xfId="3364" xr:uid="{00000000-0005-0000-0000-0000593D0000}"/>
    <cellStyle name="Moneda 155 2 2 4 2" xfId="6681" xr:uid="{00000000-0005-0000-0000-00005A3D0000}"/>
    <cellStyle name="Moneda 155 2 2 4 2 2" xfId="23417" xr:uid="{00000000-0005-0000-0000-00005B3D0000}"/>
    <cellStyle name="Moneda 155 2 2 4 3" xfId="9998" xr:uid="{00000000-0005-0000-0000-00005C3D0000}"/>
    <cellStyle name="Moneda 155 2 2 4 3 2" xfId="26734" xr:uid="{00000000-0005-0000-0000-00005D3D0000}"/>
    <cellStyle name="Moneda 155 2 2 4 4" xfId="13325" xr:uid="{00000000-0005-0000-0000-00005E3D0000}"/>
    <cellStyle name="Moneda 155 2 2 4 4 2" xfId="30061" xr:uid="{00000000-0005-0000-0000-00005F3D0000}"/>
    <cellStyle name="Moneda 155 2 2 4 5" xfId="16641" xr:uid="{00000000-0005-0000-0000-0000603D0000}"/>
    <cellStyle name="Moneda 155 2 2 4 6" xfId="20100" xr:uid="{00000000-0005-0000-0000-0000613D0000}"/>
    <cellStyle name="Moneda 155 2 2 5" xfId="4196" xr:uid="{00000000-0005-0000-0000-0000623D0000}"/>
    <cellStyle name="Moneda 155 2 2 5 2" xfId="20932" xr:uid="{00000000-0005-0000-0000-0000633D0000}"/>
    <cellStyle name="Moneda 155 2 2 6" xfId="7513" xr:uid="{00000000-0005-0000-0000-0000643D0000}"/>
    <cellStyle name="Moneda 155 2 2 6 2" xfId="24249" xr:uid="{00000000-0005-0000-0000-0000653D0000}"/>
    <cellStyle name="Moneda 155 2 2 7" xfId="10840" xr:uid="{00000000-0005-0000-0000-0000663D0000}"/>
    <cellStyle name="Moneda 155 2 2 7 2" xfId="27576" xr:uid="{00000000-0005-0000-0000-0000673D0000}"/>
    <cellStyle name="Moneda 155 2 2 8" xfId="14156" xr:uid="{00000000-0005-0000-0000-0000683D0000}"/>
    <cellStyle name="Moneda 155 2 2 9" xfId="17615" xr:uid="{00000000-0005-0000-0000-0000693D0000}"/>
    <cellStyle name="Moneda 155 2 3" xfId="1293" xr:uid="{00000000-0005-0000-0000-00006A3D0000}"/>
    <cellStyle name="Moneda 155 2 3 2" xfId="4610" xr:uid="{00000000-0005-0000-0000-00006B3D0000}"/>
    <cellStyle name="Moneda 155 2 3 2 2" xfId="21346" xr:uid="{00000000-0005-0000-0000-00006C3D0000}"/>
    <cellStyle name="Moneda 155 2 3 3" xfId="7927" xr:uid="{00000000-0005-0000-0000-00006D3D0000}"/>
    <cellStyle name="Moneda 155 2 3 3 2" xfId="24663" xr:uid="{00000000-0005-0000-0000-00006E3D0000}"/>
    <cellStyle name="Moneda 155 2 3 4" xfId="11254" xr:uid="{00000000-0005-0000-0000-00006F3D0000}"/>
    <cellStyle name="Moneda 155 2 3 4 2" xfId="27990" xr:uid="{00000000-0005-0000-0000-0000703D0000}"/>
    <cellStyle name="Moneda 155 2 3 5" xfId="14570" xr:uid="{00000000-0005-0000-0000-0000713D0000}"/>
    <cellStyle name="Moneda 155 2 3 6" xfId="18029" xr:uid="{00000000-0005-0000-0000-0000723D0000}"/>
    <cellStyle name="Moneda 155 2 4" xfId="2122" xr:uid="{00000000-0005-0000-0000-0000733D0000}"/>
    <cellStyle name="Moneda 155 2 4 2" xfId="5439" xr:uid="{00000000-0005-0000-0000-0000743D0000}"/>
    <cellStyle name="Moneda 155 2 4 2 2" xfId="22175" xr:uid="{00000000-0005-0000-0000-0000753D0000}"/>
    <cellStyle name="Moneda 155 2 4 3" xfId="8756" xr:uid="{00000000-0005-0000-0000-0000763D0000}"/>
    <cellStyle name="Moneda 155 2 4 3 2" xfId="25492" xr:uid="{00000000-0005-0000-0000-0000773D0000}"/>
    <cellStyle name="Moneda 155 2 4 4" xfId="12083" xr:uid="{00000000-0005-0000-0000-0000783D0000}"/>
    <cellStyle name="Moneda 155 2 4 4 2" xfId="28819" xr:uid="{00000000-0005-0000-0000-0000793D0000}"/>
    <cellStyle name="Moneda 155 2 4 5" xfId="15399" xr:uid="{00000000-0005-0000-0000-00007A3D0000}"/>
    <cellStyle name="Moneda 155 2 4 6" xfId="18858" xr:uid="{00000000-0005-0000-0000-00007B3D0000}"/>
    <cellStyle name="Moneda 155 2 5" xfId="2950" xr:uid="{00000000-0005-0000-0000-00007C3D0000}"/>
    <cellStyle name="Moneda 155 2 5 2" xfId="6267" xr:uid="{00000000-0005-0000-0000-00007D3D0000}"/>
    <cellStyle name="Moneda 155 2 5 2 2" xfId="23003" xr:uid="{00000000-0005-0000-0000-00007E3D0000}"/>
    <cellStyle name="Moneda 155 2 5 3" xfId="9584" xr:uid="{00000000-0005-0000-0000-00007F3D0000}"/>
    <cellStyle name="Moneda 155 2 5 3 2" xfId="26320" xr:uid="{00000000-0005-0000-0000-0000803D0000}"/>
    <cellStyle name="Moneda 155 2 5 4" xfId="12911" xr:uid="{00000000-0005-0000-0000-0000813D0000}"/>
    <cellStyle name="Moneda 155 2 5 4 2" xfId="29647" xr:uid="{00000000-0005-0000-0000-0000823D0000}"/>
    <cellStyle name="Moneda 155 2 5 5" xfId="16227" xr:uid="{00000000-0005-0000-0000-0000833D0000}"/>
    <cellStyle name="Moneda 155 2 5 6" xfId="19686" xr:uid="{00000000-0005-0000-0000-0000843D0000}"/>
    <cellStyle name="Moneda 155 2 6" xfId="3782" xr:uid="{00000000-0005-0000-0000-0000853D0000}"/>
    <cellStyle name="Moneda 155 2 6 2" xfId="20518" xr:uid="{00000000-0005-0000-0000-0000863D0000}"/>
    <cellStyle name="Moneda 155 2 7" xfId="7099" xr:uid="{00000000-0005-0000-0000-0000873D0000}"/>
    <cellStyle name="Moneda 155 2 7 2" xfId="23835" xr:uid="{00000000-0005-0000-0000-0000883D0000}"/>
    <cellStyle name="Moneda 155 2 8" xfId="10426" xr:uid="{00000000-0005-0000-0000-0000893D0000}"/>
    <cellStyle name="Moneda 155 2 8 2" xfId="27162" xr:uid="{00000000-0005-0000-0000-00008A3D0000}"/>
    <cellStyle name="Moneda 155 2 9" xfId="13742" xr:uid="{00000000-0005-0000-0000-00008B3D0000}"/>
    <cellStyle name="Moneda 155 3" xfId="672" xr:uid="{00000000-0005-0000-0000-00008C3D0000}"/>
    <cellStyle name="Moneda 155 3 2" xfId="1501" xr:uid="{00000000-0005-0000-0000-00008D3D0000}"/>
    <cellStyle name="Moneda 155 3 2 2" xfId="4818" xr:uid="{00000000-0005-0000-0000-00008E3D0000}"/>
    <cellStyle name="Moneda 155 3 2 2 2" xfId="21554" xr:uid="{00000000-0005-0000-0000-00008F3D0000}"/>
    <cellStyle name="Moneda 155 3 2 3" xfId="8135" xr:uid="{00000000-0005-0000-0000-0000903D0000}"/>
    <cellStyle name="Moneda 155 3 2 3 2" xfId="24871" xr:uid="{00000000-0005-0000-0000-0000913D0000}"/>
    <cellStyle name="Moneda 155 3 2 4" xfId="11462" xr:uid="{00000000-0005-0000-0000-0000923D0000}"/>
    <cellStyle name="Moneda 155 3 2 4 2" xfId="28198" xr:uid="{00000000-0005-0000-0000-0000933D0000}"/>
    <cellStyle name="Moneda 155 3 2 5" xfId="14778" xr:uid="{00000000-0005-0000-0000-0000943D0000}"/>
    <cellStyle name="Moneda 155 3 2 6" xfId="18237" xr:uid="{00000000-0005-0000-0000-0000953D0000}"/>
    <cellStyle name="Moneda 155 3 3" xfId="2329" xr:uid="{00000000-0005-0000-0000-0000963D0000}"/>
    <cellStyle name="Moneda 155 3 3 2" xfId="5646" xr:uid="{00000000-0005-0000-0000-0000973D0000}"/>
    <cellStyle name="Moneda 155 3 3 2 2" xfId="22382" xr:uid="{00000000-0005-0000-0000-0000983D0000}"/>
    <cellStyle name="Moneda 155 3 3 3" xfId="8963" xr:uid="{00000000-0005-0000-0000-0000993D0000}"/>
    <cellStyle name="Moneda 155 3 3 3 2" xfId="25699" xr:uid="{00000000-0005-0000-0000-00009A3D0000}"/>
    <cellStyle name="Moneda 155 3 3 4" xfId="12290" xr:uid="{00000000-0005-0000-0000-00009B3D0000}"/>
    <cellStyle name="Moneda 155 3 3 4 2" xfId="29026" xr:uid="{00000000-0005-0000-0000-00009C3D0000}"/>
    <cellStyle name="Moneda 155 3 3 5" xfId="15606" xr:uid="{00000000-0005-0000-0000-00009D3D0000}"/>
    <cellStyle name="Moneda 155 3 3 6" xfId="19065" xr:uid="{00000000-0005-0000-0000-00009E3D0000}"/>
    <cellStyle name="Moneda 155 3 4" xfId="3157" xr:uid="{00000000-0005-0000-0000-00009F3D0000}"/>
    <cellStyle name="Moneda 155 3 4 2" xfId="6474" xr:uid="{00000000-0005-0000-0000-0000A03D0000}"/>
    <cellStyle name="Moneda 155 3 4 2 2" xfId="23210" xr:uid="{00000000-0005-0000-0000-0000A13D0000}"/>
    <cellStyle name="Moneda 155 3 4 3" xfId="9791" xr:uid="{00000000-0005-0000-0000-0000A23D0000}"/>
    <cellStyle name="Moneda 155 3 4 3 2" xfId="26527" xr:uid="{00000000-0005-0000-0000-0000A33D0000}"/>
    <cellStyle name="Moneda 155 3 4 4" xfId="13118" xr:uid="{00000000-0005-0000-0000-0000A43D0000}"/>
    <cellStyle name="Moneda 155 3 4 4 2" xfId="29854" xr:uid="{00000000-0005-0000-0000-0000A53D0000}"/>
    <cellStyle name="Moneda 155 3 4 5" xfId="16434" xr:uid="{00000000-0005-0000-0000-0000A63D0000}"/>
    <cellStyle name="Moneda 155 3 4 6" xfId="19893" xr:uid="{00000000-0005-0000-0000-0000A73D0000}"/>
    <cellStyle name="Moneda 155 3 5" xfId="3989" xr:uid="{00000000-0005-0000-0000-0000A83D0000}"/>
    <cellStyle name="Moneda 155 3 5 2" xfId="20725" xr:uid="{00000000-0005-0000-0000-0000A93D0000}"/>
    <cellStyle name="Moneda 155 3 6" xfId="7306" xr:uid="{00000000-0005-0000-0000-0000AA3D0000}"/>
    <cellStyle name="Moneda 155 3 6 2" xfId="24042" xr:uid="{00000000-0005-0000-0000-0000AB3D0000}"/>
    <cellStyle name="Moneda 155 3 7" xfId="10633" xr:uid="{00000000-0005-0000-0000-0000AC3D0000}"/>
    <cellStyle name="Moneda 155 3 7 2" xfId="27369" xr:uid="{00000000-0005-0000-0000-0000AD3D0000}"/>
    <cellStyle name="Moneda 155 3 8" xfId="13949" xr:uid="{00000000-0005-0000-0000-0000AE3D0000}"/>
    <cellStyle name="Moneda 155 3 9" xfId="17408" xr:uid="{00000000-0005-0000-0000-0000AF3D0000}"/>
    <cellStyle name="Moneda 155 4" xfId="1086" xr:uid="{00000000-0005-0000-0000-0000B03D0000}"/>
    <cellStyle name="Moneda 155 4 2" xfId="4403" xr:uid="{00000000-0005-0000-0000-0000B13D0000}"/>
    <cellStyle name="Moneda 155 4 2 2" xfId="21139" xr:uid="{00000000-0005-0000-0000-0000B23D0000}"/>
    <cellStyle name="Moneda 155 4 3" xfId="7720" xr:uid="{00000000-0005-0000-0000-0000B33D0000}"/>
    <cellStyle name="Moneda 155 4 3 2" xfId="24456" xr:uid="{00000000-0005-0000-0000-0000B43D0000}"/>
    <cellStyle name="Moneda 155 4 4" xfId="11047" xr:uid="{00000000-0005-0000-0000-0000B53D0000}"/>
    <cellStyle name="Moneda 155 4 4 2" xfId="27783" xr:uid="{00000000-0005-0000-0000-0000B63D0000}"/>
    <cellStyle name="Moneda 155 4 5" xfId="14363" xr:uid="{00000000-0005-0000-0000-0000B73D0000}"/>
    <cellStyle name="Moneda 155 4 6" xfId="17822" xr:uid="{00000000-0005-0000-0000-0000B83D0000}"/>
    <cellStyle name="Moneda 155 5" xfId="1915" xr:uid="{00000000-0005-0000-0000-0000B93D0000}"/>
    <cellStyle name="Moneda 155 5 2" xfId="5232" xr:uid="{00000000-0005-0000-0000-0000BA3D0000}"/>
    <cellStyle name="Moneda 155 5 2 2" xfId="21968" xr:uid="{00000000-0005-0000-0000-0000BB3D0000}"/>
    <cellStyle name="Moneda 155 5 3" xfId="8549" xr:uid="{00000000-0005-0000-0000-0000BC3D0000}"/>
    <cellStyle name="Moneda 155 5 3 2" xfId="25285" xr:uid="{00000000-0005-0000-0000-0000BD3D0000}"/>
    <cellStyle name="Moneda 155 5 4" xfId="11876" xr:uid="{00000000-0005-0000-0000-0000BE3D0000}"/>
    <cellStyle name="Moneda 155 5 4 2" xfId="28612" xr:uid="{00000000-0005-0000-0000-0000BF3D0000}"/>
    <cellStyle name="Moneda 155 5 5" xfId="15192" xr:uid="{00000000-0005-0000-0000-0000C03D0000}"/>
    <cellStyle name="Moneda 155 5 6" xfId="18651" xr:uid="{00000000-0005-0000-0000-0000C13D0000}"/>
    <cellStyle name="Moneda 155 6" xfId="2743" xr:uid="{00000000-0005-0000-0000-0000C23D0000}"/>
    <cellStyle name="Moneda 155 6 2" xfId="6060" xr:uid="{00000000-0005-0000-0000-0000C33D0000}"/>
    <cellStyle name="Moneda 155 6 2 2" xfId="22796" xr:uid="{00000000-0005-0000-0000-0000C43D0000}"/>
    <cellStyle name="Moneda 155 6 3" xfId="9377" xr:uid="{00000000-0005-0000-0000-0000C53D0000}"/>
    <cellStyle name="Moneda 155 6 3 2" xfId="26113" xr:uid="{00000000-0005-0000-0000-0000C63D0000}"/>
    <cellStyle name="Moneda 155 6 4" xfId="12704" xr:uid="{00000000-0005-0000-0000-0000C73D0000}"/>
    <cellStyle name="Moneda 155 6 4 2" xfId="29440" xr:uid="{00000000-0005-0000-0000-0000C83D0000}"/>
    <cellStyle name="Moneda 155 6 5" xfId="16020" xr:uid="{00000000-0005-0000-0000-0000C93D0000}"/>
    <cellStyle name="Moneda 155 6 6" xfId="19479" xr:uid="{00000000-0005-0000-0000-0000CA3D0000}"/>
    <cellStyle name="Moneda 155 7" xfId="3575" xr:uid="{00000000-0005-0000-0000-0000CB3D0000}"/>
    <cellStyle name="Moneda 155 7 2" xfId="20311" xr:uid="{00000000-0005-0000-0000-0000CC3D0000}"/>
    <cellStyle name="Moneda 155 8" xfId="6892" xr:uid="{00000000-0005-0000-0000-0000CD3D0000}"/>
    <cellStyle name="Moneda 155 8 2" xfId="23628" xr:uid="{00000000-0005-0000-0000-0000CE3D0000}"/>
    <cellStyle name="Moneda 155 9" xfId="10219" xr:uid="{00000000-0005-0000-0000-0000CF3D0000}"/>
    <cellStyle name="Moneda 155 9 2" xfId="26955" xr:uid="{00000000-0005-0000-0000-0000D03D0000}"/>
    <cellStyle name="Moneda 156" xfId="224" xr:uid="{00000000-0005-0000-0000-0000D13D0000}"/>
    <cellStyle name="Moneda 156 10" xfId="13536" xr:uid="{00000000-0005-0000-0000-0000D23D0000}"/>
    <cellStyle name="Moneda 156 11" xfId="16995" xr:uid="{00000000-0005-0000-0000-0000D33D0000}"/>
    <cellStyle name="Moneda 156 2" xfId="459" xr:uid="{00000000-0005-0000-0000-0000D43D0000}"/>
    <cellStyle name="Moneda 156 2 10" xfId="17202" xr:uid="{00000000-0005-0000-0000-0000D53D0000}"/>
    <cellStyle name="Moneda 156 2 2" xfId="880" xr:uid="{00000000-0005-0000-0000-0000D63D0000}"/>
    <cellStyle name="Moneda 156 2 2 2" xfId="1709" xr:uid="{00000000-0005-0000-0000-0000D73D0000}"/>
    <cellStyle name="Moneda 156 2 2 2 2" xfId="5026" xr:uid="{00000000-0005-0000-0000-0000D83D0000}"/>
    <cellStyle name="Moneda 156 2 2 2 2 2" xfId="21762" xr:uid="{00000000-0005-0000-0000-0000D93D0000}"/>
    <cellStyle name="Moneda 156 2 2 2 3" xfId="8343" xr:uid="{00000000-0005-0000-0000-0000DA3D0000}"/>
    <cellStyle name="Moneda 156 2 2 2 3 2" xfId="25079" xr:uid="{00000000-0005-0000-0000-0000DB3D0000}"/>
    <cellStyle name="Moneda 156 2 2 2 4" xfId="11670" xr:uid="{00000000-0005-0000-0000-0000DC3D0000}"/>
    <cellStyle name="Moneda 156 2 2 2 4 2" xfId="28406" xr:uid="{00000000-0005-0000-0000-0000DD3D0000}"/>
    <cellStyle name="Moneda 156 2 2 2 5" xfId="14986" xr:uid="{00000000-0005-0000-0000-0000DE3D0000}"/>
    <cellStyle name="Moneda 156 2 2 2 6" xfId="18445" xr:uid="{00000000-0005-0000-0000-0000DF3D0000}"/>
    <cellStyle name="Moneda 156 2 2 3" xfId="2537" xr:uid="{00000000-0005-0000-0000-0000E03D0000}"/>
    <cellStyle name="Moneda 156 2 2 3 2" xfId="5854" xr:uid="{00000000-0005-0000-0000-0000E13D0000}"/>
    <cellStyle name="Moneda 156 2 2 3 2 2" xfId="22590" xr:uid="{00000000-0005-0000-0000-0000E23D0000}"/>
    <cellStyle name="Moneda 156 2 2 3 3" xfId="9171" xr:uid="{00000000-0005-0000-0000-0000E33D0000}"/>
    <cellStyle name="Moneda 156 2 2 3 3 2" xfId="25907" xr:uid="{00000000-0005-0000-0000-0000E43D0000}"/>
    <cellStyle name="Moneda 156 2 2 3 4" xfId="12498" xr:uid="{00000000-0005-0000-0000-0000E53D0000}"/>
    <cellStyle name="Moneda 156 2 2 3 4 2" xfId="29234" xr:uid="{00000000-0005-0000-0000-0000E63D0000}"/>
    <cellStyle name="Moneda 156 2 2 3 5" xfId="15814" xr:uid="{00000000-0005-0000-0000-0000E73D0000}"/>
    <cellStyle name="Moneda 156 2 2 3 6" xfId="19273" xr:uid="{00000000-0005-0000-0000-0000E83D0000}"/>
    <cellStyle name="Moneda 156 2 2 4" xfId="3365" xr:uid="{00000000-0005-0000-0000-0000E93D0000}"/>
    <cellStyle name="Moneda 156 2 2 4 2" xfId="6682" xr:uid="{00000000-0005-0000-0000-0000EA3D0000}"/>
    <cellStyle name="Moneda 156 2 2 4 2 2" xfId="23418" xr:uid="{00000000-0005-0000-0000-0000EB3D0000}"/>
    <cellStyle name="Moneda 156 2 2 4 3" xfId="9999" xr:uid="{00000000-0005-0000-0000-0000EC3D0000}"/>
    <cellStyle name="Moneda 156 2 2 4 3 2" xfId="26735" xr:uid="{00000000-0005-0000-0000-0000ED3D0000}"/>
    <cellStyle name="Moneda 156 2 2 4 4" xfId="13326" xr:uid="{00000000-0005-0000-0000-0000EE3D0000}"/>
    <cellStyle name="Moneda 156 2 2 4 4 2" xfId="30062" xr:uid="{00000000-0005-0000-0000-0000EF3D0000}"/>
    <cellStyle name="Moneda 156 2 2 4 5" xfId="16642" xr:uid="{00000000-0005-0000-0000-0000F03D0000}"/>
    <cellStyle name="Moneda 156 2 2 4 6" xfId="20101" xr:uid="{00000000-0005-0000-0000-0000F13D0000}"/>
    <cellStyle name="Moneda 156 2 2 5" xfId="4197" xr:uid="{00000000-0005-0000-0000-0000F23D0000}"/>
    <cellStyle name="Moneda 156 2 2 5 2" xfId="20933" xr:uid="{00000000-0005-0000-0000-0000F33D0000}"/>
    <cellStyle name="Moneda 156 2 2 6" xfId="7514" xr:uid="{00000000-0005-0000-0000-0000F43D0000}"/>
    <cellStyle name="Moneda 156 2 2 6 2" xfId="24250" xr:uid="{00000000-0005-0000-0000-0000F53D0000}"/>
    <cellStyle name="Moneda 156 2 2 7" xfId="10841" xr:uid="{00000000-0005-0000-0000-0000F63D0000}"/>
    <cellStyle name="Moneda 156 2 2 7 2" xfId="27577" xr:uid="{00000000-0005-0000-0000-0000F73D0000}"/>
    <cellStyle name="Moneda 156 2 2 8" xfId="14157" xr:uid="{00000000-0005-0000-0000-0000F83D0000}"/>
    <cellStyle name="Moneda 156 2 2 9" xfId="17616" xr:uid="{00000000-0005-0000-0000-0000F93D0000}"/>
    <cellStyle name="Moneda 156 2 3" xfId="1294" xr:uid="{00000000-0005-0000-0000-0000FA3D0000}"/>
    <cellStyle name="Moneda 156 2 3 2" xfId="4611" xr:uid="{00000000-0005-0000-0000-0000FB3D0000}"/>
    <cellStyle name="Moneda 156 2 3 2 2" xfId="21347" xr:uid="{00000000-0005-0000-0000-0000FC3D0000}"/>
    <cellStyle name="Moneda 156 2 3 3" xfId="7928" xr:uid="{00000000-0005-0000-0000-0000FD3D0000}"/>
    <cellStyle name="Moneda 156 2 3 3 2" xfId="24664" xr:uid="{00000000-0005-0000-0000-0000FE3D0000}"/>
    <cellStyle name="Moneda 156 2 3 4" xfId="11255" xr:uid="{00000000-0005-0000-0000-0000FF3D0000}"/>
    <cellStyle name="Moneda 156 2 3 4 2" xfId="27991" xr:uid="{00000000-0005-0000-0000-0000003E0000}"/>
    <cellStyle name="Moneda 156 2 3 5" xfId="14571" xr:uid="{00000000-0005-0000-0000-0000013E0000}"/>
    <cellStyle name="Moneda 156 2 3 6" xfId="18030" xr:uid="{00000000-0005-0000-0000-0000023E0000}"/>
    <cellStyle name="Moneda 156 2 4" xfId="2123" xr:uid="{00000000-0005-0000-0000-0000033E0000}"/>
    <cellStyle name="Moneda 156 2 4 2" xfId="5440" xr:uid="{00000000-0005-0000-0000-0000043E0000}"/>
    <cellStyle name="Moneda 156 2 4 2 2" xfId="22176" xr:uid="{00000000-0005-0000-0000-0000053E0000}"/>
    <cellStyle name="Moneda 156 2 4 3" xfId="8757" xr:uid="{00000000-0005-0000-0000-0000063E0000}"/>
    <cellStyle name="Moneda 156 2 4 3 2" xfId="25493" xr:uid="{00000000-0005-0000-0000-0000073E0000}"/>
    <cellStyle name="Moneda 156 2 4 4" xfId="12084" xr:uid="{00000000-0005-0000-0000-0000083E0000}"/>
    <cellStyle name="Moneda 156 2 4 4 2" xfId="28820" xr:uid="{00000000-0005-0000-0000-0000093E0000}"/>
    <cellStyle name="Moneda 156 2 4 5" xfId="15400" xr:uid="{00000000-0005-0000-0000-00000A3E0000}"/>
    <cellStyle name="Moneda 156 2 4 6" xfId="18859" xr:uid="{00000000-0005-0000-0000-00000B3E0000}"/>
    <cellStyle name="Moneda 156 2 5" xfId="2951" xr:uid="{00000000-0005-0000-0000-00000C3E0000}"/>
    <cellStyle name="Moneda 156 2 5 2" xfId="6268" xr:uid="{00000000-0005-0000-0000-00000D3E0000}"/>
    <cellStyle name="Moneda 156 2 5 2 2" xfId="23004" xr:uid="{00000000-0005-0000-0000-00000E3E0000}"/>
    <cellStyle name="Moneda 156 2 5 3" xfId="9585" xr:uid="{00000000-0005-0000-0000-00000F3E0000}"/>
    <cellStyle name="Moneda 156 2 5 3 2" xfId="26321" xr:uid="{00000000-0005-0000-0000-0000103E0000}"/>
    <cellStyle name="Moneda 156 2 5 4" xfId="12912" xr:uid="{00000000-0005-0000-0000-0000113E0000}"/>
    <cellStyle name="Moneda 156 2 5 4 2" xfId="29648" xr:uid="{00000000-0005-0000-0000-0000123E0000}"/>
    <cellStyle name="Moneda 156 2 5 5" xfId="16228" xr:uid="{00000000-0005-0000-0000-0000133E0000}"/>
    <cellStyle name="Moneda 156 2 5 6" xfId="19687" xr:uid="{00000000-0005-0000-0000-0000143E0000}"/>
    <cellStyle name="Moneda 156 2 6" xfId="3783" xr:uid="{00000000-0005-0000-0000-0000153E0000}"/>
    <cellStyle name="Moneda 156 2 6 2" xfId="20519" xr:uid="{00000000-0005-0000-0000-0000163E0000}"/>
    <cellStyle name="Moneda 156 2 7" xfId="7100" xr:uid="{00000000-0005-0000-0000-0000173E0000}"/>
    <cellStyle name="Moneda 156 2 7 2" xfId="23836" xr:uid="{00000000-0005-0000-0000-0000183E0000}"/>
    <cellStyle name="Moneda 156 2 8" xfId="10427" xr:uid="{00000000-0005-0000-0000-0000193E0000}"/>
    <cellStyle name="Moneda 156 2 8 2" xfId="27163" xr:uid="{00000000-0005-0000-0000-00001A3E0000}"/>
    <cellStyle name="Moneda 156 2 9" xfId="13743" xr:uid="{00000000-0005-0000-0000-00001B3E0000}"/>
    <cellStyle name="Moneda 156 3" xfId="673" xr:uid="{00000000-0005-0000-0000-00001C3E0000}"/>
    <cellStyle name="Moneda 156 3 2" xfId="1502" xr:uid="{00000000-0005-0000-0000-00001D3E0000}"/>
    <cellStyle name="Moneda 156 3 2 2" xfId="4819" xr:uid="{00000000-0005-0000-0000-00001E3E0000}"/>
    <cellStyle name="Moneda 156 3 2 2 2" xfId="21555" xr:uid="{00000000-0005-0000-0000-00001F3E0000}"/>
    <cellStyle name="Moneda 156 3 2 3" xfId="8136" xr:uid="{00000000-0005-0000-0000-0000203E0000}"/>
    <cellStyle name="Moneda 156 3 2 3 2" xfId="24872" xr:uid="{00000000-0005-0000-0000-0000213E0000}"/>
    <cellStyle name="Moneda 156 3 2 4" xfId="11463" xr:uid="{00000000-0005-0000-0000-0000223E0000}"/>
    <cellStyle name="Moneda 156 3 2 4 2" xfId="28199" xr:uid="{00000000-0005-0000-0000-0000233E0000}"/>
    <cellStyle name="Moneda 156 3 2 5" xfId="14779" xr:uid="{00000000-0005-0000-0000-0000243E0000}"/>
    <cellStyle name="Moneda 156 3 2 6" xfId="18238" xr:uid="{00000000-0005-0000-0000-0000253E0000}"/>
    <cellStyle name="Moneda 156 3 3" xfId="2330" xr:uid="{00000000-0005-0000-0000-0000263E0000}"/>
    <cellStyle name="Moneda 156 3 3 2" xfId="5647" xr:uid="{00000000-0005-0000-0000-0000273E0000}"/>
    <cellStyle name="Moneda 156 3 3 2 2" xfId="22383" xr:uid="{00000000-0005-0000-0000-0000283E0000}"/>
    <cellStyle name="Moneda 156 3 3 3" xfId="8964" xr:uid="{00000000-0005-0000-0000-0000293E0000}"/>
    <cellStyle name="Moneda 156 3 3 3 2" xfId="25700" xr:uid="{00000000-0005-0000-0000-00002A3E0000}"/>
    <cellStyle name="Moneda 156 3 3 4" xfId="12291" xr:uid="{00000000-0005-0000-0000-00002B3E0000}"/>
    <cellStyle name="Moneda 156 3 3 4 2" xfId="29027" xr:uid="{00000000-0005-0000-0000-00002C3E0000}"/>
    <cellStyle name="Moneda 156 3 3 5" xfId="15607" xr:uid="{00000000-0005-0000-0000-00002D3E0000}"/>
    <cellStyle name="Moneda 156 3 3 6" xfId="19066" xr:uid="{00000000-0005-0000-0000-00002E3E0000}"/>
    <cellStyle name="Moneda 156 3 4" xfId="3158" xr:uid="{00000000-0005-0000-0000-00002F3E0000}"/>
    <cellStyle name="Moneda 156 3 4 2" xfId="6475" xr:uid="{00000000-0005-0000-0000-0000303E0000}"/>
    <cellStyle name="Moneda 156 3 4 2 2" xfId="23211" xr:uid="{00000000-0005-0000-0000-0000313E0000}"/>
    <cellStyle name="Moneda 156 3 4 3" xfId="9792" xr:uid="{00000000-0005-0000-0000-0000323E0000}"/>
    <cellStyle name="Moneda 156 3 4 3 2" xfId="26528" xr:uid="{00000000-0005-0000-0000-0000333E0000}"/>
    <cellStyle name="Moneda 156 3 4 4" xfId="13119" xr:uid="{00000000-0005-0000-0000-0000343E0000}"/>
    <cellStyle name="Moneda 156 3 4 4 2" xfId="29855" xr:uid="{00000000-0005-0000-0000-0000353E0000}"/>
    <cellStyle name="Moneda 156 3 4 5" xfId="16435" xr:uid="{00000000-0005-0000-0000-0000363E0000}"/>
    <cellStyle name="Moneda 156 3 4 6" xfId="19894" xr:uid="{00000000-0005-0000-0000-0000373E0000}"/>
    <cellStyle name="Moneda 156 3 5" xfId="3990" xr:uid="{00000000-0005-0000-0000-0000383E0000}"/>
    <cellStyle name="Moneda 156 3 5 2" xfId="20726" xr:uid="{00000000-0005-0000-0000-0000393E0000}"/>
    <cellStyle name="Moneda 156 3 6" xfId="7307" xr:uid="{00000000-0005-0000-0000-00003A3E0000}"/>
    <cellStyle name="Moneda 156 3 6 2" xfId="24043" xr:uid="{00000000-0005-0000-0000-00003B3E0000}"/>
    <cellStyle name="Moneda 156 3 7" xfId="10634" xr:uid="{00000000-0005-0000-0000-00003C3E0000}"/>
    <cellStyle name="Moneda 156 3 7 2" xfId="27370" xr:uid="{00000000-0005-0000-0000-00003D3E0000}"/>
    <cellStyle name="Moneda 156 3 8" xfId="13950" xr:uid="{00000000-0005-0000-0000-00003E3E0000}"/>
    <cellStyle name="Moneda 156 3 9" xfId="17409" xr:uid="{00000000-0005-0000-0000-00003F3E0000}"/>
    <cellStyle name="Moneda 156 4" xfId="1087" xr:uid="{00000000-0005-0000-0000-0000403E0000}"/>
    <cellStyle name="Moneda 156 4 2" xfId="4404" xr:uid="{00000000-0005-0000-0000-0000413E0000}"/>
    <cellStyle name="Moneda 156 4 2 2" xfId="21140" xr:uid="{00000000-0005-0000-0000-0000423E0000}"/>
    <cellStyle name="Moneda 156 4 3" xfId="7721" xr:uid="{00000000-0005-0000-0000-0000433E0000}"/>
    <cellStyle name="Moneda 156 4 3 2" xfId="24457" xr:uid="{00000000-0005-0000-0000-0000443E0000}"/>
    <cellStyle name="Moneda 156 4 4" xfId="11048" xr:uid="{00000000-0005-0000-0000-0000453E0000}"/>
    <cellStyle name="Moneda 156 4 4 2" xfId="27784" xr:uid="{00000000-0005-0000-0000-0000463E0000}"/>
    <cellStyle name="Moneda 156 4 5" xfId="14364" xr:uid="{00000000-0005-0000-0000-0000473E0000}"/>
    <cellStyle name="Moneda 156 4 6" xfId="17823" xr:uid="{00000000-0005-0000-0000-0000483E0000}"/>
    <cellStyle name="Moneda 156 5" xfId="1916" xr:uid="{00000000-0005-0000-0000-0000493E0000}"/>
    <cellStyle name="Moneda 156 5 2" xfId="5233" xr:uid="{00000000-0005-0000-0000-00004A3E0000}"/>
    <cellStyle name="Moneda 156 5 2 2" xfId="21969" xr:uid="{00000000-0005-0000-0000-00004B3E0000}"/>
    <cellStyle name="Moneda 156 5 3" xfId="8550" xr:uid="{00000000-0005-0000-0000-00004C3E0000}"/>
    <cellStyle name="Moneda 156 5 3 2" xfId="25286" xr:uid="{00000000-0005-0000-0000-00004D3E0000}"/>
    <cellStyle name="Moneda 156 5 4" xfId="11877" xr:uid="{00000000-0005-0000-0000-00004E3E0000}"/>
    <cellStyle name="Moneda 156 5 4 2" xfId="28613" xr:uid="{00000000-0005-0000-0000-00004F3E0000}"/>
    <cellStyle name="Moneda 156 5 5" xfId="15193" xr:uid="{00000000-0005-0000-0000-0000503E0000}"/>
    <cellStyle name="Moneda 156 5 6" xfId="18652" xr:uid="{00000000-0005-0000-0000-0000513E0000}"/>
    <cellStyle name="Moneda 156 6" xfId="2744" xr:uid="{00000000-0005-0000-0000-0000523E0000}"/>
    <cellStyle name="Moneda 156 6 2" xfId="6061" xr:uid="{00000000-0005-0000-0000-0000533E0000}"/>
    <cellStyle name="Moneda 156 6 2 2" xfId="22797" xr:uid="{00000000-0005-0000-0000-0000543E0000}"/>
    <cellStyle name="Moneda 156 6 3" xfId="9378" xr:uid="{00000000-0005-0000-0000-0000553E0000}"/>
    <cellStyle name="Moneda 156 6 3 2" xfId="26114" xr:uid="{00000000-0005-0000-0000-0000563E0000}"/>
    <cellStyle name="Moneda 156 6 4" xfId="12705" xr:uid="{00000000-0005-0000-0000-0000573E0000}"/>
    <cellStyle name="Moneda 156 6 4 2" xfId="29441" xr:uid="{00000000-0005-0000-0000-0000583E0000}"/>
    <cellStyle name="Moneda 156 6 5" xfId="16021" xr:uid="{00000000-0005-0000-0000-0000593E0000}"/>
    <cellStyle name="Moneda 156 6 6" xfId="19480" xr:uid="{00000000-0005-0000-0000-00005A3E0000}"/>
    <cellStyle name="Moneda 156 7" xfId="3576" xr:uid="{00000000-0005-0000-0000-00005B3E0000}"/>
    <cellStyle name="Moneda 156 7 2" xfId="20312" xr:uid="{00000000-0005-0000-0000-00005C3E0000}"/>
    <cellStyle name="Moneda 156 8" xfId="6893" xr:uid="{00000000-0005-0000-0000-00005D3E0000}"/>
    <cellStyle name="Moneda 156 8 2" xfId="23629" xr:uid="{00000000-0005-0000-0000-00005E3E0000}"/>
    <cellStyle name="Moneda 156 9" xfId="10220" xr:uid="{00000000-0005-0000-0000-00005F3E0000}"/>
    <cellStyle name="Moneda 156 9 2" xfId="26956" xr:uid="{00000000-0005-0000-0000-0000603E0000}"/>
    <cellStyle name="Moneda 157" xfId="225" xr:uid="{00000000-0005-0000-0000-0000613E0000}"/>
    <cellStyle name="Moneda 157 10" xfId="13537" xr:uid="{00000000-0005-0000-0000-0000623E0000}"/>
    <cellStyle name="Moneda 157 11" xfId="16996" xr:uid="{00000000-0005-0000-0000-0000633E0000}"/>
    <cellStyle name="Moneda 157 2" xfId="460" xr:uid="{00000000-0005-0000-0000-0000643E0000}"/>
    <cellStyle name="Moneda 157 2 10" xfId="17203" xr:uid="{00000000-0005-0000-0000-0000653E0000}"/>
    <cellStyle name="Moneda 157 2 2" xfId="881" xr:uid="{00000000-0005-0000-0000-0000663E0000}"/>
    <cellStyle name="Moneda 157 2 2 2" xfId="1710" xr:uid="{00000000-0005-0000-0000-0000673E0000}"/>
    <cellStyle name="Moneda 157 2 2 2 2" xfId="5027" xr:uid="{00000000-0005-0000-0000-0000683E0000}"/>
    <cellStyle name="Moneda 157 2 2 2 2 2" xfId="21763" xr:uid="{00000000-0005-0000-0000-0000693E0000}"/>
    <cellStyle name="Moneda 157 2 2 2 3" xfId="8344" xr:uid="{00000000-0005-0000-0000-00006A3E0000}"/>
    <cellStyle name="Moneda 157 2 2 2 3 2" xfId="25080" xr:uid="{00000000-0005-0000-0000-00006B3E0000}"/>
    <cellStyle name="Moneda 157 2 2 2 4" xfId="11671" xr:uid="{00000000-0005-0000-0000-00006C3E0000}"/>
    <cellStyle name="Moneda 157 2 2 2 4 2" xfId="28407" xr:uid="{00000000-0005-0000-0000-00006D3E0000}"/>
    <cellStyle name="Moneda 157 2 2 2 5" xfId="14987" xr:uid="{00000000-0005-0000-0000-00006E3E0000}"/>
    <cellStyle name="Moneda 157 2 2 2 6" xfId="18446" xr:uid="{00000000-0005-0000-0000-00006F3E0000}"/>
    <cellStyle name="Moneda 157 2 2 3" xfId="2538" xr:uid="{00000000-0005-0000-0000-0000703E0000}"/>
    <cellStyle name="Moneda 157 2 2 3 2" xfId="5855" xr:uid="{00000000-0005-0000-0000-0000713E0000}"/>
    <cellStyle name="Moneda 157 2 2 3 2 2" xfId="22591" xr:uid="{00000000-0005-0000-0000-0000723E0000}"/>
    <cellStyle name="Moneda 157 2 2 3 3" xfId="9172" xr:uid="{00000000-0005-0000-0000-0000733E0000}"/>
    <cellStyle name="Moneda 157 2 2 3 3 2" xfId="25908" xr:uid="{00000000-0005-0000-0000-0000743E0000}"/>
    <cellStyle name="Moneda 157 2 2 3 4" xfId="12499" xr:uid="{00000000-0005-0000-0000-0000753E0000}"/>
    <cellStyle name="Moneda 157 2 2 3 4 2" xfId="29235" xr:uid="{00000000-0005-0000-0000-0000763E0000}"/>
    <cellStyle name="Moneda 157 2 2 3 5" xfId="15815" xr:uid="{00000000-0005-0000-0000-0000773E0000}"/>
    <cellStyle name="Moneda 157 2 2 3 6" xfId="19274" xr:uid="{00000000-0005-0000-0000-0000783E0000}"/>
    <cellStyle name="Moneda 157 2 2 4" xfId="3366" xr:uid="{00000000-0005-0000-0000-0000793E0000}"/>
    <cellStyle name="Moneda 157 2 2 4 2" xfId="6683" xr:uid="{00000000-0005-0000-0000-00007A3E0000}"/>
    <cellStyle name="Moneda 157 2 2 4 2 2" xfId="23419" xr:uid="{00000000-0005-0000-0000-00007B3E0000}"/>
    <cellStyle name="Moneda 157 2 2 4 3" xfId="10000" xr:uid="{00000000-0005-0000-0000-00007C3E0000}"/>
    <cellStyle name="Moneda 157 2 2 4 3 2" xfId="26736" xr:uid="{00000000-0005-0000-0000-00007D3E0000}"/>
    <cellStyle name="Moneda 157 2 2 4 4" xfId="13327" xr:uid="{00000000-0005-0000-0000-00007E3E0000}"/>
    <cellStyle name="Moneda 157 2 2 4 4 2" xfId="30063" xr:uid="{00000000-0005-0000-0000-00007F3E0000}"/>
    <cellStyle name="Moneda 157 2 2 4 5" xfId="16643" xr:uid="{00000000-0005-0000-0000-0000803E0000}"/>
    <cellStyle name="Moneda 157 2 2 4 6" xfId="20102" xr:uid="{00000000-0005-0000-0000-0000813E0000}"/>
    <cellStyle name="Moneda 157 2 2 5" xfId="4198" xr:uid="{00000000-0005-0000-0000-0000823E0000}"/>
    <cellStyle name="Moneda 157 2 2 5 2" xfId="20934" xr:uid="{00000000-0005-0000-0000-0000833E0000}"/>
    <cellStyle name="Moneda 157 2 2 6" xfId="7515" xr:uid="{00000000-0005-0000-0000-0000843E0000}"/>
    <cellStyle name="Moneda 157 2 2 6 2" xfId="24251" xr:uid="{00000000-0005-0000-0000-0000853E0000}"/>
    <cellStyle name="Moneda 157 2 2 7" xfId="10842" xr:uid="{00000000-0005-0000-0000-0000863E0000}"/>
    <cellStyle name="Moneda 157 2 2 7 2" xfId="27578" xr:uid="{00000000-0005-0000-0000-0000873E0000}"/>
    <cellStyle name="Moneda 157 2 2 8" xfId="14158" xr:uid="{00000000-0005-0000-0000-0000883E0000}"/>
    <cellStyle name="Moneda 157 2 2 9" xfId="17617" xr:uid="{00000000-0005-0000-0000-0000893E0000}"/>
    <cellStyle name="Moneda 157 2 3" xfId="1295" xr:uid="{00000000-0005-0000-0000-00008A3E0000}"/>
    <cellStyle name="Moneda 157 2 3 2" xfId="4612" xr:uid="{00000000-0005-0000-0000-00008B3E0000}"/>
    <cellStyle name="Moneda 157 2 3 2 2" xfId="21348" xr:uid="{00000000-0005-0000-0000-00008C3E0000}"/>
    <cellStyle name="Moneda 157 2 3 3" xfId="7929" xr:uid="{00000000-0005-0000-0000-00008D3E0000}"/>
    <cellStyle name="Moneda 157 2 3 3 2" xfId="24665" xr:uid="{00000000-0005-0000-0000-00008E3E0000}"/>
    <cellStyle name="Moneda 157 2 3 4" xfId="11256" xr:uid="{00000000-0005-0000-0000-00008F3E0000}"/>
    <cellStyle name="Moneda 157 2 3 4 2" xfId="27992" xr:uid="{00000000-0005-0000-0000-0000903E0000}"/>
    <cellStyle name="Moneda 157 2 3 5" xfId="14572" xr:uid="{00000000-0005-0000-0000-0000913E0000}"/>
    <cellStyle name="Moneda 157 2 3 6" xfId="18031" xr:uid="{00000000-0005-0000-0000-0000923E0000}"/>
    <cellStyle name="Moneda 157 2 4" xfId="2124" xr:uid="{00000000-0005-0000-0000-0000933E0000}"/>
    <cellStyle name="Moneda 157 2 4 2" xfId="5441" xr:uid="{00000000-0005-0000-0000-0000943E0000}"/>
    <cellStyle name="Moneda 157 2 4 2 2" xfId="22177" xr:uid="{00000000-0005-0000-0000-0000953E0000}"/>
    <cellStyle name="Moneda 157 2 4 3" xfId="8758" xr:uid="{00000000-0005-0000-0000-0000963E0000}"/>
    <cellStyle name="Moneda 157 2 4 3 2" xfId="25494" xr:uid="{00000000-0005-0000-0000-0000973E0000}"/>
    <cellStyle name="Moneda 157 2 4 4" xfId="12085" xr:uid="{00000000-0005-0000-0000-0000983E0000}"/>
    <cellStyle name="Moneda 157 2 4 4 2" xfId="28821" xr:uid="{00000000-0005-0000-0000-0000993E0000}"/>
    <cellStyle name="Moneda 157 2 4 5" xfId="15401" xr:uid="{00000000-0005-0000-0000-00009A3E0000}"/>
    <cellStyle name="Moneda 157 2 4 6" xfId="18860" xr:uid="{00000000-0005-0000-0000-00009B3E0000}"/>
    <cellStyle name="Moneda 157 2 5" xfId="2952" xr:uid="{00000000-0005-0000-0000-00009C3E0000}"/>
    <cellStyle name="Moneda 157 2 5 2" xfId="6269" xr:uid="{00000000-0005-0000-0000-00009D3E0000}"/>
    <cellStyle name="Moneda 157 2 5 2 2" xfId="23005" xr:uid="{00000000-0005-0000-0000-00009E3E0000}"/>
    <cellStyle name="Moneda 157 2 5 3" xfId="9586" xr:uid="{00000000-0005-0000-0000-00009F3E0000}"/>
    <cellStyle name="Moneda 157 2 5 3 2" xfId="26322" xr:uid="{00000000-0005-0000-0000-0000A03E0000}"/>
    <cellStyle name="Moneda 157 2 5 4" xfId="12913" xr:uid="{00000000-0005-0000-0000-0000A13E0000}"/>
    <cellStyle name="Moneda 157 2 5 4 2" xfId="29649" xr:uid="{00000000-0005-0000-0000-0000A23E0000}"/>
    <cellStyle name="Moneda 157 2 5 5" xfId="16229" xr:uid="{00000000-0005-0000-0000-0000A33E0000}"/>
    <cellStyle name="Moneda 157 2 5 6" xfId="19688" xr:uid="{00000000-0005-0000-0000-0000A43E0000}"/>
    <cellStyle name="Moneda 157 2 6" xfId="3784" xr:uid="{00000000-0005-0000-0000-0000A53E0000}"/>
    <cellStyle name="Moneda 157 2 6 2" xfId="20520" xr:uid="{00000000-0005-0000-0000-0000A63E0000}"/>
    <cellStyle name="Moneda 157 2 7" xfId="7101" xr:uid="{00000000-0005-0000-0000-0000A73E0000}"/>
    <cellStyle name="Moneda 157 2 7 2" xfId="23837" xr:uid="{00000000-0005-0000-0000-0000A83E0000}"/>
    <cellStyle name="Moneda 157 2 8" xfId="10428" xr:uid="{00000000-0005-0000-0000-0000A93E0000}"/>
    <cellStyle name="Moneda 157 2 8 2" xfId="27164" xr:uid="{00000000-0005-0000-0000-0000AA3E0000}"/>
    <cellStyle name="Moneda 157 2 9" xfId="13744" xr:uid="{00000000-0005-0000-0000-0000AB3E0000}"/>
    <cellStyle name="Moneda 157 3" xfId="674" xr:uid="{00000000-0005-0000-0000-0000AC3E0000}"/>
    <cellStyle name="Moneda 157 3 2" xfId="1503" xr:uid="{00000000-0005-0000-0000-0000AD3E0000}"/>
    <cellStyle name="Moneda 157 3 2 2" xfId="4820" xr:uid="{00000000-0005-0000-0000-0000AE3E0000}"/>
    <cellStyle name="Moneda 157 3 2 2 2" xfId="21556" xr:uid="{00000000-0005-0000-0000-0000AF3E0000}"/>
    <cellStyle name="Moneda 157 3 2 3" xfId="8137" xr:uid="{00000000-0005-0000-0000-0000B03E0000}"/>
    <cellStyle name="Moneda 157 3 2 3 2" xfId="24873" xr:uid="{00000000-0005-0000-0000-0000B13E0000}"/>
    <cellStyle name="Moneda 157 3 2 4" xfId="11464" xr:uid="{00000000-0005-0000-0000-0000B23E0000}"/>
    <cellStyle name="Moneda 157 3 2 4 2" xfId="28200" xr:uid="{00000000-0005-0000-0000-0000B33E0000}"/>
    <cellStyle name="Moneda 157 3 2 5" xfId="14780" xr:uid="{00000000-0005-0000-0000-0000B43E0000}"/>
    <cellStyle name="Moneda 157 3 2 6" xfId="18239" xr:uid="{00000000-0005-0000-0000-0000B53E0000}"/>
    <cellStyle name="Moneda 157 3 3" xfId="2331" xr:uid="{00000000-0005-0000-0000-0000B63E0000}"/>
    <cellStyle name="Moneda 157 3 3 2" xfId="5648" xr:uid="{00000000-0005-0000-0000-0000B73E0000}"/>
    <cellStyle name="Moneda 157 3 3 2 2" xfId="22384" xr:uid="{00000000-0005-0000-0000-0000B83E0000}"/>
    <cellStyle name="Moneda 157 3 3 3" xfId="8965" xr:uid="{00000000-0005-0000-0000-0000B93E0000}"/>
    <cellStyle name="Moneda 157 3 3 3 2" xfId="25701" xr:uid="{00000000-0005-0000-0000-0000BA3E0000}"/>
    <cellStyle name="Moneda 157 3 3 4" xfId="12292" xr:uid="{00000000-0005-0000-0000-0000BB3E0000}"/>
    <cellStyle name="Moneda 157 3 3 4 2" xfId="29028" xr:uid="{00000000-0005-0000-0000-0000BC3E0000}"/>
    <cellStyle name="Moneda 157 3 3 5" xfId="15608" xr:uid="{00000000-0005-0000-0000-0000BD3E0000}"/>
    <cellStyle name="Moneda 157 3 3 6" xfId="19067" xr:uid="{00000000-0005-0000-0000-0000BE3E0000}"/>
    <cellStyle name="Moneda 157 3 4" xfId="3159" xr:uid="{00000000-0005-0000-0000-0000BF3E0000}"/>
    <cellStyle name="Moneda 157 3 4 2" xfId="6476" xr:uid="{00000000-0005-0000-0000-0000C03E0000}"/>
    <cellStyle name="Moneda 157 3 4 2 2" xfId="23212" xr:uid="{00000000-0005-0000-0000-0000C13E0000}"/>
    <cellStyle name="Moneda 157 3 4 3" xfId="9793" xr:uid="{00000000-0005-0000-0000-0000C23E0000}"/>
    <cellStyle name="Moneda 157 3 4 3 2" xfId="26529" xr:uid="{00000000-0005-0000-0000-0000C33E0000}"/>
    <cellStyle name="Moneda 157 3 4 4" xfId="13120" xr:uid="{00000000-0005-0000-0000-0000C43E0000}"/>
    <cellStyle name="Moneda 157 3 4 4 2" xfId="29856" xr:uid="{00000000-0005-0000-0000-0000C53E0000}"/>
    <cellStyle name="Moneda 157 3 4 5" xfId="16436" xr:uid="{00000000-0005-0000-0000-0000C63E0000}"/>
    <cellStyle name="Moneda 157 3 4 6" xfId="19895" xr:uid="{00000000-0005-0000-0000-0000C73E0000}"/>
    <cellStyle name="Moneda 157 3 5" xfId="3991" xr:uid="{00000000-0005-0000-0000-0000C83E0000}"/>
    <cellStyle name="Moneda 157 3 5 2" xfId="20727" xr:uid="{00000000-0005-0000-0000-0000C93E0000}"/>
    <cellStyle name="Moneda 157 3 6" xfId="7308" xr:uid="{00000000-0005-0000-0000-0000CA3E0000}"/>
    <cellStyle name="Moneda 157 3 6 2" xfId="24044" xr:uid="{00000000-0005-0000-0000-0000CB3E0000}"/>
    <cellStyle name="Moneda 157 3 7" xfId="10635" xr:uid="{00000000-0005-0000-0000-0000CC3E0000}"/>
    <cellStyle name="Moneda 157 3 7 2" xfId="27371" xr:uid="{00000000-0005-0000-0000-0000CD3E0000}"/>
    <cellStyle name="Moneda 157 3 8" xfId="13951" xr:uid="{00000000-0005-0000-0000-0000CE3E0000}"/>
    <cellStyle name="Moneda 157 3 9" xfId="17410" xr:uid="{00000000-0005-0000-0000-0000CF3E0000}"/>
    <cellStyle name="Moneda 157 4" xfId="1088" xr:uid="{00000000-0005-0000-0000-0000D03E0000}"/>
    <cellStyle name="Moneda 157 4 2" xfId="4405" xr:uid="{00000000-0005-0000-0000-0000D13E0000}"/>
    <cellStyle name="Moneda 157 4 2 2" xfId="21141" xr:uid="{00000000-0005-0000-0000-0000D23E0000}"/>
    <cellStyle name="Moneda 157 4 3" xfId="7722" xr:uid="{00000000-0005-0000-0000-0000D33E0000}"/>
    <cellStyle name="Moneda 157 4 3 2" xfId="24458" xr:uid="{00000000-0005-0000-0000-0000D43E0000}"/>
    <cellStyle name="Moneda 157 4 4" xfId="11049" xr:uid="{00000000-0005-0000-0000-0000D53E0000}"/>
    <cellStyle name="Moneda 157 4 4 2" xfId="27785" xr:uid="{00000000-0005-0000-0000-0000D63E0000}"/>
    <cellStyle name="Moneda 157 4 5" xfId="14365" xr:uid="{00000000-0005-0000-0000-0000D73E0000}"/>
    <cellStyle name="Moneda 157 4 6" xfId="17824" xr:uid="{00000000-0005-0000-0000-0000D83E0000}"/>
    <cellStyle name="Moneda 157 5" xfId="1917" xr:uid="{00000000-0005-0000-0000-0000D93E0000}"/>
    <cellStyle name="Moneda 157 5 2" xfId="5234" xr:uid="{00000000-0005-0000-0000-0000DA3E0000}"/>
    <cellStyle name="Moneda 157 5 2 2" xfId="21970" xr:uid="{00000000-0005-0000-0000-0000DB3E0000}"/>
    <cellStyle name="Moneda 157 5 3" xfId="8551" xr:uid="{00000000-0005-0000-0000-0000DC3E0000}"/>
    <cellStyle name="Moneda 157 5 3 2" xfId="25287" xr:uid="{00000000-0005-0000-0000-0000DD3E0000}"/>
    <cellStyle name="Moneda 157 5 4" xfId="11878" xr:uid="{00000000-0005-0000-0000-0000DE3E0000}"/>
    <cellStyle name="Moneda 157 5 4 2" xfId="28614" xr:uid="{00000000-0005-0000-0000-0000DF3E0000}"/>
    <cellStyle name="Moneda 157 5 5" xfId="15194" xr:uid="{00000000-0005-0000-0000-0000E03E0000}"/>
    <cellStyle name="Moneda 157 5 6" xfId="18653" xr:uid="{00000000-0005-0000-0000-0000E13E0000}"/>
    <cellStyle name="Moneda 157 6" xfId="2745" xr:uid="{00000000-0005-0000-0000-0000E23E0000}"/>
    <cellStyle name="Moneda 157 6 2" xfId="6062" xr:uid="{00000000-0005-0000-0000-0000E33E0000}"/>
    <cellStyle name="Moneda 157 6 2 2" xfId="22798" xr:uid="{00000000-0005-0000-0000-0000E43E0000}"/>
    <cellStyle name="Moneda 157 6 3" xfId="9379" xr:uid="{00000000-0005-0000-0000-0000E53E0000}"/>
    <cellStyle name="Moneda 157 6 3 2" xfId="26115" xr:uid="{00000000-0005-0000-0000-0000E63E0000}"/>
    <cellStyle name="Moneda 157 6 4" xfId="12706" xr:uid="{00000000-0005-0000-0000-0000E73E0000}"/>
    <cellStyle name="Moneda 157 6 4 2" xfId="29442" xr:uid="{00000000-0005-0000-0000-0000E83E0000}"/>
    <cellStyle name="Moneda 157 6 5" xfId="16022" xr:uid="{00000000-0005-0000-0000-0000E93E0000}"/>
    <cellStyle name="Moneda 157 6 6" xfId="19481" xr:uid="{00000000-0005-0000-0000-0000EA3E0000}"/>
    <cellStyle name="Moneda 157 7" xfId="3577" xr:uid="{00000000-0005-0000-0000-0000EB3E0000}"/>
    <cellStyle name="Moneda 157 7 2" xfId="20313" xr:uid="{00000000-0005-0000-0000-0000EC3E0000}"/>
    <cellStyle name="Moneda 157 8" xfId="6894" xr:uid="{00000000-0005-0000-0000-0000ED3E0000}"/>
    <cellStyle name="Moneda 157 8 2" xfId="23630" xr:uid="{00000000-0005-0000-0000-0000EE3E0000}"/>
    <cellStyle name="Moneda 157 9" xfId="10221" xr:uid="{00000000-0005-0000-0000-0000EF3E0000}"/>
    <cellStyle name="Moneda 157 9 2" xfId="26957" xr:uid="{00000000-0005-0000-0000-0000F03E0000}"/>
    <cellStyle name="Moneda 158" xfId="226" xr:uid="{00000000-0005-0000-0000-0000F13E0000}"/>
    <cellStyle name="Moneda 158 10" xfId="13538" xr:uid="{00000000-0005-0000-0000-0000F23E0000}"/>
    <cellStyle name="Moneda 158 11" xfId="16997" xr:uid="{00000000-0005-0000-0000-0000F33E0000}"/>
    <cellStyle name="Moneda 158 2" xfId="461" xr:uid="{00000000-0005-0000-0000-0000F43E0000}"/>
    <cellStyle name="Moneda 158 2 10" xfId="17204" xr:uid="{00000000-0005-0000-0000-0000F53E0000}"/>
    <cellStyle name="Moneda 158 2 2" xfId="882" xr:uid="{00000000-0005-0000-0000-0000F63E0000}"/>
    <cellStyle name="Moneda 158 2 2 2" xfId="1711" xr:uid="{00000000-0005-0000-0000-0000F73E0000}"/>
    <cellStyle name="Moneda 158 2 2 2 2" xfId="5028" xr:uid="{00000000-0005-0000-0000-0000F83E0000}"/>
    <cellStyle name="Moneda 158 2 2 2 2 2" xfId="21764" xr:uid="{00000000-0005-0000-0000-0000F93E0000}"/>
    <cellStyle name="Moneda 158 2 2 2 3" xfId="8345" xr:uid="{00000000-0005-0000-0000-0000FA3E0000}"/>
    <cellStyle name="Moneda 158 2 2 2 3 2" xfId="25081" xr:uid="{00000000-0005-0000-0000-0000FB3E0000}"/>
    <cellStyle name="Moneda 158 2 2 2 4" xfId="11672" xr:uid="{00000000-0005-0000-0000-0000FC3E0000}"/>
    <cellStyle name="Moneda 158 2 2 2 4 2" xfId="28408" xr:uid="{00000000-0005-0000-0000-0000FD3E0000}"/>
    <cellStyle name="Moneda 158 2 2 2 5" xfId="14988" xr:uid="{00000000-0005-0000-0000-0000FE3E0000}"/>
    <cellStyle name="Moneda 158 2 2 2 6" xfId="18447" xr:uid="{00000000-0005-0000-0000-0000FF3E0000}"/>
    <cellStyle name="Moneda 158 2 2 3" xfId="2539" xr:uid="{00000000-0005-0000-0000-0000003F0000}"/>
    <cellStyle name="Moneda 158 2 2 3 2" xfId="5856" xr:uid="{00000000-0005-0000-0000-0000013F0000}"/>
    <cellStyle name="Moneda 158 2 2 3 2 2" xfId="22592" xr:uid="{00000000-0005-0000-0000-0000023F0000}"/>
    <cellStyle name="Moneda 158 2 2 3 3" xfId="9173" xr:uid="{00000000-0005-0000-0000-0000033F0000}"/>
    <cellStyle name="Moneda 158 2 2 3 3 2" xfId="25909" xr:uid="{00000000-0005-0000-0000-0000043F0000}"/>
    <cellStyle name="Moneda 158 2 2 3 4" xfId="12500" xr:uid="{00000000-0005-0000-0000-0000053F0000}"/>
    <cellStyle name="Moneda 158 2 2 3 4 2" xfId="29236" xr:uid="{00000000-0005-0000-0000-0000063F0000}"/>
    <cellStyle name="Moneda 158 2 2 3 5" xfId="15816" xr:uid="{00000000-0005-0000-0000-0000073F0000}"/>
    <cellStyle name="Moneda 158 2 2 3 6" xfId="19275" xr:uid="{00000000-0005-0000-0000-0000083F0000}"/>
    <cellStyle name="Moneda 158 2 2 4" xfId="3367" xr:uid="{00000000-0005-0000-0000-0000093F0000}"/>
    <cellStyle name="Moneda 158 2 2 4 2" xfId="6684" xr:uid="{00000000-0005-0000-0000-00000A3F0000}"/>
    <cellStyle name="Moneda 158 2 2 4 2 2" xfId="23420" xr:uid="{00000000-0005-0000-0000-00000B3F0000}"/>
    <cellStyle name="Moneda 158 2 2 4 3" xfId="10001" xr:uid="{00000000-0005-0000-0000-00000C3F0000}"/>
    <cellStyle name="Moneda 158 2 2 4 3 2" xfId="26737" xr:uid="{00000000-0005-0000-0000-00000D3F0000}"/>
    <cellStyle name="Moneda 158 2 2 4 4" xfId="13328" xr:uid="{00000000-0005-0000-0000-00000E3F0000}"/>
    <cellStyle name="Moneda 158 2 2 4 4 2" xfId="30064" xr:uid="{00000000-0005-0000-0000-00000F3F0000}"/>
    <cellStyle name="Moneda 158 2 2 4 5" xfId="16644" xr:uid="{00000000-0005-0000-0000-0000103F0000}"/>
    <cellStyle name="Moneda 158 2 2 4 6" xfId="20103" xr:uid="{00000000-0005-0000-0000-0000113F0000}"/>
    <cellStyle name="Moneda 158 2 2 5" xfId="4199" xr:uid="{00000000-0005-0000-0000-0000123F0000}"/>
    <cellStyle name="Moneda 158 2 2 5 2" xfId="20935" xr:uid="{00000000-0005-0000-0000-0000133F0000}"/>
    <cellStyle name="Moneda 158 2 2 6" xfId="7516" xr:uid="{00000000-0005-0000-0000-0000143F0000}"/>
    <cellStyle name="Moneda 158 2 2 6 2" xfId="24252" xr:uid="{00000000-0005-0000-0000-0000153F0000}"/>
    <cellStyle name="Moneda 158 2 2 7" xfId="10843" xr:uid="{00000000-0005-0000-0000-0000163F0000}"/>
    <cellStyle name="Moneda 158 2 2 7 2" xfId="27579" xr:uid="{00000000-0005-0000-0000-0000173F0000}"/>
    <cellStyle name="Moneda 158 2 2 8" xfId="14159" xr:uid="{00000000-0005-0000-0000-0000183F0000}"/>
    <cellStyle name="Moneda 158 2 2 9" xfId="17618" xr:uid="{00000000-0005-0000-0000-0000193F0000}"/>
    <cellStyle name="Moneda 158 2 3" xfId="1296" xr:uid="{00000000-0005-0000-0000-00001A3F0000}"/>
    <cellStyle name="Moneda 158 2 3 2" xfId="4613" xr:uid="{00000000-0005-0000-0000-00001B3F0000}"/>
    <cellStyle name="Moneda 158 2 3 2 2" xfId="21349" xr:uid="{00000000-0005-0000-0000-00001C3F0000}"/>
    <cellStyle name="Moneda 158 2 3 3" xfId="7930" xr:uid="{00000000-0005-0000-0000-00001D3F0000}"/>
    <cellStyle name="Moneda 158 2 3 3 2" xfId="24666" xr:uid="{00000000-0005-0000-0000-00001E3F0000}"/>
    <cellStyle name="Moneda 158 2 3 4" xfId="11257" xr:uid="{00000000-0005-0000-0000-00001F3F0000}"/>
    <cellStyle name="Moneda 158 2 3 4 2" xfId="27993" xr:uid="{00000000-0005-0000-0000-0000203F0000}"/>
    <cellStyle name="Moneda 158 2 3 5" xfId="14573" xr:uid="{00000000-0005-0000-0000-0000213F0000}"/>
    <cellStyle name="Moneda 158 2 3 6" xfId="18032" xr:uid="{00000000-0005-0000-0000-0000223F0000}"/>
    <cellStyle name="Moneda 158 2 4" xfId="2125" xr:uid="{00000000-0005-0000-0000-0000233F0000}"/>
    <cellStyle name="Moneda 158 2 4 2" xfId="5442" xr:uid="{00000000-0005-0000-0000-0000243F0000}"/>
    <cellStyle name="Moneda 158 2 4 2 2" xfId="22178" xr:uid="{00000000-0005-0000-0000-0000253F0000}"/>
    <cellStyle name="Moneda 158 2 4 3" xfId="8759" xr:uid="{00000000-0005-0000-0000-0000263F0000}"/>
    <cellStyle name="Moneda 158 2 4 3 2" xfId="25495" xr:uid="{00000000-0005-0000-0000-0000273F0000}"/>
    <cellStyle name="Moneda 158 2 4 4" xfId="12086" xr:uid="{00000000-0005-0000-0000-0000283F0000}"/>
    <cellStyle name="Moneda 158 2 4 4 2" xfId="28822" xr:uid="{00000000-0005-0000-0000-0000293F0000}"/>
    <cellStyle name="Moneda 158 2 4 5" xfId="15402" xr:uid="{00000000-0005-0000-0000-00002A3F0000}"/>
    <cellStyle name="Moneda 158 2 4 6" xfId="18861" xr:uid="{00000000-0005-0000-0000-00002B3F0000}"/>
    <cellStyle name="Moneda 158 2 5" xfId="2953" xr:uid="{00000000-0005-0000-0000-00002C3F0000}"/>
    <cellStyle name="Moneda 158 2 5 2" xfId="6270" xr:uid="{00000000-0005-0000-0000-00002D3F0000}"/>
    <cellStyle name="Moneda 158 2 5 2 2" xfId="23006" xr:uid="{00000000-0005-0000-0000-00002E3F0000}"/>
    <cellStyle name="Moneda 158 2 5 3" xfId="9587" xr:uid="{00000000-0005-0000-0000-00002F3F0000}"/>
    <cellStyle name="Moneda 158 2 5 3 2" xfId="26323" xr:uid="{00000000-0005-0000-0000-0000303F0000}"/>
    <cellStyle name="Moneda 158 2 5 4" xfId="12914" xr:uid="{00000000-0005-0000-0000-0000313F0000}"/>
    <cellStyle name="Moneda 158 2 5 4 2" xfId="29650" xr:uid="{00000000-0005-0000-0000-0000323F0000}"/>
    <cellStyle name="Moneda 158 2 5 5" xfId="16230" xr:uid="{00000000-0005-0000-0000-0000333F0000}"/>
    <cellStyle name="Moneda 158 2 5 6" xfId="19689" xr:uid="{00000000-0005-0000-0000-0000343F0000}"/>
    <cellStyle name="Moneda 158 2 6" xfId="3785" xr:uid="{00000000-0005-0000-0000-0000353F0000}"/>
    <cellStyle name="Moneda 158 2 6 2" xfId="20521" xr:uid="{00000000-0005-0000-0000-0000363F0000}"/>
    <cellStyle name="Moneda 158 2 7" xfId="7102" xr:uid="{00000000-0005-0000-0000-0000373F0000}"/>
    <cellStyle name="Moneda 158 2 7 2" xfId="23838" xr:uid="{00000000-0005-0000-0000-0000383F0000}"/>
    <cellStyle name="Moneda 158 2 8" xfId="10429" xr:uid="{00000000-0005-0000-0000-0000393F0000}"/>
    <cellStyle name="Moneda 158 2 8 2" xfId="27165" xr:uid="{00000000-0005-0000-0000-00003A3F0000}"/>
    <cellStyle name="Moneda 158 2 9" xfId="13745" xr:uid="{00000000-0005-0000-0000-00003B3F0000}"/>
    <cellStyle name="Moneda 158 3" xfId="675" xr:uid="{00000000-0005-0000-0000-00003C3F0000}"/>
    <cellStyle name="Moneda 158 3 2" xfId="1504" xr:uid="{00000000-0005-0000-0000-00003D3F0000}"/>
    <cellStyle name="Moneda 158 3 2 2" xfId="4821" xr:uid="{00000000-0005-0000-0000-00003E3F0000}"/>
    <cellStyle name="Moneda 158 3 2 2 2" xfId="21557" xr:uid="{00000000-0005-0000-0000-00003F3F0000}"/>
    <cellStyle name="Moneda 158 3 2 3" xfId="8138" xr:uid="{00000000-0005-0000-0000-0000403F0000}"/>
    <cellStyle name="Moneda 158 3 2 3 2" xfId="24874" xr:uid="{00000000-0005-0000-0000-0000413F0000}"/>
    <cellStyle name="Moneda 158 3 2 4" xfId="11465" xr:uid="{00000000-0005-0000-0000-0000423F0000}"/>
    <cellStyle name="Moneda 158 3 2 4 2" xfId="28201" xr:uid="{00000000-0005-0000-0000-0000433F0000}"/>
    <cellStyle name="Moneda 158 3 2 5" xfId="14781" xr:uid="{00000000-0005-0000-0000-0000443F0000}"/>
    <cellStyle name="Moneda 158 3 2 6" xfId="18240" xr:uid="{00000000-0005-0000-0000-0000453F0000}"/>
    <cellStyle name="Moneda 158 3 3" xfId="2332" xr:uid="{00000000-0005-0000-0000-0000463F0000}"/>
    <cellStyle name="Moneda 158 3 3 2" xfId="5649" xr:uid="{00000000-0005-0000-0000-0000473F0000}"/>
    <cellStyle name="Moneda 158 3 3 2 2" xfId="22385" xr:uid="{00000000-0005-0000-0000-0000483F0000}"/>
    <cellStyle name="Moneda 158 3 3 3" xfId="8966" xr:uid="{00000000-0005-0000-0000-0000493F0000}"/>
    <cellStyle name="Moneda 158 3 3 3 2" xfId="25702" xr:uid="{00000000-0005-0000-0000-00004A3F0000}"/>
    <cellStyle name="Moneda 158 3 3 4" xfId="12293" xr:uid="{00000000-0005-0000-0000-00004B3F0000}"/>
    <cellStyle name="Moneda 158 3 3 4 2" xfId="29029" xr:uid="{00000000-0005-0000-0000-00004C3F0000}"/>
    <cellStyle name="Moneda 158 3 3 5" xfId="15609" xr:uid="{00000000-0005-0000-0000-00004D3F0000}"/>
    <cellStyle name="Moneda 158 3 3 6" xfId="19068" xr:uid="{00000000-0005-0000-0000-00004E3F0000}"/>
    <cellStyle name="Moneda 158 3 4" xfId="3160" xr:uid="{00000000-0005-0000-0000-00004F3F0000}"/>
    <cellStyle name="Moneda 158 3 4 2" xfId="6477" xr:uid="{00000000-0005-0000-0000-0000503F0000}"/>
    <cellStyle name="Moneda 158 3 4 2 2" xfId="23213" xr:uid="{00000000-0005-0000-0000-0000513F0000}"/>
    <cellStyle name="Moneda 158 3 4 3" xfId="9794" xr:uid="{00000000-0005-0000-0000-0000523F0000}"/>
    <cellStyle name="Moneda 158 3 4 3 2" xfId="26530" xr:uid="{00000000-0005-0000-0000-0000533F0000}"/>
    <cellStyle name="Moneda 158 3 4 4" xfId="13121" xr:uid="{00000000-0005-0000-0000-0000543F0000}"/>
    <cellStyle name="Moneda 158 3 4 4 2" xfId="29857" xr:uid="{00000000-0005-0000-0000-0000553F0000}"/>
    <cellStyle name="Moneda 158 3 4 5" xfId="16437" xr:uid="{00000000-0005-0000-0000-0000563F0000}"/>
    <cellStyle name="Moneda 158 3 4 6" xfId="19896" xr:uid="{00000000-0005-0000-0000-0000573F0000}"/>
    <cellStyle name="Moneda 158 3 5" xfId="3992" xr:uid="{00000000-0005-0000-0000-0000583F0000}"/>
    <cellStyle name="Moneda 158 3 5 2" xfId="20728" xr:uid="{00000000-0005-0000-0000-0000593F0000}"/>
    <cellStyle name="Moneda 158 3 6" xfId="7309" xr:uid="{00000000-0005-0000-0000-00005A3F0000}"/>
    <cellStyle name="Moneda 158 3 6 2" xfId="24045" xr:uid="{00000000-0005-0000-0000-00005B3F0000}"/>
    <cellStyle name="Moneda 158 3 7" xfId="10636" xr:uid="{00000000-0005-0000-0000-00005C3F0000}"/>
    <cellStyle name="Moneda 158 3 7 2" xfId="27372" xr:uid="{00000000-0005-0000-0000-00005D3F0000}"/>
    <cellStyle name="Moneda 158 3 8" xfId="13952" xr:uid="{00000000-0005-0000-0000-00005E3F0000}"/>
    <cellStyle name="Moneda 158 3 9" xfId="17411" xr:uid="{00000000-0005-0000-0000-00005F3F0000}"/>
    <cellStyle name="Moneda 158 4" xfId="1089" xr:uid="{00000000-0005-0000-0000-0000603F0000}"/>
    <cellStyle name="Moneda 158 4 2" xfId="4406" xr:uid="{00000000-0005-0000-0000-0000613F0000}"/>
    <cellStyle name="Moneda 158 4 2 2" xfId="21142" xr:uid="{00000000-0005-0000-0000-0000623F0000}"/>
    <cellStyle name="Moneda 158 4 3" xfId="7723" xr:uid="{00000000-0005-0000-0000-0000633F0000}"/>
    <cellStyle name="Moneda 158 4 3 2" xfId="24459" xr:uid="{00000000-0005-0000-0000-0000643F0000}"/>
    <cellStyle name="Moneda 158 4 4" xfId="11050" xr:uid="{00000000-0005-0000-0000-0000653F0000}"/>
    <cellStyle name="Moneda 158 4 4 2" xfId="27786" xr:uid="{00000000-0005-0000-0000-0000663F0000}"/>
    <cellStyle name="Moneda 158 4 5" xfId="14366" xr:uid="{00000000-0005-0000-0000-0000673F0000}"/>
    <cellStyle name="Moneda 158 4 6" xfId="17825" xr:uid="{00000000-0005-0000-0000-0000683F0000}"/>
    <cellStyle name="Moneda 158 5" xfId="1918" xr:uid="{00000000-0005-0000-0000-0000693F0000}"/>
    <cellStyle name="Moneda 158 5 2" xfId="5235" xr:uid="{00000000-0005-0000-0000-00006A3F0000}"/>
    <cellStyle name="Moneda 158 5 2 2" xfId="21971" xr:uid="{00000000-0005-0000-0000-00006B3F0000}"/>
    <cellStyle name="Moneda 158 5 3" xfId="8552" xr:uid="{00000000-0005-0000-0000-00006C3F0000}"/>
    <cellStyle name="Moneda 158 5 3 2" xfId="25288" xr:uid="{00000000-0005-0000-0000-00006D3F0000}"/>
    <cellStyle name="Moneda 158 5 4" xfId="11879" xr:uid="{00000000-0005-0000-0000-00006E3F0000}"/>
    <cellStyle name="Moneda 158 5 4 2" xfId="28615" xr:uid="{00000000-0005-0000-0000-00006F3F0000}"/>
    <cellStyle name="Moneda 158 5 5" xfId="15195" xr:uid="{00000000-0005-0000-0000-0000703F0000}"/>
    <cellStyle name="Moneda 158 5 6" xfId="18654" xr:uid="{00000000-0005-0000-0000-0000713F0000}"/>
    <cellStyle name="Moneda 158 6" xfId="2746" xr:uid="{00000000-0005-0000-0000-0000723F0000}"/>
    <cellStyle name="Moneda 158 6 2" xfId="6063" xr:uid="{00000000-0005-0000-0000-0000733F0000}"/>
    <cellStyle name="Moneda 158 6 2 2" xfId="22799" xr:uid="{00000000-0005-0000-0000-0000743F0000}"/>
    <cellStyle name="Moneda 158 6 3" xfId="9380" xr:uid="{00000000-0005-0000-0000-0000753F0000}"/>
    <cellStyle name="Moneda 158 6 3 2" xfId="26116" xr:uid="{00000000-0005-0000-0000-0000763F0000}"/>
    <cellStyle name="Moneda 158 6 4" xfId="12707" xr:uid="{00000000-0005-0000-0000-0000773F0000}"/>
    <cellStyle name="Moneda 158 6 4 2" xfId="29443" xr:uid="{00000000-0005-0000-0000-0000783F0000}"/>
    <cellStyle name="Moneda 158 6 5" xfId="16023" xr:uid="{00000000-0005-0000-0000-0000793F0000}"/>
    <cellStyle name="Moneda 158 6 6" xfId="19482" xr:uid="{00000000-0005-0000-0000-00007A3F0000}"/>
    <cellStyle name="Moneda 158 7" xfId="3578" xr:uid="{00000000-0005-0000-0000-00007B3F0000}"/>
    <cellStyle name="Moneda 158 7 2" xfId="20314" xr:uid="{00000000-0005-0000-0000-00007C3F0000}"/>
    <cellStyle name="Moneda 158 8" xfId="6895" xr:uid="{00000000-0005-0000-0000-00007D3F0000}"/>
    <cellStyle name="Moneda 158 8 2" xfId="23631" xr:uid="{00000000-0005-0000-0000-00007E3F0000}"/>
    <cellStyle name="Moneda 158 9" xfId="10222" xr:uid="{00000000-0005-0000-0000-00007F3F0000}"/>
    <cellStyle name="Moneda 158 9 2" xfId="26958" xr:uid="{00000000-0005-0000-0000-0000803F0000}"/>
    <cellStyle name="Moneda 159" xfId="227" xr:uid="{00000000-0005-0000-0000-0000813F0000}"/>
    <cellStyle name="Moneda 159 10" xfId="13539" xr:uid="{00000000-0005-0000-0000-0000823F0000}"/>
    <cellStyle name="Moneda 159 11" xfId="16998" xr:uid="{00000000-0005-0000-0000-0000833F0000}"/>
    <cellStyle name="Moneda 159 2" xfId="462" xr:uid="{00000000-0005-0000-0000-0000843F0000}"/>
    <cellStyle name="Moneda 159 2 10" xfId="17205" xr:uid="{00000000-0005-0000-0000-0000853F0000}"/>
    <cellStyle name="Moneda 159 2 2" xfId="883" xr:uid="{00000000-0005-0000-0000-0000863F0000}"/>
    <cellStyle name="Moneda 159 2 2 2" xfId="1712" xr:uid="{00000000-0005-0000-0000-0000873F0000}"/>
    <cellStyle name="Moneda 159 2 2 2 2" xfId="5029" xr:uid="{00000000-0005-0000-0000-0000883F0000}"/>
    <cellStyle name="Moneda 159 2 2 2 2 2" xfId="21765" xr:uid="{00000000-0005-0000-0000-0000893F0000}"/>
    <cellStyle name="Moneda 159 2 2 2 3" xfId="8346" xr:uid="{00000000-0005-0000-0000-00008A3F0000}"/>
    <cellStyle name="Moneda 159 2 2 2 3 2" xfId="25082" xr:uid="{00000000-0005-0000-0000-00008B3F0000}"/>
    <cellStyle name="Moneda 159 2 2 2 4" xfId="11673" xr:uid="{00000000-0005-0000-0000-00008C3F0000}"/>
    <cellStyle name="Moneda 159 2 2 2 4 2" xfId="28409" xr:uid="{00000000-0005-0000-0000-00008D3F0000}"/>
    <cellStyle name="Moneda 159 2 2 2 5" xfId="14989" xr:uid="{00000000-0005-0000-0000-00008E3F0000}"/>
    <cellStyle name="Moneda 159 2 2 2 6" xfId="18448" xr:uid="{00000000-0005-0000-0000-00008F3F0000}"/>
    <cellStyle name="Moneda 159 2 2 3" xfId="2540" xr:uid="{00000000-0005-0000-0000-0000903F0000}"/>
    <cellStyle name="Moneda 159 2 2 3 2" xfId="5857" xr:uid="{00000000-0005-0000-0000-0000913F0000}"/>
    <cellStyle name="Moneda 159 2 2 3 2 2" xfId="22593" xr:uid="{00000000-0005-0000-0000-0000923F0000}"/>
    <cellStyle name="Moneda 159 2 2 3 3" xfId="9174" xr:uid="{00000000-0005-0000-0000-0000933F0000}"/>
    <cellStyle name="Moneda 159 2 2 3 3 2" xfId="25910" xr:uid="{00000000-0005-0000-0000-0000943F0000}"/>
    <cellStyle name="Moneda 159 2 2 3 4" xfId="12501" xr:uid="{00000000-0005-0000-0000-0000953F0000}"/>
    <cellStyle name="Moneda 159 2 2 3 4 2" xfId="29237" xr:uid="{00000000-0005-0000-0000-0000963F0000}"/>
    <cellStyle name="Moneda 159 2 2 3 5" xfId="15817" xr:uid="{00000000-0005-0000-0000-0000973F0000}"/>
    <cellStyle name="Moneda 159 2 2 3 6" xfId="19276" xr:uid="{00000000-0005-0000-0000-0000983F0000}"/>
    <cellStyle name="Moneda 159 2 2 4" xfId="3368" xr:uid="{00000000-0005-0000-0000-0000993F0000}"/>
    <cellStyle name="Moneda 159 2 2 4 2" xfId="6685" xr:uid="{00000000-0005-0000-0000-00009A3F0000}"/>
    <cellStyle name="Moneda 159 2 2 4 2 2" xfId="23421" xr:uid="{00000000-0005-0000-0000-00009B3F0000}"/>
    <cellStyle name="Moneda 159 2 2 4 3" xfId="10002" xr:uid="{00000000-0005-0000-0000-00009C3F0000}"/>
    <cellStyle name="Moneda 159 2 2 4 3 2" xfId="26738" xr:uid="{00000000-0005-0000-0000-00009D3F0000}"/>
    <cellStyle name="Moneda 159 2 2 4 4" xfId="13329" xr:uid="{00000000-0005-0000-0000-00009E3F0000}"/>
    <cellStyle name="Moneda 159 2 2 4 4 2" xfId="30065" xr:uid="{00000000-0005-0000-0000-00009F3F0000}"/>
    <cellStyle name="Moneda 159 2 2 4 5" xfId="16645" xr:uid="{00000000-0005-0000-0000-0000A03F0000}"/>
    <cellStyle name="Moneda 159 2 2 4 6" xfId="20104" xr:uid="{00000000-0005-0000-0000-0000A13F0000}"/>
    <cellStyle name="Moneda 159 2 2 5" xfId="4200" xr:uid="{00000000-0005-0000-0000-0000A23F0000}"/>
    <cellStyle name="Moneda 159 2 2 5 2" xfId="20936" xr:uid="{00000000-0005-0000-0000-0000A33F0000}"/>
    <cellStyle name="Moneda 159 2 2 6" xfId="7517" xr:uid="{00000000-0005-0000-0000-0000A43F0000}"/>
    <cellStyle name="Moneda 159 2 2 6 2" xfId="24253" xr:uid="{00000000-0005-0000-0000-0000A53F0000}"/>
    <cellStyle name="Moneda 159 2 2 7" xfId="10844" xr:uid="{00000000-0005-0000-0000-0000A63F0000}"/>
    <cellStyle name="Moneda 159 2 2 7 2" xfId="27580" xr:uid="{00000000-0005-0000-0000-0000A73F0000}"/>
    <cellStyle name="Moneda 159 2 2 8" xfId="14160" xr:uid="{00000000-0005-0000-0000-0000A83F0000}"/>
    <cellStyle name="Moneda 159 2 2 9" xfId="17619" xr:uid="{00000000-0005-0000-0000-0000A93F0000}"/>
    <cellStyle name="Moneda 159 2 3" xfId="1297" xr:uid="{00000000-0005-0000-0000-0000AA3F0000}"/>
    <cellStyle name="Moneda 159 2 3 2" xfId="4614" xr:uid="{00000000-0005-0000-0000-0000AB3F0000}"/>
    <cellStyle name="Moneda 159 2 3 2 2" xfId="21350" xr:uid="{00000000-0005-0000-0000-0000AC3F0000}"/>
    <cellStyle name="Moneda 159 2 3 3" xfId="7931" xr:uid="{00000000-0005-0000-0000-0000AD3F0000}"/>
    <cellStyle name="Moneda 159 2 3 3 2" xfId="24667" xr:uid="{00000000-0005-0000-0000-0000AE3F0000}"/>
    <cellStyle name="Moneda 159 2 3 4" xfId="11258" xr:uid="{00000000-0005-0000-0000-0000AF3F0000}"/>
    <cellStyle name="Moneda 159 2 3 4 2" xfId="27994" xr:uid="{00000000-0005-0000-0000-0000B03F0000}"/>
    <cellStyle name="Moneda 159 2 3 5" xfId="14574" xr:uid="{00000000-0005-0000-0000-0000B13F0000}"/>
    <cellStyle name="Moneda 159 2 3 6" xfId="18033" xr:uid="{00000000-0005-0000-0000-0000B23F0000}"/>
    <cellStyle name="Moneda 159 2 4" xfId="2126" xr:uid="{00000000-0005-0000-0000-0000B33F0000}"/>
    <cellStyle name="Moneda 159 2 4 2" xfId="5443" xr:uid="{00000000-0005-0000-0000-0000B43F0000}"/>
    <cellStyle name="Moneda 159 2 4 2 2" xfId="22179" xr:uid="{00000000-0005-0000-0000-0000B53F0000}"/>
    <cellStyle name="Moneda 159 2 4 3" xfId="8760" xr:uid="{00000000-0005-0000-0000-0000B63F0000}"/>
    <cellStyle name="Moneda 159 2 4 3 2" xfId="25496" xr:uid="{00000000-0005-0000-0000-0000B73F0000}"/>
    <cellStyle name="Moneda 159 2 4 4" xfId="12087" xr:uid="{00000000-0005-0000-0000-0000B83F0000}"/>
    <cellStyle name="Moneda 159 2 4 4 2" xfId="28823" xr:uid="{00000000-0005-0000-0000-0000B93F0000}"/>
    <cellStyle name="Moneda 159 2 4 5" xfId="15403" xr:uid="{00000000-0005-0000-0000-0000BA3F0000}"/>
    <cellStyle name="Moneda 159 2 4 6" xfId="18862" xr:uid="{00000000-0005-0000-0000-0000BB3F0000}"/>
    <cellStyle name="Moneda 159 2 5" xfId="2954" xr:uid="{00000000-0005-0000-0000-0000BC3F0000}"/>
    <cellStyle name="Moneda 159 2 5 2" xfId="6271" xr:uid="{00000000-0005-0000-0000-0000BD3F0000}"/>
    <cellStyle name="Moneda 159 2 5 2 2" xfId="23007" xr:uid="{00000000-0005-0000-0000-0000BE3F0000}"/>
    <cellStyle name="Moneda 159 2 5 3" xfId="9588" xr:uid="{00000000-0005-0000-0000-0000BF3F0000}"/>
    <cellStyle name="Moneda 159 2 5 3 2" xfId="26324" xr:uid="{00000000-0005-0000-0000-0000C03F0000}"/>
    <cellStyle name="Moneda 159 2 5 4" xfId="12915" xr:uid="{00000000-0005-0000-0000-0000C13F0000}"/>
    <cellStyle name="Moneda 159 2 5 4 2" xfId="29651" xr:uid="{00000000-0005-0000-0000-0000C23F0000}"/>
    <cellStyle name="Moneda 159 2 5 5" xfId="16231" xr:uid="{00000000-0005-0000-0000-0000C33F0000}"/>
    <cellStyle name="Moneda 159 2 5 6" xfId="19690" xr:uid="{00000000-0005-0000-0000-0000C43F0000}"/>
    <cellStyle name="Moneda 159 2 6" xfId="3786" xr:uid="{00000000-0005-0000-0000-0000C53F0000}"/>
    <cellStyle name="Moneda 159 2 6 2" xfId="20522" xr:uid="{00000000-0005-0000-0000-0000C63F0000}"/>
    <cellStyle name="Moneda 159 2 7" xfId="7103" xr:uid="{00000000-0005-0000-0000-0000C73F0000}"/>
    <cellStyle name="Moneda 159 2 7 2" xfId="23839" xr:uid="{00000000-0005-0000-0000-0000C83F0000}"/>
    <cellStyle name="Moneda 159 2 8" xfId="10430" xr:uid="{00000000-0005-0000-0000-0000C93F0000}"/>
    <cellStyle name="Moneda 159 2 8 2" xfId="27166" xr:uid="{00000000-0005-0000-0000-0000CA3F0000}"/>
    <cellStyle name="Moneda 159 2 9" xfId="13746" xr:uid="{00000000-0005-0000-0000-0000CB3F0000}"/>
    <cellStyle name="Moneda 159 3" xfId="676" xr:uid="{00000000-0005-0000-0000-0000CC3F0000}"/>
    <cellStyle name="Moneda 159 3 2" xfId="1505" xr:uid="{00000000-0005-0000-0000-0000CD3F0000}"/>
    <cellStyle name="Moneda 159 3 2 2" xfId="4822" xr:uid="{00000000-0005-0000-0000-0000CE3F0000}"/>
    <cellStyle name="Moneda 159 3 2 2 2" xfId="21558" xr:uid="{00000000-0005-0000-0000-0000CF3F0000}"/>
    <cellStyle name="Moneda 159 3 2 3" xfId="8139" xr:uid="{00000000-0005-0000-0000-0000D03F0000}"/>
    <cellStyle name="Moneda 159 3 2 3 2" xfId="24875" xr:uid="{00000000-0005-0000-0000-0000D13F0000}"/>
    <cellStyle name="Moneda 159 3 2 4" xfId="11466" xr:uid="{00000000-0005-0000-0000-0000D23F0000}"/>
    <cellStyle name="Moneda 159 3 2 4 2" xfId="28202" xr:uid="{00000000-0005-0000-0000-0000D33F0000}"/>
    <cellStyle name="Moneda 159 3 2 5" xfId="14782" xr:uid="{00000000-0005-0000-0000-0000D43F0000}"/>
    <cellStyle name="Moneda 159 3 2 6" xfId="18241" xr:uid="{00000000-0005-0000-0000-0000D53F0000}"/>
    <cellStyle name="Moneda 159 3 3" xfId="2333" xr:uid="{00000000-0005-0000-0000-0000D63F0000}"/>
    <cellStyle name="Moneda 159 3 3 2" xfId="5650" xr:uid="{00000000-0005-0000-0000-0000D73F0000}"/>
    <cellStyle name="Moneda 159 3 3 2 2" xfId="22386" xr:uid="{00000000-0005-0000-0000-0000D83F0000}"/>
    <cellStyle name="Moneda 159 3 3 3" xfId="8967" xr:uid="{00000000-0005-0000-0000-0000D93F0000}"/>
    <cellStyle name="Moneda 159 3 3 3 2" xfId="25703" xr:uid="{00000000-0005-0000-0000-0000DA3F0000}"/>
    <cellStyle name="Moneda 159 3 3 4" xfId="12294" xr:uid="{00000000-0005-0000-0000-0000DB3F0000}"/>
    <cellStyle name="Moneda 159 3 3 4 2" xfId="29030" xr:uid="{00000000-0005-0000-0000-0000DC3F0000}"/>
    <cellStyle name="Moneda 159 3 3 5" xfId="15610" xr:uid="{00000000-0005-0000-0000-0000DD3F0000}"/>
    <cellStyle name="Moneda 159 3 3 6" xfId="19069" xr:uid="{00000000-0005-0000-0000-0000DE3F0000}"/>
    <cellStyle name="Moneda 159 3 4" xfId="3161" xr:uid="{00000000-0005-0000-0000-0000DF3F0000}"/>
    <cellStyle name="Moneda 159 3 4 2" xfId="6478" xr:uid="{00000000-0005-0000-0000-0000E03F0000}"/>
    <cellStyle name="Moneda 159 3 4 2 2" xfId="23214" xr:uid="{00000000-0005-0000-0000-0000E13F0000}"/>
    <cellStyle name="Moneda 159 3 4 3" xfId="9795" xr:uid="{00000000-0005-0000-0000-0000E23F0000}"/>
    <cellStyle name="Moneda 159 3 4 3 2" xfId="26531" xr:uid="{00000000-0005-0000-0000-0000E33F0000}"/>
    <cellStyle name="Moneda 159 3 4 4" xfId="13122" xr:uid="{00000000-0005-0000-0000-0000E43F0000}"/>
    <cellStyle name="Moneda 159 3 4 4 2" xfId="29858" xr:uid="{00000000-0005-0000-0000-0000E53F0000}"/>
    <cellStyle name="Moneda 159 3 4 5" xfId="16438" xr:uid="{00000000-0005-0000-0000-0000E63F0000}"/>
    <cellStyle name="Moneda 159 3 4 6" xfId="19897" xr:uid="{00000000-0005-0000-0000-0000E73F0000}"/>
    <cellStyle name="Moneda 159 3 5" xfId="3993" xr:uid="{00000000-0005-0000-0000-0000E83F0000}"/>
    <cellStyle name="Moneda 159 3 5 2" xfId="20729" xr:uid="{00000000-0005-0000-0000-0000E93F0000}"/>
    <cellStyle name="Moneda 159 3 6" xfId="7310" xr:uid="{00000000-0005-0000-0000-0000EA3F0000}"/>
    <cellStyle name="Moneda 159 3 6 2" xfId="24046" xr:uid="{00000000-0005-0000-0000-0000EB3F0000}"/>
    <cellStyle name="Moneda 159 3 7" xfId="10637" xr:uid="{00000000-0005-0000-0000-0000EC3F0000}"/>
    <cellStyle name="Moneda 159 3 7 2" xfId="27373" xr:uid="{00000000-0005-0000-0000-0000ED3F0000}"/>
    <cellStyle name="Moneda 159 3 8" xfId="13953" xr:uid="{00000000-0005-0000-0000-0000EE3F0000}"/>
    <cellStyle name="Moneda 159 3 9" xfId="17412" xr:uid="{00000000-0005-0000-0000-0000EF3F0000}"/>
    <cellStyle name="Moneda 159 4" xfId="1090" xr:uid="{00000000-0005-0000-0000-0000F03F0000}"/>
    <cellStyle name="Moneda 159 4 2" xfId="4407" xr:uid="{00000000-0005-0000-0000-0000F13F0000}"/>
    <cellStyle name="Moneda 159 4 2 2" xfId="21143" xr:uid="{00000000-0005-0000-0000-0000F23F0000}"/>
    <cellStyle name="Moneda 159 4 3" xfId="7724" xr:uid="{00000000-0005-0000-0000-0000F33F0000}"/>
    <cellStyle name="Moneda 159 4 3 2" xfId="24460" xr:uid="{00000000-0005-0000-0000-0000F43F0000}"/>
    <cellStyle name="Moneda 159 4 4" xfId="11051" xr:uid="{00000000-0005-0000-0000-0000F53F0000}"/>
    <cellStyle name="Moneda 159 4 4 2" xfId="27787" xr:uid="{00000000-0005-0000-0000-0000F63F0000}"/>
    <cellStyle name="Moneda 159 4 5" xfId="14367" xr:uid="{00000000-0005-0000-0000-0000F73F0000}"/>
    <cellStyle name="Moneda 159 4 6" xfId="17826" xr:uid="{00000000-0005-0000-0000-0000F83F0000}"/>
    <cellStyle name="Moneda 159 5" xfId="1919" xr:uid="{00000000-0005-0000-0000-0000F93F0000}"/>
    <cellStyle name="Moneda 159 5 2" xfId="5236" xr:uid="{00000000-0005-0000-0000-0000FA3F0000}"/>
    <cellStyle name="Moneda 159 5 2 2" xfId="21972" xr:uid="{00000000-0005-0000-0000-0000FB3F0000}"/>
    <cellStyle name="Moneda 159 5 3" xfId="8553" xr:uid="{00000000-0005-0000-0000-0000FC3F0000}"/>
    <cellStyle name="Moneda 159 5 3 2" xfId="25289" xr:uid="{00000000-0005-0000-0000-0000FD3F0000}"/>
    <cellStyle name="Moneda 159 5 4" xfId="11880" xr:uid="{00000000-0005-0000-0000-0000FE3F0000}"/>
    <cellStyle name="Moneda 159 5 4 2" xfId="28616" xr:uid="{00000000-0005-0000-0000-0000FF3F0000}"/>
    <cellStyle name="Moneda 159 5 5" xfId="15196" xr:uid="{00000000-0005-0000-0000-000000400000}"/>
    <cellStyle name="Moneda 159 5 6" xfId="18655" xr:uid="{00000000-0005-0000-0000-000001400000}"/>
    <cellStyle name="Moneda 159 6" xfId="2747" xr:uid="{00000000-0005-0000-0000-000002400000}"/>
    <cellStyle name="Moneda 159 6 2" xfId="6064" xr:uid="{00000000-0005-0000-0000-000003400000}"/>
    <cellStyle name="Moneda 159 6 2 2" xfId="22800" xr:uid="{00000000-0005-0000-0000-000004400000}"/>
    <cellStyle name="Moneda 159 6 3" xfId="9381" xr:uid="{00000000-0005-0000-0000-000005400000}"/>
    <cellStyle name="Moneda 159 6 3 2" xfId="26117" xr:uid="{00000000-0005-0000-0000-000006400000}"/>
    <cellStyle name="Moneda 159 6 4" xfId="12708" xr:uid="{00000000-0005-0000-0000-000007400000}"/>
    <cellStyle name="Moneda 159 6 4 2" xfId="29444" xr:uid="{00000000-0005-0000-0000-000008400000}"/>
    <cellStyle name="Moneda 159 6 5" xfId="16024" xr:uid="{00000000-0005-0000-0000-000009400000}"/>
    <cellStyle name="Moneda 159 6 6" xfId="19483" xr:uid="{00000000-0005-0000-0000-00000A400000}"/>
    <cellStyle name="Moneda 159 7" xfId="3579" xr:uid="{00000000-0005-0000-0000-00000B400000}"/>
    <cellStyle name="Moneda 159 7 2" xfId="20315" xr:uid="{00000000-0005-0000-0000-00000C400000}"/>
    <cellStyle name="Moneda 159 8" xfId="6896" xr:uid="{00000000-0005-0000-0000-00000D400000}"/>
    <cellStyle name="Moneda 159 8 2" xfId="23632" xr:uid="{00000000-0005-0000-0000-00000E400000}"/>
    <cellStyle name="Moneda 159 9" xfId="10223" xr:uid="{00000000-0005-0000-0000-00000F400000}"/>
    <cellStyle name="Moneda 159 9 2" xfId="26959" xr:uid="{00000000-0005-0000-0000-000010400000}"/>
    <cellStyle name="Moneda 16" xfId="228" xr:uid="{00000000-0005-0000-0000-000011400000}"/>
    <cellStyle name="Moneda 16 10" xfId="13540" xr:uid="{00000000-0005-0000-0000-000012400000}"/>
    <cellStyle name="Moneda 16 11" xfId="16999" xr:uid="{00000000-0005-0000-0000-000013400000}"/>
    <cellStyle name="Moneda 16 2" xfId="463" xr:uid="{00000000-0005-0000-0000-000014400000}"/>
    <cellStyle name="Moneda 16 2 10" xfId="17206" xr:uid="{00000000-0005-0000-0000-000015400000}"/>
    <cellStyle name="Moneda 16 2 2" xfId="884" xr:uid="{00000000-0005-0000-0000-000016400000}"/>
    <cellStyle name="Moneda 16 2 2 2" xfId="1713" xr:uid="{00000000-0005-0000-0000-000017400000}"/>
    <cellStyle name="Moneda 16 2 2 2 2" xfId="5030" xr:uid="{00000000-0005-0000-0000-000018400000}"/>
    <cellStyle name="Moneda 16 2 2 2 2 2" xfId="21766" xr:uid="{00000000-0005-0000-0000-000019400000}"/>
    <cellStyle name="Moneda 16 2 2 2 3" xfId="8347" xr:uid="{00000000-0005-0000-0000-00001A400000}"/>
    <cellStyle name="Moneda 16 2 2 2 3 2" xfId="25083" xr:uid="{00000000-0005-0000-0000-00001B400000}"/>
    <cellStyle name="Moneda 16 2 2 2 4" xfId="11674" xr:uid="{00000000-0005-0000-0000-00001C400000}"/>
    <cellStyle name="Moneda 16 2 2 2 4 2" xfId="28410" xr:uid="{00000000-0005-0000-0000-00001D400000}"/>
    <cellStyle name="Moneda 16 2 2 2 5" xfId="14990" xr:uid="{00000000-0005-0000-0000-00001E400000}"/>
    <cellStyle name="Moneda 16 2 2 2 6" xfId="18449" xr:uid="{00000000-0005-0000-0000-00001F400000}"/>
    <cellStyle name="Moneda 16 2 2 3" xfId="2541" xr:uid="{00000000-0005-0000-0000-000020400000}"/>
    <cellStyle name="Moneda 16 2 2 3 2" xfId="5858" xr:uid="{00000000-0005-0000-0000-000021400000}"/>
    <cellStyle name="Moneda 16 2 2 3 2 2" xfId="22594" xr:uid="{00000000-0005-0000-0000-000022400000}"/>
    <cellStyle name="Moneda 16 2 2 3 3" xfId="9175" xr:uid="{00000000-0005-0000-0000-000023400000}"/>
    <cellStyle name="Moneda 16 2 2 3 3 2" xfId="25911" xr:uid="{00000000-0005-0000-0000-000024400000}"/>
    <cellStyle name="Moneda 16 2 2 3 4" xfId="12502" xr:uid="{00000000-0005-0000-0000-000025400000}"/>
    <cellStyle name="Moneda 16 2 2 3 4 2" xfId="29238" xr:uid="{00000000-0005-0000-0000-000026400000}"/>
    <cellStyle name="Moneda 16 2 2 3 5" xfId="15818" xr:uid="{00000000-0005-0000-0000-000027400000}"/>
    <cellStyle name="Moneda 16 2 2 3 6" xfId="19277" xr:uid="{00000000-0005-0000-0000-000028400000}"/>
    <cellStyle name="Moneda 16 2 2 4" xfId="3369" xr:uid="{00000000-0005-0000-0000-000029400000}"/>
    <cellStyle name="Moneda 16 2 2 4 2" xfId="6686" xr:uid="{00000000-0005-0000-0000-00002A400000}"/>
    <cellStyle name="Moneda 16 2 2 4 2 2" xfId="23422" xr:uid="{00000000-0005-0000-0000-00002B400000}"/>
    <cellStyle name="Moneda 16 2 2 4 3" xfId="10003" xr:uid="{00000000-0005-0000-0000-00002C400000}"/>
    <cellStyle name="Moneda 16 2 2 4 3 2" xfId="26739" xr:uid="{00000000-0005-0000-0000-00002D400000}"/>
    <cellStyle name="Moneda 16 2 2 4 4" xfId="13330" xr:uid="{00000000-0005-0000-0000-00002E400000}"/>
    <cellStyle name="Moneda 16 2 2 4 4 2" xfId="30066" xr:uid="{00000000-0005-0000-0000-00002F400000}"/>
    <cellStyle name="Moneda 16 2 2 4 5" xfId="16646" xr:uid="{00000000-0005-0000-0000-000030400000}"/>
    <cellStyle name="Moneda 16 2 2 4 6" xfId="20105" xr:uid="{00000000-0005-0000-0000-000031400000}"/>
    <cellStyle name="Moneda 16 2 2 5" xfId="4201" xr:uid="{00000000-0005-0000-0000-000032400000}"/>
    <cellStyle name="Moneda 16 2 2 5 2" xfId="20937" xr:uid="{00000000-0005-0000-0000-000033400000}"/>
    <cellStyle name="Moneda 16 2 2 6" xfId="7518" xr:uid="{00000000-0005-0000-0000-000034400000}"/>
    <cellStyle name="Moneda 16 2 2 6 2" xfId="24254" xr:uid="{00000000-0005-0000-0000-000035400000}"/>
    <cellStyle name="Moneda 16 2 2 7" xfId="10845" xr:uid="{00000000-0005-0000-0000-000036400000}"/>
    <cellStyle name="Moneda 16 2 2 7 2" xfId="27581" xr:uid="{00000000-0005-0000-0000-000037400000}"/>
    <cellStyle name="Moneda 16 2 2 8" xfId="14161" xr:uid="{00000000-0005-0000-0000-000038400000}"/>
    <cellStyle name="Moneda 16 2 2 9" xfId="17620" xr:uid="{00000000-0005-0000-0000-000039400000}"/>
    <cellStyle name="Moneda 16 2 3" xfId="1298" xr:uid="{00000000-0005-0000-0000-00003A400000}"/>
    <cellStyle name="Moneda 16 2 3 2" xfId="4615" xr:uid="{00000000-0005-0000-0000-00003B400000}"/>
    <cellStyle name="Moneda 16 2 3 2 2" xfId="21351" xr:uid="{00000000-0005-0000-0000-00003C400000}"/>
    <cellStyle name="Moneda 16 2 3 3" xfId="7932" xr:uid="{00000000-0005-0000-0000-00003D400000}"/>
    <cellStyle name="Moneda 16 2 3 3 2" xfId="24668" xr:uid="{00000000-0005-0000-0000-00003E400000}"/>
    <cellStyle name="Moneda 16 2 3 4" xfId="11259" xr:uid="{00000000-0005-0000-0000-00003F400000}"/>
    <cellStyle name="Moneda 16 2 3 4 2" xfId="27995" xr:uid="{00000000-0005-0000-0000-000040400000}"/>
    <cellStyle name="Moneda 16 2 3 5" xfId="14575" xr:uid="{00000000-0005-0000-0000-000041400000}"/>
    <cellStyle name="Moneda 16 2 3 6" xfId="18034" xr:uid="{00000000-0005-0000-0000-000042400000}"/>
    <cellStyle name="Moneda 16 2 4" xfId="2127" xr:uid="{00000000-0005-0000-0000-000043400000}"/>
    <cellStyle name="Moneda 16 2 4 2" xfId="5444" xr:uid="{00000000-0005-0000-0000-000044400000}"/>
    <cellStyle name="Moneda 16 2 4 2 2" xfId="22180" xr:uid="{00000000-0005-0000-0000-000045400000}"/>
    <cellStyle name="Moneda 16 2 4 3" xfId="8761" xr:uid="{00000000-0005-0000-0000-000046400000}"/>
    <cellStyle name="Moneda 16 2 4 3 2" xfId="25497" xr:uid="{00000000-0005-0000-0000-000047400000}"/>
    <cellStyle name="Moneda 16 2 4 4" xfId="12088" xr:uid="{00000000-0005-0000-0000-000048400000}"/>
    <cellStyle name="Moneda 16 2 4 4 2" xfId="28824" xr:uid="{00000000-0005-0000-0000-000049400000}"/>
    <cellStyle name="Moneda 16 2 4 5" xfId="15404" xr:uid="{00000000-0005-0000-0000-00004A400000}"/>
    <cellStyle name="Moneda 16 2 4 6" xfId="18863" xr:uid="{00000000-0005-0000-0000-00004B400000}"/>
    <cellStyle name="Moneda 16 2 5" xfId="2955" xr:uid="{00000000-0005-0000-0000-00004C400000}"/>
    <cellStyle name="Moneda 16 2 5 2" xfId="6272" xr:uid="{00000000-0005-0000-0000-00004D400000}"/>
    <cellStyle name="Moneda 16 2 5 2 2" xfId="23008" xr:uid="{00000000-0005-0000-0000-00004E400000}"/>
    <cellStyle name="Moneda 16 2 5 3" xfId="9589" xr:uid="{00000000-0005-0000-0000-00004F400000}"/>
    <cellStyle name="Moneda 16 2 5 3 2" xfId="26325" xr:uid="{00000000-0005-0000-0000-000050400000}"/>
    <cellStyle name="Moneda 16 2 5 4" xfId="12916" xr:uid="{00000000-0005-0000-0000-000051400000}"/>
    <cellStyle name="Moneda 16 2 5 4 2" xfId="29652" xr:uid="{00000000-0005-0000-0000-000052400000}"/>
    <cellStyle name="Moneda 16 2 5 5" xfId="16232" xr:uid="{00000000-0005-0000-0000-000053400000}"/>
    <cellStyle name="Moneda 16 2 5 6" xfId="19691" xr:uid="{00000000-0005-0000-0000-000054400000}"/>
    <cellStyle name="Moneda 16 2 6" xfId="3787" xr:uid="{00000000-0005-0000-0000-000055400000}"/>
    <cellStyle name="Moneda 16 2 6 2" xfId="20523" xr:uid="{00000000-0005-0000-0000-000056400000}"/>
    <cellStyle name="Moneda 16 2 7" xfId="7104" xr:uid="{00000000-0005-0000-0000-000057400000}"/>
    <cellStyle name="Moneda 16 2 7 2" xfId="23840" xr:uid="{00000000-0005-0000-0000-000058400000}"/>
    <cellStyle name="Moneda 16 2 8" xfId="10431" xr:uid="{00000000-0005-0000-0000-000059400000}"/>
    <cellStyle name="Moneda 16 2 8 2" xfId="27167" xr:uid="{00000000-0005-0000-0000-00005A400000}"/>
    <cellStyle name="Moneda 16 2 9" xfId="13747" xr:uid="{00000000-0005-0000-0000-00005B400000}"/>
    <cellStyle name="Moneda 16 3" xfId="677" xr:uid="{00000000-0005-0000-0000-00005C400000}"/>
    <cellStyle name="Moneda 16 3 2" xfId="1506" xr:uid="{00000000-0005-0000-0000-00005D400000}"/>
    <cellStyle name="Moneda 16 3 2 2" xfId="4823" xr:uid="{00000000-0005-0000-0000-00005E400000}"/>
    <cellStyle name="Moneda 16 3 2 2 2" xfId="21559" xr:uid="{00000000-0005-0000-0000-00005F400000}"/>
    <cellStyle name="Moneda 16 3 2 3" xfId="8140" xr:uid="{00000000-0005-0000-0000-000060400000}"/>
    <cellStyle name="Moneda 16 3 2 3 2" xfId="24876" xr:uid="{00000000-0005-0000-0000-000061400000}"/>
    <cellStyle name="Moneda 16 3 2 4" xfId="11467" xr:uid="{00000000-0005-0000-0000-000062400000}"/>
    <cellStyle name="Moneda 16 3 2 4 2" xfId="28203" xr:uid="{00000000-0005-0000-0000-000063400000}"/>
    <cellStyle name="Moneda 16 3 2 5" xfId="14783" xr:uid="{00000000-0005-0000-0000-000064400000}"/>
    <cellStyle name="Moneda 16 3 2 6" xfId="18242" xr:uid="{00000000-0005-0000-0000-000065400000}"/>
    <cellStyle name="Moneda 16 3 3" xfId="2334" xr:uid="{00000000-0005-0000-0000-000066400000}"/>
    <cellStyle name="Moneda 16 3 3 2" xfId="5651" xr:uid="{00000000-0005-0000-0000-000067400000}"/>
    <cellStyle name="Moneda 16 3 3 2 2" xfId="22387" xr:uid="{00000000-0005-0000-0000-000068400000}"/>
    <cellStyle name="Moneda 16 3 3 3" xfId="8968" xr:uid="{00000000-0005-0000-0000-000069400000}"/>
    <cellStyle name="Moneda 16 3 3 3 2" xfId="25704" xr:uid="{00000000-0005-0000-0000-00006A400000}"/>
    <cellStyle name="Moneda 16 3 3 4" xfId="12295" xr:uid="{00000000-0005-0000-0000-00006B400000}"/>
    <cellStyle name="Moneda 16 3 3 4 2" xfId="29031" xr:uid="{00000000-0005-0000-0000-00006C400000}"/>
    <cellStyle name="Moneda 16 3 3 5" xfId="15611" xr:uid="{00000000-0005-0000-0000-00006D400000}"/>
    <cellStyle name="Moneda 16 3 3 6" xfId="19070" xr:uid="{00000000-0005-0000-0000-00006E400000}"/>
    <cellStyle name="Moneda 16 3 4" xfId="3162" xr:uid="{00000000-0005-0000-0000-00006F400000}"/>
    <cellStyle name="Moneda 16 3 4 2" xfId="6479" xr:uid="{00000000-0005-0000-0000-000070400000}"/>
    <cellStyle name="Moneda 16 3 4 2 2" xfId="23215" xr:uid="{00000000-0005-0000-0000-000071400000}"/>
    <cellStyle name="Moneda 16 3 4 3" xfId="9796" xr:uid="{00000000-0005-0000-0000-000072400000}"/>
    <cellStyle name="Moneda 16 3 4 3 2" xfId="26532" xr:uid="{00000000-0005-0000-0000-000073400000}"/>
    <cellStyle name="Moneda 16 3 4 4" xfId="13123" xr:uid="{00000000-0005-0000-0000-000074400000}"/>
    <cellStyle name="Moneda 16 3 4 4 2" xfId="29859" xr:uid="{00000000-0005-0000-0000-000075400000}"/>
    <cellStyle name="Moneda 16 3 4 5" xfId="16439" xr:uid="{00000000-0005-0000-0000-000076400000}"/>
    <cellStyle name="Moneda 16 3 4 6" xfId="19898" xr:uid="{00000000-0005-0000-0000-000077400000}"/>
    <cellStyle name="Moneda 16 3 5" xfId="3994" xr:uid="{00000000-0005-0000-0000-000078400000}"/>
    <cellStyle name="Moneda 16 3 5 2" xfId="20730" xr:uid="{00000000-0005-0000-0000-000079400000}"/>
    <cellStyle name="Moneda 16 3 6" xfId="7311" xr:uid="{00000000-0005-0000-0000-00007A400000}"/>
    <cellStyle name="Moneda 16 3 6 2" xfId="24047" xr:uid="{00000000-0005-0000-0000-00007B400000}"/>
    <cellStyle name="Moneda 16 3 7" xfId="10638" xr:uid="{00000000-0005-0000-0000-00007C400000}"/>
    <cellStyle name="Moneda 16 3 7 2" xfId="27374" xr:uid="{00000000-0005-0000-0000-00007D400000}"/>
    <cellStyle name="Moneda 16 3 8" xfId="13954" xr:uid="{00000000-0005-0000-0000-00007E400000}"/>
    <cellStyle name="Moneda 16 3 9" xfId="17413" xr:uid="{00000000-0005-0000-0000-00007F400000}"/>
    <cellStyle name="Moneda 16 4" xfId="1091" xr:uid="{00000000-0005-0000-0000-000080400000}"/>
    <cellStyle name="Moneda 16 4 2" xfId="4408" xr:uid="{00000000-0005-0000-0000-000081400000}"/>
    <cellStyle name="Moneda 16 4 2 2" xfId="21144" xr:uid="{00000000-0005-0000-0000-000082400000}"/>
    <cellStyle name="Moneda 16 4 3" xfId="7725" xr:uid="{00000000-0005-0000-0000-000083400000}"/>
    <cellStyle name="Moneda 16 4 3 2" xfId="24461" xr:uid="{00000000-0005-0000-0000-000084400000}"/>
    <cellStyle name="Moneda 16 4 4" xfId="11052" xr:uid="{00000000-0005-0000-0000-000085400000}"/>
    <cellStyle name="Moneda 16 4 4 2" xfId="27788" xr:uid="{00000000-0005-0000-0000-000086400000}"/>
    <cellStyle name="Moneda 16 4 5" xfId="14368" xr:uid="{00000000-0005-0000-0000-000087400000}"/>
    <cellStyle name="Moneda 16 4 6" xfId="17827" xr:uid="{00000000-0005-0000-0000-000088400000}"/>
    <cellStyle name="Moneda 16 5" xfId="1920" xr:uid="{00000000-0005-0000-0000-000089400000}"/>
    <cellStyle name="Moneda 16 5 2" xfId="5237" xr:uid="{00000000-0005-0000-0000-00008A400000}"/>
    <cellStyle name="Moneda 16 5 2 2" xfId="21973" xr:uid="{00000000-0005-0000-0000-00008B400000}"/>
    <cellStyle name="Moneda 16 5 3" xfId="8554" xr:uid="{00000000-0005-0000-0000-00008C400000}"/>
    <cellStyle name="Moneda 16 5 3 2" xfId="25290" xr:uid="{00000000-0005-0000-0000-00008D400000}"/>
    <cellStyle name="Moneda 16 5 4" xfId="11881" xr:uid="{00000000-0005-0000-0000-00008E400000}"/>
    <cellStyle name="Moneda 16 5 4 2" xfId="28617" xr:uid="{00000000-0005-0000-0000-00008F400000}"/>
    <cellStyle name="Moneda 16 5 5" xfId="15197" xr:uid="{00000000-0005-0000-0000-000090400000}"/>
    <cellStyle name="Moneda 16 5 6" xfId="18656" xr:uid="{00000000-0005-0000-0000-000091400000}"/>
    <cellStyle name="Moneda 16 6" xfId="2748" xr:uid="{00000000-0005-0000-0000-000092400000}"/>
    <cellStyle name="Moneda 16 6 2" xfId="6065" xr:uid="{00000000-0005-0000-0000-000093400000}"/>
    <cellStyle name="Moneda 16 6 2 2" xfId="22801" xr:uid="{00000000-0005-0000-0000-000094400000}"/>
    <cellStyle name="Moneda 16 6 3" xfId="9382" xr:uid="{00000000-0005-0000-0000-000095400000}"/>
    <cellStyle name="Moneda 16 6 3 2" xfId="26118" xr:uid="{00000000-0005-0000-0000-000096400000}"/>
    <cellStyle name="Moneda 16 6 4" xfId="12709" xr:uid="{00000000-0005-0000-0000-000097400000}"/>
    <cellStyle name="Moneda 16 6 4 2" xfId="29445" xr:uid="{00000000-0005-0000-0000-000098400000}"/>
    <cellStyle name="Moneda 16 6 5" xfId="16025" xr:uid="{00000000-0005-0000-0000-000099400000}"/>
    <cellStyle name="Moneda 16 6 6" xfId="19484" xr:uid="{00000000-0005-0000-0000-00009A400000}"/>
    <cellStyle name="Moneda 16 7" xfId="3580" xr:uid="{00000000-0005-0000-0000-00009B400000}"/>
    <cellStyle name="Moneda 16 7 2" xfId="20316" xr:uid="{00000000-0005-0000-0000-00009C400000}"/>
    <cellStyle name="Moneda 16 8" xfId="6897" xr:uid="{00000000-0005-0000-0000-00009D400000}"/>
    <cellStyle name="Moneda 16 8 2" xfId="23633" xr:uid="{00000000-0005-0000-0000-00009E400000}"/>
    <cellStyle name="Moneda 16 9" xfId="10224" xr:uid="{00000000-0005-0000-0000-00009F400000}"/>
    <cellStyle name="Moneda 16 9 2" xfId="26960" xr:uid="{00000000-0005-0000-0000-0000A0400000}"/>
    <cellStyle name="Moneda 160" xfId="229" xr:uid="{00000000-0005-0000-0000-0000A1400000}"/>
    <cellStyle name="Moneda 160 10" xfId="13541" xr:uid="{00000000-0005-0000-0000-0000A2400000}"/>
    <cellStyle name="Moneda 160 11" xfId="17000" xr:uid="{00000000-0005-0000-0000-0000A3400000}"/>
    <cellStyle name="Moneda 160 2" xfId="464" xr:uid="{00000000-0005-0000-0000-0000A4400000}"/>
    <cellStyle name="Moneda 160 2 10" xfId="17207" xr:uid="{00000000-0005-0000-0000-0000A5400000}"/>
    <cellStyle name="Moneda 160 2 2" xfId="885" xr:uid="{00000000-0005-0000-0000-0000A6400000}"/>
    <cellStyle name="Moneda 160 2 2 2" xfId="1714" xr:uid="{00000000-0005-0000-0000-0000A7400000}"/>
    <cellStyle name="Moneda 160 2 2 2 2" xfId="5031" xr:uid="{00000000-0005-0000-0000-0000A8400000}"/>
    <cellStyle name="Moneda 160 2 2 2 2 2" xfId="21767" xr:uid="{00000000-0005-0000-0000-0000A9400000}"/>
    <cellStyle name="Moneda 160 2 2 2 3" xfId="8348" xr:uid="{00000000-0005-0000-0000-0000AA400000}"/>
    <cellStyle name="Moneda 160 2 2 2 3 2" xfId="25084" xr:uid="{00000000-0005-0000-0000-0000AB400000}"/>
    <cellStyle name="Moneda 160 2 2 2 4" xfId="11675" xr:uid="{00000000-0005-0000-0000-0000AC400000}"/>
    <cellStyle name="Moneda 160 2 2 2 4 2" xfId="28411" xr:uid="{00000000-0005-0000-0000-0000AD400000}"/>
    <cellStyle name="Moneda 160 2 2 2 5" xfId="14991" xr:uid="{00000000-0005-0000-0000-0000AE400000}"/>
    <cellStyle name="Moneda 160 2 2 2 6" xfId="18450" xr:uid="{00000000-0005-0000-0000-0000AF400000}"/>
    <cellStyle name="Moneda 160 2 2 3" xfId="2542" xr:uid="{00000000-0005-0000-0000-0000B0400000}"/>
    <cellStyle name="Moneda 160 2 2 3 2" xfId="5859" xr:uid="{00000000-0005-0000-0000-0000B1400000}"/>
    <cellStyle name="Moneda 160 2 2 3 2 2" xfId="22595" xr:uid="{00000000-0005-0000-0000-0000B2400000}"/>
    <cellStyle name="Moneda 160 2 2 3 3" xfId="9176" xr:uid="{00000000-0005-0000-0000-0000B3400000}"/>
    <cellStyle name="Moneda 160 2 2 3 3 2" xfId="25912" xr:uid="{00000000-0005-0000-0000-0000B4400000}"/>
    <cellStyle name="Moneda 160 2 2 3 4" xfId="12503" xr:uid="{00000000-0005-0000-0000-0000B5400000}"/>
    <cellStyle name="Moneda 160 2 2 3 4 2" xfId="29239" xr:uid="{00000000-0005-0000-0000-0000B6400000}"/>
    <cellStyle name="Moneda 160 2 2 3 5" xfId="15819" xr:uid="{00000000-0005-0000-0000-0000B7400000}"/>
    <cellStyle name="Moneda 160 2 2 3 6" xfId="19278" xr:uid="{00000000-0005-0000-0000-0000B8400000}"/>
    <cellStyle name="Moneda 160 2 2 4" xfId="3370" xr:uid="{00000000-0005-0000-0000-0000B9400000}"/>
    <cellStyle name="Moneda 160 2 2 4 2" xfId="6687" xr:uid="{00000000-0005-0000-0000-0000BA400000}"/>
    <cellStyle name="Moneda 160 2 2 4 2 2" xfId="23423" xr:uid="{00000000-0005-0000-0000-0000BB400000}"/>
    <cellStyle name="Moneda 160 2 2 4 3" xfId="10004" xr:uid="{00000000-0005-0000-0000-0000BC400000}"/>
    <cellStyle name="Moneda 160 2 2 4 3 2" xfId="26740" xr:uid="{00000000-0005-0000-0000-0000BD400000}"/>
    <cellStyle name="Moneda 160 2 2 4 4" xfId="13331" xr:uid="{00000000-0005-0000-0000-0000BE400000}"/>
    <cellStyle name="Moneda 160 2 2 4 4 2" xfId="30067" xr:uid="{00000000-0005-0000-0000-0000BF400000}"/>
    <cellStyle name="Moneda 160 2 2 4 5" xfId="16647" xr:uid="{00000000-0005-0000-0000-0000C0400000}"/>
    <cellStyle name="Moneda 160 2 2 4 6" xfId="20106" xr:uid="{00000000-0005-0000-0000-0000C1400000}"/>
    <cellStyle name="Moneda 160 2 2 5" xfId="4202" xr:uid="{00000000-0005-0000-0000-0000C2400000}"/>
    <cellStyle name="Moneda 160 2 2 5 2" xfId="20938" xr:uid="{00000000-0005-0000-0000-0000C3400000}"/>
    <cellStyle name="Moneda 160 2 2 6" xfId="7519" xr:uid="{00000000-0005-0000-0000-0000C4400000}"/>
    <cellStyle name="Moneda 160 2 2 6 2" xfId="24255" xr:uid="{00000000-0005-0000-0000-0000C5400000}"/>
    <cellStyle name="Moneda 160 2 2 7" xfId="10846" xr:uid="{00000000-0005-0000-0000-0000C6400000}"/>
    <cellStyle name="Moneda 160 2 2 7 2" xfId="27582" xr:uid="{00000000-0005-0000-0000-0000C7400000}"/>
    <cellStyle name="Moneda 160 2 2 8" xfId="14162" xr:uid="{00000000-0005-0000-0000-0000C8400000}"/>
    <cellStyle name="Moneda 160 2 2 9" xfId="17621" xr:uid="{00000000-0005-0000-0000-0000C9400000}"/>
    <cellStyle name="Moneda 160 2 3" xfId="1299" xr:uid="{00000000-0005-0000-0000-0000CA400000}"/>
    <cellStyle name="Moneda 160 2 3 2" xfId="4616" xr:uid="{00000000-0005-0000-0000-0000CB400000}"/>
    <cellStyle name="Moneda 160 2 3 2 2" xfId="21352" xr:uid="{00000000-0005-0000-0000-0000CC400000}"/>
    <cellStyle name="Moneda 160 2 3 3" xfId="7933" xr:uid="{00000000-0005-0000-0000-0000CD400000}"/>
    <cellStyle name="Moneda 160 2 3 3 2" xfId="24669" xr:uid="{00000000-0005-0000-0000-0000CE400000}"/>
    <cellStyle name="Moneda 160 2 3 4" xfId="11260" xr:uid="{00000000-0005-0000-0000-0000CF400000}"/>
    <cellStyle name="Moneda 160 2 3 4 2" xfId="27996" xr:uid="{00000000-0005-0000-0000-0000D0400000}"/>
    <cellStyle name="Moneda 160 2 3 5" xfId="14576" xr:uid="{00000000-0005-0000-0000-0000D1400000}"/>
    <cellStyle name="Moneda 160 2 3 6" xfId="18035" xr:uid="{00000000-0005-0000-0000-0000D2400000}"/>
    <cellStyle name="Moneda 160 2 4" xfId="2128" xr:uid="{00000000-0005-0000-0000-0000D3400000}"/>
    <cellStyle name="Moneda 160 2 4 2" xfId="5445" xr:uid="{00000000-0005-0000-0000-0000D4400000}"/>
    <cellStyle name="Moneda 160 2 4 2 2" xfId="22181" xr:uid="{00000000-0005-0000-0000-0000D5400000}"/>
    <cellStyle name="Moneda 160 2 4 3" xfId="8762" xr:uid="{00000000-0005-0000-0000-0000D6400000}"/>
    <cellStyle name="Moneda 160 2 4 3 2" xfId="25498" xr:uid="{00000000-0005-0000-0000-0000D7400000}"/>
    <cellStyle name="Moneda 160 2 4 4" xfId="12089" xr:uid="{00000000-0005-0000-0000-0000D8400000}"/>
    <cellStyle name="Moneda 160 2 4 4 2" xfId="28825" xr:uid="{00000000-0005-0000-0000-0000D9400000}"/>
    <cellStyle name="Moneda 160 2 4 5" xfId="15405" xr:uid="{00000000-0005-0000-0000-0000DA400000}"/>
    <cellStyle name="Moneda 160 2 4 6" xfId="18864" xr:uid="{00000000-0005-0000-0000-0000DB400000}"/>
    <cellStyle name="Moneda 160 2 5" xfId="2956" xr:uid="{00000000-0005-0000-0000-0000DC400000}"/>
    <cellStyle name="Moneda 160 2 5 2" xfId="6273" xr:uid="{00000000-0005-0000-0000-0000DD400000}"/>
    <cellStyle name="Moneda 160 2 5 2 2" xfId="23009" xr:uid="{00000000-0005-0000-0000-0000DE400000}"/>
    <cellStyle name="Moneda 160 2 5 3" xfId="9590" xr:uid="{00000000-0005-0000-0000-0000DF400000}"/>
    <cellStyle name="Moneda 160 2 5 3 2" xfId="26326" xr:uid="{00000000-0005-0000-0000-0000E0400000}"/>
    <cellStyle name="Moneda 160 2 5 4" xfId="12917" xr:uid="{00000000-0005-0000-0000-0000E1400000}"/>
    <cellStyle name="Moneda 160 2 5 4 2" xfId="29653" xr:uid="{00000000-0005-0000-0000-0000E2400000}"/>
    <cellStyle name="Moneda 160 2 5 5" xfId="16233" xr:uid="{00000000-0005-0000-0000-0000E3400000}"/>
    <cellStyle name="Moneda 160 2 5 6" xfId="19692" xr:uid="{00000000-0005-0000-0000-0000E4400000}"/>
    <cellStyle name="Moneda 160 2 6" xfId="3788" xr:uid="{00000000-0005-0000-0000-0000E5400000}"/>
    <cellStyle name="Moneda 160 2 6 2" xfId="20524" xr:uid="{00000000-0005-0000-0000-0000E6400000}"/>
    <cellStyle name="Moneda 160 2 7" xfId="7105" xr:uid="{00000000-0005-0000-0000-0000E7400000}"/>
    <cellStyle name="Moneda 160 2 7 2" xfId="23841" xr:uid="{00000000-0005-0000-0000-0000E8400000}"/>
    <cellStyle name="Moneda 160 2 8" xfId="10432" xr:uid="{00000000-0005-0000-0000-0000E9400000}"/>
    <cellStyle name="Moneda 160 2 8 2" xfId="27168" xr:uid="{00000000-0005-0000-0000-0000EA400000}"/>
    <cellStyle name="Moneda 160 2 9" xfId="13748" xr:uid="{00000000-0005-0000-0000-0000EB400000}"/>
    <cellStyle name="Moneda 160 3" xfId="678" xr:uid="{00000000-0005-0000-0000-0000EC400000}"/>
    <cellStyle name="Moneda 160 3 2" xfId="1507" xr:uid="{00000000-0005-0000-0000-0000ED400000}"/>
    <cellStyle name="Moneda 160 3 2 2" xfId="4824" xr:uid="{00000000-0005-0000-0000-0000EE400000}"/>
    <cellStyle name="Moneda 160 3 2 2 2" xfId="21560" xr:uid="{00000000-0005-0000-0000-0000EF400000}"/>
    <cellStyle name="Moneda 160 3 2 3" xfId="8141" xr:uid="{00000000-0005-0000-0000-0000F0400000}"/>
    <cellStyle name="Moneda 160 3 2 3 2" xfId="24877" xr:uid="{00000000-0005-0000-0000-0000F1400000}"/>
    <cellStyle name="Moneda 160 3 2 4" xfId="11468" xr:uid="{00000000-0005-0000-0000-0000F2400000}"/>
    <cellStyle name="Moneda 160 3 2 4 2" xfId="28204" xr:uid="{00000000-0005-0000-0000-0000F3400000}"/>
    <cellStyle name="Moneda 160 3 2 5" xfId="14784" xr:uid="{00000000-0005-0000-0000-0000F4400000}"/>
    <cellStyle name="Moneda 160 3 2 6" xfId="18243" xr:uid="{00000000-0005-0000-0000-0000F5400000}"/>
    <cellStyle name="Moneda 160 3 3" xfId="2335" xr:uid="{00000000-0005-0000-0000-0000F6400000}"/>
    <cellStyle name="Moneda 160 3 3 2" xfId="5652" xr:uid="{00000000-0005-0000-0000-0000F7400000}"/>
    <cellStyle name="Moneda 160 3 3 2 2" xfId="22388" xr:uid="{00000000-0005-0000-0000-0000F8400000}"/>
    <cellStyle name="Moneda 160 3 3 3" xfId="8969" xr:uid="{00000000-0005-0000-0000-0000F9400000}"/>
    <cellStyle name="Moneda 160 3 3 3 2" xfId="25705" xr:uid="{00000000-0005-0000-0000-0000FA400000}"/>
    <cellStyle name="Moneda 160 3 3 4" xfId="12296" xr:uid="{00000000-0005-0000-0000-0000FB400000}"/>
    <cellStyle name="Moneda 160 3 3 4 2" xfId="29032" xr:uid="{00000000-0005-0000-0000-0000FC400000}"/>
    <cellStyle name="Moneda 160 3 3 5" xfId="15612" xr:uid="{00000000-0005-0000-0000-0000FD400000}"/>
    <cellStyle name="Moneda 160 3 3 6" xfId="19071" xr:uid="{00000000-0005-0000-0000-0000FE400000}"/>
    <cellStyle name="Moneda 160 3 4" xfId="3163" xr:uid="{00000000-0005-0000-0000-0000FF400000}"/>
    <cellStyle name="Moneda 160 3 4 2" xfId="6480" xr:uid="{00000000-0005-0000-0000-000000410000}"/>
    <cellStyle name="Moneda 160 3 4 2 2" xfId="23216" xr:uid="{00000000-0005-0000-0000-000001410000}"/>
    <cellStyle name="Moneda 160 3 4 3" xfId="9797" xr:uid="{00000000-0005-0000-0000-000002410000}"/>
    <cellStyle name="Moneda 160 3 4 3 2" xfId="26533" xr:uid="{00000000-0005-0000-0000-000003410000}"/>
    <cellStyle name="Moneda 160 3 4 4" xfId="13124" xr:uid="{00000000-0005-0000-0000-000004410000}"/>
    <cellStyle name="Moneda 160 3 4 4 2" xfId="29860" xr:uid="{00000000-0005-0000-0000-000005410000}"/>
    <cellStyle name="Moneda 160 3 4 5" xfId="16440" xr:uid="{00000000-0005-0000-0000-000006410000}"/>
    <cellStyle name="Moneda 160 3 4 6" xfId="19899" xr:uid="{00000000-0005-0000-0000-000007410000}"/>
    <cellStyle name="Moneda 160 3 5" xfId="3995" xr:uid="{00000000-0005-0000-0000-000008410000}"/>
    <cellStyle name="Moneda 160 3 5 2" xfId="20731" xr:uid="{00000000-0005-0000-0000-000009410000}"/>
    <cellStyle name="Moneda 160 3 6" xfId="7312" xr:uid="{00000000-0005-0000-0000-00000A410000}"/>
    <cellStyle name="Moneda 160 3 6 2" xfId="24048" xr:uid="{00000000-0005-0000-0000-00000B410000}"/>
    <cellStyle name="Moneda 160 3 7" xfId="10639" xr:uid="{00000000-0005-0000-0000-00000C410000}"/>
    <cellStyle name="Moneda 160 3 7 2" xfId="27375" xr:uid="{00000000-0005-0000-0000-00000D410000}"/>
    <cellStyle name="Moneda 160 3 8" xfId="13955" xr:uid="{00000000-0005-0000-0000-00000E410000}"/>
    <cellStyle name="Moneda 160 3 9" xfId="17414" xr:uid="{00000000-0005-0000-0000-00000F410000}"/>
    <cellStyle name="Moneda 160 4" xfId="1092" xr:uid="{00000000-0005-0000-0000-000010410000}"/>
    <cellStyle name="Moneda 160 4 2" xfId="4409" xr:uid="{00000000-0005-0000-0000-000011410000}"/>
    <cellStyle name="Moneda 160 4 2 2" xfId="21145" xr:uid="{00000000-0005-0000-0000-000012410000}"/>
    <cellStyle name="Moneda 160 4 3" xfId="7726" xr:uid="{00000000-0005-0000-0000-000013410000}"/>
    <cellStyle name="Moneda 160 4 3 2" xfId="24462" xr:uid="{00000000-0005-0000-0000-000014410000}"/>
    <cellStyle name="Moneda 160 4 4" xfId="11053" xr:uid="{00000000-0005-0000-0000-000015410000}"/>
    <cellStyle name="Moneda 160 4 4 2" xfId="27789" xr:uid="{00000000-0005-0000-0000-000016410000}"/>
    <cellStyle name="Moneda 160 4 5" xfId="14369" xr:uid="{00000000-0005-0000-0000-000017410000}"/>
    <cellStyle name="Moneda 160 4 6" xfId="17828" xr:uid="{00000000-0005-0000-0000-000018410000}"/>
    <cellStyle name="Moneda 160 5" xfId="1921" xr:uid="{00000000-0005-0000-0000-000019410000}"/>
    <cellStyle name="Moneda 160 5 2" xfId="5238" xr:uid="{00000000-0005-0000-0000-00001A410000}"/>
    <cellStyle name="Moneda 160 5 2 2" xfId="21974" xr:uid="{00000000-0005-0000-0000-00001B410000}"/>
    <cellStyle name="Moneda 160 5 3" xfId="8555" xr:uid="{00000000-0005-0000-0000-00001C410000}"/>
    <cellStyle name="Moneda 160 5 3 2" xfId="25291" xr:uid="{00000000-0005-0000-0000-00001D410000}"/>
    <cellStyle name="Moneda 160 5 4" xfId="11882" xr:uid="{00000000-0005-0000-0000-00001E410000}"/>
    <cellStyle name="Moneda 160 5 4 2" xfId="28618" xr:uid="{00000000-0005-0000-0000-00001F410000}"/>
    <cellStyle name="Moneda 160 5 5" xfId="15198" xr:uid="{00000000-0005-0000-0000-000020410000}"/>
    <cellStyle name="Moneda 160 5 6" xfId="18657" xr:uid="{00000000-0005-0000-0000-000021410000}"/>
    <cellStyle name="Moneda 160 6" xfId="2749" xr:uid="{00000000-0005-0000-0000-000022410000}"/>
    <cellStyle name="Moneda 160 6 2" xfId="6066" xr:uid="{00000000-0005-0000-0000-000023410000}"/>
    <cellStyle name="Moneda 160 6 2 2" xfId="22802" xr:uid="{00000000-0005-0000-0000-000024410000}"/>
    <cellStyle name="Moneda 160 6 3" xfId="9383" xr:uid="{00000000-0005-0000-0000-000025410000}"/>
    <cellStyle name="Moneda 160 6 3 2" xfId="26119" xr:uid="{00000000-0005-0000-0000-000026410000}"/>
    <cellStyle name="Moneda 160 6 4" xfId="12710" xr:uid="{00000000-0005-0000-0000-000027410000}"/>
    <cellStyle name="Moneda 160 6 4 2" xfId="29446" xr:uid="{00000000-0005-0000-0000-000028410000}"/>
    <cellStyle name="Moneda 160 6 5" xfId="16026" xr:uid="{00000000-0005-0000-0000-000029410000}"/>
    <cellStyle name="Moneda 160 6 6" xfId="19485" xr:uid="{00000000-0005-0000-0000-00002A410000}"/>
    <cellStyle name="Moneda 160 7" xfId="3581" xr:uid="{00000000-0005-0000-0000-00002B410000}"/>
    <cellStyle name="Moneda 160 7 2" xfId="20317" xr:uid="{00000000-0005-0000-0000-00002C410000}"/>
    <cellStyle name="Moneda 160 8" xfId="6898" xr:uid="{00000000-0005-0000-0000-00002D410000}"/>
    <cellStyle name="Moneda 160 8 2" xfId="23634" xr:uid="{00000000-0005-0000-0000-00002E410000}"/>
    <cellStyle name="Moneda 160 9" xfId="10225" xr:uid="{00000000-0005-0000-0000-00002F410000}"/>
    <cellStyle name="Moneda 160 9 2" xfId="26961" xr:uid="{00000000-0005-0000-0000-000030410000}"/>
    <cellStyle name="Moneda 161" xfId="230" xr:uid="{00000000-0005-0000-0000-000031410000}"/>
    <cellStyle name="Moneda 161 10" xfId="13542" xr:uid="{00000000-0005-0000-0000-000032410000}"/>
    <cellStyle name="Moneda 161 11" xfId="17001" xr:uid="{00000000-0005-0000-0000-000033410000}"/>
    <cellStyle name="Moneda 161 2" xfId="465" xr:uid="{00000000-0005-0000-0000-000034410000}"/>
    <cellStyle name="Moneda 161 2 10" xfId="17208" xr:uid="{00000000-0005-0000-0000-000035410000}"/>
    <cellStyle name="Moneda 161 2 2" xfId="886" xr:uid="{00000000-0005-0000-0000-000036410000}"/>
    <cellStyle name="Moneda 161 2 2 2" xfId="1715" xr:uid="{00000000-0005-0000-0000-000037410000}"/>
    <cellStyle name="Moneda 161 2 2 2 2" xfId="5032" xr:uid="{00000000-0005-0000-0000-000038410000}"/>
    <cellStyle name="Moneda 161 2 2 2 2 2" xfId="21768" xr:uid="{00000000-0005-0000-0000-000039410000}"/>
    <cellStyle name="Moneda 161 2 2 2 3" xfId="8349" xr:uid="{00000000-0005-0000-0000-00003A410000}"/>
    <cellStyle name="Moneda 161 2 2 2 3 2" xfId="25085" xr:uid="{00000000-0005-0000-0000-00003B410000}"/>
    <cellStyle name="Moneda 161 2 2 2 4" xfId="11676" xr:uid="{00000000-0005-0000-0000-00003C410000}"/>
    <cellStyle name="Moneda 161 2 2 2 4 2" xfId="28412" xr:uid="{00000000-0005-0000-0000-00003D410000}"/>
    <cellStyle name="Moneda 161 2 2 2 5" xfId="14992" xr:uid="{00000000-0005-0000-0000-00003E410000}"/>
    <cellStyle name="Moneda 161 2 2 2 6" xfId="18451" xr:uid="{00000000-0005-0000-0000-00003F410000}"/>
    <cellStyle name="Moneda 161 2 2 3" xfId="2543" xr:uid="{00000000-0005-0000-0000-000040410000}"/>
    <cellStyle name="Moneda 161 2 2 3 2" xfId="5860" xr:uid="{00000000-0005-0000-0000-000041410000}"/>
    <cellStyle name="Moneda 161 2 2 3 2 2" xfId="22596" xr:uid="{00000000-0005-0000-0000-000042410000}"/>
    <cellStyle name="Moneda 161 2 2 3 3" xfId="9177" xr:uid="{00000000-0005-0000-0000-000043410000}"/>
    <cellStyle name="Moneda 161 2 2 3 3 2" xfId="25913" xr:uid="{00000000-0005-0000-0000-000044410000}"/>
    <cellStyle name="Moneda 161 2 2 3 4" xfId="12504" xr:uid="{00000000-0005-0000-0000-000045410000}"/>
    <cellStyle name="Moneda 161 2 2 3 4 2" xfId="29240" xr:uid="{00000000-0005-0000-0000-000046410000}"/>
    <cellStyle name="Moneda 161 2 2 3 5" xfId="15820" xr:uid="{00000000-0005-0000-0000-000047410000}"/>
    <cellStyle name="Moneda 161 2 2 3 6" xfId="19279" xr:uid="{00000000-0005-0000-0000-000048410000}"/>
    <cellStyle name="Moneda 161 2 2 4" xfId="3371" xr:uid="{00000000-0005-0000-0000-000049410000}"/>
    <cellStyle name="Moneda 161 2 2 4 2" xfId="6688" xr:uid="{00000000-0005-0000-0000-00004A410000}"/>
    <cellStyle name="Moneda 161 2 2 4 2 2" xfId="23424" xr:uid="{00000000-0005-0000-0000-00004B410000}"/>
    <cellStyle name="Moneda 161 2 2 4 3" xfId="10005" xr:uid="{00000000-0005-0000-0000-00004C410000}"/>
    <cellStyle name="Moneda 161 2 2 4 3 2" xfId="26741" xr:uid="{00000000-0005-0000-0000-00004D410000}"/>
    <cellStyle name="Moneda 161 2 2 4 4" xfId="13332" xr:uid="{00000000-0005-0000-0000-00004E410000}"/>
    <cellStyle name="Moneda 161 2 2 4 4 2" xfId="30068" xr:uid="{00000000-0005-0000-0000-00004F410000}"/>
    <cellStyle name="Moneda 161 2 2 4 5" xfId="16648" xr:uid="{00000000-0005-0000-0000-000050410000}"/>
    <cellStyle name="Moneda 161 2 2 4 6" xfId="20107" xr:uid="{00000000-0005-0000-0000-000051410000}"/>
    <cellStyle name="Moneda 161 2 2 5" xfId="4203" xr:uid="{00000000-0005-0000-0000-000052410000}"/>
    <cellStyle name="Moneda 161 2 2 5 2" xfId="20939" xr:uid="{00000000-0005-0000-0000-000053410000}"/>
    <cellStyle name="Moneda 161 2 2 6" xfId="7520" xr:uid="{00000000-0005-0000-0000-000054410000}"/>
    <cellStyle name="Moneda 161 2 2 6 2" xfId="24256" xr:uid="{00000000-0005-0000-0000-000055410000}"/>
    <cellStyle name="Moneda 161 2 2 7" xfId="10847" xr:uid="{00000000-0005-0000-0000-000056410000}"/>
    <cellStyle name="Moneda 161 2 2 7 2" xfId="27583" xr:uid="{00000000-0005-0000-0000-000057410000}"/>
    <cellStyle name="Moneda 161 2 2 8" xfId="14163" xr:uid="{00000000-0005-0000-0000-000058410000}"/>
    <cellStyle name="Moneda 161 2 2 9" xfId="17622" xr:uid="{00000000-0005-0000-0000-000059410000}"/>
    <cellStyle name="Moneda 161 2 3" xfId="1300" xr:uid="{00000000-0005-0000-0000-00005A410000}"/>
    <cellStyle name="Moneda 161 2 3 2" xfId="4617" xr:uid="{00000000-0005-0000-0000-00005B410000}"/>
    <cellStyle name="Moneda 161 2 3 2 2" xfId="21353" xr:uid="{00000000-0005-0000-0000-00005C410000}"/>
    <cellStyle name="Moneda 161 2 3 3" xfId="7934" xr:uid="{00000000-0005-0000-0000-00005D410000}"/>
    <cellStyle name="Moneda 161 2 3 3 2" xfId="24670" xr:uid="{00000000-0005-0000-0000-00005E410000}"/>
    <cellStyle name="Moneda 161 2 3 4" xfId="11261" xr:uid="{00000000-0005-0000-0000-00005F410000}"/>
    <cellStyle name="Moneda 161 2 3 4 2" xfId="27997" xr:uid="{00000000-0005-0000-0000-000060410000}"/>
    <cellStyle name="Moneda 161 2 3 5" xfId="14577" xr:uid="{00000000-0005-0000-0000-000061410000}"/>
    <cellStyle name="Moneda 161 2 3 6" xfId="18036" xr:uid="{00000000-0005-0000-0000-000062410000}"/>
    <cellStyle name="Moneda 161 2 4" xfId="2129" xr:uid="{00000000-0005-0000-0000-000063410000}"/>
    <cellStyle name="Moneda 161 2 4 2" xfId="5446" xr:uid="{00000000-0005-0000-0000-000064410000}"/>
    <cellStyle name="Moneda 161 2 4 2 2" xfId="22182" xr:uid="{00000000-0005-0000-0000-000065410000}"/>
    <cellStyle name="Moneda 161 2 4 3" xfId="8763" xr:uid="{00000000-0005-0000-0000-000066410000}"/>
    <cellStyle name="Moneda 161 2 4 3 2" xfId="25499" xr:uid="{00000000-0005-0000-0000-000067410000}"/>
    <cellStyle name="Moneda 161 2 4 4" xfId="12090" xr:uid="{00000000-0005-0000-0000-000068410000}"/>
    <cellStyle name="Moneda 161 2 4 4 2" xfId="28826" xr:uid="{00000000-0005-0000-0000-000069410000}"/>
    <cellStyle name="Moneda 161 2 4 5" xfId="15406" xr:uid="{00000000-0005-0000-0000-00006A410000}"/>
    <cellStyle name="Moneda 161 2 4 6" xfId="18865" xr:uid="{00000000-0005-0000-0000-00006B410000}"/>
    <cellStyle name="Moneda 161 2 5" xfId="2957" xr:uid="{00000000-0005-0000-0000-00006C410000}"/>
    <cellStyle name="Moneda 161 2 5 2" xfId="6274" xr:uid="{00000000-0005-0000-0000-00006D410000}"/>
    <cellStyle name="Moneda 161 2 5 2 2" xfId="23010" xr:uid="{00000000-0005-0000-0000-00006E410000}"/>
    <cellStyle name="Moneda 161 2 5 3" xfId="9591" xr:uid="{00000000-0005-0000-0000-00006F410000}"/>
    <cellStyle name="Moneda 161 2 5 3 2" xfId="26327" xr:uid="{00000000-0005-0000-0000-000070410000}"/>
    <cellStyle name="Moneda 161 2 5 4" xfId="12918" xr:uid="{00000000-0005-0000-0000-000071410000}"/>
    <cellStyle name="Moneda 161 2 5 4 2" xfId="29654" xr:uid="{00000000-0005-0000-0000-000072410000}"/>
    <cellStyle name="Moneda 161 2 5 5" xfId="16234" xr:uid="{00000000-0005-0000-0000-000073410000}"/>
    <cellStyle name="Moneda 161 2 5 6" xfId="19693" xr:uid="{00000000-0005-0000-0000-000074410000}"/>
    <cellStyle name="Moneda 161 2 6" xfId="3789" xr:uid="{00000000-0005-0000-0000-000075410000}"/>
    <cellStyle name="Moneda 161 2 6 2" xfId="20525" xr:uid="{00000000-0005-0000-0000-000076410000}"/>
    <cellStyle name="Moneda 161 2 7" xfId="7106" xr:uid="{00000000-0005-0000-0000-000077410000}"/>
    <cellStyle name="Moneda 161 2 7 2" xfId="23842" xr:uid="{00000000-0005-0000-0000-000078410000}"/>
    <cellStyle name="Moneda 161 2 8" xfId="10433" xr:uid="{00000000-0005-0000-0000-000079410000}"/>
    <cellStyle name="Moneda 161 2 8 2" xfId="27169" xr:uid="{00000000-0005-0000-0000-00007A410000}"/>
    <cellStyle name="Moneda 161 2 9" xfId="13749" xr:uid="{00000000-0005-0000-0000-00007B410000}"/>
    <cellStyle name="Moneda 161 3" xfId="679" xr:uid="{00000000-0005-0000-0000-00007C410000}"/>
    <cellStyle name="Moneda 161 3 2" xfId="1508" xr:uid="{00000000-0005-0000-0000-00007D410000}"/>
    <cellStyle name="Moneda 161 3 2 2" xfId="4825" xr:uid="{00000000-0005-0000-0000-00007E410000}"/>
    <cellStyle name="Moneda 161 3 2 2 2" xfId="21561" xr:uid="{00000000-0005-0000-0000-00007F410000}"/>
    <cellStyle name="Moneda 161 3 2 3" xfId="8142" xr:uid="{00000000-0005-0000-0000-000080410000}"/>
    <cellStyle name="Moneda 161 3 2 3 2" xfId="24878" xr:uid="{00000000-0005-0000-0000-000081410000}"/>
    <cellStyle name="Moneda 161 3 2 4" xfId="11469" xr:uid="{00000000-0005-0000-0000-000082410000}"/>
    <cellStyle name="Moneda 161 3 2 4 2" xfId="28205" xr:uid="{00000000-0005-0000-0000-000083410000}"/>
    <cellStyle name="Moneda 161 3 2 5" xfId="14785" xr:uid="{00000000-0005-0000-0000-000084410000}"/>
    <cellStyle name="Moneda 161 3 2 6" xfId="18244" xr:uid="{00000000-0005-0000-0000-000085410000}"/>
    <cellStyle name="Moneda 161 3 3" xfId="2336" xr:uid="{00000000-0005-0000-0000-000086410000}"/>
    <cellStyle name="Moneda 161 3 3 2" xfId="5653" xr:uid="{00000000-0005-0000-0000-000087410000}"/>
    <cellStyle name="Moneda 161 3 3 2 2" xfId="22389" xr:uid="{00000000-0005-0000-0000-000088410000}"/>
    <cellStyle name="Moneda 161 3 3 3" xfId="8970" xr:uid="{00000000-0005-0000-0000-000089410000}"/>
    <cellStyle name="Moneda 161 3 3 3 2" xfId="25706" xr:uid="{00000000-0005-0000-0000-00008A410000}"/>
    <cellStyle name="Moneda 161 3 3 4" xfId="12297" xr:uid="{00000000-0005-0000-0000-00008B410000}"/>
    <cellStyle name="Moneda 161 3 3 4 2" xfId="29033" xr:uid="{00000000-0005-0000-0000-00008C410000}"/>
    <cellStyle name="Moneda 161 3 3 5" xfId="15613" xr:uid="{00000000-0005-0000-0000-00008D410000}"/>
    <cellStyle name="Moneda 161 3 3 6" xfId="19072" xr:uid="{00000000-0005-0000-0000-00008E410000}"/>
    <cellStyle name="Moneda 161 3 4" xfId="3164" xr:uid="{00000000-0005-0000-0000-00008F410000}"/>
    <cellStyle name="Moneda 161 3 4 2" xfId="6481" xr:uid="{00000000-0005-0000-0000-000090410000}"/>
    <cellStyle name="Moneda 161 3 4 2 2" xfId="23217" xr:uid="{00000000-0005-0000-0000-000091410000}"/>
    <cellStyle name="Moneda 161 3 4 3" xfId="9798" xr:uid="{00000000-0005-0000-0000-000092410000}"/>
    <cellStyle name="Moneda 161 3 4 3 2" xfId="26534" xr:uid="{00000000-0005-0000-0000-000093410000}"/>
    <cellStyle name="Moneda 161 3 4 4" xfId="13125" xr:uid="{00000000-0005-0000-0000-000094410000}"/>
    <cellStyle name="Moneda 161 3 4 4 2" xfId="29861" xr:uid="{00000000-0005-0000-0000-000095410000}"/>
    <cellStyle name="Moneda 161 3 4 5" xfId="16441" xr:uid="{00000000-0005-0000-0000-000096410000}"/>
    <cellStyle name="Moneda 161 3 4 6" xfId="19900" xr:uid="{00000000-0005-0000-0000-000097410000}"/>
    <cellStyle name="Moneda 161 3 5" xfId="3996" xr:uid="{00000000-0005-0000-0000-000098410000}"/>
    <cellStyle name="Moneda 161 3 5 2" xfId="20732" xr:uid="{00000000-0005-0000-0000-000099410000}"/>
    <cellStyle name="Moneda 161 3 6" xfId="7313" xr:uid="{00000000-0005-0000-0000-00009A410000}"/>
    <cellStyle name="Moneda 161 3 6 2" xfId="24049" xr:uid="{00000000-0005-0000-0000-00009B410000}"/>
    <cellStyle name="Moneda 161 3 7" xfId="10640" xr:uid="{00000000-0005-0000-0000-00009C410000}"/>
    <cellStyle name="Moneda 161 3 7 2" xfId="27376" xr:uid="{00000000-0005-0000-0000-00009D410000}"/>
    <cellStyle name="Moneda 161 3 8" xfId="13956" xr:uid="{00000000-0005-0000-0000-00009E410000}"/>
    <cellStyle name="Moneda 161 3 9" xfId="17415" xr:uid="{00000000-0005-0000-0000-00009F410000}"/>
    <cellStyle name="Moneda 161 4" xfId="1093" xr:uid="{00000000-0005-0000-0000-0000A0410000}"/>
    <cellStyle name="Moneda 161 4 2" xfId="4410" xr:uid="{00000000-0005-0000-0000-0000A1410000}"/>
    <cellStyle name="Moneda 161 4 2 2" xfId="21146" xr:uid="{00000000-0005-0000-0000-0000A2410000}"/>
    <cellStyle name="Moneda 161 4 3" xfId="7727" xr:uid="{00000000-0005-0000-0000-0000A3410000}"/>
    <cellStyle name="Moneda 161 4 3 2" xfId="24463" xr:uid="{00000000-0005-0000-0000-0000A4410000}"/>
    <cellStyle name="Moneda 161 4 4" xfId="11054" xr:uid="{00000000-0005-0000-0000-0000A5410000}"/>
    <cellStyle name="Moneda 161 4 4 2" xfId="27790" xr:uid="{00000000-0005-0000-0000-0000A6410000}"/>
    <cellStyle name="Moneda 161 4 5" xfId="14370" xr:uid="{00000000-0005-0000-0000-0000A7410000}"/>
    <cellStyle name="Moneda 161 4 6" xfId="17829" xr:uid="{00000000-0005-0000-0000-0000A8410000}"/>
    <cellStyle name="Moneda 161 5" xfId="1922" xr:uid="{00000000-0005-0000-0000-0000A9410000}"/>
    <cellStyle name="Moneda 161 5 2" xfId="5239" xr:uid="{00000000-0005-0000-0000-0000AA410000}"/>
    <cellStyle name="Moneda 161 5 2 2" xfId="21975" xr:uid="{00000000-0005-0000-0000-0000AB410000}"/>
    <cellStyle name="Moneda 161 5 3" xfId="8556" xr:uid="{00000000-0005-0000-0000-0000AC410000}"/>
    <cellStyle name="Moneda 161 5 3 2" xfId="25292" xr:uid="{00000000-0005-0000-0000-0000AD410000}"/>
    <cellStyle name="Moneda 161 5 4" xfId="11883" xr:uid="{00000000-0005-0000-0000-0000AE410000}"/>
    <cellStyle name="Moneda 161 5 4 2" xfId="28619" xr:uid="{00000000-0005-0000-0000-0000AF410000}"/>
    <cellStyle name="Moneda 161 5 5" xfId="15199" xr:uid="{00000000-0005-0000-0000-0000B0410000}"/>
    <cellStyle name="Moneda 161 5 6" xfId="18658" xr:uid="{00000000-0005-0000-0000-0000B1410000}"/>
    <cellStyle name="Moneda 161 6" xfId="2750" xr:uid="{00000000-0005-0000-0000-0000B2410000}"/>
    <cellStyle name="Moneda 161 6 2" xfId="6067" xr:uid="{00000000-0005-0000-0000-0000B3410000}"/>
    <cellStyle name="Moneda 161 6 2 2" xfId="22803" xr:uid="{00000000-0005-0000-0000-0000B4410000}"/>
    <cellStyle name="Moneda 161 6 3" xfId="9384" xr:uid="{00000000-0005-0000-0000-0000B5410000}"/>
    <cellStyle name="Moneda 161 6 3 2" xfId="26120" xr:uid="{00000000-0005-0000-0000-0000B6410000}"/>
    <cellStyle name="Moneda 161 6 4" xfId="12711" xr:uid="{00000000-0005-0000-0000-0000B7410000}"/>
    <cellStyle name="Moneda 161 6 4 2" xfId="29447" xr:uid="{00000000-0005-0000-0000-0000B8410000}"/>
    <cellStyle name="Moneda 161 6 5" xfId="16027" xr:uid="{00000000-0005-0000-0000-0000B9410000}"/>
    <cellStyle name="Moneda 161 6 6" xfId="19486" xr:uid="{00000000-0005-0000-0000-0000BA410000}"/>
    <cellStyle name="Moneda 161 7" xfId="3582" xr:uid="{00000000-0005-0000-0000-0000BB410000}"/>
    <cellStyle name="Moneda 161 7 2" xfId="20318" xr:uid="{00000000-0005-0000-0000-0000BC410000}"/>
    <cellStyle name="Moneda 161 8" xfId="6899" xr:uid="{00000000-0005-0000-0000-0000BD410000}"/>
    <cellStyle name="Moneda 161 8 2" xfId="23635" xr:uid="{00000000-0005-0000-0000-0000BE410000}"/>
    <cellStyle name="Moneda 161 9" xfId="10226" xr:uid="{00000000-0005-0000-0000-0000BF410000}"/>
    <cellStyle name="Moneda 161 9 2" xfId="26962" xr:uid="{00000000-0005-0000-0000-0000C0410000}"/>
    <cellStyle name="Moneda 162" xfId="231" xr:uid="{00000000-0005-0000-0000-0000C1410000}"/>
    <cellStyle name="Moneda 162 10" xfId="13543" xr:uid="{00000000-0005-0000-0000-0000C2410000}"/>
    <cellStyle name="Moneda 162 11" xfId="17002" xr:uid="{00000000-0005-0000-0000-0000C3410000}"/>
    <cellStyle name="Moneda 162 2" xfId="466" xr:uid="{00000000-0005-0000-0000-0000C4410000}"/>
    <cellStyle name="Moneda 162 2 10" xfId="17209" xr:uid="{00000000-0005-0000-0000-0000C5410000}"/>
    <cellStyle name="Moneda 162 2 2" xfId="887" xr:uid="{00000000-0005-0000-0000-0000C6410000}"/>
    <cellStyle name="Moneda 162 2 2 2" xfId="1716" xr:uid="{00000000-0005-0000-0000-0000C7410000}"/>
    <cellStyle name="Moneda 162 2 2 2 2" xfId="5033" xr:uid="{00000000-0005-0000-0000-0000C8410000}"/>
    <cellStyle name="Moneda 162 2 2 2 2 2" xfId="21769" xr:uid="{00000000-0005-0000-0000-0000C9410000}"/>
    <cellStyle name="Moneda 162 2 2 2 3" xfId="8350" xr:uid="{00000000-0005-0000-0000-0000CA410000}"/>
    <cellStyle name="Moneda 162 2 2 2 3 2" xfId="25086" xr:uid="{00000000-0005-0000-0000-0000CB410000}"/>
    <cellStyle name="Moneda 162 2 2 2 4" xfId="11677" xr:uid="{00000000-0005-0000-0000-0000CC410000}"/>
    <cellStyle name="Moneda 162 2 2 2 4 2" xfId="28413" xr:uid="{00000000-0005-0000-0000-0000CD410000}"/>
    <cellStyle name="Moneda 162 2 2 2 5" xfId="14993" xr:uid="{00000000-0005-0000-0000-0000CE410000}"/>
    <cellStyle name="Moneda 162 2 2 2 6" xfId="18452" xr:uid="{00000000-0005-0000-0000-0000CF410000}"/>
    <cellStyle name="Moneda 162 2 2 3" xfId="2544" xr:uid="{00000000-0005-0000-0000-0000D0410000}"/>
    <cellStyle name="Moneda 162 2 2 3 2" xfId="5861" xr:uid="{00000000-0005-0000-0000-0000D1410000}"/>
    <cellStyle name="Moneda 162 2 2 3 2 2" xfId="22597" xr:uid="{00000000-0005-0000-0000-0000D2410000}"/>
    <cellStyle name="Moneda 162 2 2 3 3" xfId="9178" xr:uid="{00000000-0005-0000-0000-0000D3410000}"/>
    <cellStyle name="Moneda 162 2 2 3 3 2" xfId="25914" xr:uid="{00000000-0005-0000-0000-0000D4410000}"/>
    <cellStyle name="Moneda 162 2 2 3 4" xfId="12505" xr:uid="{00000000-0005-0000-0000-0000D5410000}"/>
    <cellStyle name="Moneda 162 2 2 3 4 2" xfId="29241" xr:uid="{00000000-0005-0000-0000-0000D6410000}"/>
    <cellStyle name="Moneda 162 2 2 3 5" xfId="15821" xr:uid="{00000000-0005-0000-0000-0000D7410000}"/>
    <cellStyle name="Moneda 162 2 2 3 6" xfId="19280" xr:uid="{00000000-0005-0000-0000-0000D8410000}"/>
    <cellStyle name="Moneda 162 2 2 4" xfId="3372" xr:uid="{00000000-0005-0000-0000-0000D9410000}"/>
    <cellStyle name="Moneda 162 2 2 4 2" xfId="6689" xr:uid="{00000000-0005-0000-0000-0000DA410000}"/>
    <cellStyle name="Moneda 162 2 2 4 2 2" xfId="23425" xr:uid="{00000000-0005-0000-0000-0000DB410000}"/>
    <cellStyle name="Moneda 162 2 2 4 3" xfId="10006" xr:uid="{00000000-0005-0000-0000-0000DC410000}"/>
    <cellStyle name="Moneda 162 2 2 4 3 2" xfId="26742" xr:uid="{00000000-0005-0000-0000-0000DD410000}"/>
    <cellStyle name="Moneda 162 2 2 4 4" xfId="13333" xr:uid="{00000000-0005-0000-0000-0000DE410000}"/>
    <cellStyle name="Moneda 162 2 2 4 4 2" xfId="30069" xr:uid="{00000000-0005-0000-0000-0000DF410000}"/>
    <cellStyle name="Moneda 162 2 2 4 5" xfId="16649" xr:uid="{00000000-0005-0000-0000-0000E0410000}"/>
    <cellStyle name="Moneda 162 2 2 4 6" xfId="20108" xr:uid="{00000000-0005-0000-0000-0000E1410000}"/>
    <cellStyle name="Moneda 162 2 2 5" xfId="4204" xr:uid="{00000000-0005-0000-0000-0000E2410000}"/>
    <cellStyle name="Moneda 162 2 2 5 2" xfId="20940" xr:uid="{00000000-0005-0000-0000-0000E3410000}"/>
    <cellStyle name="Moneda 162 2 2 6" xfId="7521" xr:uid="{00000000-0005-0000-0000-0000E4410000}"/>
    <cellStyle name="Moneda 162 2 2 6 2" xfId="24257" xr:uid="{00000000-0005-0000-0000-0000E5410000}"/>
    <cellStyle name="Moneda 162 2 2 7" xfId="10848" xr:uid="{00000000-0005-0000-0000-0000E6410000}"/>
    <cellStyle name="Moneda 162 2 2 7 2" xfId="27584" xr:uid="{00000000-0005-0000-0000-0000E7410000}"/>
    <cellStyle name="Moneda 162 2 2 8" xfId="14164" xr:uid="{00000000-0005-0000-0000-0000E8410000}"/>
    <cellStyle name="Moneda 162 2 2 9" xfId="17623" xr:uid="{00000000-0005-0000-0000-0000E9410000}"/>
    <cellStyle name="Moneda 162 2 3" xfId="1301" xr:uid="{00000000-0005-0000-0000-0000EA410000}"/>
    <cellStyle name="Moneda 162 2 3 2" xfId="4618" xr:uid="{00000000-0005-0000-0000-0000EB410000}"/>
    <cellStyle name="Moneda 162 2 3 2 2" xfId="21354" xr:uid="{00000000-0005-0000-0000-0000EC410000}"/>
    <cellStyle name="Moneda 162 2 3 3" xfId="7935" xr:uid="{00000000-0005-0000-0000-0000ED410000}"/>
    <cellStyle name="Moneda 162 2 3 3 2" xfId="24671" xr:uid="{00000000-0005-0000-0000-0000EE410000}"/>
    <cellStyle name="Moneda 162 2 3 4" xfId="11262" xr:uid="{00000000-0005-0000-0000-0000EF410000}"/>
    <cellStyle name="Moneda 162 2 3 4 2" xfId="27998" xr:uid="{00000000-0005-0000-0000-0000F0410000}"/>
    <cellStyle name="Moneda 162 2 3 5" xfId="14578" xr:uid="{00000000-0005-0000-0000-0000F1410000}"/>
    <cellStyle name="Moneda 162 2 3 6" xfId="18037" xr:uid="{00000000-0005-0000-0000-0000F2410000}"/>
    <cellStyle name="Moneda 162 2 4" xfId="2130" xr:uid="{00000000-0005-0000-0000-0000F3410000}"/>
    <cellStyle name="Moneda 162 2 4 2" xfId="5447" xr:uid="{00000000-0005-0000-0000-0000F4410000}"/>
    <cellStyle name="Moneda 162 2 4 2 2" xfId="22183" xr:uid="{00000000-0005-0000-0000-0000F5410000}"/>
    <cellStyle name="Moneda 162 2 4 3" xfId="8764" xr:uid="{00000000-0005-0000-0000-0000F6410000}"/>
    <cellStyle name="Moneda 162 2 4 3 2" xfId="25500" xr:uid="{00000000-0005-0000-0000-0000F7410000}"/>
    <cellStyle name="Moneda 162 2 4 4" xfId="12091" xr:uid="{00000000-0005-0000-0000-0000F8410000}"/>
    <cellStyle name="Moneda 162 2 4 4 2" xfId="28827" xr:uid="{00000000-0005-0000-0000-0000F9410000}"/>
    <cellStyle name="Moneda 162 2 4 5" xfId="15407" xr:uid="{00000000-0005-0000-0000-0000FA410000}"/>
    <cellStyle name="Moneda 162 2 4 6" xfId="18866" xr:uid="{00000000-0005-0000-0000-0000FB410000}"/>
    <cellStyle name="Moneda 162 2 5" xfId="2958" xr:uid="{00000000-0005-0000-0000-0000FC410000}"/>
    <cellStyle name="Moneda 162 2 5 2" xfId="6275" xr:uid="{00000000-0005-0000-0000-0000FD410000}"/>
    <cellStyle name="Moneda 162 2 5 2 2" xfId="23011" xr:uid="{00000000-0005-0000-0000-0000FE410000}"/>
    <cellStyle name="Moneda 162 2 5 3" xfId="9592" xr:uid="{00000000-0005-0000-0000-0000FF410000}"/>
    <cellStyle name="Moneda 162 2 5 3 2" xfId="26328" xr:uid="{00000000-0005-0000-0000-000000420000}"/>
    <cellStyle name="Moneda 162 2 5 4" xfId="12919" xr:uid="{00000000-0005-0000-0000-000001420000}"/>
    <cellStyle name="Moneda 162 2 5 4 2" xfId="29655" xr:uid="{00000000-0005-0000-0000-000002420000}"/>
    <cellStyle name="Moneda 162 2 5 5" xfId="16235" xr:uid="{00000000-0005-0000-0000-000003420000}"/>
    <cellStyle name="Moneda 162 2 5 6" xfId="19694" xr:uid="{00000000-0005-0000-0000-000004420000}"/>
    <cellStyle name="Moneda 162 2 6" xfId="3790" xr:uid="{00000000-0005-0000-0000-000005420000}"/>
    <cellStyle name="Moneda 162 2 6 2" xfId="20526" xr:uid="{00000000-0005-0000-0000-000006420000}"/>
    <cellStyle name="Moneda 162 2 7" xfId="7107" xr:uid="{00000000-0005-0000-0000-000007420000}"/>
    <cellStyle name="Moneda 162 2 7 2" xfId="23843" xr:uid="{00000000-0005-0000-0000-000008420000}"/>
    <cellStyle name="Moneda 162 2 8" xfId="10434" xr:uid="{00000000-0005-0000-0000-000009420000}"/>
    <cellStyle name="Moneda 162 2 8 2" xfId="27170" xr:uid="{00000000-0005-0000-0000-00000A420000}"/>
    <cellStyle name="Moneda 162 2 9" xfId="13750" xr:uid="{00000000-0005-0000-0000-00000B420000}"/>
    <cellStyle name="Moneda 162 3" xfId="680" xr:uid="{00000000-0005-0000-0000-00000C420000}"/>
    <cellStyle name="Moneda 162 3 2" xfId="1509" xr:uid="{00000000-0005-0000-0000-00000D420000}"/>
    <cellStyle name="Moneda 162 3 2 2" xfId="4826" xr:uid="{00000000-0005-0000-0000-00000E420000}"/>
    <cellStyle name="Moneda 162 3 2 2 2" xfId="21562" xr:uid="{00000000-0005-0000-0000-00000F420000}"/>
    <cellStyle name="Moneda 162 3 2 3" xfId="8143" xr:uid="{00000000-0005-0000-0000-000010420000}"/>
    <cellStyle name="Moneda 162 3 2 3 2" xfId="24879" xr:uid="{00000000-0005-0000-0000-000011420000}"/>
    <cellStyle name="Moneda 162 3 2 4" xfId="11470" xr:uid="{00000000-0005-0000-0000-000012420000}"/>
    <cellStyle name="Moneda 162 3 2 4 2" xfId="28206" xr:uid="{00000000-0005-0000-0000-000013420000}"/>
    <cellStyle name="Moneda 162 3 2 5" xfId="14786" xr:uid="{00000000-0005-0000-0000-000014420000}"/>
    <cellStyle name="Moneda 162 3 2 6" xfId="18245" xr:uid="{00000000-0005-0000-0000-000015420000}"/>
    <cellStyle name="Moneda 162 3 3" xfId="2337" xr:uid="{00000000-0005-0000-0000-000016420000}"/>
    <cellStyle name="Moneda 162 3 3 2" xfId="5654" xr:uid="{00000000-0005-0000-0000-000017420000}"/>
    <cellStyle name="Moneda 162 3 3 2 2" xfId="22390" xr:uid="{00000000-0005-0000-0000-000018420000}"/>
    <cellStyle name="Moneda 162 3 3 3" xfId="8971" xr:uid="{00000000-0005-0000-0000-000019420000}"/>
    <cellStyle name="Moneda 162 3 3 3 2" xfId="25707" xr:uid="{00000000-0005-0000-0000-00001A420000}"/>
    <cellStyle name="Moneda 162 3 3 4" xfId="12298" xr:uid="{00000000-0005-0000-0000-00001B420000}"/>
    <cellStyle name="Moneda 162 3 3 4 2" xfId="29034" xr:uid="{00000000-0005-0000-0000-00001C420000}"/>
    <cellStyle name="Moneda 162 3 3 5" xfId="15614" xr:uid="{00000000-0005-0000-0000-00001D420000}"/>
    <cellStyle name="Moneda 162 3 3 6" xfId="19073" xr:uid="{00000000-0005-0000-0000-00001E420000}"/>
    <cellStyle name="Moneda 162 3 4" xfId="3165" xr:uid="{00000000-0005-0000-0000-00001F420000}"/>
    <cellStyle name="Moneda 162 3 4 2" xfId="6482" xr:uid="{00000000-0005-0000-0000-000020420000}"/>
    <cellStyle name="Moneda 162 3 4 2 2" xfId="23218" xr:uid="{00000000-0005-0000-0000-000021420000}"/>
    <cellStyle name="Moneda 162 3 4 3" xfId="9799" xr:uid="{00000000-0005-0000-0000-000022420000}"/>
    <cellStyle name="Moneda 162 3 4 3 2" xfId="26535" xr:uid="{00000000-0005-0000-0000-000023420000}"/>
    <cellStyle name="Moneda 162 3 4 4" xfId="13126" xr:uid="{00000000-0005-0000-0000-000024420000}"/>
    <cellStyle name="Moneda 162 3 4 4 2" xfId="29862" xr:uid="{00000000-0005-0000-0000-000025420000}"/>
    <cellStyle name="Moneda 162 3 4 5" xfId="16442" xr:uid="{00000000-0005-0000-0000-000026420000}"/>
    <cellStyle name="Moneda 162 3 4 6" xfId="19901" xr:uid="{00000000-0005-0000-0000-000027420000}"/>
    <cellStyle name="Moneda 162 3 5" xfId="3997" xr:uid="{00000000-0005-0000-0000-000028420000}"/>
    <cellStyle name="Moneda 162 3 5 2" xfId="20733" xr:uid="{00000000-0005-0000-0000-000029420000}"/>
    <cellStyle name="Moneda 162 3 6" xfId="7314" xr:uid="{00000000-0005-0000-0000-00002A420000}"/>
    <cellStyle name="Moneda 162 3 6 2" xfId="24050" xr:uid="{00000000-0005-0000-0000-00002B420000}"/>
    <cellStyle name="Moneda 162 3 7" xfId="10641" xr:uid="{00000000-0005-0000-0000-00002C420000}"/>
    <cellStyle name="Moneda 162 3 7 2" xfId="27377" xr:uid="{00000000-0005-0000-0000-00002D420000}"/>
    <cellStyle name="Moneda 162 3 8" xfId="13957" xr:uid="{00000000-0005-0000-0000-00002E420000}"/>
    <cellStyle name="Moneda 162 3 9" xfId="17416" xr:uid="{00000000-0005-0000-0000-00002F420000}"/>
    <cellStyle name="Moneda 162 4" xfId="1094" xr:uid="{00000000-0005-0000-0000-000030420000}"/>
    <cellStyle name="Moneda 162 4 2" xfId="4411" xr:uid="{00000000-0005-0000-0000-000031420000}"/>
    <cellStyle name="Moneda 162 4 2 2" xfId="21147" xr:uid="{00000000-0005-0000-0000-000032420000}"/>
    <cellStyle name="Moneda 162 4 3" xfId="7728" xr:uid="{00000000-0005-0000-0000-000033420000}"/>
    <cellStyle name="Moneda 162 4 3 2" xfId="24464" xr:uid="{00000000-0005-0000-0000-000034420000}"/>
    <cellStyle name="Moneda 162 4 4" xfId="11055" xr:uid="{00000000-0005-0000-0000-000035420000}"/>
    <cellStyle name="Moneda 162 4 4 2" xfId="27791" xr:uid="{00000000-0005-0000-0000-000036420000}"/>
    <cellStyle name="Moneda 162 4 5" xfId="14371" xr:uid="{00000000-0005-0000-0000-000037420000}"/>
    <cellStyle name="Moneda 162 4 6" xfId="17830" xr:uid="{00000000-0005-0000-0000-000038420000}"/>
    <cellStyle name="Moneda 162 5" xfId="1923" xr:uid="{00000000-0005-0000-0000-000039420000}"/>
    <cellStyle name="Moneda 162 5 2" xfId="5240" xr:uid="{00000000-0005-0000-0000-00003A420000}"/>
    <cellStyle name="Moneda 162 5 2 2" xfId="21976" xr:uid="{00000000-0005-0000-0000-00003B420000}"/>
    <cellStyle name="Moneda 162 5 3" xfId="8557" xr:uid="{00000000-0005-0000-0000-00003C420000}"/>
    <cellStyle name="Moneda 162 5 3 2" xfId="25293" xr:uid="{00000000-0005-0000-0000-00003D420000}"/>
    <cellStyle name="Moneda 162 5 4" xfId="11884" xr:uid="{00000000-0005-0000-0000-00003E420000}"/>
    <cellStyle name="Moneda 162 5 4 2" xfId="28620" xr:uid="{00000000-0005-0000-0000-00003F420000}"/>
    <cellStyle name="Moneda 162 5 5" xfId="15200" xr:uid="{00000000-0005-0000-0000-000040420000}"/>
    <cellStyle name="Moneda 162 5 6" xfId="18659" xr:uid="{00000000-0005-0000-0000-000041420000}"/>
    <cellStyle name="Moneda 162 6" xfId="2751" xr:uid="{00000000-0005-0000-0000-000042420000}"/>
    <cellStyle name="Moneda 162 6 2" xfId="6068" xr:uid="{00000000-0005-0000-0000-000043420000}"/>
    <cellStyle name="Moneda 162 6 2 2" xfId="22804" xr:uid="{00000000-0005-0000-0000-000044420000}"/>
    <cellStyle name="Moneda 162 6 3" xfId="9385" xr:uid="{00000000-0005-0000-0000-000045420000}"/>
    <cellStyle name="Moneda 162 6 3 2" xfId="26121" xr:uid="{00000000-0005-0000-0000-000046420000}"/>
    <cellStyle name="Moneda 162 6 4" xfId="12712" xr:uid="{00000000-0005-0000-0000-000047420000}"/>
    <cellStyle name="Moneda 162 6 4 2" xfId="29448" xr:uid="{00000000-0005-0000-0000-000048420000}"/>
    <cellStyle name="Moneda 162 6 5" xfId="16028" xr:uid="{00000000-0005-0000-0000-000049420000}"/>
    <cellStyle name="Moneda 162 6 6" xfId="19487" xr:uid="{00000000-0005-0000-0000-00004A420000}"/>
    <cellStyle name="Moneda 162 7" xfId="3583" xr:uid="{00000000-0005-0000-0000-00004B420000}"/>
    <cellStyle name="Moneda 162 7 2" xfId="20319" xr:uid="{00000000-0005-0000-0000-00004C420000}"/>
    <cellStyle name="Moneda 162 8" xfId="6900" xr:uid="{00000000-0005-0000-0000-00004D420000}"/>
    <cellStyle name="Moneda 162 8 2" xfId="23636" xr:uid="{00000000-0005-0000-0000-00004E420000}"/>
    <cellStyle name="Moneda 162 9" xfId="10227" xr:uid="{00000000-0005-0000-0000-00004F420000}"/>
    <cellStyle name="Moneda 162 9 2" xfId="26963" xr:uid="{00000000-0005-0000-0000-000050420000}"/>
    <cellStyle name="Moneda 163" xfId="232" xr:uid="{00000000-0005-0000-0000-000051420000}"/>
    <cellStyle name="Moneda 163 10" xfId="13544" xr:uid="{00000000-0005-0000-0000-000052420000}"/>
    <cellStyle name="Moneda 163 11" xfId="17003" xr:uid="{00000000-0005-0000-0000-000053420000}"/>
    <cellStyle name="Moneda 163 2" xfId="467" xr:uid="{00000000-0005-0000-0000-000054420000}"/>
    <cellStyle name="Moneda 163 2 10" xfId="17210" xr:uid="{00000000-0005-0000-0000-000055420000}"/>
    <cellStyle name="Moneda 163 2 2" xfId="888" xr:uid="{00000000-0005-0000-0000-000056420000}"/>
    <cellStyle name="Moneda 163 2 2 2" xfId="1717" xr:uid="{00000000-0005-0000-0000-000057420000}"/>
    <cellStyle name="Moneda 163 2 2 2 2" xfId="5034" xr:uid="{00000000-0005-0000-0000-000058420000}"/>
    <cellStyle name="Moneda 163 2 2 2 2 2" xfId="21770" xr:uid="{00000000-0005-0000-0000-000059420000}"/>
    <cellStyle name="Moneda 163 2 2 2 3" xfId="8351" xr:uid="{00000000-0005-0000-0000-00005A420000}"/>
    <cellStyle name="Moneda 163 2 2 2 3 2" xfId="25087" xr:uid="{00000000-0005-0000-0000-00005B420000}"/>
    <cellStyle name="Moneda 163 2 2 2 4" xfId="11678" xr:uid="{00000000-0005-0000-0000-00005C420000}"/>
    <cellStyle name="Moneda 163 2 2 2 4 2" xfId="28414" xr:uid="{00000000-0005-0000-0000-00005D420000}"/>
    <cellStyle name="Moneda 163 2 2 2 5" xfId="14994" xr:uid="{00000000-0005-0000-0000-00005E420000}"/>
    <cellStyle name="Moneda 163 2 2 2 6" xfId="18453" xr:uid="{00000000-0005-0000-0000-00005F420000}"/>
    <cellStyle name="Moneda 163 2 2 3" xfId="2545" xr:uid="{00000000-0005-0000-0000-000060420000}"/>
    <cellStyle name="Moneda 163 2 2 3 2" xfId="5862" xr:uid="{00000000-0005-0000-0000-000061420000}"/>
    <cellStyle name="Moneda 163 2 2 3 2 2" xfId="22598" xr:uid="{00000000-0005-0000-0000-000062420000}"/>
    <cellStyle name="Moneda 163 2 2 3 3" xfId="9179" xr:uid="{00000000-0005-0000-0000-000063420000}"/>
    <cellStyle name="Moneda 163 2 2 3 3 2" xfId="25915" xr:uid="{00000000-0005-0000-0000-000064420000}"/>
    <cellStyle name="Moneda 163 2 2 3 4" xfId="12506" xr:uid="{00000000-0005-0000-0000-000065420000}"/>
    <cellStyle name="Moneda 163 2 2 3 4 2" xfId="29242" xr:uid="{00000000-0005-0000-0000-000066420000}"/>
    <cellStyle name="Moneda 163 2 2 3 5" xfId="15822" xr:uid="{00000000-0005-0000-0000-000067420000}"/>
    <cellStyle name="Moneda 163 2 2 3 6" xfId="19281" xr:uid="{00000000-0005-0000-0000-000068420000}"/>
    <cellStyle name="Moneda 163 2 2 4" xfId="3373" xr:uid="{00000000-0005-0000-0000-000069420000}"/>
    <cellStyle name="Moneda 163 2 2 4 2" xfId="6690" xr:uid="{00000000-0005-0000-0000-00006A420000}"/>
    <cellStyle name="Moneda 163 2 2 4 2 2" xfId="23426" xr:uid="{00000000-0005-0000-0000-00006B420000}"/>
    <cellStyle name="Moneda 163 2 2 4 3" xfId="10007" xr:uid="{00000000-0005-0000-0000-00006C420000}"/>
    <cellStyle name="Moneda 163 2 2 4 3 2" xfId="26743" xr:uid="{00000000-0005-0000-0000-00006D420000}"/>
    <cellStyle name="Moneda 163 2 2 4 4" xfId="13334" xr:uid="{00000000-0005-0000-0000-00006E420000}"/>
    <cellStyle name="Moneda 163 2 2 4 4 2" xfId="30070" xr:uid="{00000000-0005-0000-0000-00006F420000}"/>
    <cellStyle name="Moneda 163 2 2 4 5" xfId="16650" xr:uid="{00000000-0005-0000-0000-000070420000}"/>
    <cellStyle name="Moneda 163 2 2 4 6" xfId="20109" xr:uid="{00000000-0005-0000-0000-000071420000}"/>
    <cellStyle name="Moneda 163 2 2 5" xfId="4205" xr:uid="{00000000-0005-0000-0000-000072420000}"/>
    <cellStyle name="Moneda 163 2 2 5 2" xfId="20941" xr:uid="{00000000-0005-0000-0000-000073420000}"/>
    <cellStyle name="Moneda 163 2 2 6" xfId="7522" xr:uid="{00000000-0005-0000-0000-000074420000}"/>
    <cellStyle name="Moneda 163 2 2 6 2" xfId="24258" xr:uid="{00000000-0005-0000-0000-000075420000}"/>
    <cellStyle name="Moneda 163 2 2 7" xfId="10849" xr:uid="{00000000-0005-0000-0000-000076420000}"/>
    <cellStyle name="Moneda 163 2 2 7 2" xfId="27585" xr:uid="{00000000-0005-0000-0000-000077420000}"/>
    <cellStyle name="Moneda 163 2 2 8" xfId="14165" xr:uid="{00000000-0005-0000-0000-000078420000}"/>
    <cellStyle name="Moneda 163 2 2 9" xfId="17624" xr:uid="{00000000-0005-0000-0000-000079420000}"/>
    <cellStyle name="Moneda 163 2 3" xfId="1302" xr:uid="{00000000-0005-0000-0000-00007A420000}"/>
    <cellStyle name="Moneda 163 2 3 2" xfId="4619" xr:uid="{00000000-0005-0000-0000-00007B420000}"/>
    <cellStyle name="Moneda 163 2 3 2 2" xfId="21355" xr:uid="{00000000-0005-0000-0000-00007C420000}"/>
    <cellStyle name="Moneda 163 2 3 3" xfId="7936" xr:uid="{00000000-0005-0000-0000-00007D420000}"/>
    <cellStyle name="Moneda 163 2 3 3 2" xfId="24672" xr:uid="{00000000-0005-0000-0000-00007E420000}"/>
    <cellStyle name="Moneda 163 2 3 4" xfId="11263" xr:uid="{00000000-0005-0000-0000-00007F420000}"/>
    <cellStyle name="Moneda 163 2 3 4 2" xfId="27999" xr:uid="{00000000-0005-0000-0000-000080420000}"/>
    <cellStyle name="Moneda 163 2 3 5" xfId="14579" xr:uid="{00000000-0005-0000-0000-000081420000}"/>
    <cellStyle name="Moneda 163 2 3 6" xfId="18038" xr:uid="{00000000-0005-0000-0000-000082420000}"/>
    <cellStyle name="Moneda 163 2 4" xfId="2131" xr:uid="{00000000-0005-0000-0000-000083420000}"/>
    <cellStyle name="Moneda 163 2 4 2" xfId="5448" xr:uid="{00000000-0005-0000-0000-000084420000}"/>
    <cellStyle name="Moneda 163 2 4 2 2" xfId="22184" xr:uid="{00000000-0005-0000-0000-000085420000}"/>
    <cellStyle name="Moneda 163 2 4 3" xfId="8765" xr:uid="{00000000-0005-0000-0000-000086420000}"/>
    <cellStyle name="Moneda 163 2 4 3 2" xfId="25501" xr:uid="{00000000-0005-0000-0000-000087420000}"/>
    <cellStyle name="Moneda 163 2 4 4" xfId="12092" xr:uid="{00000000-0005-0000-0000-000088420000}"/>
    <cellStyle name="Moneda 163 2 4 4 2" xfId="28828" xr:uid="{00000000-0005-0000-0000-000089420000}"/>
    <cellStyle name="Moneda 163 2 4 5" xfId="15408" xr:uid="{00000000-0005-0000-0000-00008A420000}"/>
    <cellStyle name="Moneda 163 2 4 6" xfId="18867" xr:uid="{00000000-0005-0000-0000-00008B420000}"/>
    <cellStyle name="Moneda 163 2 5" xfId="2959" xr:uid="{00000000-0005-0000-0000-00008C420000}"/>
    <cellStyle name="Moneda 163 2 5 2" xfId="6276" xr:uid="{00000000-0005-0000-0000-00008D420000}"/>
    <cellStyle name="Moneda 163 2 5 2 2" xfId="23012" xr:uid="{00000000-0005-0000-0000-00008E420000}"/>
    <cellStyle name="Moneda 163 2 5 3" xfId="9593" xr:uid="{00000000-0005-0000-0000-00008F420000}"/>
    <cellStyle name="Moneda 163 2 5 3 2" xfId="26329" xr:uid="{00000000-0005-0000-0000-000090420000}"/>
    <cellStyle name="Moneda 163 2 5 4" xfId="12920" xr:uid="{00000000-0005-0000-0000-000091420000}"/>
    <cellStyle name="Moneda 163 2 5 4 2" xfId="29656" xr:uid="{00000000-0005-0000-0000-000092420000}"/>
    <cellStyle name="Moneda 163 2 5 5" xfId="16236" xr:uid="{00000000-0005-0000-0000-000093420000}"/>
    <cellStyle name="Moneda 163 2 5 6" xfId="19695" xr:uid="{00000000-0005-0000-0000-000094420000}"/>
    <cellStyle name="Moneda 163 2 6" xfId="3791" xr:uid="{00000000-0005-0000-0000-000095420000}"/>
    <cellStyle name="Moneda 163 2 6 2" xfId="20527" xr:uid="{00000000-0005-0000-0000-000096420000}"/>
    <cellStyle name="Moneda 163 2 7" xfId="7108" xr:uid="{00000000-0005-0000-0000-000097420000}"/>
    <cellStyle name="Moneda 163 2 7 2" xfId="23844" xr:uid="{00000000-0005-0000-0000-000098420000}"/>
    <cellStyle name="Moneda 163 2 8" xfId="10435" xr:uid="{00000000-0005-0000-0000-000099420000}"/>
    <cellStyle name="Moneda 163 2 8 2" xfId="27171" xr:uid="{00000000-0005-0000-0000-00009A420000}"/>
    <cellStyle name="Moneda 163 2 9" xfId="13751" xr:uid="{00000000-0005-0000-0000-00009B420000}"/>
    <cellStyle name="Moneda 163 3" xfId="681" xr:uid="{00000000-0005-0000-0000-00009C420000}"/>
    <cellStyle name="Moneda 163 3 2" xfId="1510" xr:uid="{00000000-0005-0000-0000-00009D420000}"/>
    <cellStyle name="Moneda 163 3 2 2" xfId="4827" xr:uid="{00000000-0005-0000-0000-00009E420000}"/>
    <cellStyle name="Moneda 163 3 2 2 2" xfId="21563" xr:uid="{00000000-0005-0000-0000-00009F420000}"/>
    <cellStyle name="Moneda 163 3 2 3" xfId="8144" xr:uid="{00000000-0005-0000-0000-0000A0420000}"/>
    <cellStyle name="Moneda 163 3 2 3 2" xfId="24880" xr:uid="{00000000-0005-0000-0000-0000A1420000}"/>
    <cellStyle name="Moneda 163 3 2 4" xfId="11471" xr:uid="{00000000-0005-0000-0000-0000A2420000}"/>
    <cellStyle name="Moneda 163 3 2 4 2" xfId="28207" xr:uid="{00000000-0005-0000-0000-0000A3420000}"/>
    <cellStyle name="Moneda 163 3 2 5" xfId="14787" xr:uid="{00000000-0005-0000-0000-0000A4420000}"/>
    <cellStyle name="Moneda 163 3 2 6" xfId="18246" xr:uid="{00000000-0005-0000-0000-0000A5420000}"/>
    <cellStyle name="Moneda 163 3 3" xfId="2338" xr:uid="{00000000-0005-0000-0000-0000A6420000}"/>
    <cellStyle name="Moneda 163 3 3 2" xfId="5655" xr:uid="{00000000-0005-0000-0000-0000A7420000}"/>
    <cellStyle name="Moneda 163 3 3 2 2" xfId="22391" xr:uid="{00000000-0005-0000-0000-0000A8420000}"/>
    <cellStyle name="Moneda 163 3 3 3" xfId="8972" xr:uid="{00000000-0005-0000-0000-0000A9420000}"/>
    <cellStyle name="Moneda 163 3 3 3 2" xfId="25708" xr:uid="{00000000-0005-0000-0000-0000AA420000}"/>
    <cellStyle name="Moneda 163 3 3 4" xfId="12299" xr:uid="{00000000-0005-0000-0000-0000AB420000}"/>
    <cellStyle name="Moneda 163 3 3 4 2" xfId="29035" xr:uid="{00000000-0005-0000-0000-0000AC420000}"/>
    <cellStyle name="Moneda 163 3 3 5" xfId="15615" xr:uid="{00000000-0005-0000-0000-0000AD420000}"/>
    <cellStyle name="Moneda 163 3 3 6" xfId="19074" xr:uid="{00000000-0005-0000-0000-0000AE420000}"/>
    <cellStyle name="Moneda 163 3 4" xfId="3166" xr:uid="{00000000-0005-0000-0000-0000AF420000}"/>
    <cellStyle name="Moneda 163 3 4 2" xfId="6483" xr:uid="{00000000-0005-0000-0000-0000B0420000}"/>
    <cellStyle name="Moneda 163 3 4 2 2" xfId="23219" xr:uid="{00000000-0005-0000-0000-0000B1420000}"/>
    <cellStyle name="Moneda 163 3 4 3" xfId="9800" xr:uid="{00000000-0005-0000-0000-0000B2420000}"/>
    <cellStyle name="Moneda 163 3 4 3 2" xfId="26536" xr:uid="{00000000-0005-0000-0000-0000B3420000}"/>
    <cellStyle name="Moneda 163 3 4 4" xfId="13127" xr:uid="{00000000-0005-0000-0000-0000B4420000}"/>
    <cellStyle name="Moneda 163 3 4 4 2" xfId="29863" xr:uid="{00000000-0005-0000-0000-0000B5420000}"/>
    <cellStyle name="Moneda 163 3 4 5" xfId="16443" xr:uid="{00000000-0005-0000-0000-0000B6420000}"/>
    <cellStyle name="Moneda 163 3 4 6" xfId="19902" xr:uid="{00000000-0005-0000-0000-0000B7420000}"/>
    <cellStyle name="Moneda 163 3 5" xfId="3998" xr:uid="{00000000-0005-0000-0000-0000B8420000}"/>
    <cellStyle name="Moneda 163 3 5 2" xfId="20734" xr:uid="{00000000-0005-0000-0000-0000B9420000}"/>
    <cellStyle name="Moneda 163 3 6" xfId="7315" xr:uid="{00000000-0005-0000-0000-0000BA420000}"/>
    <cellStyle name="Moneda 163 3 6 2" xfId="24051" xr:uid="{00000000-0005-0000-0000-0000BB420000}"/>
    <cellStyle name="Moneda 163 3 7" xfId="10642" xr:uid="{00000000-0005-0000-0000-0000BC420000}"/>
    <cellStyle name="Moneda 163 3 7 2" xfId="27378" xr:uid="{00000000-0005-0000-0000-0000BD420000}"/>
    <cellStyle name="Moneda 163 3 8" xfId="13958" xr:uid="{00000000-0005-0000-0000-0000BE420000}"/>
    <cellStyle name="Moneda 163 3 9" xfId="17417" xr:uid="{00000000-0005-0000-0000-0000BF420000}"/>
    <cellStyle name="Moneda 163 4" xfId="1095" xr:uid="{00000000-0005-0000-0000-0000C0420000}"/>
    <cellStyle name="Moneda 163 4 2" xfId="4412" xr:uid="{00000000-0005-0000-0000-0000C1420000}"/>
    <cellStyle name="Moneda 163 4 2 2" xfId="21148" xr:uid="{00000000-0005-0000-0000-0000C2420000}"/>
    <cellStyle name="Moneda 163 4 3" xfId="7729" xr:uid="{00000000-0005-0000-0000-0000C3420000}"/>
    <cellStyle name="Moneda 163 4 3 2" xfId="24465" xr:uid="{00000000-0005-0000-0000-0000C4420000}"/>
    <cellStyle name="Moneda 163 4 4" xfId="11056" xr:uid="{00000000-0005-0000-0000-0000C5420000}"/>
    <cellStyle name="Moneda 163 4 4 2" xfId="27792" xr:uid="{00000000-0005-0000-0000-0000C6420000}"/>
    <cellStyle name="Moneda 163 4 5" xfId="14372" xr:uid="{00000000-0005-0000-0000-0000C7420000}"/>
    <cellStyle name="Moneda 163 4 6" xfId="17831" xr:uid="{00000000-0005-0000-0000-0000C8420000}"/>
    <cellStyle name="Moneda 163 5" xfId="1924" xr:uid="{00000000-0005-0000-0000-0000C9420000}"/>
    <cellStyle name="Moneda 163 5 2" xfId="5241" xr:uid="{00000000-0005-0000-0000-0000CA420000}"/>
    <cellStyle name="Moneda 163 5 2 2" xfId="21977" xr:uid="{00000000-0005-0000-0000-0000CB420000}"/>
    <cellStyle name="Moneda 163 5 3" xfId="8558" xr:uid="{00000000-0005-0000-0000-0000CC420000}"/>
    <cellStyle name="Moneda 163 5 3 2" xfId="25294" xr:uid="{00000000-0005-0000-0000-0000CD420000}"/>
    <cellStyle name="Moneda 163 5 4" xfId="11885" xr:uid="{00000000-0005-0000-0000-0000CE420000}"/>
    <cellStyle name="Moneda 163 5 4 2" xfId="28621" xr:uid="{00000000-0005-0000-0000-0000CF420000}"/>
    <cellStyle name="Moneda 163 5 5" xfId="15201" xr:uid="{00000000-0005-0000-0000-0000D0420000}"/>
    <cellStyle name="Moneda 163 5 6" xfId="18660" xr:uid="{00000000-0005-0000-0000-0000D1420000}"/>
    <cellStyle name="Moneda 163 6" xfId="2752" xr:uid="{00000000-0005-0000-0000-0000D2420000}"/>
    <cellStyle name="Moneda 163 6 2" xfId="6069" xr:uid="{00000000-0005-0000-0000-0000D3420000}"/>
    <cellStyle name="Moneda 163 6 2 2" xfId="22805" xr:uid="{00000000-0005-0000-0000-0000D4420000}"/>
    <cellStyle name="Moneda 163 6 3" xfId="9386" xr:uid="{00000000-0005-0000-0000-0000D5420000}"/>
    <cellStyle name="Moneda 163 6 3 2" xfId="26122" xr:uid="{00000000-0005-0000-0000-0000D6420000}"/>
    <cellStyle name="Moneda 163 6 4" xfId="12713" xr:uid="{00000000-0005-0000-0000-0000D7420000}"/>
    <cellStyle name="Moneda 163 6 4 2" xfId="29449" xr:uid="{00000000-0005-0000-0000-0000D8420000}"/>
    <cellStyle name="Moneda 163 6 5" xfId="16029" xr:uid="{00000000-0005-0000-0000-0000D9420000}"/>
    <cellStyle name="Moneda 163 6 6" xfId="19488" xr:uid="{00000000-0005-0000-0000-0000DA420000}"/>
    <cellStyle name="Moneda 163 7" xfId="3584" xr:uid="{00000000-0005-0000-0000-0000DB420000}"/>
    <cellStyle name="Moneda 163 7 2" xfId="20320" xr:uid="{00000000-0005-0000-0000-0000DC420000}"/>
    <cellStyle name="Moneda 163 8" xfId="6901" xr:uid="{00000000-0005-0000-0000-0000DD420000}"/>
    <cellStyle name="Moneda 163 8 2" xfId="23637" xr:uid="{00000000-0005-0000-0000-0000DE420000}"/>
    <cellStyle name="Moneda 163 9" xfId="10228" xr:uid="{00000000-0005-0000-0000-0000DF420000}"/>
    <cellStyle name="Moneda 163 9 2" xfId="26964" xr:uid="{00000000-0005-0000-0000-0000E0420000}"/>
    <cellStyle name="Moneda 164" xfId="233" xr:uid="{00000000-0005-0000-0000-0000E1420000}"/>
    <cellStyle name="Moneda 164 10" xfId="13545" xr:uid="{00000000-0005-0000-0000-0000E2420000}"/>
    <cellStyle name="Moneda 164 11" xfId="17004" xr:uid="{00000000-0005-0000-0000-0000E3420000}"/>
    <cellStyle name="Moneda 164 2" xfId="468" xr:uid="{00000000-0005-0000-0000-0000E4420000}"/>
    <cellStyle name="Moneda 164 2 10" xfId="17211" xr:uid="{00000000-0005-0000-0000-0000E5420000}"/>
    <cellStyle name="Moneda 164 2 2" xfId="889" xr:uid="{00000000-0005-0000-0000-0000E6420000}"/>
    <cellStyle name="Moneda 164 2 2 2" xfId="1718" xr:uid="{00000000-0005-0000-0000-0000E7420000}"/>
    <cellStyle name="Moneda 164 2 2 2 2" xfId="5035" xr:uid="{00000000-0005-0000-0000-0000E8420000}"/>
    <cellStyle name="Moneda 164 2 2 2 2 2" xfId="21771" xr:uid="{00000000-0005-0000-0000-0000E9420000}"/>
    <cellStyle name="Moneda 164 2 2 2 3" xfId="8352" xr:uid="{00000000-0005-0000-0000-0000EA420000}"/>
    <cellStyle name="Moneda 164 2 2 2 3 2" xfId="25088" xr:uid="{00000000-0005-0000-0000-0000EB420000}"/>
    <cellStyle name="Moneda 164 2 2 2 4" xfId="11679" xr:uid="{00000000-0005-0000-0000-0000EC420000}"/>
    <cellStyle name="Moneda 164 2 2 2 4 2" xfId="28415" xr:uid="{00000000-0005-0000-0000-0000ED420000}"/>
    <cellStyle name="Moneda 164 2 2 2 5" xfId="14995" xr:uid="{00000000-0005-0000-0000-0000EE420000}"/>
    <cellStyle name="Moneda 164 2 2 2 6" xfId="18454" xr:uid="{00000000-0005-0000-0000-0000EF420000}"/>
    <cellStyle name="Moneda 164 2 2 3" xfId="2546" xr:uid="{00000000-0005-0000-0000-0000F0420000}"/>
    <cellStyle name="Moneda 164 2 2 3 2" xfId="5863" xr:uid="{00000000-0005-0000-0000-0000F1420000}"/>
    <cellStyle name="Moneda 164 2 2 3 2 2" xfId="22599" xr:uid="{00000000-0005-0000-0000-0000F2420000}"/>
    <cellStyle name="Moneda 164 2 2 3 3" xfId="9180" xr:uid="{00000000-0005-0000-0000-0000F3420000}"/>
    <cellStyle name="Moneda 164 2 2 3 3 2" xfId="25916" xr:uid="{00000000-0005-0000-0000-0000F4420000}"/>
    <cellStyle name="Moneda 164 2 2 3 4" xfId="12507" xr:uid="{00000000-0005-0000-0000-0000F5420000}"/>
    <cellStyle name="Moneda 164 2 2 3 4 2" xfId="29243" xr:uid="{00000000-0005-0000-0000-0000F6420000}"/>
    <cellStyle name="Moneda 164 2 2 3 5" xfId="15823" xr:uid="{00000000-0005-0000-0000-0000F7420000}"/>
    <cellStyle name="Moneda 164 2 2 3 6" xfId="19282" xr:uid="{00000000-0005-0000-0000-0000F8420000}"/>
    <cellStyle name="Moneda 164 2 2 4" xfId="3374" xr:uid="{00000000-0005-0000-0000-0000F9420000}"/>
    <cellStyle name="Moneda 164 2 2 4 2" xfId="6691" xr:uid="{00000000-0005-0000-0000-0000FA420000}"/>
    <cellStyle name="Moneda 164 2 2 4 2 2" xfId="23427" xr:uid="{00000000-0005-0000-0000-0000FB420000}"/>
    <cellStyle name="Moneda 164 2 2 4 3" xfId="10008" xr:uid="{00000000-0005-0000-0000-0000FC420000}"/>
    <cellStyle name="Moneda 164 2 2 4 3 2" xfId="26744" xr:uid="{00000000-0005-0000-0000-0000FD420000}"/>
    <cellStyle name="Moneda 164 2 2 4 4" xfId="13335" xr:uid="{00000000-0005-0000-0000-0000FE420000}"/>
    <cellStyle name="Moneda 164 2 2 4 4 2" xfId="30071" xr:uid="{00000000-0005-0000-0000-0000FF420000}"/>
    <cellStyle name="Moneda 164 2 2 4 5" xfId="16651" xr:uid="{00000000-0005-0000-0000-000000430000}"/>
    <cellStyle name="Moneda 164 2 2 4 6" xfId="20110" xr:uid="{00000000-0005-0000-0000-000001430000}"/>
    <cellStyle name="Moneda 164 2 2 5" xfId="4206" xr:uid="{00000000-0005-0000-0000-000002430000}"/>
    <cellStyle name="Moneda 164 2 2 5 2" xfId="20942" xr:uid="{00000000-0005-0000-0000-000003430000}"/>
    <cellStyle name="Moneda 164 2 2 6" xfId="7523" xr:uid="{00000000-0005-0000-0000-000004430000}"/>
    <cellStyle name="Moneda 164 2 2 6 2" xfId="24259" xr:uid="{00000000-0005-0000-0000-000005430000}"/>
    <cellStyle name="Moneda 164 2 2 7" xfId="10850" xr:uid="{00000000-0005-0000-0000-000006430000}"/>
    <cellStyle name="Moneda 164 2 2 7 2" xfId="27586" xr:uid="{00000000-0005-0000-0000-000007430000}"/>
    <cellStyle name="Moneda 164 2 2 8" xfId="14166" xr:uid="{00000000-0005-0000-0000-000008430000}"/>
    <cellStyle name="Moneda 164 2 2 9" xfId="17625" xr:uid="{00000000-0005-0000-0000-000009430000}"/>
    <cellStyle name="Moneda 164 2 3" xfId="1303" xr:uid="{00000000-0005-0000-0000-00000A430000}"/>
    <cellStyle name="Moneda 164 2 3 2" xfId="4620" xr:uid="{00000000-0005-0000-0000-00000B430000}"/>
    <cellStyle name="Moneda 164 2 3 2 2" xfId="21356" xr:uid="{00000000-0005-0000-0000-00000C430000}"/>
    <cellStyle name="Moneda 164 2 3 3" xfId="7937" xr:uid="{00000000-0005-0000-0000-00000D430000}"/>
    <cellStyle name="Moneda 164 2 3 3 2" xfId="24673" xr:uid="{00000000-0005-0000-0000-00000E430000}"/>
    <cellStyle name="Moneda 164 2 3 4" xfId="11264" xr:uid="{00000000-0005-0000-0000-00000F430000}"/>
    <cellStyle name="Moneda 164 2 3 4 2" xfId="28000" xr:uid="{00000000-0005-0000-0000-000010430000}"/>
    <cellStyle name="Moneda 164 2 3 5" xfId="14580" xr:uid="{00000000-0005-0000-0000-000011430000}"/>
    <cellStyle name="Moneda 164 2 3 6" xfId="18039" xr:uid="{00000000-0005-0000-0000-000012430000}"/>
    <cellStyle name="Moneda 164 2 4" xfId="2132" xr:uid="{00000000-0005-0000-0000-000013430000}"/>
    <cellStyle name="Moneda 164 2 4 2" xfId="5449" xr:uid="{00000000-0005-0000-0000-000014430000}"/>
    <cellStyle name="Moneda 164 2 4 2 2" xfId="22185" xr:uid="{00000000-0005-0000-0000-000015430000}"/>
    <cellStyle name="Moneda 164 2 4 3" xfId="8766" xr:uid="{00000000-0005-0000-0000-000016430000}"/>
    <cellStyle name="Moneda 164 2 4 3 2" xfId="25502" xr:uid="{00000000-0005-0000-0000-000017430000}"/>
    <cellStyle name="Moneda 164 2 4 4" xfId="12093" xr:uid="{00000000-0005-0000-0000-000018430000}"/>
    <cellStyle name="Moneda 164 2 4 4 2" xfId="28829" xr:uid="{00000000-0005-0000-0000-000019430000}"/>
    <cellStyle name="Moneda 164 2 4 5" xfId="15409" xr:uid="{00000000-0005-0000-0000-00001A430000}"/>
    <cellStyle name="Moneda 164 2 4 6" xfId="18868" xr:uid="{00000000-0005-0000-0000-00001B430000}"/>
    <cellStyle name="Moneda 164 2 5" xfId="2960" xr:uid="{00000000-0005-0000-0000-00001C430000}"/>
    <cellStyle name="Moneda 164 2 5 2" xfId="6277" xr:uid="{00000000-0005-0000-0000-00001D430000}"/>
    <cellStyle name="Moneda 164 2 5 2 2" xfId="23013" xr:uid="{00000000-0005-0000-0000-00001E430000}"/>
    <cellStyle name="Moneda 164 2 5 3" xfId="9594" xr:uid="{00000000-0005-0000-0000-00001F430000}"/>
    <cellStyle name="Moneda 164 2 5 3 2" xfId="26330" xr:uid="{00000000-0005-0000-0000-000020430000}"/>
    <cellStyle name="Moneda 164 2 5 4" xfId="12921" xr:uid="{00000000-0005-0000-0000-000021430000}"/>
    <cellStyle name="Moneda 164 2 5 4 2" xfId="29657" xr:uid="{00000000-0005-0000-0000-000022430000}"/>
    <cellStyle name="Moneda 164 2 5 5" xfId="16237" xr:uid="{00000000-0005-0000-0000-000023430000}"/>
    <cellStyle name="Moneda 164 2 5 6" xfId="19696" xr:uid="{00000000-0005-0000-0000-000024430000}"/>
    <cellStyle name="Moneda 164 2 6" xfId="3792" xr:uid="{00000000-0005-0000-0000-000025430000}"/>
    <cellStyle name="Moneda 164 2 6 2" xfId="20528" xr:uid="{00000000-0005-0000-0000-000026430000}"/>
    <cellStyle name="Moneda 164 2 7" xfId="7109" xr:uid="{00000000-0005-0000-0000-000027430000}"/>
    <cellStyle name="Moneda 164 2 7 2" xfId="23845" xr:uid="{00000000-0005-0000-0000-000028430000}"/>
    <cellStyle name="Moneda 164 2 8" xfId="10436" xr:uid="{00000000-0005-0000-0000-000029430000}"/>
    <cellStyle name="Moneda 164 2 8 2" xfId="27172" xr:uid="{00000000-0005-0000-0000-00002A430000}"/>
    <cellStyle name="Moneda 164 2 9" xfId="13752" xr:uid="{00000000-0005-0000-0000-00002B430000}"/>
    <cellStyle name="Moneda 164 3" xfId="682" xr:uid="{00000000-0005-0000-0000-00002C430000}"/>
    <cellStyle name="Moneda 164 3 2" xfId="1511" xr:uid="{00000000-0005-0000-0000-00002D430000}"/>
    <cellStyle name="Moneda 164 3 2 2" xfId="4828" xr:uid="{00000000-0005-0000-0000-00002E430000}"/>
    <cellStyle name="Moneda 164 3 2 2 2" xfId="21564" xr:uid="{00000000-0005-0000-0000-00002F430000}"/>
    <cellStyle name="Moneda 164 3 2 3" xfId="8145" xr:uid="{00000000-0005-0000-0000-000030430000}"/>
    <cellStyle name="Moneda 164 3 2 3 2" xfId="24881" xr:uid="{00000000-0005-0000-0000-000031430000}"/>
    <cellStyle name="Moneda 164 3 2 4" xfId="11472" xr:uid="{00000000-0005-0000-0000-000032430000}"/>
    <cellStyle name="Moneda 164 3 2 4 2" xfId="28208" xr:uid="{00000000-0005-0000-0000-000033430000}"/>
    <cellStyle name="Moneda 164 3 2 5" xfId="14788" xr:uid="{00000000-0005-0000-0000-000034430000}"/>
    <cellStyle name="Moneda 164 3 2 6" xfId="18247" xr:uid="{00000000-0005-0000-0000-000035430000}"/>
    <cellStyle name="Moneda 164 3 3" xfId="2339" xr:uid="{00000000-0005-0000-0000-000036430000}"/>
    <cellStyle name="Moneda 164 3 3 2" xfId="5656" xr:uid="{00000000-0005-0000-0000-000037430000}"/>
    <cellStyle name="Moneda 164 3 3 2 2" xfId="22392" xr:uid="{00000000-0005-0000-0000-000038430000}"/>
    <cellStyle name="Moneda 164 3 3 3" xfId="8973" xr:uid="{00000000-0005-0000-0000-000039430000}"/>
    <cellStyle name="Moneda 164 3 3 3 2" xfId="25709" xr:uid="{00000000-0005-0000-0000-00003A430000}"/>
    <cellStyle name="Moneda 164 3 3 4" xfId="12300" xr:uid="{00000000-0005-0000-0000-00003B430000}"/>
    <cellStyle name="Moneda 164 3 3 4 2" xfId="29036" xr:uid="{00000000-0005-0000-0000-00003C430000}"/>
    <cellStyle name="Moneda 164 3 3 5" xfId="15616" xr:uid="{00000000-0005-0000-0000-00003D430000}"/>
    <cellStyle name="Moneda 164 3 3 6" xfId="19075" xr:uid="{00000000-0005-0000-0000-00003E430000}"/>
    <cellStyle name="Moneda 164 3 4" xfId="3167" xr:uid="{00000000-0005-0000-0000-00003F430000}"/>
    <cellStyle name="Moneda 164 3 4 2" xfId="6484" xr:uid="{00000000-0005-0000-0000-000040430000}"/>
    <cellStyle name="Moneda 164 3 4 2 2" xfId="23220" xr:uid="{00000000-0005-0000-0000-000041430000}"/>
    <cellStyle name="Moneda 164 3 4 3" xfId="9801" xr:uid="{00000000-0005-0000-0000-000042430000}"/>
    <cellStyle name="Moneda 164 3 4 3 2" xfId="26537" xr:uid="{00000000-0005-0000-0000-000043430000}"/>
    <cellStyle name="Moneda 164 3 4 4" xfId="13128" xr:uid="{00000000-0005-0000-0000-000044430000}"/>
    <cellStyle name="Moneda 164 3 4 4 2" xfId="29864" xr:uid="{00000000-0005-0000-0000-000045430000}"/>
    <cellStyle name="Moneda 164 3 4 5" xfId="16444" xr:uid="{00000000-0005-0000-0000-000046430000}"/>
    <cellStyle name="Moneda 164 3 4 6" xfId="19903" xr:uid="{00000000-0005-0000-0000-000047430000}"/>
    <cellStyle name="Moneda 164 3 5" xfId="3999" xr:uid="{00000000-0005-0000-0000-000048430000}"/>
    <cellStyle name="Moneda 164 3 5 2" xfId="20735" xr:uid="{00000000-0005-0000-0000-000049430000}"/>
    <cellStyle name="Moneda 164 3 6" xfId="7316" xr:uid="{00000000-0005-0000-0000-00004A430000}"/>
    <cellStyle name="Moneda 164 3 6 2" xfId="24052" xr:uid="{00000000-0005-0000-0000-00004B430000}"/>
    <cellStyle name="Moneda 164 3 7" xfId="10643" xr:uid="{00000000-0005-0000-0000-00004C430000}"/>
    <cellStyle name="Moneda 164 3 7 2" xfId="27379" xr:uid="{00000000-0005-0000-0000-00004D430000}"/>
    <cellStyle name="Moneda 164 3 8" xfId="13959" xr:uid="{00000000-0005-0000-0000-00004E430000}"/>
    <cellStyle name="Moneda 164 3 9" xfId="17418" xr:uid="{00000000-0005-0000-0000-00004F430000}"/>
    <cellStyle name="Moneda 164 4" xfId="1096" xr:uid="{00000000-0005-0000-0000-000050430000}"/>
    <cellStyle name="Moneda 164 4 2" xfId="4413" xr:uid="{00000000-0005-0000-0000-000051430000}"/>
    <cellStyle name="Moneda 164 4 2 2" xfId="21149" xr:uid="{00000000-0005-0000-0000-000052430000}"/>
    <cellStyle name="Moneda 164 4 3" xfId="7730" xr:uid="{00000000-0005-0000-0000-000053430000}"/>
    <cellStyle name="Moneda 164 4 3 2" xfId="24466" xr:uid="{00000000-0005-0000-0000-000054430000}"/>
    <cellStyle name="Moneda 164 4 4" xfId="11057" xr:uid="{00000000-0005-0000-0000-000055430000}"/>
    <cellStyle name="Moneda 164 4 4 2" xfId="27793" xr:uid="{00000000-0005-0000-0000-000056430000}"/>
    <cellStyle name="Moneda 164 4 5" xfId="14373" xr:uid="{00000000-0005-0000-0000-000057430000}"/>
    <cellStyle name="Moneda 164 4 6" xfId="17832" xr:uid="{00000000-0005-0000-0000-000058430000}"/>
    <cellStyle name="Moneda 164 5" xfId="1925" xr:uid="{00000000-0005-0000-0000-000059430000}"/>
    <cellStyle name="Moneda 164 5 2" xfId="5242" xr:uid="{00000000-0005-0000-0000-00005A430000}"/>
    <cellStyle name="Moneda 164 5 2 2" xfId="21978" xr:uid="{00000000-0005-0000-0000-00005B430000}"/>
    <cellStyle name="Moneda 164 5 3" xfId="8559" xr:uid="{00000000-0005-0000-0000-00005C430000}"/>
    <cellStyle name="Moneda 164 5 3 2" xfId="25295" xr:uid="{00000000-0005-0000-0000-00005D430000}"/>
    <cellStyle name="Moneda 164 5 4" xfId="11886" xr:uid="{00000000-0005-0000-0000-00005E430000}"/>
    <cellStyle name="Moneda 164 5 4 2" xfId="28622" xr:uid="{00000000-0005-0000-0000-00005F430000}"/>
    <cellStyle name="Moneda 164 5 5" xfId="15202" xr:uid="{00000000-0005-0000-0000-000060430000}"/>
    <cellStyle name="Moneda 164 5 6" xfId="18661" xr:uid="{00000000-0005-0000-0000-000061430000}"/>
    <cellStyle name="Moneda 164 6" xfId="2753" xr:uid="{00000000-0005-0000-0000-000062430000}"/>
    <cellStyle name="Moneda 164 6 2" xfId="6070" xr:uid="{00000000-0005-0000-0000-000063430000}"/>
    <cellStyle name="Moneda 164 6 2 2" xfId="22806" xr:uid="{00000000-0005-0000-0000-000064430000}"/>
    <cellStyle name="Moneda 164 6 3" xfId="9387" xr:uid="{00000000-0005-0000-0000-000065430000}"/>
    <cellStyle name="Moneda 164 6 3 2" xfId="26123" xr:uid="{00000000-0005-0000-0000-000066430000}"/>
    <cellStyle name="Moneda 164 6 4" xfId="12714" xr:uid="{00000000-0005-0000-0000-000067430000}"/>
    <cellStyle name="Moneda 164 6 4 2" xfId="29450" xr:uid="{00000000-0005-0000-0000-000068430000}"/>
    <cellStyle name="Moneda 164 6 5" xfId="16030" xr:uid="{00000000-0005-0000-0000-000069430000}"/>
    <cellStyle name="Moneda 164 6 6" xfId="19489" xr:uid="{00000000-0005-0000-0000-00006A430000}"/>
    <cellStyle name="Moneda 164 7" xfId="3585" xr:uid="{00000000-0005-0000-0000-00006B430000}"/>
    <cellStyle name="Moneda 164 7 2" xfId="20321" xr:uid="{00000000-0005-0000-0000-00006C430000}"/>
    <cellStyle name="Moneda 164 8" xfId="6902" xr:uid="{00000000-0005-0000-0000-00006D430000}"/>
    <cellStyle name="Moneda 164 8 2" xfId="23638" xr:uid="{00000000-0005-0000-0000-00006E430000}"/>
    <cellStyle name="Moneda 164 9" xfId="10229" xr:uid="{00000000-0005-0000-0000-00006F430000}"/>
    <cellStyle name="Moneda 164 9 2" xfId="26965" xr:uid="{00000000-0005-0000-0000-000070430000}"/>
    <cellStyle name="Moneda 165" xfId="234" xr:uid="{00000000-0005-0000-0000-000071430000}"/>
    <cellStyle name="Moneda 165 10" xfId="13546" xr:uid="{00000000-0005-0000-0000-000072430000}"/>
    <cellStyle name="Moneda 165 11" xfId="17005" xr:uid="{00000000-0005-0000-0000-000073430000}"/>
    <cellStyle name="Moneda 165 2" xfId="469" xr:uid="{00000000-0005-0000-0000-000074430000}"/>
    <cellStyle name="Moneda 165 2 10" xfId="17212" xr:uid="{00000000-0005-0000-0000-000075430000}"/>
    <cellStyle name="Moneda 165 2 2" xfId="890" xr:uid="{00000000-0005-0000-0000-000076430000}"/>
    <cellStyle name="Moneda 165 2 2 2" xfId="1719" xr:uid="{00000000-0005-0000-0000-000077430000}"/>
    <cellStyle name="Moneda 165 2 2 2 2" xfId="5036" xr:uid="{00000000-0005-0000-0000-000078430000}"/>
    <cellStyle name="Moneda 165 2 2 2 2 2" xfId="21772" xr:uid="{00000000-0005-0000-0000-000079430000}"/>
    <cellStyle name="Moneda 165 2 2 2 3" xfId="8353" xr:uid="{00000000-0005-0000-0000-00007A430000}"/>
    <cellStyle name="Moneda 165 2 2 2 3 2" xfId="25089" xr:uid="{00000000-0005-0000-0000-00007B430000}"/>
    <cellStyle name="Moneda 165 2 2 2 4" xfId="11680" xr:uid="{00000000-0005-0000-0000-00007C430000}"/>
    <cellStyle name="Moneda 165 2 2 2 4 2" xfId="28416" xr:uid="{00000000-0005-0000-0000-00007D430000}"/>
    <cellStyle name="Moneda 165 2 2 2 5" xfId="14996" xr:uid="{00000000-0005-0000-0000-00007E430000}"/>
    <cellStyle name="Moneda 165 2 2 2 6" xfId="18455" xr:uid="{00000000-0005-0000-0000-00007F430000}"/>
    <cellStyle name="Moneda 165 2 2 3" xfId="2547" xr:uid="{00000000-0005-0000-0000-000080430000}"/>
    <cellStyle name="Moneda 165 2 2 3 2" xfId="5864" xr:uid="{00000000-0005-0000-0000-000081430000}"/>
    <cellStyle name="Moneda 165 2 2 3 2 2" xfId="22600" xr:uid="{00000000-0005-0000-0000-000082430000}"/>
    <cellStyle name="Moneda 165 2 2 3 3" xfId="9181" xr:uid="{00000000-0005-0000-0000-000083430000}"/>
    <cellStyle name="Moneda 165 2 2 3 3 2" xfId="25917" xr:uid="{00000000-0005-0000-0000-000084430000}"/>
    <cellStyle name="Moneda 165 2 2 3 4" xfId="12508" xr:uid="{00000000-0005-0000-0000-000085430000}"/>
    <cellStyle name="Moneda 165 2 2 3 4 2" xfId="29244" xr:uid="{00000000-0005-0000-0000-000086430000}"/>
    <cellStyle name="Moneda 165 2 2 3 5" xfId="15824" xr:uid="{00000000-0005-0000-0000-000087430000}"/>
    <cellStyle name="Moneda 165 2 2 3 6" xfId="19283" xr:uid="{00000000-0005-0000-0000-000088430000}"/>
    <cellStyle name="Moneda 165 2 2 4" xfId="3375" xr:uid="{00000000-0005-0000-0000-000089430000}"/>
    <cellStyle name="Moneda 165 2 2 4 2" xfId="6692" xr:uid="{00000000-0005-0000-0000-00008A430000}"/>
    <cellStyle name="Moneda 165 2 2 4 2 2" xfId="23428" xr:uid="{00000000-0005-0000-0000-00008B430000}"/>
    <cellStyle name="Moneda 165 2 2 4 3" xfId="10009" xr:uid="{00000000-0005-0000-0000-00008C430000}"/>
    <cellStyle name="Moneda 165 2 2 4 3 2" xfId="26745" xr:uid="{00000000-0005-0000-0000-00008D430000}"/>
    <cellStyle name="Moneda 165 2 2 4 4" xfId="13336" xr:uid="{00000000-0005-0000-0000-00008E430000}"/>
    <cellStyle name="Moneda 165 2 2 4 4 2" xfId="30072" xr:uid="{00000000-0005-0000-0000-00008F430000}"/>
    <cellStyle name="Moneda 165 2 2 4 5" xfId="16652" xr:uid="{00000000-0005-0000-0000-000090430000}"/>
    <cellStyle name="Moneda 165 2 2 4 6" xfId="20111" xr:uid="{00000000-0005-0000-0000-000091430000}"/>
    <cellStyle name="Moneda 165 2 2 5" xfId="4207" xr:uid="{00000000-0005-0000-0000-000092430000}"/>
    <cellStyle name="Moneda 165 2 2 5 2" xfId="20943" xr:uid="{00000000-0005-0000-0000-000093430000}"/>
    <cellStyle name="Moneda 165 2 2 6" xfId="7524" xr:uid="{00000000-0005-0000-0000-000094430000}"/>
    <cellStyle name="Moneda 165 2 2 6 2" xfId="24260" xr:uid="{00000000-0005-0000-0000-000095430000}"/>
    <cellStyle name="Moneda 165 2 2 7" xfId="10851" xr:uid="{00000000-0005-0000-0000-000096430000}"/>
    <cellStyle name="Moneda 165 2 2 7 2" xfId="27587" xr:uid="{00000000-0005-0000-0000-000097430000}"/>
    <cellStyle name="Moneda 165 2 2 8" xfId="14167" xr:uid="{00000000-0005-0000-0000-000098430000}"/>
    <cellStyle name="Moneda 165 2 2 9" xfId="17626" xr:uid="{00000000-0005-0000-0000-000099430000}"/>
    <cellStyle name="Moneda 165 2 3" xfId="1304" xr:uid="{00000000-0005-0000-0000-00009A430000}"/>
    <cellStyle name="Moneda 165 2 3 2" xfId="4621" xr:uid="{00000000-0005-0000-0000-00009B430000}"/>
    <cellStyle name="Moneda 165 2 3 2 2" xfId="21357" xr:uid="{00000000-0005-0000-0000-00009C430000}"/>
    <cellStyle name="Moneda 165 2 3 3" xfId="7938" xr:uid="{00000000-0005-0000-0000-00009D430000}"/>
    <cellStyle name="Moneda 165 2 3 3 2" xfId="24674" xr:uid="{00000000-0005-0000-0000-00009E430000}"/>
    <cellStyle name="Moneda 165 2 3 4" xfId="11265" xr:uid="{00000000-0005-0000-0000-00009F430000}"/>
    <cellStyle name="Moneda 165 2 3 4 2" xfId="28001" xr:uid="{00000000-0005-0000-0000-0000A0430000}"/>
    <cellStyle name="Moneda 165 2 3 5" xfId="14581" xr:uid="{00000000-0005-0000-0000-0000A1430000}"/>
    <cellStyle name="Moneda 165 2 3 6" xfId="18040" xr:uid="{00000000-0005-0000-0000-0000A2430000}"/>
    <cellStyle name="Moneda 165 2 4" xfId="2133" xr:uid="{00000000-0005-0000-0000-0000A3430000}"/>
    <cellStyle name="Moneda 165 2 4 2" xfId="5450" xr:uid="{00000000-0005-0000-0000-0000A4430000}"/>
    <cellStyle name="Moneda 165 2 4 2 2" xfId="22186" xr:uid="{00000000-0005-0000-0000-0000A5430000}"/>
    <cellStyle name="Moneda 165 2 4 3" xfId="8767" xr:uid="{00000000-0005-0000-0000-0000A6430000}"/>
    <cellStyle name="Moneda 165 2 4 3 2" xfId="25503" xr:uid="{00000000-0005-0000-0000-0000A7430000}"/>
    <cellStyle name="Moneda 165 2 4 4" xfId="12094" xr:uid="{00000000-0005-0000-0000-0000A8430000}"/>
    <cellStyle name="Moneda 165 2 4 4 2" xfId="28830" xr:uid="{00000000-0005-0000-0000-0000A9430000}"/>
    <cellStyle name="Moneda 165 2 4 5" xfId="15410" xr:uid="{00000000-0005-0000-0000-0000AA430000}"/>
    <cellStyle name="Moneda 165 2 4 6" xfId="18869" xr:uid="{00000000-0005-0000-0000-0000AB430000}"/>
    <cellStyle name="Moneda 165 2 5" xfId="2961" xr:uid="{00000000-0005-0000-0000-0000AC430000}"/>
    <cellStyle name="Moneda 165 2 5 2" xfId="6278" xr:uid="{00000000-0005-0000-0000-0000AD430000}"/>
    <cellStyle name="Moneda 165 2 5 2 2" xfId="23014" xr:uid="{00000000-0005-0000-0000-0000AE430000}"/>
    <cellStyle name="Moneda 165 2 5 3" xfId="9595" xr:uid="{00000000-0005-0000-0000-0000AF430000}"/>
    <cellStyle name="Moneda 165 2 5 3 2" xfId="26331" xr:uid="{00000000-0005-0000-0000-0000B0430000}"/>
    <cellStyle name="Moneda 165 2 5 4" xfId="12922" xr:uid="{00000000-0005-0000-0000-0000B1430000}"/>
    <cellStyle name="Moneda 165 2 5 4 2" xfId="29658" xr:uid="{00000000-0005-0000-0000-0000B2430000}"/>
    <cellStyle name="Moneda 165 2 5 5" xfId="16238" xr:uid="{00000000-0005-0000-0000-0000B3430000}"/>
    <cellStyle name="Moneda 165 2 5 6" xfId="19697" xr:uid="{00000000-0005-0000-0000-0000B4430000}"/>
    <cellStyle name="Moneda 165 2 6" xfId="3793" xr:uid="{00000000-0005-0000-0000-0000B5430000}"/>
    <cellStyle name="Moneda 165 2 6 2" xfId="20529" xr:uid="{00000000-0005-0000-0000-0000B6430000}"/>
    <cellStyle name="Moneda 165 2 7" xfId="7110" xr:uid="{00000000-0005-0000-0000-0000B7430000}"/>
    <cellStyle name="Moneda 165 2 7 2" xfId="23846" xr:uid="{00000000-0005-0000-0000-0000B8430000}"/>
    <cellStyle name="Moneda 165 2 8" xfId="10437" xr:uid="{00000000-0005-0000-0000-0000B9430000}"/>
    <cellStyle name="Moneda 165 2 8 2" xfId="27173" xr:uid="{00000000-0005-0000-0000-0000BA430000}"/>
    <cellStyle name="Moneda 165 2 9" xfId="13753" xr:uid="{00000000-0005-0000-0000-0000BB430000}"/>
    <cellStyle name="Moneda 165 3" xfId="683" xr:uid="{00000000-0005-0000-0000-0000BC430000}"/>
    <cellStyle name="Moneda 165 3 2" xfId="1512" xr:uid="{00000000-0005-0000-0000-0000BD430000}"/>
    <cellStyle name="Moneda 165 3 2 2" xfId="4829" xr:uid="{00000000-0005-0000-0000-0000BE430000}"/>
    <cellStyle name="Moneda 165 3 2 2 2" xfId="21565" xr:uid="{00000000-0005-0000-0000-0000BF430000}"/>
    <cellStyle name="Moneda 165 3 2 3" xfId="8146" xr:uid="{00000000-0005-0000-0000-0000C0430000}"/>
    <cellStyle name="Moneda 165 3 2 3 2" xfId="24882" xr:uid="{00000000-0005-0000-0000-0000C1430000}"/>
    <cellStyle name="Moneda 165 3 2 4" xfId="11473" xr:uid="{00000000-0005-0000-0000-0000C2430000}"/>
    <cellStyle name="Moneda 165 3 2 4 2" xfId="28209" xr:uid="{00000000-0005-0000-0000-0000C3430000}"/>
    <cellStyle name="Moneda 165 3 2 5" xfId="14789" xr:uid="{00000000-0005-0000-0000-0000C4430000}"/>
    <cellStyle name="Moneda 165 3 2 6" xfId="18248" xr:uid="{00000000-0005-0000-0000-0000C5430000}"/>
    <cellStyle name="Moneda 165 3 3" xfId="2340" xr:uid="{00000000-0005-0000-0000-0000C6430000}"/>
    <cellStyle name="Moneda 165 3 3 2" xfId="5657" xr:uid="{00000000-0005-0000-0000-0000C7430000}"/>
    <cellStyle name="Moneda 165 3 3 2 2" xfId="22393" xr:uid="{00000000-0005-0000-0000-0000C8430000}"/>
    <cellStyle name="Moneda 165 3 3 3" xfId="8974" xr:uid="{00000000-0005-0000-0000-0000C9430000}"/>
    <cellStyle name="Moneda 165 3 3 3 2" xfId="25710" xr:uid="{00000000-0005-0000-0000-0000CA430000}"/>
    <cellStyle name="Moneda 165 3 3 4" xfId="12301" xr:uid="{00000000-0005-0000-0000-0000CB430000}"/>
    <cellStyle name="Moneda 165 3 3 4 2" xfId="29037" xr:uid="{00000000-0005-0000-0000-0000CC430000}"/>
    <cellStyle name="Moneda 165 3 3 5" xfId="15617" xr:uid="{00000000-0005-0000-0000-0000CD430000}"/>
    <cellStyle name="Moneda 165 3 3 6" xfId="19076" xr:uid="{00000000-0005-0000-0000-0000CE430000}"/>
    <cellStyle name="Moneda 165 3 4" xfId="3168" xr:uid="{00000000-0005-0000-0000-0000CF430000}"/>
    <cellStyle name="Moneda 165 3 4 2" xfId="6485" xr:uid="{00000000-0005-0000-0000-0000D0430000}"/>
    <cellStyle name="Moneda 165 3 4 2 2" xfId="23221" xr:uid="{00000000-0005-0000-0000-0000D1430000}"/>
    <cellStyle name="Moneda 165 3 4 3" xfId="9802" xr:uid="{00000000-0005-0000-0000-0000D2430000}"/>
    <cellStyle name="Moneda 165 3 4 3 2" xfId="26538" xr:uid="{00000000-0005-0000-0000-0000D3430000}"/>
    <cellStyle name="Moneda 165 3 4 4" xfId="13129" xr:uid="{00000000-0005-0000-0000-0000D4430000}"/>
    <cellStyle name="Moneda 165 3 4 4 2" xfId="29865" xr:uid="{00000000-0005-0000-0000-0000D5430000}"/>
    <cellStyle name="Moneda 165 3 4 5" xfId="16445" xr:uid="{00000000-0005-0000-0000-0000D6430000}"/>
    <cellStyle name="Moneda 165 3 4 6" xfId="19904" xr:uid="{00000000-0005-0000-0000-0000D7430000}"/>
    <cellStyle name="Moneda 165 3 5" xfId="4000" xr:uid="{00000000-0005-0000-0000-0000D8430000}"/>
    <cellStyle name="Moneda 165 3 5 2" xfId="20736" xr:uid="{00000000-0005-0000-0000-0000D9430000}"/>
    <cellStyle name="Moneda 165 3 6" xfId="7317" xr:uid="{00000000-0005-0000-0000-0000DA430000}"/>
    <cellStyle name="Moneda 165 3 6 2" xfId="24053" xr:uid="{00000000-0005-0000-0000-0000DB430000}"/>
    <cellStyle name="Moneda 165 3 7" xfId="10644" xr:uid="{00000000-0005-0000-0000-0000DC430000}"/>
    <cellStyle name="Moneda 165 3 7 2" xfId="27380" xr:uid="{00000000-0005-0000-0000-0000DD430000}"/>
    <cellStyle name="Moneda 165 3 8" xfId="13960" xr:uid="{00000000-0005-0000-0000-0000DE430000}"/>
    <cellStyle name="Moneda 165 3 9" xfId="17419" xr:uid="{00000000-0005-0000-0000-0000DF430000}"/>
    <cellStyle name="Moneda 165 4" xfId="1097" xr:uid="{00000000-0005-0000-0000-0000E0430000}"/>
    <cellStyle name="Moneda 165 4 2" xfId="4414" xr:uid="{00000000-0005-0000-0000-0000E1430000}"/>
    <cellStyle name="Moneda 165 4 2 2" xfId="21150" xr:uid="{00000000-0005-0000-0000-0000E2430000}"/>
    <cellStyle name="Moneda 165 4 3" xfId="7731" xr:uid="{00000000-0005-0000-0000-0000E3430000}"/>
    <cellStyle name="Moneda 165 4 3 2" xfId="24467" xr:uid="{00000000-0005-0000-0000-0000E4430000}"/>
    <cellStyle name="Moneda 165 4 4" xfId="11058" xr:uid="{00000000-0005-0000-0000-0000E5430000}"/>
    <cellStyle name="Moneda 165 4 4 2" xfId="27794" xr:uid="{00000000-0005-0000-0000-0000E6430000}"/>
    <cellStyle name="Moneda 165 4 5" xfId="14374" xr:uid="{00000000-0005-0000-0000-0000E7430000}"/>
    <cellStyle name="Moneda 165 4 6" xfId="17833" xr:uid="{00000000-0005-0000-0000-0000E8430000}"/>
    <cellStyle name="Moneda 165 5" xfId="1926" xr:uid="{00000000-0005-0000-0000-0000E9430000}"/>
    <cellStyle name="Moneda 165 5 2" xfId="5243" xr:uid="{00000000-0005-0000-0000-0000EA430000}"/>
    <cellStyle name="Moneda 165 5 2 2" xfId="21979" xr:uid="{00000000-0005-0000-0000-0000EB430000}"/>
    <cellStyle name="Moneda 165 5 3" xfId="8560" xr:uid="{00000000-0005-0000-0000-0000EC430000}"/>
    <cellStyle name="Moneda 165 5 3 2" xfId="25296" xr:uid="{00000000-0005-0000-0000-0000ED430000}"/>
    <cellStyle name="Moneda 165 5 4" xfId="11887" xr:uid="{00000000-0005-0000-0000-0000EE430000}"/>
    <cellStyle name="Moneda 165 5 4 2" xfId="28623" xr:uid="{00000000-0005-0000-0000-0000EF430000}"/>
    <cellStyle name="Moneda 165 5 5" xfId="15203" xr:uid="{00000000-0005-0000-0000-0000F0430000}"/>
    <cellStyle name="Moneda 165 5 6" xfId="18662" xr:uid="{00000000-0005-0000-0000-0000F1430000}"/>
    <cellStyle name="Moneda 165 6" xfId="2754" xr:uid="{00000000-0005-0000-0000-0000F2430000}"/>
    <cellStyle name="Moneda 165 6 2" xfId="6071" xr:uid="{00000000-0005-0000-0000-0000F3430000}"/>
    <cellStyle name="Moneda 165 6 2 2" xfId="22807" xr:uid="{00000000-0005-0000-0000-0000F4430000}"/>
    <cellStyle name="Moneda 165 6 3" xfId="9388" xr:uid="{00000000-0005-0000-0000-0000F5430000}"/>
    <cellStyle name="Moneda 165 6 3 2" xfId="26124" xr:uid="{00000000-0005-0000-0000-0000F6430000}"/>
    <cellStyle name="Moneda 165 6 4" xfId="12715" xr:uid="{00000000-0005-0000-0000-0000F7430000}"/>
    <cellStyle name="Moneda 165 6 4 2" xfId="29451" xr:uid="{00000000-0005-0000-0000-0000F8430000}"/>
    <cellStyle name="Moneda 165 6 5" xfId="16031" xr:uid="{00000000-0005-0000-0000-0000F9430000}"/>
    <cellStyle name="Moneda 165 6 6" xfId="19490" xr:uid="{00000000-0005-0000-0000-0000FA430000}"/>
    <cellStyle name="Moneda 165 7" xfId="3586" xr:uid="{00000000-0005-0000-0000-0000FB430000}"/>
    <cellStyle name="Moneda 165 7 2" xfId="20322" xr:uid="{00000000-0005-0000-0000-0000FC430000}"/>
    <cellStyle name="Moneda 165 8" xfId="6903" xr:uid="{00000000-0005-0000-0000-0000FD430000}"/>
    <cellStyle name="Moneda 165 8 2" xfId="23639" xr:uid="{00000000-0005-0000-0000-0000FE430000}"/>
    <cellStyle name="Moneda 165 9" xfId="10230" xr:uid="{00000000-0005-0000-0000-0000FF430000}"/>
    <cellStyle name="Moneda 165 9 2" xfId="26966" xr:uid="{00000000-0005-0000-0000-000000440000}"/>
    <cellStyle name="Moneda 166" xfId="235" xr:uid="{00000000-0005-0000-0000-000001440000}"/>
    <cellStyle name="Moneda 166 10" xfId="13547" xr:uid="{00000000-0005-0000-0000-000002440000}"/>
    <cellStyle name="Moneda 166 11" xfId="17006" xr:uid="{00000000-0005-0000-0000-000003440000}"/>
    <cellStyle name="Moneda 166 2" xfId="470" xr:uid="{00000000-0005-0000-0000-000004440000}"/>
    <cellStyle name="Moneda 166 2 10" xfId="17213" xr:uid="{00000000-0005-0000-0000-000005440000}"/>
    <cellStyle name="Moneda 166 2 2" xfId="891" xr:uid="{00000000-0005-0000-0000-000006440000}"/>
    <cellStyle name="Moneda 166 2 2 2" xfId="1720" xr:uid="{00000000-0005-0000-0000-000007440000}"/>
    <cellStyle name="Moneda 166 2 2 2 2" xfId="5037" xr:uid="{00000000-0005-0000-0000-000008440000}"/>
    <cellStyle name="Moneda 166 2 2 2 2 2" xfId="21773" xr:uid="{00000000-0005-0000-0000-000009440000}"/>
    <cellStyle name="Moneda 166 2 2 2 3" xfId="8354" xr:uid="{00000000-0005-0000-0000-00000A440000}"/>
    <cellStyle name="Moneda 166 2 2 2 3 2" xfId="25090" xr:uid="{00000000-0005-0000-0000-00000B440000}"/>
    <cellStyle name="Moneda 166 2 2 2 4" xfId="11681" xr:uid="{00000000-0005-0000-0000-00000C440000}"/>
    <cellStyle name="Moneda 166 2 2 2 4 2" xfId="28417" xr:uid="{00000000-0005-0000-0000-00000D440000}"/>
    <cellStyle name="Moneda 166 2 2 2 5" xfId="14997" xr:uid="{00000000-0005-0000-0000-00000E440000}"/>
    <cellStyle name="Moneda 166 2 2 2 6" xfId="18456" xr:uid="{00000000-0005-0000-0000-00000F440000}"/>
    <cellStyle name="Moneda 166 2 2 3" xfId="2548" xr:uid="{00000000-0005-0000-0000-000010440000}"/>
    <cellStyle name="Moneda 166 2 2 3 2" xfId="5865" xr:uid="{00000000-0005-0000-0000-000011440000}"/>
    <cellStyle name="Moneda 166 2 2 3 2 2" xfId="22601" xr:uid="{00000000-0005-0000-0000-000012440000}"/>
    <cellStyle name="Moneda 166 2 2 3 3" xfId="9182" xr:uid="{00000000-0005-0000-0000-000013440000}"/>
    <cellStyle name="Moneda 166 2 2 3 3 2" xfId="25918" xr:uid="{00000000-0005-0000-0000-000014440000}"/>
    <cellStyle name="Moneda 166 2 2 3 4" xfId="12509" xr:uid="{00000000-0005-0000-0000-000015440000}"/>
    <cellStyle name="Moneda 166 2 2 3 4 2" xfId="29245" xr:uid="{00000000-0005-0000-0000-000016440000}"/>
    <cellStyle name="Moneda 166 2 2 3 5" xfId="15825" xr:uid="{00000000-0005-0000-0000-000017440000}"/>
    <cellStyle name="Moneda 166 2 2 3 6" xfId="19284" xr:uid="{00000000-0005-0000-0000-000018440000}"/>
    <cellStyle name="Moneda 166 2 2 4" xfId="3376" xr:uid="{00000000-0005-0000-0000-000019440000}"/>
    <cellStyle name="Moneda 166 2 2 4 2" xfId="6693" xr:uid="{00000000-0005-0000-0000-00001A440000}"/>
    <cellStyle name="Moneda 166 2 2 4 2 2" xfId="23429" xr:uid="{00000000-0005-0000-0000-00001B440000}"/>
    <cellStyle name="Moneda 166 2 2 4 3" xfId="10010" xr:uid="{00000000-0005-0000-0000-00001C440000}"/>
    <cellStyle name="Moneda 166 2 2 4 3 2" xfId="26746" xr:uid="{00000000-0005-0000-0000-00001D440000}"/>
    <cellStyle name="Moneda 166 2 2 4 4" xfId="13337" xr:uid="{00000000-0005-0000-0000-00001E440000}"/>
    <cellStyle name="Moneda 166 2 2 4 4 2" xfId="30073" xr:uid="{00000000-0005-0000-0000-00001F440000}"/>
    <cellStyle name="Moneda 166 2 2 4 5" xfId="16653" xr:uid="{00000000-0005-0000-0000-000020440000}"/>
    <cellStyle name="Moneda 166 2 2 4 6" xfId="20112" xr:uid="{00000000-0005-0000-0000-000021440000}"/>
    <cellStyle name="Moneda 166 2 2 5" xfId="4208" xr:uid="{00000000-0005-0000-0000-000022440000}"/>
    <cellStyle name="Moneda 166 2 2 5 2" xfId="20944" xr:uid="{00000000-0005-0000-0000-000023440000}"/>
    <cellStyle name="Moneda 166 2 2 6" xfId="7525" xr:uid="{00000000-0005-0000-0000-000024440000}"/>
    <cellStyle name="Moneda 166 2 2 6 2" xfId="24261" xr:uid="{00000000-0005-0000-0000-000025440000}"/>
    <cellStyle name="Moneda 166 2 2 7" xfId="10852" xr:uid="{00000000-0005-0000-0000-000026440000}"/>
    <cellStyle name="Moneda 166 2 2 7 2" xfId="27588" xr:uid="{00000000-0005-0000-0000-000027440000}"/>
    <cellStyle name="Moneda 166 2 2 8" xfId="14168" xr:uid="{00000000-0005-0000-0000-000028440000}"/>
    <cellStyle name="Moneda 166 2 2 9" xfId="17627" xr:uid="{00000000-0005-0000-0000-000029440000}"/>
    <cellStyle name="Moneda 166 2 3" xfId="1305" xr:uid="{00000000-0005-0000-0000-00002A440000}"/>
    <cellStyle name="Moneda 166 2 3 2" xfId="4622" xr:uid="{00000000-0005-0000-0000-00002B440000}"/>
    <cellStyle name="Moneda 166 2 3 2 2" xfId="21358" xr:uid="{00000000-0005-0000-0000-00002C440000}"/>
    <cellStyle name="Moneda 166 2 3 3" xfId="7939" xr:uid="{00000000-0005-0000-0000-00002D440000}"/>
    <cellStyle name="Moneda 166 2 3 3 2" xfId="24675" xr:uid="{00000000-0005-0000-0000-00002E440000}"/>
    <cellStyle name="Moneda 166 2 3 4" xfId="11266" xr:uid="{00000000-0005-0000-0000-00002F440000}"/>
    <cellStyle name="Moneda 166 2 3 4 2" xfId="28002" xr:uid="{00000000-0005-0000-0000-000030440000}"/>
    <cellStyle name="Moneda 166 2 3 5" xfId="14582" xr:uid="{00000000-0005-0000-0000-000031440000}"/>
    <cellStyle name="Moneda 166 2 3 6" xfId="18041" xr:uid="{00000000-0005-0000-0000-000032440000}"/>
    <cellStyle name="Moneda 166 2 4" xfId="2134" xr:uid="{00000000-0005-0000-0000-000033440000}"/>
    <cellStyle name="Moneda 166 2 4 2" xfId="5451" xr:uid="{00000000-0005-0000-0000-000034440000}"/>
    <cellStyle name="Moneda 166 2 4 2 2" xfId="22187" xr:uid="{00000000-0005-0000-0000-000035440000}"/>
    <cellStyle name="Moneda 166 2 4 3" xfId="8768" xr:uid="{00000000-0005-0000-0000-000036440000}"/>
    <cellStyle name="Moneda 166 2 4 3 2" xfId="25504" xr:uid="{00000000-0005-0000-0000-000037440000}"/>
    <cellStyle name="Moneda 166 2 4 4" xfId="12095" xr:uid="{00000000-0005-0000-0000-000038440000}"/>
    <cellStyle name="Moneda 166 2 4 4 2" xfId="28831" xr:uid="{00000000-0005-0000-0000-000039440000}"/>
    <cellStyle name="Moneda 166 2 4 5" xfId="15411" xr:uid="{00000000-0005-0000-0000-00003A440000}"/>
    <cellStyle name="Moneda 166 2 4 6" xfId="18870" xr:uid="{00000000-0005-0000-0000-00003B440000}"/>
    <cellStyle name="Moneda 166 2 5" xfId="2962" xr:uid="{00000000-0005-0000-0000-00003C440000}"/>
    <cellStyle name="Moneda 166 2 5 2" xfId="6279" xr:uid="{00000000-0005-0000-0000-00003D440000}"/>
    <cellStyle name="Moneda 166 2 5 2 2" xfId="23015" xr:uid="{00000000-0005-0000-0000-00003E440000}"/>
    <cellStyle name="Moneda 166 2 5 3" xfId="9596" xr:uid="{00000000-0005-0000-0000-00003F440000}"/>
    <cellStyle name="Moneda 166 2 5 3 2" xfId="26332" xr:uid="{00000000-0005-0000-0000-000040440000}"/>
    <cellStyle name="Moneda 166 2 5 4" xfId="12923" xr:uid="{00000000-0005-0000-0000-000041440000}"/>
    <cellStyle name="Moneda 166 2 5 4 2" xfId="29659" xr:uid="{00000000-0005-0000-0000-000042440000}"/>
    <cellStyle name="Moneda 166 2 5 5" xfId="16239" xr:uid="{00000000-0005-0000-0000-000043440000}"/>
    <cellStyle name="Moneda 166 2 5 6" xfId="19698" xr:uid="{00000000-0005-0000-0000-000044440000}"/>
    <cellStyle name="Moneda 166 2 6" xfId="3794" xr:uid="{00000000-0005-0000-0000-000045440000}"/>
    <cellStyle name="Moneda 166 2 6 2" xfId="20530" xr:uid="{00000000-0005-0000-0000-000046440000}"/>
    <cellStyle name="Moneda 166 2 7" xfId="7111" xr:uid="{00000000-0005-0000-0000-000047440000}"/>
    <cellStyle name="Moneda 166 2 7 2" xfId="23847" xr:uid="{00000000-0005-0000-0000-000048440000}"/>
    <cellStyle name="Moneda 166 2 8" xfId="10438" xr:uid="{00000000-0005-0000-0000-000049440000}"/>
    <cellStyle name="Moneda 166 2 8 2" xfId="27174" xr:uid="{00000000-0005-0000-0000-00004A440000}"/>
    <cellStyle name="Moneda 166 2 9" xfId="13754" xr:uid="{00000000-0005-0000-0000-00004B440000}"/>
    <cellStyle name="Moneda 166 3" xfId="684" xr:uid="{00000000-0005-0000-0000-00004C440000}"/>
    <cellStyle name="Moneda 166 3 2" xfId="1513" xr:uid="{00000000-0005-0000-0000-00004D440000}"/>
    <cellStyle name="Moneda 166 3 2 2" xfId="4830" xr:uid="{00000000-0005-0000-0000-00004E440000}"/>
    <cellStyle name="Moneda 166 3 2 2 2" xfId="21566" xr:uid="{00000000-0005-0000-0000-00004F440000}"/>
    <cellStyle name="Moneda 166 3 2 3" xfId="8147" xr:uid="{00000000-0005-0000-0000-000050440000}"/>
    <cellStyle name="Moneda 166 3 2 3 2" xfId="24883" xr:uid="{00000000-0005-0000-0000-000051440000}"/>
    <cellStyle name="Moneda 166 3 2 4" xfId="11474" xr:uid="{00000000-0005-0000-0000-000052440000}"/>
    <cellStyle name="Moneda 166 3 2 4 2" xfId="28210" xr:uid="{00000000-0005-0000-0000-000053440000}"/>
    <cellStyle name="Moneda 166 3 2 5" xfId="14790" xr:uid="{00000000-0005-0000-0000-000054440000}"/>
    <cellStyle name="Moneda 166 3 2 6" xfId="18249" xr:uid="{00000000-0005-0000-0000-000055440000}"/>
    <cellStyle name="Moneda 166 3 3" xfId="2341" xr:uid="{00000000-0005-0000-0000-000056440000}"/>
    <cellStyle name="Moneda 166 3 3 2" xfId="5658" xr:uid="{00000000-0005-0000-0000-000057440000}"/>
    <cellStyle name="Moneda 166 3 3 2 2" xfId="22394" xr:uid="{00000000-0005-0000-0000-000058440000}"/>
    <cellStyle name="Moneda 166 3 3 3" xfId="8975" xr:uid="{00000000-0005-0000-0000-000059440000}"/>
    <cellStyle name="Moneda 166 3 3 3 2" xfId="25711" xr:uid="{00000000-0005-0000-0000-00005A440000}"/>
    <cellStyle name="Moneda 166 3 3 4" xfId="12302" xr:uid="{00000000-0005-0000-0000-00005B440000}"/>
    <cellStyle name="Moneda 166 3 3 4 2" xfId="29038" xr:uid="{00000000-0005-0000-0000-00005C440000}"/>
    <cellStyle name="Moneda 166 3 3 5" xfId="15618" xr:uid="{00000000-0005-0000-0000-00005D440000}"/>
    <cellStyle name="Moneda 166 3 3 6" xfId="19077" xr:uid="{00000000-0005-0000-0000-00005E440000}"/>
    <cellStyle name="Moneda 166 3 4" xfId="3169" xr:uid="{00000000-0005-0000-0000-00005F440000}"/>
    <cellStyle name="Moneda 166 3 4 2" xfId="6486" xr:uid="{00000000-0005-0000-0000-000060440000}"/>
    <cellStyle name="Moneda 166 3 4 2 2" xfId="23222" xr:uid="{00000000-0005-0000-0000-000061440000}"/>
    <cellStyle name="Moneda 166 3 4 3" xfId="9803" xr:uid="{00000000-0005-0000-0000-000062440000}"/>
    <cellStyle name="Moneda 166 3 4 3 2" xfId="26539" xr:uid="{00000000-0005-0000-0000-000063440000}"/>
    <cellStyle name="Moneda 166 3 4 4" xfId="13130" xr:uid="{00000000-0005-0000-0000-000064440000}"/>
    <cellStyle name="Moneda 166 3 4 4 2" xfId="29866" xr:uid="{00000000-0005-0000-0000-000065440000}"/>
    <cellStyle name="Moneda 166 3 4 5" xfId="16446" xr:uid="{00000000-0005-0000-0000-000066440000}"/>
    <cellStyle name="Moneda 166 3 4 6" xfId="19905" xr:uid="{00000000-0005-0000-0000-000067440000}"/>
    <cellStyle name="Moneda 166 3 5" xfId="4001" xr:uid="{00000000-0005-0000-0000-000068440000}"/>
    <cellStyle name="Moneda 166 3 5 2" xfId="20737" xr:uid="{00000000-0005-0000-0000-000069440000}"/>
    <cellStyle name="Moneda 166 3 6" xfId="7318" xr:uid="{00000000-0005-0000-0000-00006A440000}"/>
    <cellStyle name="Moneda 166 3 6 2" xfId="24054" xr:uid="{00000000-0005-0000-0000-00006B440000}"/>
    <cellStyle name="Moneda 166 3 7" xfId="10645" xr:uid="{00000000-0005-0000-0000-00006C440000}"/>
    <cellStyle name="Moneda 166 3 7 2" xfId="27381" xr:uid="{00000000-0005-0000-0000-00006D440000}"/>
    <cellStyle name="Moneda 166 3 8" xfId="13961" xr:uid="{00000000-0005-0000-0000-00006E440000}"/>
    <cellStyle name="Moneda 166 3 9" xfId="17420" xr:uid="{00000000-0005-0000-0000-00006F440000}"/>
    <cellStyle name="Moneda 166 4" xfId="1098" xr:uid="{00000000-0005-0000-0000-000070440000}"/>
    <cellStyle name="Moneda 166 4 2" xfId="4415" xr:uid="{00000000-0005-0000-0000-000071440000}"/>
    <cellStyle name="Moneda 166 4 2 2" xfId="21151" xr:uid="{00000000-0005-0000-0000-000072440000}"/>
    <cellStyle name="Moneda 166 4 3" xfId="7732" xr:uid="{00000000-0005-0000-0000-000073440000}"/>
    <cellStyle name="Moneda 166 4 3 2" xfId="24468" xr:uid="{00000000-0005-0000-0000-000074440000}"/>
    <cellStyle name="Moneda 166 4 4" xfId="11059" xr:uid="{00000000-0005-0000-0000-000075440000}"/>
    <cellStyle name="Moneda 166 4 4 2" xfId="27795" xr:uid="{00000000-0005-0000-0000-000076440000}"/>
    <cellStyle name="Moneda 166 4 5" xfId="14375" xr:uid="{00000000-0005-0000-0000-000077440000}"/>
    <cellStyle name="Moneda 166 4 6" xfId="17834" xr:uid="{00000000-0005-0000-0000-000078440000}"/>
    <cellStyle name="Moneda 166 5" xfId="1927" xr:uid="{00000000-0005-0000-0000-000079440000}"/>
    <cellStyle name="Moneda 166 5 2" xfId="5244" xr:uid="{00000000-0005-0000-0000-00007A440000}"/>
    <cellStyle name="Moneda 166 5 2 2" xfId="21980" xr:uid="{00000000-0005-0000-0000-00007B440000}"/>
    <cellStyle name="Moneda 166 5 3" xfId="8561" xr:uid="{00000000-0005-0000-0000-00007C440000}"/>
    <cellStyle name="Moneda 166 5 3 2" xfId="25297" xr:uid="{00000000-0005-0000-0000-00007D440000}"/>
    <cellStyle name="Moneda 166 5 4" xfId="11888" xr:uid="{00000000-0005-0000-0000-00007E440000}"/>
    <cellStyle name="Moneda 166 5 4 2" xfId="28624" xr:uid="{00000000-0005-0000-0000-00007F440000}"/>
    <cellStyle name="Moneda 166 5 5" xfId="15204" xr:uid="{00000000-0005-0000-0000-000080440000}"/>
    <cellStyle name="Moneda 166 5 6" xfId="18663" xr:uid="{00000000-0005-0000-0000-000081440000}"/>
    <cellStyle name="Moneda 166 6" xfId="2755" xr:uid="{00000000-0005-0000-0000-000082440000}"/>
    <cellStyle name="Moneda 166 6 2" xfId="6072" xr:uid="{00000000-0005-0000-0000-000083440000}"/>
    <cellStyle name="Moneda 166 6 2 2" xfId="22808" xr:uid="{00000000-0005-0000-0000-000084440000}"/>
    <cellStyle name="Moneda 166 6 3" xfId="9389" xr:uid="{00000000-0005-0000-0000-000085440000}"/>
    <cellStyle name="Moneda 166 6 3 2" xfId="26125" xr:uid="{00000000-0005-0000-0000-000086440000}"/>
    <cellStyle name="Moneda 166 6 4" xfId="12716" xr:uid="{00000000-0005-0000-0000-000087440000}"/>
    <cellStyle name="Moneda 166 6 4 2" xfId="29452" xr:uid="{00000000-0005-0000-0000-000088440000}"/>
    <cellStyle name="Moneda 166 6 5" xfId="16032" xr:uid="{00000000-0005-0000-0000-000089440000}"/>
    <cellStyle name="Moneda 166 6 6" xfId="19491" xr:uid="{00000000-0005-0000-0000-00008A440000}"/>
    <cellStyle name="Moneda 166 7" xfId="3587" xr:uid="{00000000-0005-0000-0000-00008B440000}"/>
    <cellStyle name="Moneda 166 7 2" xfId="20323" xr:uid="{00000000-0005-0000-0000-00008C440000}"/>
    <cellStyle name="Moneda 166 8" xfId="6904" xr:uid="{00000000-0005-0000-0000-00008D440000}"/>
    <cellStyle name="Moneda 166 8 2" xfId="23640" xr:uid="{00000000-0005-0000-0000-00008E440000}"/>
    <cellStyle name="Moneda 166 9" xfId="10231" xr:uid="{00000000-0005-0000-0000-00008F440000}"/>
    <cellStyle name="Moneda 166 9 2" xfId="26967" xr:uid="{00000000-0005-0000-0000-000090440000}"/>
    <cellStyle name="Moneda 167" xfId="236" xr:uid="{00000000-0005-0000-0000-000091440000}"/>
    <cellStyle name="Moneda 167 10" xfId="13548" xr:uid="{00000000-0005-0000-0000-000092440000}"/>
    <cellStyle name="Moneda 167 11" xfId="17007" xr:uid="{00000000-0005-0000-0000-000093440000}"/>
    <cellStyle name="Moneda 167 2" xfId="471" xr:uid="{00000000-0005-0000-0000-000094440000}"/>
    <cellStyle name="Moneda 167 2 10" xfId="17214" xr:uid="{00000000-0005-0000-0000-000095440000}"/>
    <cellStyle name="Moneda 167 2 2" xfId="892" xr:uid="{00000000-0005-0000-0000-000096440000}"/>
    <cellStyle name="Moneda 167 2 2 2" xfId="1721" xr:uid="{00000000-0005-0000-0000-000097440000}"/>
    <cellStyle name="Moneda 167 2 2 2 2" xfId="5038" xr:uid="{00000000-0005-0000-0000-000098440000}"/>
    <cellStyle name="Moneda 167 2 2 2 2 2" xfId="21774" xr:uid="{00000000-0005-0000-0000-000099440000}"/>
    <cellStyle name="Moneda 167 2 2 2 3" xfId="8355" xr:uid="{00000000-0005-0000-0000-00009A440000}"/>
    <cellStyle name="Moneda 167 2 2 2 3 2" xfId="25091" xr:uid="{00000000-0005-0000-0000-00009B440000}"/>
    <cellStyle name="Moneda 167 2 2 2 4" xfId="11682" xr:uid="{00000000-0005-0000-0000-00009C440000}"/>
    <cellStyle name="Moneda 167 2 2 2 4 2" xfId="28418" xr:uid="{00000000-0005-0000-0000-00009D440000}"/>
    <cellStyle name="Moneda 167 2 2 2 5" xfId="14998" xr:uid="{00000000-0005-0000-0000-00009E440000}"/>
    <cellStyle name="Moneda 167 2 2 2 6" xfId="18457" xr:uid="{00000000-0005-0000-0000-00009F440000}"/>
    <cellStyle name="Moneda 167 2 2 3" xfId="2549" xr:uid="{00000000-0005-0000-0000-0000A0440000}"/>
    <cellStyle name="Moneda 167 2 2 3 2" xfId="5866" xr:uid="{00000000-0005-0000-0000-0000A1440000}"/>
    <cellStyle name="Moneda 167 2 2 3 2 2" xfId="22602" xr:uid="{00000000-0005-0000-0000-0000A2440000}"/>
    <cellStyle name="Moneda 167 2 2 3 3" xfId="9183" xr:uid="{00000000-0005-0000-0000-0000A3440000}"/>
    <cellStyle name="Moneda 167 2 2 3 3 2" xfId="25919" xr:uid="{00000000-0005-0000-0000-0000A4440000}"/>
    <cellStyle name="Moneda 167 2 2 3 4" xfId="12510" xr:uid="{00000000-0005-0000-0000-0000A5440000}"/>
    <cellStyle name="Moneda 167 2 2 3 4 2" xfId="29246" xr:uid="{00000000-0005-0000-0000-0000A6440000}"/>
    <cellStyle name="Moneda 167 2 2 3 5" xfId="15826" xr:uid="{00000000-0005-0000-0000-0000A7440000}"/>
    <cellStyle name="Moneda 167 2 2 3 6" xfId="19285" xr:uid="{00000000-0005-0000-0000-0000A8440000}"/>
    <cellStyle name="Moneda 167 2 2 4" xfId="3377" xr:uid="{00000000-0005-0000-0000-0000A9440000}"/>
    <cellStyle name="Moneda 167 2 2 4 2" xfId="6694" xr:uid="{00000000-0005-0000-0000-0000AA440000}"/>
    <cellStyle name="Moneda 167 2 2 4 2 2" xfId="23430" xr:uid="{00000000-0005-0000-0000-0000AB440000}"/>
    <cellStyle name="Moneda 167 2 2 4 3" xfId="10011" xr:uid="{00000000-0005-0000-0000-0000AC440000}"/>
    <cellStyle name="Moneda 167 2 2 4 3 2" xfId="26747" xr:uid="{00000000-0005-0000-0000-0000AD440000}"/>
    <cellStyle name="Moneda 167 2 2 4 4" xfId="13338" xr:uid="{00000000-0005-0000-0000-0000AE440000}"/>
    <cellStyle name="Moneda 167 2 2 4 4 2" xfId="30074" xr:uid="{00000000-0005-0000-0000-0000AF440000}"/>
    <cellStyle name="Moneda 167 2 2 4 5" xfId="16654" xr:uid="{00000000-0005-0000-0000-0000B0440000}"/>
    <cellStyle name="Moneda 167 2 2 4 6" xfId="20113" xr:uid="{00000000-0005-0000-0000-0000B1440000}"/>
    <cellStyle name="Moneda 167 2 2 5" xfId="4209" xr:uid="{00000000-0005-0000-0000-0000B2440000}"/>
    <cellStyle name="Moneda 167 2 2 5 2" xfId="20945" xr:uid="{00000000-0005-0000-0000-0000B3440000}"/>
    <cellStyle name="Moneda 167 2 2 6" xfId="7526" xr:uid="{00000000-0005-0000-0000-0000B4440000}"/>
    <cellStyle name="Moneda 167 2 2 6 2" xfId="24262" xr:uid="{00000000-0005-0000-0000-0000B5440000}"/>
    <cellStyle name="Moneda 167 2 2 7" xfId="10853" xr:uid="{00000000-0005-0000-0000-0000B6440000}"/>
    <cellStyle name="Moneda 167 2 2 7 2" xfId="27589" xr:uid="{00000000-0005-0000-0000-0000B7440000}"/>
    <cellStyle name="Moneda 167 2 2 8" xfId="14169" xr:uid="{00000000-0005-0000-0000-0000B8440000}"/>
    <cellStyle name="Moneda 167 2 2 9" xfId="17628" xr:uid="{00000000-0005-0000-0000-0000B9440000}"/>
    <cellStyle name="Moneda 167 2 3" xfId="1306" xr:uid="{00000000-0005-0000-0000-0000BA440000}"/>
    <cellStyle name="Moneda 167 2 3 2" xfId="4623" xr:uid="{00000000-0005-0000-0000-0000BB440000}"/>
    <cellStyle name="Moneda 167 2 3 2 2" xfId="21359" xr:uid="{00000000-0005-0000-0000-0000BC440000}"/>
    <cellStyle name="Moneda 167 2 3 3" xfId="7940" xr:uid="{00000000-0005-0000-0000-0000BD440000}"/>
    <cellStyle name="Moneda 167 2 3 3 2" xfId="24676" xr:uid="{00000000-0005-0000-0000-0000BE440000}"/>
    <cellStyle name="Moneda 167 2 3 4" xfId="11267" xr:uid="{00000000-0005-0000-0000-0000BF440000}"/>
    <cellStyle name="Moneda 167 2 3 4 2" xfId="28003" xr:uid="{00000000-0005-0000-0000-0000C0440000}"/>
    <cellStyle name="Moneda 167 2 3 5" xfId="14583" xr:uid="{00000000-0005-0000-0000-0000C1440000}"/>
    <cellStyle name="Moneda 167 2 3 6" xfId="18042" xr:uid="{00000000-0005-0000-0000-0000C2440000}"/>
    <cellStyle name="Moneda 167 2 4" xfId="2135" xr:uid="{00000000-0005-0000-0000-0000C3440000}"/>
    <cellStyle name="Moneda 167 2 4 2" xfId="5452" xr:uid="{00000000-0005-0000-0000-0000C4440000}"/>
    <cellStyle name="Moneda 167 2 4 2 2" xfId="22188" xr:uid="{00000000-0005-0000-0000-0000C5440000}"/>
    <cellStyle name="Moneda 167 2 4 3" xfId="8769" xr:uid="{00000000-0005-0000-0000-0000C6440000}"/>
    <cellStyle name="Moneda 167 2 4 3 2" xfId="25505" xr:uid="{00000000-0005-0000-0000-0000C7440000}"/>
    <cellStyle name="Moneda 167 2 4 4" xfId="12096" xr:uid="{00000000-0005-0000-0000-0000C8440000}"/>
    <cellStyle name="Moneda 167 2 4 4 2" xfId="28832" xr:uid="{00000000-0005-0000-0000-0000C9440000}"/>
    <cellStyle name="Moneda 167 2 4 5" xfId="15412" xr:uid="{00000000-0005-0000-0000-0000CA440000}"/>
    <cellStyle name="Moneda 167 2 4 6" xfId="18871" xr:uid="{00000000-0005-0000-0000-0000CB440000}"/>
    <cellStyle name="Moneda 167 2 5" xfId="2963" xr:uid="{00000000-0005-0000-0000-0000CC440000}"/>
    <cellStyle name="Moneda 167 2 5 2" xfId="6280" xr:uid="{00000000-0005-0000-0000-0000CD440000}"/>
    <cellStyle name="Moneda 167 2 5 2 2" xfId="23016" xr:uid="{00000000-0005-0000-0000-0000CE440000}"/>
    <cellStyle name="Moneda 167 2 5 3" xfId="9597" xr:uid="{00000000-0005-0000-0000-0000CF440000}"/>
    <cellStyle name="Moneda 167 2 5 3 2" xfId="26333" xr:uid="{00000000-0005-0000-0000-0000D0440000}"/>
    <cellStyle name="Moneda 167 2 5 4" xfId="12924" xr:uid="{00000000-0005-0000-0000-0000D1440000}"/>
    <cellStyle name="Moneda 167 2 5 4 2" xfId="29660" xr:uid="{00000000-0005-0000-0000-0000D2440000}"/>
    <cellStyle name="Moneda 167 2 5 5" xfId="16240" xr:uid="{00000000-0005-0000-0000-0000D3440000}"/>
    <cellStyle name="Moneda 167 2 5 6" xfId="19699" xr:uid="{00000000-0005-0000-0000-0000D4440000}"/>
    <cellStyle name="Moneda 167 2 6" xfId="3795" xr:uid="{00000000-0005-0000-0000-0000D5440000}"/>
    <cellStyle name="Moneda 167 2 6 2" xfId="20531" xr:uid="{00000000-0005-0000-0000-0000D6440000}"/>
    <cellStyle name="Moneda 167 2 7" xfId="7112" xr:uid="{00000000-0005-0000-0000-0000D7440000}"/>
    <cellStyle name="Moneda 167 2 7 2" xfId="23848" xr:uid="{00000000-0005-0000-0000-0000D8440000}"/>
    <cellStyle name="Moneda 167 2 8" xfId="10439" xr:uid="{00000000-0005-0000-0000-0000D9440000}"/>
    <cellStyle name="Moneda 167 2 8 2" xfId="27175" xr:uid="{00000000-0005-0000-0000-0000DA440000}"/>
    <cellStyle name="Moneda 167 2 9" xfId="13755" xr:uid="{00000000-0005-0000-0000-0000DB440000}"/>
    <cellStyle name="Moneda 167 3" xfId="685" xr:uid="{00000000-0005-0000-0000-0000DC440000}"/>
    <cellStyle name="Moneda 167 3 2" xfId="1514" xr:uid="{00000000-0005-0000-0000-0000DD440000}"/>
    <cellStyle name="Moneda 167 3 2 2" xfId="4831" xr:uid="{00000000-0005-0000-0000-0000DE440000}"/>
    <cellStyle name="Moneda 167 3 2 2 2" xfId="21567" xr:uid="{00000000-0005-0000-0000-0000DF440000}"/>
    <cellStyle name="Moneda 167 3 2 3" xfId="8148" xr:uid="{00000000-0005-0000-0000-0000E0440000}"/>
    <cellStyle name="Moneda 167 3 2 3 2" xfId="24884" xr:uid="{00000000-0005-0000-0000-0000E1440000}"/>
    <cellStyle name="Moneda 167 3 2 4" xfId="11475" xr:uid="{00000000-0005-0000-0000-0000E2440000}"/>
    <cellStyle name="Moneda 167 3 2 4 2" xfId="28211" xr:uid="{00000000-0005-0000-0000-0000E3440000}"/>
    <cellStyle name="Moneda 167 3 2 5" xfId="14791" xr:uid="{00000000-0005-0000-0000-0000E4440000}"/>
    <cellStyle name="Moneda 167 3 2 6" xfId="18250" xr:uid="{00000000-0005-0000-0000-0000E5440000}"/>
    <cellStyle name="Moneda 167 3 3" xfId="2342" xr:uid="{00000000-0005-0000-0000-0000E6440000}"/>
    <cellStyle name="Moneda 167 3 3 2" xfId="5659" xr:uid="{00000000-0005-0000-0000-0000E7440000}"/>
    <cellStyle name="Moneda 167 3 3 2 2" xfId="22395" xr:uid="{00000000-0005-0000-0000-0000E8440000}"/>
    <cellStyle name="Moneda 167 3 3 3" xfId="8976" xr:uid="{00000000-0005-0000-0000-0000E9440000}"/>
    <cellStyle name="Moneda 167 3 3 3 2" xfId="25712" xr:uid="{00000000-0005-0000-0000-0000EA440000}"/>
    <cellStyle name="Moneda 167 3 3 4" xfId="12303" xr:uid="{00000000-0005-0000-0000-0000EB440000}"/>
    <cellStyle name="Moneda 167 3 3 4 2" xfId="29039" xr:uid="{00000000-0005-0000-0000-0000EC440000}"/>
    <cellStyle name="Moneda 167 3 3 5" xfId="15619" xr:uid="{00000000-0005-0000-0000-0000ED440000}"/>
    <cellStyle name="Moneda 167 3 3 6" xfId="19078" xr:uid="{00000000-0005-0000-0000-0000EE440000}"/>
    <cellStyle name="Moneda 167 3 4" xfId="3170" xr:uid="{00000000-0005-0000-0000-0000EF440000}"/>
    <cellStyle name="Moneda 167 3 4 2" xfId="6487" xr:uid="{00000000-0005-0000-0000-0000F0440000}"/>
    <cellStyle name="Moneda 167 3 4 2 2" xfId="23223" xr:uid="{00000000-0005-0000-0000-0000F1440000}"/>
    <cellStyle name="Moneda 167 3 4 3" xfId="9804" xr:uid="{00000000-0005-0000-0000-0000F2440000}"/>
    <cellStyle name="Moneda 167 3 4 3 2" xfId="26540" xr:uid="{00000000-0005-0000-0000-0000F3440000}"/>
    <cellStyle name="Moneda 167 3 4 4" xfId="13131" xr:uid="{00000000-0005-0000-0000-0000F4440000}"/>
    <cellStyle name="Moneda 167 3 4 4 2" xfId="29867" xr:uid="{00000000-0005-0000-0000-0000F5440000}"/>
    <cellStyle name="Moneda 167 3 4 5" xfId="16447" xr:uid="{00000000-0005-0000-0000-0000F6440000}"/>
    <cellStyle name="Moneda 167 3 4 6" xfId="19906" xr:uid="{00000000-0005-0000-0000-0000F7440000}"/>
    <cellStyle name="Moneda 167 3 5" xfId="4002" xr:uid="{00000000-0005-0000-0000-0000F8440000}"/>
    <cellStyle name="Moneda 167 3 5 2" xfId="20738" xr:uid="{00000000-0005-0000-0000-0000F9440000}"/>
    <cellStyle name="Moneda 167 3 6" xfId="7319" xr:uid="{00000000-0005-0000-0000-0000FA440000}"/>
    <cellStyle name="Moneda 167 3 6 2" xfId="24055" xr:uid="{00000000-0005-0000-0000-0000FB440000}"/>
    <cellStyle name="Moneda 167 3 7" xfId="10646" xr:uid="{00000000-0005-0000-0000-0000FC440000}"/>
    <cellStyle name="Moneda 167 3 7 2" xfId="27382" xr:uid="{00000000-0005-0000-0000-0000FD440000}"/>
    <cellStyle name="Moneda 167 3 8" xfId="13962" xr:uid="{00000000-0005-0000-0000-0000FE440000}"/>
    <cellStyle name="Moneda 167 3 9" xfId="17421" xr:uid="{00000000-0005-0000-0000-0000FF440000}"/>
    <cellStyle name="Moneda 167 4" xfId="1099" xr:uid="{00000000-0005-0000-0000-000000450000}"/>
    <cellStyle name="Moneda 167 4 2" xfId="4416" xr:uid="{00000000-0005-0000-0000-000001450000}"/>
    <cellStyle name="Moneda 167 4 2 2" xfId="21152" xr:uid="{00000000-0005-0000-0000-000002450000}"/>
    <cellStyle name="Moneda 167 4 3" xfId="7733" xr:uid="{00000000-0005-0000-0000-000003450000}"/>
    <cellStyle name="Moneda 167 4 3 2" xfId="24469" xr:uid="{00000000-0005-0000-0000-000004450000}"/>
    <cellStyle name="Moneda 167 4 4" xfId="11060" xr:uid="{00000000-0005-0000-0000-000005450000}"/>
    <cellStyle name="Moneda 167 4 4 2" xfId="27796" xr:uid="{00000000-0005-0000-0000-000006450000}"/>
    <cellStyle name="Moneda 167 4 5" xfId="14376" xr:uid="{00000000-0005-0000-0000-000007450000}"/>
    <cellStyle name="Moneda 167 4 6" xfId="17835" xr:uid="{00000000-0005-0000-0000-000008450000}"/>
    <cellStyle name="Moneda 167 5" xfId="1928" xr:uid="{00000000-0005-0000-0000-000009450000}"/>
    <cellStyle name="Moneda 167 5 2" xfId="5245" xr:uid="{00000000-0005-0000-0000-00000A450000}"/>
    <cellStyle name="Moneda 167 5 2 2" xfId="21981" xr:uid="{00000000-0005-0000-0000-00000B450000}"/>
    <cellStyle name="Moneda 167 5 3" xfId="8562" xr:uid="{00000000-0005-0000-0000-00000C450000}"/>
    <cellStyle name="Moneda 167 5 3 2" xfId="25298" xr:uid="{00000000-0005-0000-0000-00000D450000}"/>
    <cellStyle name="Moneda 167 5 4" xfId="11889" xr:uid="{00000000-0005-0000-0000-00000E450000}"/>
    <cellStyle name="Moneda 167 5 4 2" xfId="28625" xr:uid="{00000000-0005-0000-0000-00000F450000}"/>
    <cellStyle name="Moneda 167 5 5" xfId="15205" xr:uid="{00000000-0005-0000-0000-000010450000}"/>
    <cellStyle name="Moneda 167 5 6" xfId="18664" xr:uid="{00000000-0005-0000-0000-000011450000}"/>
    <cellStyle name="Moneda 167 6" xfId="2756" xr:uid="{00000000-0005-0000-0000-000012450000}"/>
    <cellStyle name="Moneda 167 6 2" xfId="6073" xr:uid="{00000000-0005-0000-0000-000013450000}"/>
    <cellStyle name="Moneda 167 6 2 2" xfId="22809" xr:uid="{00000000-0005-0000-0000-000014450000}"/>
    <cellStyle name="Moneda 167 6 3" xfId="9390" xr:uid="{00000000-0005-0000-0000-000015450000}"/>
    <cellStyle name="Moneda 167 6 3 2" xfId="26126" xr:uid="{00000000-0005-0000-0000-000016450000}"/>
    <cellStyle name="Moneda 167 6 4" xfId="12717" xr:uid="{00000000-0005-0000-0000-000017450000}"/>
    <cellStyle name="Moneda 167 6 4 2" xfId="29453" xr:uid="{00000000-0005-0000-0000-000018450000}"/>
    <cellStyle name="Moneda 167 6 5" xfId="16033" xr:uid="{00000000-0005-0000-0000-000019450000}"/>
    <cellStyle name="Moneda 167 6 6" xfId="19492" xr:uid="{00000000-0005-0000-0000-00001A450000}"/>
    <cellStyle name="Moneda 167 7" xfId="3588" xr:uid="{00000000-0005-0000-0000-00001B450000}"/>
    <cellStyle name="Moneda 167 7 2" xfId="20324" xr:uid="{00000000-0005-0000-0000-00001C450000}"/>
    <cellStyle name="Moneda 167 8" xfId="6905" xr:uid="{00000000-0005-0000-0000-00001D450000}"/>
    <cellStyle name="Moneda 167 8 2" xfId="23641" xr:uid="{00000000-0005-0000-0000-00001E450000}"/>
    <cellStyle name="Moneda 167 9" xfId="10232" xr:uid="{00000000-0005-0000-0000-00001F450000}"/>
    <cellStyle name="Moneda 167 9 2" xfId="26968" xr:uid="{00000000-0005-0000-0000-000020450000}"/>
    <cellStyle name="Moneda 168" xfId="136" xr:uid="{00000000-0005-0000-0000-000021450000}"/>
    <cellStyle name="Moneda 168 10" xfId="13451" xr:uid="{00000000-0005-0000-0000-000022450000}"/>
    <cellStyle name="Moneda 168 11" xfId="16910" xr:uid="{00000000-0005-0000-0000-000023450000}"/>
    <cellStyle name="Moneda 168 2" xfId="376" xr:uid="{00000000-0005-0000-0000-000024450000}"/>
    <cellStyle name="Moneda 168 2 10" xfId="17119" xr:uid="{00000000-0005-0000-0000-000025450000}"/>
    <cellStyle name="Moneda 168 2 2" xfId="797" xr:uid="{00000000-0005-0000-0000-000026450000}"/>
    <cellStyle name="Moneda 168 2 2 2" xfId="1626" xr:uid="{00000000-0005-0000-0000-000027450000}"/>
    <cellStyle name="Moneda 168 2 2 2 2" xfId="4943" xr:uid="{00000000-0005-0000-0000-000028450000}"/>
    <cellStyle name="Moneda 168 2 2 2 2 2" xfId="21679" xr:uid="{00000000-0005-0000-0000-000029450000}"/>
    <cellStyle name="Moneda 168 2 2 2 3" xfId="8260" xr:uid="{00000000-0005-0000-0000-00002A450000}"/>
    <cellStyle name="Moneda 168 2 2 2 3 2" xfId="24996" xr:uid="{00000000-0005-0000-0000-00002B450000}"/>
    <cellStyle name="Moneda 168 2 2 2 4" xfId="11587" xr:uid="{00000000-0005-0000-0000-00002C450000}"/>
    <cellStyle name="Moneda 168 2 2 2 4 2" xfId="28323" xr:uid="{00000000-0005-0000-0000-00002D450000}"/>
    <cellStyle name="Moneda 168 2 2 2 5" xfId="14903" xr:uid="{00000000-0005-0000-0000-00002E450000}"/>
    <cellStyle name="Moneda 168 2 2 2 6" xfId="18362" xr:uid="{00000000-0005-0000-0000-00002F450000}"/>
    <cellStyle name="Moneda 168 2 2 3" xfId="2454" xr:uid="{00000000-0005-0000-0000-000030450000}"/>
    <cellStyle name="Moneda 168 2 2 3 2" xfId="5771" xr:uid="{00000000-0005-0000-0000-000031450000}"/>
    <cellStyle name="Moneda 168 2 2 3 2 2" xfId="22507" xr:uid="{00000000-0005-0000-0000-000032450000}"/>
    <cellStyle name="Moneda 168 2 2 3 3" xfId="9088" xr:uid="{00000000-0005-0000-0000-000033450000}"/>
    <cellStyle name="Moneda 168 2 2 3 3 2" xfId="25824" xr:uid="{00000000-0005-0000-0000-000034450000}"/>
    <cellStyle name="Moneda 168 2 2 3 4" xfId="12415" xr:uid="{00000000-0005-0000-0000-000035450000}"/>
    <cellStyle name="Moneda 168 2 2 3 4 2" xfId="29151" xr:uid="{00000000-0005-0000-0000-000036450000}"/>
    <cellStyle name="Moneda 168 2 2 3 5" xfId="15731" xr:uid="{00000000-0005-0000-0000-000037450000}"/>
    <cellStyle name="Moneda 168 2 2 3 6" xfId="19190" xr:uid="{00000000-0005-0000-0000-000038450000}"/>
    <cellStyle name="Moneda 168 2 2 4" xfId="3282" xr:uid="{00000000-0005-0000-0000-000039450000}"/>
    <cellStyle name="Moneda 168 2 2 4 2" xfId="6599" xr:uid="{00000000-0005-0000-0000-00003A450000}"/>
    <cellStyle name="Moneda 168 2 2 4 2 2" xfId="23335" xr:uid="{00000000-0005-0000-0000-00003B450000}"/>
    <cellStyle name="Moneda 168 2 2 4 3" xfId="9916" xr:uid="{00000000-0005-0000-0000-00003C450000}"/>
    <cellStyle name="Moneda 168 2 2 4 3 2" xfId="26652" xr:uid="{00000000-0005-0000-0000-00003D450000}"/>
    <cellStyle name="Moneda 168 2 2 4 4" xfId="13243" xr:uid="{00000000-0005-0000-0000-00003E450000}"/>
    <cellStyle name="Moneda 168 2 2 4 4 2" xfId="29979" xr:uid="{00000000-0005-0000-0000-00003F450000}"/>
    <cellStyle name="Moneda 168 2 2 4 5" xfId="16559" xr:uid="{00000000-0005-0000-0000-000040450000}"/>
    <cellStyle name="Moneda 168 2 2 4 6" xfId="20018" xr:uid="{00000000-0005-0000-0000-000041450000}"/>
    <cellStyle name="Moneda 168 2 2 5" xfId="4114" xr:uid="{00000000-0005-0000-0000-000042450000}"/>
    <cellStyle name="Moneda 168 2 2 5 2" xfId="20850" xr:uid="{00000000-0005-0000-0000-000043450000}"/>
    <cellStyle name="Moneda 168 2 2 6" xfId="7431" xr:uid="{00000000-0005-0000-0000-000044450000}"/>
    <cellStyle name="Moneda 168 2 2 6 2" xfId="24167" xr:uid="{00000000-0005-0000-0000-000045450000}"/>
    <cellStyle name="Moneda 168 2 2 7" xfId="10758" xr:uid="{00000000-0005-0000-0000-000046450000}"/>
    <cellStyle name="Moneda 168 2 2 7 2" xfId="27494" xr:uid="{00000000-0005-0000-0000-000047450000}"/>
    <cellStyle name="Moneda 168 2 2 8" xfId="14074" xr:uid="{00000000-0005-0000-0000-000048450000}"/>
    <cellStyle name="Moneda 168 2 2 9" xfId="17533" xr:uid="{00000000-0005-0000-0000-000049450000}"/>
    <cellStyle name="Moneda 168 2 3" xfId="1211" xr:uid="{00000000-0005-0000-0000-00004A450000}"/>
    <cellStyle name="Moneda 168 2 3 2" xfId="4528" xr:uid="{00000000-0005-0000-0000-00004B450000}"/>
    <cellStyle name="Moneda 168 2 3 2 2" xfId="21264" xr:uid="{00000000-0005-0000-0000-00004C450000}"/>
    <cellStyle name="Moneda 168 2 3 3" xfId="7845" xr:uid="{00000000-0005-0000-0000-00004D450000}"/>
    <cellStyle name="Moneda 168 2 3 3 2" xfId="24581" xr:uid="{00000000-0005-0000-0000-00004E450000}"/>
    <cellStyle name="Moneda 168 2 3 4" xfId="11172" xr:uid="{00000000-0005-0000-0000-00004F450000}"/>
    <cellStyle name="Moneda 168 2 3 4 2" xfId="27908" xr:uid="{00000000-0005-0000-0000-000050450000}"/>
    <cellStyle name="Moneda 168 2 3 5" xfId="14488" xr:uid="{00000000-0005-0000-0000-000051450000}"/>
    <cellStyle name="Moneda 168 2 3 6" xfId="17947" xr:uid="{00000000-0005-0000-0000-000052450000}"/>
    <cellStyle name="Moneda 168 2 4" xfId="2040" xr:uid="{00000000-0005-0000-0000-000053450000}"/>
    <cellStyle name="Moneda 168 2 4 2" xfId="5357" xr:uid="{00000000-0005-0000-0000-000054450000}"/>
    <cellStyle name="Moneda 168 2 4 2 2" xfId="22093" xr:uid="{00000000-0005-0000-0000-000055450000}"/>
    <cellStyle name="Moneda 168 2 4 3" xfId="8674" xr:uid="{00000000-0005-0000-0000-000056450000}"/>
    <cellStyle name="Moneda 168 2 4 3 2" xfId="25410" xr:uid="{00000000-0005-0000-0000-000057450000}"/>
    <cellStyle name="Moneda 168 2 4 4" xfId="12001" xr:uid="{00000000-0005-0000-0000-000058450000}"/>
    <cellStyle name="Moneda 168 2 4 4 2" xfId="28737" xr:uid="{00000000-0005-0000-0000-000059450000}"/>
    <cellStyle name="Moneda 168 2 4 5" xfId="15317" xr:uid="{00000000-0005-0000-0000-00005A450000}"/>
    <cellStyle name="Moneda 168 2 4 6" xfId="18776" xr:uid="{00000000-0005-0000-0000-00005B450000}"/>
    <cellStyle name="Moneda 168 2 5" xfId="2868" xr:uid="{00000000-0005-0000-0000-00005C450000}"/>
    <cellStyle name="Moneda 168 2 5 2" xfId="6185" xr:uid="{00000000-0005-0000-0000-00005D450000}"/>
    <cellStyle name="Moneda 168 2 5 2 2" xfId="22921" xr:uid="{00000000-0005-0000-0000-00005E450000}"/>
    <cellStyle name="Moneda 168 2 5 3" xfId="9502" xr:uid="{00000000-0005-0000-0000-00005F450000}"/>
    <cellStyle name="Moneda 168 2 5 3 2" xfId="26238" xr:uid="{00000000-0005-0000-0000-000060450000}"/>
    <cellStyle name="Moneda 168 2 5 4" xfId="12829" xr:uid="{00000000-0005-0000-0000-000061450000}"/>
    <cellStyle name="Moneda 168 2 5 4 2" xfId="29565" xr:uid="{00000000-0005-0000-0000-000062450000}"/>
    <cellStyle name="Moneda 168 2 5 5" xfId="16145" xr:uid="{00000000-0005-0000-0000-000063450000}"/>
    <cellStyle name="Moneda 168 2 5 6" xfId="19604" xr:uid="{00000000-0005-0000-0000-000064450000}"/>
    <cellStyle name="Moneda 168 2 6" xfId="3700" xr:uid="{00000000-0005-0000-0000-000065450000}"/>
    <cellStyle name="Moneda 168 2 6 2" xfId="20436" xr:uid="{00000000-0005-0000-0000-000066450000}"/>
    <cellStyle name="Moneda 168 2 7" xfId="7017" xr:uid="{00000000-0005-0000-0000-000067450000}"/>
    <cellStyle name="Moneda 168 2 7 2" xfId="23753" xr:uid="{00000000-0005-0000-0000-000068450000}"/>
    <cellStyle name="Moneda 168 2 8" xfId="10344" xr:uid="{00000000-0005-0000-0000-000069450000}"/>
    <cellStyle name="Moneda 168 2 8 2" xfId="27080" xr:uid="{00000000-0005-0000-0000-00006A450000}"/>
    <cellStyle name="Moneda 168 2 9" xfId="13660" xr:uid="{00000000-0005-0000-0000-00006B450000}"/>
    <cellStyle name="Moneda 168 3" xfId="588" xr:uid="{00000000-0005-0000-0000-00006C450000}"/>
    <cellStyle name="Moneda 168 3 2" xfId="1417" xr:uid="{00000000-0005-0000-0000-00006D450000}"/>
    <cellStyle name="Moneda 168 3 2 2" xfId="4734" xr:uid="{00000000-0005-0000-0000-00006E450000}"/>
    <cellStyle name="Moneda 168 3 2 2 2" xfId="21470" xr:uid="{00000000-0005-0000-0000-00006F450000}"/>
    <cellStyle name="Moneda 168 3 2 3" xfId="8051" xr:uid="{00000000-0005-0000-0000-000070450000}"/>
    <cellStyle name="Moneda 168 3 2 3 2" xfId="24787" xr:uid="{00000000-0005-0000-0000-000071450000}"/>
    <cellStyle name="Moneda 168 3 2 4" xfId="11378" xr:uid="{00000000-0005-0000-0000-000072450000}"/>
    <cellStyle name="Moneda 168 3 2 4 2" xfId="28114" xr:uid="{00000000-0005-0000-0000-000073450000}"/>
    <cellStyle name="Moneda 168 3 2 5" xfId="14694" xr:uid="{00000000-0005-0000-0000-000074450000}"/>
    <cellStyle name="Moneda 168 3 2 6" xfId="18153" xr:uid="{00000000-0005-0000-0000-000075450000}"/>
    <cellStyle name="Moneda 168 3 3" xfId="2245" xr:uid="{00000000-0005-0000-0000-000076450000}"/>
    <cellStyle name="Moneda 168 3 3 2" xfId="5562" xr:uid="{00000000-0005-0000-0000-000077450000}"/>
    <cellStyle name="Moneda 168 3 3 2 2" xfId="22298" xr:uid="{00000000-0005-0000-0000-000078450000}"/>
    <cellStyle name="Moneda 168 3 3 3" xfId="8879" xr:uid="{00000000-0005-0000-0000-000079450000}"/>
    <cellStyle name="Moneda 168 3 3 3 2" xfId="25615" xr:uid="{00000000-0005-0000-0000-00007A450000}"/>
    <cellStyle name="Moneda 168 3 3 4" xfId="12206" xr:uid="{00000000-0005-0000-0000-00007B450000}"/>
    <cellStyle name="Moneda 168 3 3 4 2" xfId="28942" xr:uid="{00000000-0005-0000-0000-00007C450000}"/>
    <cellStyle name="Moneda 168 3 3 5" xfId="15522" xr:uid="{00000000-0005-0000-0000-00007D450000}"/>
    <cellStyle name="Moneda 168 3 3 6" xfId="18981" xr:uid="{00000000-0005-0000-0000-00007E450000}"/>
    <cellStyle name="Moneda 168 3 4" xfId="3073" xr:uid="{00000000-0005-0000-0000-00007F450000}"/>
    <cellStyle name="Moneda 168 3 4 2" xfId="6390" xr:uid="{00000000-0005-0000-0000-000080450000}"/>
    <cellStyle name="Moneda 168 3 4 2 2" xfId="23126" xr:uid="{00000000-0005-0000-0000-000081450000}"/>
    <cellStyle name="Moneda 168 3 4 3" xfId="9707" xr:uid="{00000000-0005-0000-0000-000082450000}"/>
    <cellStyle name="Moneda 168 3 4 3 2" xfId="26443" xr:uid="{00000000-0005-0000-0000-000083450000}"/>
    <cellStyle name="Moneda 168 3 4 4" xfId="13034" xr:uid="{00000000-0005-0000-0000-000084450000}"/>
    <cellStyle name="Moneda 168 3 4 4 2" xfId="29770" xr:uid="{00000000-0005-0000-0000-000085450000}"/>
    <cellStyle name="Moneda 168 3 4 5" xfId="16350" xr:uid="{00000000-0005-0000-0000-000086450000}"/>
    <cellStyle name="Moneda 168 3 4 6" xfId="19809" xr:uid="{00000000-0005-0000-0000-000087450000}"/>
    <cellStyle name="Moneda 168 3 5" xfId="3905" xr:uid="{00000000-0005-0000-0000-000088450000}"/>
    <cellStyle name="Moneda 168 3 5 2" xfId="20641" xr:uid="{00000000-0005-0000-0000-000089450000}"/>
    <cellStyle name="Moneda 168 3 6" xfId="7222" xr:uid="{00000000-0005-0000-0000-00008A450000}"/>
    <cellStyle name="Moneda 168 3 6 2" xfId="23958" xr:uid="{00000000-0005-0000-0000-00008B450000}"/>
    <cellStyle name="Moneda 168 3 7" xfId="10549" xr:uid="{00000000-0005-0000-0000-00008C450000}"/>
    <cellStyle name="Moneda 168 3 7 2" xfId="27285" xr:uid="{00000000-0005-0000-0000-00008D450000}"/>
    <cellStyle name="Moneda 168 3 8" xfId="13865" xr:uid="{00000000-0005-0000-0000-00008E450000}"/>
    <cellStyle name="Moneda 168 3 9" xfId="17324" xr:uid="{00000000-0005-0000-0000-00008F450000}"/>
    <cellStyle name="Moneda 168 4" xfId="1002" xr:uid="{00000000-0005-0000-0000-000090450000}"/>
    <cellStyle name="Moneda 168 4 2" xfId="4319" xr:uid="{00000000-0005-0000-0000-000091450000}"/>
    <cellStyle name="Moneda 168 4 2 2" xfId="21055" xr:uid="{00000000-0005-0000-0000-000092450000}"/>
    <cellStyle name="Moneda 168 4 3" xfId="7636" xr:uid="{00000000-0005-0000-0000-000093450000}"/>
    <cellStyle name="Moneda 168 4 3 2" xfId="24372" xr:uid="{00000000-0005-0000-0000-000094450000}"/>
    <cellStyle name="Moneda 168 4 4" xfId="10963" xr:uid="{00000000-0005-0000-0000-000095450000}"/>
    <cellStyle name="Moneda 168 4 4 2" xfId="27699" xr:uid="{00000000-0005-0000-0000-000096450000}"/>
    <cellStyle name="Moneda 168 4 5" xfId="14279" xr:uid="{00000000-0005-0000-0000-000097450000}"/>
    <cellStyle name="Moneda 168 4 6" xfId="17738" xr:uid="{00000000-0005-0000-0000-000098450000}"/>
    <cellStyle name="Moneda 168 5" xfId="1831" xr:uid="{00000000-0005-0000-0000-000099450000}"/>
    <cellStyle name="Moneda 168 5 2" xfId="5148" xr:uid="{00000000-0005-0000-0000-00009A450000}"/>
    <cellStyle name="Moneda 168 5 2 2" xfId="21884" xr:uid="{00000000-0005-0000-0000-00009B450000}"/>
    <cellStyle name="Moneda 168 5 3" xfId="8465" xr:uid="{00000000-0005-0000-0000-00009C450000}"/>
    <cellStyle name="Moneda 168 5 3 2" xfId="25201" xr:uid="{00000000-0005-0000-0000-00009D450000}"/>
    <cellStyle name="Moneda 168 5 4" xfId="11792" xr:uid="{00000000-0005-0000-0000-00009E450000}"/>
    <cellStyle name="Moneda 168 5 4 2" xfId="28528" xr:uid="{00000000-0005-0000-0000-00009F450000}"/>
    <cellStyle name="Moneda 168 5 5" xfId="15108" xr:uid="{00000000-0005-0000-0000-0000A0450000}"/>
    <cellStyle name="Moneda 168 5 6" xfId="18567" xr:uid="{00000000-0005-0000-0000-0000A1450000}"/>
    <cellStyle name="Moneda 168 6" xfId="2659" xr:uid="{00000000-0005-0000-0000-0000A2450000}"/>
    <cellStyle name="Moneda 168 6 2" xfId="5976" xr:uid="{00000000-0005-0000-0000-0000A3450000}"/>
    <cellStyle name="Moneda 168 6 2 2" xfId="22712" xr:uid="{00000000-0005-0000-0000-0000A4450000}"/>
    <cellStyle name="Moneda 168 6 3" xfId="9293" xr:uid="{00000000-0005-0000-0000-0000A5450000}"/>
    <cellStyle name="Moneda 168 6 3 2" xfId="26029" xr:uid="{00000000-0005-0000-0000-0000A6450000}"/>
    <cellStyle name="Moneda 168 6 4" xfId="12620" xr:uid="{00000000-0005-0000-0000-0000A7450000}"/>
    <cellStyle name="Moneda 168 6 4 2" xfId="29356" xr:uid="{00000000-0005-0000-0000-0000A8450000}"/>
    <cellStyle name="Moneda 168 6 5" xfId="15936" xr:uid="{00000000-0005-0000-0000-0000A9450000}"/>
    <cellStyle name="Moneda 168 6 6" xfId="19395" xr:uid="{00000000-0005-0000-0000-0000AA450000}"/>
    <cellStyle name="Moneda 168 7" xfId="3491" xr:uid="{00000000-0005-0000-0000-0000AB450000}"/>
    <cellStyle name="Moneda 168 7 2" xfId="20227" xr:uid="{00000000-0005-0000-0000-0000AC450000}"/>
    <cellStyle name="Moneda 168 8" xfId="6808" xr:uid="{00000000-0005-0000-0000-0000AD450000}"/>
    <cellStyle name="Moneda 168 8 2" xfId="23544" xr:uid="{00000000-0005-0000-0000-0000AE450000}"/>
    <cellStyle name="Moneda 168 9" xfId="10135" xr:uid="{00000000-0005-0000-0000-0000AF450000}"/>
    <cellStyle name="Moneda 168 9 2" xfId="26871" xr:uid="{00000000-0005-0000-0000-0000B0450000}"/>
    <cellStyle name="Moneda 169" xfId="354" xr:uid="{00000000-0005-0000-0000-0000B1450000}"/>
    <cellStyle name="Moneda 169 10" xfId="13648" xr:uid="{00000000-0005-0000-0000-0000B2450000}"/>
    <cellStyle name="Moneda 169 11" xfId="17107" xr:uid="{00000000-0005-0000-0000-0000B3450000}"/>
    <cellStyle name="Moneda 169 2" xfId="569" xr:uid="{00000000-0005-0000-0000-0000B4450000}"/>
    <cellStyle name="Moneda 169 2 10" xfId="17312" xr:uid="{00000000-0005-0000-0000-0000B5450000}"/>
    <cellStyle name="Moneda 169 2 2" xfId="990" xr:uid="{00000000-0005-0000-0000-0000B6450000}"/>
    <cellStyle name="Moneda 169 2 2 2" xfId="1819" xr:uid="{00000000-0005-0000-0000-0000B7450000}"/>
    <cellStyle name="Moneda 169 2 2 2 2" xfId="5136" xr:uid="{00000000-0005-0000-0000-0000B8450000}"/>
    <cellStyle name="Moneda 169 2 2 2 2 2" xfId="21872" xr:uid="{00000000-0005-0000-0000-0000B9450000}"/>
    <cellStyle name="Moneda 169 2 2 2 3" xfId="8453" xr:uid="{00000000-0005-0000-0000-0000BA450000}"/>
    <cellStyle name="Moneda 169 2 2 2 3 2" xfId="25189" xr:uid="{00000000-0005-0000-0000-0000BB450000}"/>
    <cellStyle name="Moneda 169 2 2 2 4" xfId="11780" xr:uid="{00000000-0005-0000-0000-0000BC450000}"/>
    <cellStyle name="Moneda 169 2 2 2 4 2" xfId="28516" xr:uid="{00000000-0005-0000-0000-0000BD450000}"/>
    <cellStyle name="Moneda 169 2 2 2 5" xfId="15096" xr:uid="{00000000-0005-0000-0000-0000BE450000}"/>
    <cellStyle name="Moneda 169 2 2 2 6" xfId="18555" xr:uid="{00000000-0005-0000-0000-0000BF450000}"/>
    <cellStyle name="Moneda 169 2 2 3" xfId="2647" xr:uid="{00000000-0005-0000-0000-0000C0450000}"/>
    <cellStyle name="Moneda 169 2 2 3 2" xfId="5964" xr:uid="{00000000-0005-0000-0000-0000C1450000}"/>
    <cellStyle name="Moneda 169 2 2 3 2 2" xfId="22700" xr:uid="{00000000-0005-0000-0000-0000C2450000}"/>
    <cellStyle name="Moneda 169 2 2 3 3" xfId="9281" xr:uid="{00000000-0005-0000-0000-0000C3450000}"/>
    <cellStyle name="Moneda 169 2 2 3 3 2" xfId="26017" xr:uid="{00000000-0005-0000-0000-0000C4450000}"/>
    <cellStyle name="Moneda 169 2 2 3 4" xfId="12608" xr:uid="{00000000-0005-0000-0000-0000C5450000}"/>
    <cellStyle name="Moneda 169 2 2 3 4 2" xfId="29344" xr:uid="{00000000-0005-0000-0000-0000C6450000}"/>
    <cellStyle name="Moneda 169 2 2 3 5" xfId="15924" xr:uid="{00000000-0005-0000-0000-0000C7450000}"/>
    <cellStyle name="Moneda 169 2 2 3 6" xfId="19383" xr:uid="{00000000-0005-0000-0000-0000C8450000}"/>
    <cellStyle name="Moneda 169 2 2 4" xfId="3475" xr:uid="{00000000-0005-0000-0000-0000C9450000}"/>
    <cellStyle name="Moneda 169 2 2 4 2" xfId="6792" xr:uid="{00000000-0005-0000-0000-0000CA450000}"/>
    <cellStyle name="Moneda 169 2 2 4 2 2" xfId="23528" xr:uid="{00000000-0005-0000-0000-0000CB450000}"/>
    <cellStyle name="Moneda 169 2 2 4 3" xfId="10109" xr:uid="{00000000-0005-0000-0000-0000CC450000}"/>
    <cellStyle name="Moneda 169 2 2 4 3 2" xfId="26845" xr:uid="{00000000-0005-0000-0000-0000CD450000}"/>
    <cellStyle name="Moneda 169 2 2 4 4" xfId="13436" xr:uid="{00000000-0005-0000-0000-0000CE450000}"/>
    <cellStyle name="Moneda 169 2 2 4 4 2" xfId="30172" xr:uid="{00000000-0005-0000-0000-0000CF450000}"/>
    <cellStyle name="Moneda 169 2 2 4 5" xfId="16752" xr:uid="{00000000-0005-0000-0000-0000D0450000}"/>
    <cellStyle name="Moneda 169 2 2 4 6" xfId="20211" xr:uid="{00000000-0005-0000-0000-0000D1450000}"/>
    <cellStyle name="Moneda 169 2 2 5" xfId="4307" xr:uid="{00000000-0005-0000-0000-0000D2450000}"/>
    <cellStyle name="Moneda 169 2 2 5 2" xfId="21043" xr:uid="{00000000-0005-0000-0000-0000D3450000}"/>
    <cellStyle name="Moneda 169 2 2 6" xfId="7624" xr:uid="{00000000-0005-0000-0000-0000D4450000}"/>
    <cellStyle name="Moneda 169 2 2 6 2" xfId="24360" xr:uid="{00000000-0005-0000-0000-0000D5450000}"/>
    <cellStyle name="Moneda 169 2 2 7" xfId="10951" xr:uid="{00000000-0005-0000-0000-0000D6450000}"/>
    <cellStyle name="Moneda 169 2 2 7 2" xfId="27687" xr:uid="{00000000-0005-0000-0000-0000D7450000}"/>
    <cellStyle name="Moneda 169 2 2 8" xfId="14267" xr:uid="{00000000-0005-0000-0000-0000D8450000}"/>
    <cellStyle name="Moneda 169 2 2 9" xfId="17726" xr:uid="{00000000-0005-0000-0000-0000D9450000}"/>
    <cellStyle name="Moneda 169 2 3" xfId="1404" xr:uid="{00000000-0005-0000-0000-0000DA450000}"/>
    <cellStyle name="Moneda 169 2 3 2" xfId="4721" xr:uid="{00000000-0005-0000-0000-0000DB450000}"/>
    <cellStyle name="Moneda 169 2 3 2 2" xfId="21457" xr:uid="{00000000-0005-0000-0000-0000DC450000}"/>
    <cellStyle name="Moneda 169 2 3 3" xfId="8038" xr:uid="{00000000-0005-0000-0000-0000DD450000}"/>
    <cellStyle name="Moneda 169 2 3 3 2" xfId="24774" xr:uid="{00000000-0005-0000-0000-0000DE450000}"/>
    <cellStyle name="Moneda 169 2 3 4" xfId="11365" xr:uid="{00000000-0005-0000-0000-0000DF450000}"/>
    <cellStyle name="Moneda 169 2 3 4 2" xfId="28101" xr:uid="{00000000-0005-0000-0000-0000E0450000}"/>
    <cellStyle name="Moneda 169 2 3 5" xfId="14681" xr:uid="{00000000-0005-0000-0000-0000E1450000}"/>
    <cellStyle name="Moneda 169 2 3 6" xfId="18140" xr:uid="{00000000-0005-0000-0000-0000E2450000}"/>
    <cellStyle name="Moneda 169 2 4" xfId="2233" xr:uid="{00000000-0005-0000-0000-0000E3450000}"/>
    <cellStyle name="Moneda 169 2 4 2" xfId="5550" xr:uid="{00000000-0005-0000-0000-0000E4450000}"/>
    <cellStyle name="Moneda 169 2 4 2 2" xfId="22286" xr:uid="{00000000-0005-0000-0000-0000E5450000}"/>
    <cellStyle name="Moneda 169 2 4 3" xfId="8867" xr:uid="{00000000-0005-0000-0000-0000E6450000}"/>
    <cellStyle name="Moneda 169 2 4 3 2" xfId="25603" xr:uid="{00000000-0005-0000-0000-0000E7450000}"/>
    <cellStyle name="Moneda 169 2 4 4" xfId="12194" xr:uid="{00000000-0005-0000-0000-0000E8450000}"/>
    <cellStyle name="Moneda 169 2 4 4 2" xfId="28930" xr:uid="{00000000-0005-0000-0000-0000E9450000}"/>
    <cellStyle name="Moneda 169 2 4 5" xfId="15510" xr:uid="{00000000-0005-0000-0000-0000EA450000}"/>
    <cellStyle name="Moneda 169 2 4 6" xfId="18969" xr:uid="{00000000-0005-0000-0000-0000EB450000}"/>
    <cellStyle name="Moneda 169 2 5" xfId="3061" xr:uid="{00000000-0005-0000-0000-0000EC450000}"/>
    <cellStyle name="Moneda 169 2 5 2" xfId="6378" xr:uid="{00000000-0005-0000-0000-0000ED450000}"/>
    <cellStyle name="Moneda 169 2 5 2 2" xfId="23114" xr:uid="{00000000-0005-0000-0000-0000EE450000}"/>
    <cellStyle name="Moneda 169 2 5 3" xfId="9695" xr:uid="{00000000-0005-0000-0000-0000EF450000}"/>
    <cellStyle name="Moneda 169 2 5 3 2" xfId="26431" xr:uid="{00000000-0005-0000-0000-0000F0450000}"/>
    <cellStyle name="Moneda 169 2 5 4" xfId="13022" xr:uid="{00000000-0005-0000-0000-0000F1450000}"/>
    <cellStyle name="Moneda 169 2 5 4 2" xfId="29758" xr:uid="{00000000-0005-0000-0000-0000F2450000}"/>
    <cellStyle name="Moneda 169 2 5 5" xfId="16338" xr:uid="{00000000-0005-0000-0000-0000F3450000}"/>
    <cellStyle name="Moneda 169 2 5 6" xfId="19797" xr:uid="{00000000-0005-0000-0000-0000F4450000}"/>
    <cellStyle name="Moneda 169 2 6" xfId="3893" xr:uid="{00000000-0005-0000-0000-0000F5450000}"/>
    <cellStyle name="Moneda 169 2 6 2" xfId="20629" xr:uid="{00000000-0005-0000-0000-0000F6450000}"/>
    <cellStyle name="Moneda 169 2 7" xfId="7210" xr:uid="{00000000-0005-0000-0000-0000F7450000}"/>
    <cellStyle name="Moneda 169 2 7 2" xfId="23946" xr:uid="{00000000-0005-0000-0000-0000F8450000}"/>
    <cellStyle name="Moneda 169 2 8" xfId="10537" xr:uid="{00000000-0005-0000-0000-0000F9450000}"/>
    <cellStyle name="Moneda 169 2 8 2" xfId="27273" xr:uid="{00000000-0005-0000-0000-0000FA450000}"/>
    <cellStyle name="Moneda 169 2 9" xfId="13853" xr:uid="{00000000-0005-0000-0000-0000FB450000}"/>
    <cellStyle name="Moneda 169 3" xfId="785" xr:uid="{00000000-0005-0000-0000-0000FC450000}"/>
    <cellStyle name="Moneda 169 3 2" xfId="1614" xr:uid="{00000000-0005-0000-0000-0000FD450000}"/>
    <cellStyle name="Moneda 169 3 2 2" xfId="4931" xr:uid="{00000000-0005-0000-0000-0000FE450000}"/>
    <cellStyle name="Moneda 169 3 2 2 2" xfId="21667" xr:uid="{00000000-0005-0000-0000-0000FF450000}"/>
    <cellStyle name="Moneda 169 3 2 3" xfId="8248" xr:uid="{00000000-0005-0000-0000-000000460000}"/>
    <cellStyle name="Moneda 169 3 2 3 2" xfId="24984" xr:uid="{00000000-0005-0000-0000-000001460000}"/>
    <cellStyle name="Moneda 169 3 2 4" xfId="11575" xr:uid="{00000000-0005-0000-0000-000002460000}"/>
    <cellStyle name="Moneda 169 3 2 4 2" xfId="28311" xr:uid="{00000000-0005-0000-0000-000003460000}"/>
    <cellStyle name="Moneda 169 3 2 5" xfId="14891" xr:uid="{00000000-0005-0000-0000-000004460000}"/>
    <cellStyle name="Moneda 169 3 2 6" xfId="18350" xr:uid="{00000000-0005-0000-0000-000005460000}"/>
    <cellStyle name="Moneda 169 3 3" xfId="2442" xr:uid="{00000000-0005-0000-0000-000006460000}"/>
    <cellStyle name="Moneda 169 3 3 2" xfId="5759" xr:uid="{00000000-0005-0000-0000-000007460000}"/>
    <cellStyle name="Moneda 169 3 3 2 2" xfId="22495" xr:uid="{00000000-0005-0000-0000-000008460000}"/>
    <cellStyle name="Moneda 169 3 3 3" xfId="9076" xr:uid="{00000000-0005-0000-0000-000009460000}"/>
    <cellStyle name="Moneda 169 3 3 3 2" xfId="25812" xr:uid="{00000000-0005-0000-0000-00000A460000}"/>
    <cellStyle name="Moneda 169 3 3 4" xfId="12403" xr:uid="{00000000-0005-0000-0000-00000B460000}"/>
    <cellStyle name="Moneda 169 3 3 4 2" xfId="29139" xr:uid="{00000000-0005-0000-0000-00000C460000}"/>
    <cellStyle name="Moneda 169 3 3 5" xfId="15719" xr:uid="{00000000-0005-0000-0000-00000D460000}"/>
    <cellStyle name="Moneda 169 3 3 6" xfId="19178" xr:uid="{00000000-0005-0000-0000-00000E460000}"/>
    <cellStyle name="Moneda 169 3 4" xfId="3270" xr:uid="{00000000-0005-0000-0000-00000F460000}"/>
    <cellStyle name="Moneda 169 3 4 2" xfId="6587" xr:uid="{00000000-0005-0000-0000-000010460000}"/>
    <cellStyle name="Moneda 169 3 4 2 2" xfId="23323" xr:uid="{00000000-0005-0000-0000-000011460000}"/>
    <cellStyle name="Moneda 169 3 4 3" xfId="9904" xr:uid="{00000000-0005-0000-0000-000012460000}"/>
    <cellStyle name="Moneda 169 3 4 3 2" xfId="26640" xr:uid="{00000000-0005-0000-0000-000013460000}"/>
    <cellStyle name="Moneda 169 3 4 4" xfId="13231" xr:uid="{00000000-0005-0000-0000-000014460000}"/>
    <cellStyle name="Moneda 169 3 4 4 2" xfId="29967" xr:uid="{00000000-0005-0000-0000-000015460000}"/>
    <cellStyle name="Moneda 169 3 4 5" xfId="16547" xr:uid="{00000000-0005-0000-0000-000016460000}"/>
    <cellStyle name="Moneda 169 3 4 6" xfId="20006" xr:uid="{00000000-0005-0000-0000-000017460000}"/>
    <cellStyle name="Moneda 169 3 5" xfId="4102" xr:uid="{00000000-0005-0000-0000-000018460000}"/>
    <cellStyle name="Moneda 169 3 5 2" xfId="20838" xr:uid="{00000000-0005-0000-0000-000019460000}"/>
    <cellStyle name="Moneda 169 3 6" xfId="7419" xr:uid="{00000000-0005-0000-0000-00001A460000}"/>
    <cellStyle name="Moneda 169 3 6 2" xfId="24155" xr:uid="{00000000-0005-0000-0000-00001B460000}"/>
    <cellStyle name="Moneda 169 3 7" xfId="10746" xr:uid="{00000000-0005-0000-0000-00001C460000}"/>
    <cellStyle name="Moneda 169 3 7 2" xfId="27482" xr:uid="{00000000-0005-0000-0000-00001D460000}"/>
    <cellStyle name="Moneda 169 3 8" xfId="14062" xr:uid="{00000000-0005-0000-0000-00001E460000}"/>
    <cellStyle name="Moneda 169 3 9" xfId="17521" xr:uid="{00000000-0005-0000-0000-00001F460000}"/>
    <cellStyle name="Moneda 169 4" xfId="1199" xr:uid="{00000000-0005-0000-0000-000020460000}"/>
    <cellStyle name="Moneda 169 4 2" xfId="4516" xr:uid="{00000000-0005-0000-0000-000021460000}"/>
    <cellStyle name="Moneda 169 4 2 2" xfId="21252" xr:uid="{00000000-0005-0000-0000-000022460000}"/>
    <cellStyle name="Moneda 169 4 3" xfId="7833" xr:uid="{00000000-0005-0000-0000-000023460000}"/>
    <cellStyle name="Moneda 169 4 3 2" xfId="24569" xr:uid="{00000000-0005-0000-0000-000024460000}"/>
    <cellStyle name="Moneda 169 4 4" xfId="11160" xr:uid="{00000000-0005-0000-0000-000025460000}"/>
    <cellStyle name="Moneda 169 4 4 2" xfId="27896" xr:uid="{00000000-0005-0000-0000-000026460000}"/>
    <cellStyle name="Moneda 169 4 5" xfId="14476" xr:uid="{00000000-0005-0000-0000-000027460000}"/>
    <cellStyle name="Moneda 169 4 6" xfId="17935" xr:uid="{00000000-0005-0000-0000-000028460000}"/>
    <cellStyle name="Moneda 169 5" xfId="2028" xr:uid="{00000000-0005-0000-0000-000029460000}"/>
    <cellStyle name="Moneda 169 5 2" xfId="5345" xr:uid="{00000000-0005-0000-0000-00002A460000}"/>
    <cellStyle name="Moneda 169 5 2 2" xfId="22081" xr:uid="{00000000-0005-0000-0000-00002B460000}"/>
    <cellStyle name="Moneda 169 5 3" xfId="8662" xr:uid="{00000000-0005-0000-0000-00002C460000}"/>
    <cellStyle name="Moneda 169 5 3 2" xfId="25398" xr:uid="{00000000-0005-0000-0000-00002D460000}"/>
    <cellStyle name="Moneda 169 5 4" xfId="11989" xr:uid="{00000000-0005-0000-0000-00002E460000}"/>
    <cellStyle name="Moneda 169 5 4 2" xfId="28725" xr:uid="{00000000-0005-0000-0000-00002F460000}"/>
    <cellStyle name="Moneda 169 5 5" xfId="15305" xr:uid="{00000000-0005-0000-0000-000030460000}"/>
    <cellStyle name="Moneda 169 5 6" xfId="18764" xr:uid="{00000000-0005-0000-0000-000031460000}"/>
    <cellStyle name="Moneda 169 6" xfId="2856" xr:uid="{00000000-0005-0000-0000-000032460000}"/>
    <cellStyle name="Moneda 169 6 2" xfId="6173" xr:uid="{00000000-0005-0000-0000-000033460000}"/>
    <cellStyle name="Moneda 169 6 2 2" xfId="22909" xr:uid="{00000000-0005-0000-0000-000034460000}"/>
    <cellStyle name="Moneda 169 6 3" xfId="9490" xr:uid="{00000000-0005-0000-0000-000035460000}"/>
    <cellStyle name="Moneda 169 6 3 2" xfId="26226" xr:uid="{00000000-0005-0000-0000-000036460000}"/>
    <cellStyle name="Moneda 169 6 4" xfId="12817" xr:uid="{00000000-0005-0000-0000-000037460000}"/>
    <cellStyle name="Moneda 169 6 4 2" xfId="29553" xr:uid="{00000000-0005-0000-0000-000038460000}"/>
    <cellStyle name="Moneda 169 6 5" xfId="16133" xr:uid="{00000000-0005-0000-0000-000039460000}"/>
    <cellStyle name="Moneda 169 6 6" xfId="19592" xr:uid="{00000000-0005-0000-0000-00003A460000}"/>
    <cellStyle name="Moneda 169 7" xfId="3688" xr:uid="{00000000-0005-0000-0000-00003B460000}"/>
    <cellStyle name="Moneda 169 7 2" xfId="20424" xr:uid="{00000000-0005-0000-0000-00003C460000}"/>
    <cellStyle name="Moneda 169 8" xfId="7005" xr:uid="{00000000-0005-0000-0000-00003D460000}"/>
    <cellStyle name="Moneda 169 8 2" xfId="23741" xr:uid="{00000000-0005-0000-0000-00003E460000}"/>
    <cellStyle name="Moneda 169 9" xfId="10332" xr:uid="{00000000-0005-0000-0000-00003F460000}"/>
    <cellStyle name="Moneda 169 9 2" xfId="27068" xr:uid="{00000000-0005-0000-0000-000040460000}"/>
    <cellStyle name="Moneda 17" xfId="237" xr:uid="{00000000-0005-0000-0000-000041460000}"/>
    <cellStyle name="Moneda 17 10" xfId="13549" xr:uid="{00000000-0005-0000-0000-000042460000}"/>
    <cellStyle name="Moneda 17 11" xfId="17008" xr:uid="{00000000-0005-0000-0000-000043460000}"/>
    <cellStyle name="Moneda 17 2" xfId="472" xr:uid="{00000000-0005-0000-0000-000044460000}"/>
    <cellStyle name="Moneda 17 2 10" xfId="17215" xr:uid="{00000000-0005-0000-0000-000045460000}"/>
    <cellStyle name="Moneda 17 2 2" xfId="893" xr:uid="{00000000-0005-0000-0000-000046460000}"/>
    <cellStyle name="Moneda 17 2 2 2" xfId="1722" xr:uid="{00000000-0005-0000-0000-000047460000}"/>
    <cellStyle name="Moneda 17 2 2 2 2" xfId="5039" xr:uid="{00000000-0005-0000-0000-000048460000}"/>
    <cellStyle name="Moneda 17 2 2 2 2 2" xfId="21775" xr:uid="{00000000-0005-0000-0000-000049460000}"/>
    <cellStyle name="Moneda 17 2 2 2 3" xfId="8356" xr:uid="{00000000-0005-0000-0000-00004A460000}"/>
    <cellStyle name="Moneda 17 2 2 2 3 2" xfId="25092" xr:uid="{00000000-0005-0000-0000-00004B460000}"/>
    <cellStyle name="Moneda 17 2 2 2 4" xfId="11683" xr:uid="{00000000-0005-0000-0000-00004C460000}"/>
    <cellStyle name="Moneda 17 2 2 2 4 2" xfId="28419" xr:uid="{00000000-0005-0000-0000-00004D460000}"/>
    <cellStyle name="Moneda 17 2 2 2 5" xfId="14999" xr:uid="{00000000-0005-0000-0000-00004E460000}"/>
    <cellStyle name="Moneda 17 2 2 2 6" xfId="18458" xr:uid="{00000000-0005-0000-0000-00004F460000}"/>
    <cellStyle name="Moneda 17 2 2 3" xfId="2550" xr:uid="{00000000-0005-0000-0000-000050460000}"/>
    <cellStyle name="Moneda 17 2 2 3 2" xfId="5867" xr:uid="{00000000-0005-0000-0000-000051460000}"/>
    <cellStyle name="Moneda 17 2 2 3 2 2" xfId="22603" xr:uid="{00000000-0005-0000-0000-000052460000}"/>
    <cellStyle name="Moneda 17 2 2 3 3" xfId="9184" xr:uid="{00000000-0005-0000-0000-000053460000}"/>
    <cellStyle name="Moneda 17 2 2 3 3 2" xfId="25920" xr:uid="{00000000-0005-0000-0000-000054460000}"/>
    <cellStyle name="Moneda 17 2 2 3 4" xfId="12511" xr:uid="{00000000-0005-0000-0000-000055460000}"/>
    <cellStyle name="Moneda 17 2 2 3 4 2" xfId="29247" xr:uid="{00000000-0005-0000-0000-000056460000}"/>
    <cellStyle name="Moneda 17 2 2 3 5" xfId="15827" xr:uid="{00000000-0005-0000-0000-000057460000}"/>
    <cellStyle name="Moneda 17 2 2 3 6" xfId="19286" xr:uid="{00000000-0005-0000-0000-000058460000}"/>
    <cellStyle name="Moneda 17 2 2 4" xfId="3378" xr:uid="{00000000-0005-0000-0000-000059460000}"/>
    <cellStyle name="Moneda 17 2 2 4 2" xfId="6695" xr:uid="{00000000-0005-0000-0000-00005A460000}"/>
    <cellStyle name="Moneda 17 2 2 4 2 2" xfId="23431" xr:uid="{00000000-0005-0000-0000-00005B460000}"/>
    <cellStyle name="Moneda 17 2 2 4 3" xfId="10012" xr:uid="{00000000-0005-0000-0000-00005C460000}"/>
    <cellStyle name="Moneda 17 2 2 4 3 2" xfId="26748" xr:uid="{00000000-0005-0000-0000-00005D460000}"/>
    <cellStyle name="Moneda 17 2 2 4 4" xfId="13339" xr:uid="{00000000-0005-0000-0000-00005E460000}"/>
    <cellStyle name="Moneda 17 2 2 4 4 2" xfId="30075" xr:uid="{00000000-0005-0000-0000-00005F460000}"/>
    <cellStyle name="Moneda 17 2 2 4 5" xfId="16655" xr:uid="{00000000-0005-0000-0000-000060460000}"/>
    <cellStyle name="Moneda 17 2 2 4 6" xfId="20114" xr:uid="{00000000-0005-0000-0000-000061460000}"/>
    <cellStyle name="Moneda 17 2 2 5" xfId="4210" xr:uid="{00000000-0005-0000-0000-000062460000}"/>
    <cellStyle name="Moneda 17 2 2 5 2" xfId="20946" xr:uid="{00000000-0005-0000-0000-000063460000}"/>
    <cellStyle name="Moneda 17 2 2 6" xfId="7527" xr:uid="{00000000-0005-0000-0000-000064460000}"/>
    <cellStyle name="Moneda 17 2 2 6 2" xfId="24263" xr:uid="{00000000-0005-0000-0000-000065460000}"/>
    <cellStyle name="Moneda 17 2 2 7" xfId="10854" xr:uid="{00000000-0005-0000-0000-000066460000}"/>
    <cellStyle name="Moneda 17 2 2 7 2" xfId="27590" xr:uid="{00000000-0005-0000-0000-000067460000}"/>
    <cellStyle name="Moneda 17 2 2 8" xfId="14170" xr:uid="{00000000-0005-0000-0000-000068460000}"/>
    <cellStyle name="Moneda 17 2 2 9" xfId="17629" xr:uid="{00000000-0005-0000-0000-000069460000}"/>
    <cellStyle name="Moneda 17 2 3" xfId="1307" xr:uid="{00000000-0005-0000-0000-00006A460000}"/>
    <cellStyle name="Moneda 17 2 3 2" xfId="4624" xr:uid="{00000000-0005-0000-0000-00006B460000}"/>
    <cellStyle name="Moneda 17 2 3 2 2" xfId="21360" xr:uid="{00000000-0005-0000-0000-00006C460000}"/>
    <cellStyle name="Moneda 17 2 3 3" xfId="7941" xr:uid="{00000000-0005-0000-0000-00006D460000}"/>
    <cellStyle name="Moneda 17 2 3 3 2" xfId="24677" xr:uid="{00000000-0005-0000-0000-00006E460000}"/>
    <cellStyle name="Moneda 17 2 3 4" xfId="11268" xr:uid="{00000000-0005-0000-0000-00006F460000}"/>
    <cellStyle name="Moneda 17 2 3 4 2" xfId="28004" xr:uid="{00000000-0005-0000-0000-000070460000}"/>
    <cellStyle name="Moneda 17 2 3 5" xfId="14584" xr:uid="{00000000-0005-0000-0000-000071460000}"/>
    <cellStyle name="Moneda 17 2 3 6" xfId="18043" xr:uid="{00000000-0005-0000-0000-000072460000}"/>
    <cellStyle name="Moneda 17 2 4" xfId="2136" xr:uid="{00000000-0005-0000-0000-000073460000}"/>
    <cellStyle name="Moneda 17 2 4 2" xfId="5453" xr:uid="{00000000-0005-0000-0000-000074460000}"/>
    <cellStyle name="Moneda 17 2 4 2 2" xfId="22189" xr:uid="{00000000-0005-0000-0000-000075460000}"/>
    <cellStyle name="Moneda 17 2 4 3" xfId="8770" xr:uid="{00000000-0005-0000-0000-000076460000}"/>
    <cellStyle name="Moneda 17 2 4 3 2" xfId="25506" xr:uid="{00000000-0005-0000-0000-000077460000}"/>
    <cellStyle name="Moneda 17 2 4 4" xfId="12097" xr:uid="{00000000-0005-0000-0000-000078460000}"/>
    <cellStyle name="Moneda 17 2 4 4 2" xfId="28833" xr:uid="{00000000-0005-0000-0000-000079460000}"/>
    <cellStyle name="Moneda 17 2 4 5" xfId="15413" xr:uid="{00000000-0005-0000-0000-00007A460000}"/>
    <cellStyle name="Moneda 17 2 4 6" xfId="18872" xr:uid="{00000000-0005-0000-0000-00007B460000}"/>
    <cellStyle name="Moneda 17 2 5" xfId="2964" xr:uid="{00000000-0005-0000-0000-00007C460000}"/>
    <cellStyle name="Moneda 17 2 5 2" xfId="6281" xr:uid="{00000000-0005-0000-0000-00007D460000}"/>
    <cellStyle name="Moneda 17 2 5 2 2" xfId="23017" xr:uid="{00000000-0005-0000-0000-00007E460000}"/>
    <cellStyle name="Moneda 17 2 5 3" xfId="9598" xr:uid="{00000000-0005-0000-0000-00007F460000}"/>
    <cellStyle name="Moneda 17 2 5 3 2" xfId="26334" xr:uid="{00000000-0005-0000-0000-000080460000}"/>
    <cellStyle name="Moneda 17 2 5 4" xfId="12925" xr:uid="{00000000-0005-0000-0000-000081460000}"/>
    <cellStyle name="Moneda 17 2 5 4 2" xfId="29661" xr:uid="{00000000-0005-0000-0000-000082460000}"/>
    <cellStyle name="Moneda 17 2 5 5" xfId="16241" xr:uid="{00000000-0005-0000-0000-000083460000}"/>
    <cellStyle name="Moneda 17 2 5 6" xfId="19700" xr:uid="{00000000-0005-0000-0000-000084460000}"/>
    <cellStyle name="Moneda 17 2 6" xfId="3796" xr:uid="{00000000-0005-0000-0000-000085460000}"/>
    <cellStyle name="Moneda 17 2 6 2" xfId="20532" xr:uid="{00000000-0005-0000-0000-000086460000}"/>
    <cellStyle name="Moneda 17 2 7" xfId="7113" xr:uid="{00000000-0005-0000-0000-000087460000}"/>
    <cellStyle name="Moneda 17 2 7 2" xfId="23849" xr:uid="{00000000-0005-0000-0000-000088460000}"/>
    <cellStyle name="Moneda 17 2 8" xfId="10440" xr:uid="{00000000-0005-0000-0000-000089460000}"/>
    <cellStyle name="Moneda 17 2 8 2" xfId="27176" xr:uid="{00000000-0005-0000-0000-00008A460000}"/>
    <cellStyle name="Moneda 17 2 9" xfId="13756" xr:uid="{00000000-0005-0000-0000-00008B460000}"/>
    <cellStyle name="Moneda 17 3" xfId="686" xr:uid="{00000000-0005-0000-0000-00008C460000}"/>
    <cellStyle name="Moneda 17 3 2" xfId="1515" xr:uid="{00000000-0005-0000-0000-00008D460000}"/>
    <cellStyle name="Moneda 17 3 2 2" xfId="4832" xr:uid="{00000000-0005-0000-0000-00008E460000}"/>
    <cellStyle name="Moneda 17 3 2 2 2" xfId="21568" xr:uid="{00000000-0005-0000-0000-00008F460000}"/>
    <cellStyle name="Moneda 17 3 2 3" xfId="8149" xr:uid="{00000000-0005-0000-0000-000090460000}"/>
    <cellStyle name="Moneda 17 3 2 3 2" xfId="24885" xr:uid="{00000000-0005-0000-0000-000091460000}"/>
    <cellStyle name="Moneda 17 3 2 4" xfId="11476" xr:uid="{00000000-0005-0000-0000-000092460000}"/>
    <cellStyle name="Moneda 17 3 2 4 2" xfId="28212" xr:uid="{00000000-0005-0000-0000-000093460000}"/>
    <cellStyle name="Moneda 17 3 2 5" xfId="14792" xr:uid="{00000000-0005-0000-0000-000094460000}"/>
    <cellStyle name="Moneda 17 3 2 6" xfId="18251" xr:uid="{00000000-0005-0000-0000-000095460000}"/>
    <cellStyle name="Moneda 17 3 3" xfId="2343" xr:uid="{00000000-0005-0000-0000-000096460000}"/>
    <cellStyle name="Moneda 17 3 3 2" xfId="5660" xr:uid="{00000000-0005-0000-0000-000097460000}"/>
    <cellStyle name="Moneda 17 3 3 2 2" xfId="22396" xr:uid="{00000000-0005-0000-0000-000098460000}"/>
    <cellStyle name="Moneda 17 3 3 3" xfId="8977" xr:uid="{00000000-0005-0000-0000-000099460000}"/>
    <cellStyle name="Moneda 17 3 3 3 2" xfId="25713" xr:uid="{00000000-0005-0000-0000-00009A460000}"/>
    <cellStyle name="Moneda 17 3 3 4" xfId="12304" xr:uid="{00000000-0005-0000-0000-00009B460000}"/>
    <cellStyle name="Moneda 17 3 3 4 2" xfId="29040" xr:uid="{00000000-0005-0000-0000-00009C460000}"/>
    <cellStyle name="Moneda 17 3 3 5" xfId="15620" xr:uid="{00000000-0005-0000-0000-00009D460000}"/>
    <cellStyle name="Moneda 17 3 3 6" xfId="19079" xr:uid="{00000000-0005-0000-0000-00009E460000}"/>
    <cellStyle name="Moneda 17 3 4" xfId="3171" xr:uid="{00000000-0005-0000-0000-00009F460000}"/>
    <cellStyle name="Moneda 17 3 4 2" xfId="6488" xr:uid="{00000000-0005-0000-0000-0000A0460000}"/>
    <cellStyle name="Moneda 17 3 4 2 2" xfId="23224" xr:uid="{00000000-0005-0000-0000-0000A1460000}"/>
    <cellStyle name="Moneda 17 3 4 3" xfId="9805" xr:uid="{00000000-0005-0000-0000-0000A2460000}"/>
    <cellStyle name="Moneda 17 3 4 3 2" xfId="26541" xr:uid="{00000000-0005-0000-0000-0000A3460000}"/>
    <cellStyle name="Moneda 17 3 4 4" xfId="13132" xr:uid="{00000000-0005-0000-0000-0000A4460000}"/>
    <cellStyle name="Moneda 17 3 4 4 2" xfId="29868" xr:uid="{00000000-0005-0000-0000-0000A5460000}"/>
    <cellStyle name="Moneda 17 3 4 5" xfId="16448" xr:uid="{00000000-0005-0000-0000-0000A6460000}"/>
    <cellStyle name="Moneda 17 3 4 6" xfId="19907" xr:uid="{00000000-0005-0000-0000-0000A7460000}"/>
    <cellStyle name="Moneda 17 3 5" xfId="4003" xr:uid="{00000000-0005-0000-0000-0000A8460000}"/>
    <cellStyle name="Moneda 17 3 5 2" xfId="20739" xr:uid="{00000000-0005-0000-0000-0000A9460000}"/>
    <cellStyle name="Moneda 17 3 6" xfId="7320" xr:uid="{00000000-0005-0000-0000-0000AA460000}"/>
    <cellStyle name="Moneda 17 3 6 2" xfId="24056" xr:uid="{00000000-0005-0000-0000-0000AB460000}"/>
    <cellStyle name="Moneda 17 3 7" xfId="10647" xr:uid="{00000000-0005-0000-0000-0000AC460000}"/>
    <cellStyle name="Moneda 17 3 7 2" xfId="27383" xr:uid="{00000000-0005-0000-0000-0000AD460000}"/>
    <cellStyle name="Moneda 17 3 8" xfId="13963" xr:uid="{00000000-0005-0000-0000-0000AE460000}"/>
    <cellStyle name="Moneda 17 3 9" xfId="17422" xr:uid="{00000000-0005-0000-0000-0000AF460000}"/>
    <cellStyle name="Moneda 17 4" xfId="1100" xr:uid="{00000000-0005-0000-0000-0000B0460000}"/>
    <cellStyle name="Moneda 17 4 2" xfId="4417" xr:uid="{00000000-0005-0000-0000-0000B1460000}"/>
    <cellStyle name="Moneda 17 4 2 2" xfId="21153" xr:uid="{00000000-0005-0000-0000-0000B2460000}"/>
    <cellStyle name="Moneda 17 4 3" xfId="7734" xr:uid="{00000000-0005-0000-0000-0000B3460000}"/>
    <cellStyle name="Moneda 17 4 3 2" xfId="24470" xr:uid="{00000000-0005-0000-0000-0000B4460000}"/>
    <cellStyle name="Moneda 17 4 4" xfId="11061" xr:uid="{00000000-0005-0000-0000-0000B5460000}"/>
    <cellStyle name="Moneda 17 4 4 2" xfId="27797" xr:uid="{00000000-0005-0000-0000-0000B6460000}"/>
    <cellStyle name="Moneda 17 4 5" xfId="14377" xr:uid="{00000000-0005-0000-0000-0000B7460000}"/>
    <cellStyle name="Moneda 17 4 6" xfId="17836" xr:uid="{00000000-0005-0000-0000-0000B8460000}"/>
    <cellStyle name="Moneda 17 5" xfId="1929" xr:uid="{00000000-0005-0000-0000-0000B9460000}"/>
    <cellStyle name="Moneda 17 5 2" xfId="5246" xr:uid="{00000000-0005-0000-0000-0000BA460000}"/>
    <cellStyle name="Moneda 17 5 2 2" xfId="21982" xr:uid="{00000000-0005-0000-0000-0000BB460000}"/>
    <cellStyle name="Moneda 17 5 3" xfId="8563" xr:uid="{00000000-0005-0000-0000-0000BC460000}"/>
    <cellStyle name="Moneda 17 5 3 2" xfId="25299" xr:uid="{00000000-0005-0000-0000-0000BD460000}"/>
    <cellStyle name="Moneda 17 5 4" xfId="11890" xr:uid="{00000000-0005-0000-0000-0000BE460000}"/>
    <cellStyle name="Moneda 17 5 4 2" xfId="28626" xr:uid="{00000000-0005-0000-0000-0000BF460000}"/>
    <cellStyle name="Moneda 17 5 5" xfId="15206" xr:uid="{00000000-0005-0000-0000-0000C0460000}"/>
    <cellStyle name="Moneda 17 5 6" xfId="18665" xr:uid="{00000000-0005-0000-0000-0000C1460000}"/>
    <cellStyle name="Moneda 17 6" xfId="2757" xr:uid="{00000000-0005-0000-0000-0000C2460000}"/>
    <cellStyle name="Moneda 17 6 2" xfId="6074" xr:uid="{00000000-0005-0000-0000-0000C3460000}"/>
    <cellStyle name="Moneda 17 6 2 2" xfId="22810" xr:uid="{00000000-0005-0000-0000-0000C4460000}"/>
    <cellStyle name="Moneda 17 6 3" xfId="9391" xr:uid="{00000000-0005-0000-0000-0000C5460000}"/>
    <cellStyle name="Moneda 17 6 3 2" xfId="26127" xr:uid="{00000000-0005-0000-0000-0000C6460000}"/>
    <cellStyle name="Moneda 17 6 4" xfId="12718" xr:uid="{00000000-0005-0000-0000-0000C7460000}"/>
    <cellStyle name="Moneda 17 6 4 2" xfId="29454" xr:uid="{00000000-0005-0000-0000-0000C8460000}"/>
    <cellStyle name="Moneda 17 6 5" xfId="16034" xr:uid="{00000000-0005-0000-0000-0000C9460000}"/>
    <cellStyle name="Moneda 17 6 6" xfId="19493" xr:uid="{00000000-0005-0000-0000-0000CA460000}"/>
    <cellStyle name="Moneda 17 7" xfId="3589" xr:uid="{00000000-0005-0000-0000-0000CB460000}"/>
    <cellStyle name="Moneda 17 7 2" xfId="20325" xr:uid="{00000000-0005-0000-0000-0000CC460000}"/>
    <cellStyle name="Moneda 17 8" xfId="6906" xr:uid="{00000000-0005-0000-0000-0000CD460000}"/>
    <cellStyle name="Moneda 17 8 2" xfId="23642" xr:uid="{00000000-0005-0000-0000-0000CE460000}"/>
    <cellStyle name="Moneda 17 9" xfId="10233" xr:uid="{00000000-0005-0000-0000-0000CF460000}"/>
    <cellStyle name="Moneda 17 9 2" xfId="26969" xr:uid="{00000000-0005-0000-0000-0000D0460000}"/>
    <cellStyle name="Moneda 170" xfId="355" xr:uid="{00000000-0005-0000-0000-0000D1460000}"/>
    <cellStyle name="Moneda 170 10" xfId="13649" xr:uid="{00000000-0005-0000-0000-0000D2460000}"/>
    <cellStyle name="Moneda 170 11" xfId="17108" xr:uid="{00000000-0005-0000-0000-0000D3460000}"/>
    <cellStyle name="Moneda 170 2" xfId="570" xr:uid="{00000000-0005-0000-0000-0000D4460000}"/>
    <cellStyle name="Moneda 170 2 10" xfId="17313" xr:uid="{00000000-0005-0000-0000-0000D5460000}"/>
    <cellStyle name="Moneda 170 2 2" xfId="991" xr:uid="{00000000-0005-0000-0000-0000D6460000}"/>
    <cellStyle name="Moneda 170 2 2 2" xfId="1820" xr:uid="{00000000-0005-0000-0000-0000D7460000}"/>
    <cellStyle name="Moneda 170 2 2 2 2" xfId="5137" xr:uid="{00000000-0005-0000-0000-0000D8460000}"/>
    <cellStyle name="Moneda 170 2 2 2 2 2" xfId="21873" xr:uid="{00000000-0005-0000-0000-0000D9460000}"/>
    <cellStyle name="Moneda 170 2 2 2 3" xfId="8454" xr:uid="{00000000-0005-0000-0000-0000DA460000}"/>
    <cellStyle name="Moneda 170 2 2 2 3 2" xfId="25190" xr:uid="{00000000-0005-0000-0000-0000DB460000}"/>
    <cellStyle name="Moneda 170 2 2 2 4" xfId="11781" xr:uid="{00000000-0005-0000-0000-0000DC460000}"/>
    <cellStyle name="Moneda 170 2 2 2 4 2" xfId="28517" xr:uid="{00000000-0005-0000-0000-0000DD460000}"/>
    <cellStyle name="Moneda 170 2 2 2 5" xfId="15097" xr:uid="{00000000-0005-0000-0000-0000DE460000}"/>
    <cellStyle name="Moneda 170 2 2 2 6" xfId="18556" xr:uid="{00000000-0005-0000-0000-0000DF460000}"/>
    <cellStyle name="Moneda 170 2 2 3" xfId="2648" xr:uid="{00000000-0005-0000-0000-0000E0460000}"/>
    <cellStyle name="Moneda 170 2 2 3 2" xfId="5965" xr:uid="{00000000-0005-0000-0000-0000E1460000}"/>
    <cellStyle name="Moneda 170 2 2 3 2 2" xfId="22701" xr:uid="{00000000-0005-0000-0000-0000E2460000}"/>
    <cellStyle name="Moneda 170 2 2 3 3" xfId="9282" xr:uid="{00000000-0005-0000-0000-0000E3460000}"/>
    <cellStyle name="Moneda 170 2 2 3 3 2" xfId="26018" xr:uid="{00000000-0005-0000-0000-0000E4460000}"/>
    <cellStyle name="Moneda 170 2 2 3 4" xfId="12609" xr:uid="{00000000-0005-0000-0000-0000E5460000}"/>
    <cellStyle name="Moneda 170 2 2 3 4 2" xfId="29345" xr:uid="{00000000-0005-0000-0000-0000E6460000}"/>
    <cellStyle name="Moneda 170 2 2 3 5" xfId="15925" xr:uid="{00000000-0005-0000-0000-0000E7460000}"/>
    <cellStyle name="Moneda 170 2 2 3 6" xfId="19384" xr:uid="{00000000-0005-0000-0000-0000E8460000}"/>
    <cellStyle name="Moneda 170 2 2 4" xfId="3476" xr:uid="{00000000-0005-0000-0000-0000E9460000}"/>
    <cellStyle name="Moneda 170 2 2 4 2" xfId="6793" xr:uid="{00000000-0005-0000-0000-0000EA460000}"/>
    <cellStyle name="Moneda 170 2 2 4 2 2" xfId="23529" xr:uid="{00000000-0005-0000-0000-0000EB460000}"/>
    <cellStyle name="Moneda 170 2 2 4 3" xfId="10110" xr:uid="{00000000-0005-0000-0000-0000EC460000}"/>
    <cellStyle name="Moneda 170 2 2 4 3 2" xfId="26846" xr:uid="{00000000-0005-0000-0000-0000ED460000}"/>
    <cellStyle name="Moneda 170 2 2 4 4" xfId="13437" xr:uid="{00000000-0005-0000-0000-0000EE460000}"/>
    <cellStyle name="Moneda 170 2 2 4 4 2" xfId="30173" xr:uid="{00000000-0005-0000-0000-0000EF460000}"/>
    <cellStyle name="Moneda 170 2 2 4 5" xfId="16753" xr:uid="{00000000-0005-0000-0000-0000F0460000}"/>
    <cellStyle name="Moneda 170 2 2 4 6" xfId="20212" xr:uid="{00000000-0005-0000-0000-0000F1460000}"/>
    <cellStyle name="Moneda 170 2 2 5" xfId="4308" xr:uid="{00000000-0005-0000-0000-0000F2460000}"/>
    <cellStyle name="Moneda 170 2 2 5 2" xfId="21044" xr:uid="{00000000-0005-0000-0000-0000F3460000}"/>
    <cellStyle name="Moneda 170 2 2 6" xfId="7625" xr:uid="{00000000-0005-0000-0000-0000F4460000}"/>
    <cellStyle name="Moneda 170 2 2 6 2" xfId="24361" xr:uid="{00000000-0005-0000-0000-0000F5460000}"/>
    <cellStyle name="Moneda 170 2 2 7" xfId="10952" xr:uid="{00000000-0005-0000-0000-0000F6460000}"/>
    <cellStyle name="Moneda 170 2 2 7 2" xfId="27688" xr:uid="{00000000-0005-0000-0000-0000F7460000}"/>
    <cellStyle name="Moneda 170 2 2 8" xfId="14268" xr:uid="{00000000-0005-0000-0000-0000F8460000}"/>
    <cellStyle name="Moneda 170 2 2 9" xfId="17727" xr:uid="{00000000-0005-0000-0000-0000F9460000}"/>
    <cellStyle name="Moneda 170 2 3" xfId="1405" xr:uid="{00000000-0005-0000-0000-0000FA460000}"/>
    <cellStyle name="Moneda 170 2 3 2" xfId="4722" xr:uid="{00000000-0005-0000-0000-0000FB460000}"/>
    <cellStyle name="Moneda 170 2 3 2 2" xfId="21458" xr:uid="{00000000-0005-0000-0000-0000FC460000}"/>
    <cellStyle name="Moneda 170 2 3 3" xfId="8039" xr:uid="{00000000-0005-0000-0000-0000FD460000}"/>
    <cellStyle name="Moneda 170 2 3 3 2" xfId="24775" xr:uid="{00000000-0005-0000-0000-0000FE460000}"/>
    <cellStyle name="Moneda 170 2 3 4" xfId="11366" xr:uid="{00000000-0005-0000-0000-0000FF460000}"/>
    <cellStyle name="Moneda 170 2 3 4 2" xfId="28102" xr:uid="{00000000-0005-0000-0000-000000470000}"/>
    <cellStyle name="Moneda 170 2 3 5" xfId="14682" xr:uid="{00000000-0005-0000-0000-000001470000}"/>
    <cellStyle name="Moneda 170 2 3 6" xfId="18141" xr:uid="{00000000-0005-0000-0000-000002470000}"/>
    <cellStyle name="Moneda 170 2 4" xfId="2234" xr:uid="{00000000-0005-0000-0000-000003470000}"/>
    <cellStyle name="Moneda 170 2 4 2" xfId="5551" xr:uid="{00000000-0005-0000-0000-000004470000}"/>
    <cellStyle name="Moneda 170 2 4 2 2" xfId="22287" xr:uid="{00000000-0005-0000-0000-000005470000}"/>
    <cellStyle name="Moneda 170 2 4 3" xfId="8868" xr:uid="{00000000-0005-0000-0000-000006470000}"/>
    <cellStyle name="Moneda 170 2 4 3 2" xfId="25604" xr:uid="{00000000-0005-0000-0000-000007470000}"/>
    <cellStyle name="Moneda 170 2 4 4" xfId="12195" xr:uid="{00000000-0005-0000-0000-000008470000}"/>
    <cellStyle name="Moneda 170 2 4 4 2" xfId="28931" xr:uid="{00000000-0005-0000-0000-000009470000}"/>
    <cellStyle name="Moneda 170 2 4 5" xfId="15511" xr:uid="{00000000-0005-0000-0000-00000A470000}"/>
    <cellStyle name="Moneda 170 2 4 6" xfId="18970" xr:uid="{00000000-0005-0000-0000-00000B470000}"/>
    <cellStyle name="Moneda 170 2 5" xfId="3062" xr:uid="{00000000-0005-0000-0000-00000C470000}"/>
    <cellStyle name="Moneda 170 2 5 2" xfId="6379" xr:uid="{00000000-0005-0000-0000-00000D470000}"/>
    <cellStyle name="Moneda 170 2 5 2 2" xfId="23115" xr:uid="{00000000-0005-0000-0000-00000E470000}"/>
    <cellStyle name="Moneda 170 2 5 3" xfId="9696" xr:uid="{00000000-0005-0000-0000-00000F470000}"/>
    <cellStyle name="Moneda 170 2 5 3 2" xfId="26432" xr:uid="{00000000-0005-0000-0000-000010470000}"/>
    <cellStyle name="Moneda 170 2 5 4" xfId="13023" xr:uid="{00000000-0005-0000-0000-000011470000}"/>
    <cellStyle name="Moneda 170 2 5 4 2" xfId="29759" xr:uid="{00000000-0005-0000-0000-000012470000}"/>
    <cellStyle name="Moneda 170 2 5 5" xfId="16339" xr:uid="{00000000-0005-0000-0000-000013470000}"/>
    <cellStyle name="Moneda 170 2 5 6" xfId="19798" xr:uid="{00000000-0005-0000-0000-000014470000}"/>
    <cellStyle name="Moneda 170 2 6" xfId="3894" xr:uid="{00000000-0005-0000-0000-000015470000}"/>
    <cellStyle name="Moneda 170 2 6 2" xfId="20630" xr:uid="{00000000-0005-0000-0000-000016470000}"/>
    <cellStyle name="Moneda 170 2 7" xfId="7211" xr:uid="{00000000-0005-0000-0000-000017470000}"/>
    <cellStyle name="Moneda 170 2 7 2" xfId="23947" xr:uid="{00000000-0005-0000-0000-000018470000}"/>
    <cellStyle name="Moneda 170 2 8" xfId="10538" xr:uid="{00000000-0005-0000-0000-000019470000}"/>
    <cellStyle name="Moneda 170 2 8 2" xfId="27274" xr:uid="{00000000-0005-0000-0000-00001A470000}"/>
    <cellStyle name="Moneda 170 2 9" xfId="13854" xr:uid="{00000000-0005-0000-0000-00001B470000}"/>
    <cellStyle name="Moneda 170 3" xfId="786" xr:uid="{00000000-0005-0000-0000-00001C470000}"/>
    <cellStyle name="Moneda 170 3 2" xfId="1615" xr:uid="{00000000-0005-0000-0000-00001D470000}"/>
    <cellStyle name="Moneda 170 3 2 2" xfId="4932" xr:uid="{00000000-0005-0000-0000-00001E470000}"/>
    <cellStyle name="Moneda 170 3 2 2 2" xfId="21668" xr:uid="{00000000-0005-0000-0000-00001F470000}"/>
    <cellStyle name="Moneda 170 3 2 3" xfId="8249" xr:uid="{00000000-0005-0000-0000-000020470000}"/>
    <cellStyle name="Moneda 170 3 2 3 2" xfId="24985" xr:uid="{00000000-0005-0000-0000-000021470000}"/>
    <cellStyle name="Moneda 170 3 2 4" xfId="11576" xr:uid="{00000000-0005-0000-0000-000022470000}"/>
    <cellStyle name="Moneda 170 3 2 4 2" xfId="28312" xr:uid="{00000000-0005-0000-0000-000023470000}"/>
    <cellStyle name="Moneda 170 3 2 5" xfId="14892" xr:uid="{00000000-0005-0000-0000-000024470000}"/>
    <cellStyle name="Moneda 170 3 2 6" xfId="18351" xr:uid="{00000000-0005-0000-0000-000025470000}"/>
    <cellStyle name="Moneda 170 3 3" xfId="2443" xr:uid="{00000000-0005-0000-0000-000026470000}"/>
    <cellStyle name="Moneda 170 3 3 2" xfId="5760" xr:uid="{00000000-0005-0000-0000-000027470000}"/>
    <cellStyle name="Moneda 170 3 3 2 2" xfId="22496" xr:uid="{00000000-0005-0000-0000-000028470000}"/>
    <cellStyle name="Moneda 170 3 3 3" xfId="9077" xr:uid="{00000000-0005-0000-0000-000029470000}"/>
    <cellStyle name="Moneda 170 3 3 3 2" xfId="25813" xr:uid="{00000000-0005-0000-0000-00002A470000}"/>
    <cellStyle name="Moneda 170 3 3 4" xfId="12404" xr:uid="{00000000-0005-0000-0000-00002B470000}"/>
    <cellStyle name="Moneda 170 3 3 4 2" xfId="29140" xr:uid="{00000000-0005-0000-0000-00002C470000}"/>
    <cellStyle name="Moneda 170 3 3 5" xfId="15720" xr:uid="{00000000-0005-0000-0000-00002D470000}"/>
    <cellStyle name="Moneda 170 3 3 6" xfId="19179" xr:uid="{00000000-0005-0000-0000-00002E470000}"/>
    <cellStyle name="Moneda 170 3 4" xfId="3271" xr:uid="{00000000-0005-0000-0000-00002F470000}"/>
    <cellStyle name="Moneda 170 3 4 2" xfId="6588" xr:uid="{00000000-0005-0000-0000-000030470000}"/>
    <cellStyle name="Moneda 170 3 4 2 2" xfId="23324" xr:uid="{00000000-0005-0000-0000-000031470000}"/>
    <cellStyle name="Moneda 170 3 4 3" xfId="9905" xr:uid="{00000000-0005-0000-0000-000032470000}"/>
    <cellStyle name="Moneda 170 3 4 3 2" xfId="26641" xr:uid="{00000000-0005-0000-0000-000033470000}"/>
    <cellStyle name="Moneda 170 3 4 4" xfId="13232" xr:uid="{00000000-0005-0000-0000-000034470000}"/>
    <cellStyle name="Moneda 170 3 4 4 2" xfId="29968" xr:uid="{00000000-0005-0000-0000-000035470000}"/>
    <cellStyle name="Moneda 170 3 4 5" xfId="16548" xr:uid="{00000000-0005-0000-0000-000036470000}"/>
    <cellStyle name="Moneda 170 3 4 6" xfId="20007" xr:uid="{00000000-0005-0000-0000-000037470000}"/>
    <cellStyle name="Moneda 170 3 5" xfId="4103" xr:uid="{00000000-0005-0000-0000-000038470000}"/>
    <cellStyle name="Moneda 170 3 5 2" xfId="20839" xr:uid="{00000000-0005-0000-0000-000039470000}"/>
    <cellStyle name="Moneda 170 3 6" xfId="7420" xr:uid="{00000000-0005-0000-0000-00003A470000}"/>
    <cellStyle name="Moneda 170 3 6 2" xfId="24156" xr:uid="{00000000-0005-0000-0000-00003B470000}"/>
    <cellStyle name="Moneda 170 3 7" xfId="10747" xr:uid="{00000000-0005-0000-0000-00003C470000}"/>
    <cellStyle name="Moneda 170 3 7 2" xfId="27483" xr:uid="{00000000-0005-0000-0000-00003D470000}"/>
    <cellStyle name="Moneda 170 3 8" xfId="14063" xr:uid="{00000000-0005-0000-0000-00003E470000}"/>
    <cellStyle name="Moneda 170 3 9" xfId="17522" xr:uid="{00000000-0005-0000-0000-00003F470000}"/>
    <cellStyle name="Moneda 170 4" xfId="1200" xr:uid="{00000000-0005-0000-0000-000040470000}"/>
    <cellStyle name="Moneda 170 4 2" xfId="4517" xr:uid="{00000000-0005-0000-0000-000041470000}"/>
    <cellStyle name="Moneda 170 4 2 2" xfId="21253" xr:uid="{00000000-0005-0000-0000-000042470000}"/>
    <cellStyle name="Moneda 170 4 3" xfId="7834" xr:uid="{00000000-0005-0000-0000-000043470000}"/>
    <cellStyle name="Moneda 170 4 3 2" xfId="24570" xr:uid="{00000000-0005-0000-0000-000044470000}"/>
    <cellStyle name="Moneda 170 4 4" xfId="11161" xr:uid="{00000000-0005-0000-0000-000045470000}"/>
    <cellStyle name="Moneda 170 4 4 2" xfId="27897" xr:uid="{00000000-0005-0000-0000-000046470000}"/>
    <cellStyle name="Moneda 170 4 5" xfId="14477" xr:uid="{00000000-0005-0000-0000-000047470000}"/>
    <cellStyle name="Moneda 170 4 6" xfId="17936" xr:uid="{00000000-0005-0000-0000-000048470000}"/>
    <cellStyle name="Moneda 170 5" xfId="2029" xr:uid="{00000000-0005-0000-0000-000049470000}"/>
    <cellStyle name="Moneda 170 5 2" xfId="5346" xr:uid="{00000000-0005-0000-0000-00004A470000}"/>
    <cellStyle name="Moneda 170 5 2 2" xfId="22082" xr:uid="{00000000-0005-0000-0000-00004B470000}"/>
    <cellStyle name="Moneda 170 5 3" xfId="8663" xr:uid="{00000000-0005-0000-0000-00004C470000}"/>
    <cellStyle name="Moneda 170 5 3 2" xfId="25399" xr:uid="{00000000-0005-0000-0000-00004D470000}"/>
    <cellStyle name="Moneda 170 5 4" xfId="11990" xr:uid="{00000000-0005-0000-0000-00004E470000}"/>
    <cellStyle name="Moneda 170 5 4 2" xfId="28726" xr:uid="{00000000-0005-0000-0000-00004F470000}"/>
    <cellStyle name="Moneda 170 5 5" xfId="15306" xr:uid="{00000000-0005-0000-0000-000050470000}"/>
    <cellStyle name="Moneda 170 5 6" xfId="18765" xr:uid="{00000000-0005-0000-0000-000051470000}"/>
    <cellStyle name="Moneda 170 6" xfId="2857" xr:uid="{00000000-0005-0000-0000-000052470000}"/>
    <cellStyle name="Moneda 170 6 2" xfId="6174" xr:uid="{00000000-0005-0000-0000-000053470000}"/>
    <cellStyle name="Moneda 170 6 2 2" xfId="22910" xr:uid="{00000000-0005-0000-0000-000054470000}"/>
    <cellStyle name="Moneda 170 6 3" xfId="9491" xr:uid="{00000000-0005-0000-0000-000055470000}"/>
    <cellStyle name="Moneda 170 6 3 2" xfId="26227" xr:uid="{00000000-0005-0000-0000-000056470000}"/>
    <cellStyle name="Moneda 170 6 4" xfId="12818" xr:uid="{00000000-0005-0000-0000-000057470000}"/>
    <cellStyle name="Moneda 170 6 4 2" xfId="29554" xr:uid="{00000000-0005-0000-0000-000058470000}"/>
    <cellStyle name="Moneda 170 6 5" xfId="16134" xr:uid="{00000000-0005-0000-0000-000059470000}"/>
    <cellStyle name="Moneda 170 6 6" xfId="19593" xr:uid="{00000000-0005-0000-0000-00005A470000}"/>
    <cellStyle name="Moneda 170 7" xfId="3689" xr:uid="{00000000-0005-0000-0000-00005B470000}"/>
    <cellStyle name="Moneda 170 7 2" xfId="20425" xr:uid="{00000000-0005-0000-0000-00005C470000}"/>
    <cellStyle name="Moneda 170 8" xfId="7006" xr:uid="{00000000-0005-0000-0000-00005D470000}"/>
    <cellStyle name="Moneda 170 8 2" xfId="23742" xr:uid="{00000000-0005-0000-0000-00005E470000}"/>
    <cellStyle name="Moneda 170 9" xfId="10333" xr:uid="{00000000-0005-0000-0000-00005F470000}"/>
    <cellStyle name="Moneda 170 9 2" xfId="27069" xr:uid="{00000000-0005-0000-0000-000060470000}"/>
    <cellStyle name="Moneda 171" xfId="353" xr:uid="{00000000-0005-0000-0000-000061470000}"/>
    <cellStyle name="Moneda 171 10" xfId="13647" xr:uid="{00000000-0005-0000-0000-000062470000}"/>
    <cellStyle name="Moneda 171 11" xfId="17106" xr:uid="{00000000-0005-0000-0000-000063470000}"/>
    <cellStyle name="Moneda 171 2" xfId="568" xr:uid="{00000000-0005-0000-0000-000064470000}"/>
    <cellStyle name="Moneda 171 2 10" xfId="17311" xr:uid="{00000000-0005-0000-0000-000065470000}"/>
    <cellStyle name="Moneda 171 2 2" xfId="989" xr:uid="{00000000-0005-0000-0000-000066470000}"/>
    <cellStyle name="Moneda 171 2 2 2" xfId="1818" xr:uid="{00000000-0005-0000-0000-000067470000}"/>
    <cellStyle name="Moneda 171 2 2 2 2" xfId="5135" xr:uid="{00000000-0005-0000-0000-000068470000}"/>
    <cellStyle name="Moneda 171 2 2 2 2 2" xfId="21871" xr:uid="{00000000-0005-0000-0000-000069470000}"/>
    <cellStyle name="Moneda 171 2 2 2 3" xfId="8452" xr:uid="{00000000-0005-0000-0000-00006A470000}"/>
    <cellStyle name="Moneda 171 2 2 2 3 2" xfId="25188" xr:uid="{00000000-0005-0000-0000-00006B470000}"/>
    <cellStyle name="Moneda 171 2 2 2 4" xfId="11779" xr:uid="{00000000-0005-0000-0000-00006C470000}"/>
    <cellStyle name="Moneda 171 2 2 2 4 2" xfId="28515" xr:uid="{00000000-0005-0000-0000-00006D470000}"/>
    <cellStyle name="Moneda 171 2 2 2 5" xfId="15095" xr:uid="{00000000-0005-0000-0000-00006E470000}"/>
    <cellStyle name="Moneda 171 2 2 2 6" xfId="18554" xr:uid="{00000000-0005-0000-0000-00006F470000}"/>
    <cellStyle name="Moneda 171 2 2 3" xfId="2646" xr:uid="{00000000-0005-0000-0000-000070470000}"/>
    <cellStyle name="Moneda 171 2 2 3 2" xfId="5963" xr:uid="{00000000-0005-0000-0000-000071470000}"/>
    <cellStyle name="Moneda 171 2 2 3 2 2" xfId="22699" xr:uid="{00000000-0005-0000-0000-000072470000}"/>
    <cellStyle name="Moneda 171 2 2 3 3" xfId="9280" xr:uid="{00000000-0005-0000-0000-000073470000}"/>
    <cellStyle name="Moneda 171 2 2 3 3 2" xfId="26016" xr:uid="{00000000-0005-0000-0000-000074470000}"/>
    <cellStyle name="Moneda 171 2 2 3 4" xfId="12607" xr:uid="{00000000-0005-0000-0000-000075470000}"/>
    <cellStyle name="Moneda 171 2 2 3 4 2" xfId="29343" xr:uid="{00000000-0005-0000-0000-000076470000}"/>
    <cellStyle name="Moneda 171 2 2 3 5" xfId="15923" xr:uid="{00000000-0005-0000-0000-000077470000}"/>
    <cellStyle name="Moneda 171 2 2 3 6" xfId="19382" xr:uid="{00000000-0005-0000-0000-000078470000}"/>
    <cellStyle name="Moneda 171 2 2 4" xfId="3474" xr:uid="{00000000-0005-0000-0000-000079470000}"/>
    <cellStyle name="Moneda 171 2 2 4 2" xfId="6791" xr:uid="{00000000-0005-0000-0000-00007A470000}"/>
    <cellStyle name="Moneda 171 2 2 4 2 2" xfId="23527" xr:uid="{00000000-0005-0000-0000-00007B470000}"/>
    <cellStyle name="Moneda 171 2 2 4 3" xfId="10108" xr:uid="{00000000-0005-0000-0000-00007C470000}"/>
    <cellStyle name="Moneda 171 2 2 4 3 2" xfId="26844" xr:uid="{00000000-0005-0000-0000-00007D470000}"/>
    <cellStyle name="Moneda 171 2 2 4 4" xfId="13435" xr:uid="{00000000-0005-0000-0000-00007E470000}"/>
    <cellStyle name="Moneda 171 2 2 4 4 2" xfId="30171" xr:uid="{00000000-0005-0000-0000-00007F470000}"/>
    <cellStyle name="Moneda 171 2 2 4 5" xfId="16751" xr:uid="{00000000-0005-0000-0000-000080470000}"/>
    <cellStyle name="Moneda 171 2 2 4 6" xfId="20210" xr:uid="{00000000-0005-0000-0000-000081470000}"/>
    <cellStyle name="Moneda 171 2 2 5" xfId="4306" xr:uid="{00000000-0005-0000-0000-000082470000}"/>
    <cellStyle name="Moneda 171 2 2 5 2" xfId="21042" xr:uid="{00000000-0005-0000-0000-000083470000}"/>
    <cellStyle name="Moneda 171 2 2 6" xfId="7623" xr:uid="{00000000-0005-0000-0000-000084470000}"/>
    <cellStyle name="Moneda 171 2 2 6 2" xfId="24359" xr:uid="{00000000-0005-0000-0000-000085470000}"/>
    <cellStyle name="Moneda 171 2 2 7" xfId="10950" xr:uid="{00000000-0005-0000-0000-000086470000}"/>
    <cellStyle name="Moneda 171 2 2 7 2" xfId="27686" xr:uid="{00000000-0005-0000-0000-000087470000}"/>
    <cellStyle name="Moneda 171 2 2 8" xfId="14266" xr:uid="{00000000-0005-0000-0000-000088470000}"/>
    <cellStyle name="Moneda 171 2 2 9" xfId="17725" xr:uid="{00000000-0005-0000-0000-000089470000}"/>
    <cellStyle name="Moneda 171 2 3" xfId="1403" xr:uid="{00000000-0005-0000-0000-00008A470000}"/>
    <cellStyle name="Moneda 171 2 3 2" xfId="4720" xr:uid="{00000000-0005-0000-0000-00008B470000}"/>
    <cellStyle name="Moneda 171 2 3 2 2" xfId="21456" xr:uid="{00000000-0005-0000-0000-00008C470000}"/>
    <cellStyle name="Moneda 171 2 3 3" xfId="8037" xr:uid="{00000000-0005-0000-0000-00008D470000}"/>
    <cellStyle name="Moneda 171 2 3 3 2" xfId="24773" xr:uid="{00000000-0005-0000-0000-00008E470000}"/>
    <cellStyle name="Moneda 171 2 3 4" xfId="11364" xr:uid="{00000000-0005-0000-0000-00008F470000}"/>
    <cellStyle name="Moneda 171 2 3 4 2" xfId="28100" xr:uid="{00000000-0005-0000-0000-000090470000}"/>
    <cellStyle name="Moneda 171 2 3 5" xfId="14680" xr:uid="{00000000-0005-0000-0000-000091470000}"/>
    <cellStyle name="Moneda 171 2 3 6" xfId="18139" xr:uid="{00000000-0005-0000-0000-000092470000}"/>
    <cellStyle name="Moneda 171 2 4" xfId="2232" xr:uid="{00000000-0005-0000-0000-000093470000}"/>
    <cellStyle name="Moneda 171 2 4 2" xfId="5549" xr:uid="{00000000-0005-0000-0000-000094470000}"/>
    <cellStyle name="Moneda 171 2 4 2 2" xfId="22285" xr:uid="{00000000-0005-0000-0000-000095470000}"/>
    <cellStyle name="Moneda 171 2 4 3" xfId="8866" xr:uid="{00000000-0005-0000-0000-000096470000}"/>
    <cellStyle name="Moneda 171 2 4 3 2" xfId="25602" xr:uid="{00000000-0005-0000-0000-000097470000}"/>
    <cellStyle name="Moneda 171 2 4 4" xfId="12193" xr:uid="{00000000-0005-0000-0000-000098470000}"/>
    <cellStyle name="Moneda 171 2 4 4 2" xfId="28929" xr:uid="{00000000-0005-0000-0000-000099470000}"/>
    <cellStyle name="Moneda 171 2 4 5" xfId="15509" xr:uid="{00000000-0005-0000-0000-00009A470000}"/>
    <cellStyle name="Moneda 171 2 4 6" xfId="18968" xr:uid="{00000000-0005-0000-0000-00009B470000}"/>
    <cellStyle name="Moneda 171 2 5" xfId="3060" xr:uid="{00000000-0005-0000-0000-00009C470000}"/>
    <cellStyle name="Moneda 171 2 5 2" xfId="6377" xr:uid="{00000000-0005-0000-0000-00009D470000}"/>
    <cellStyle name="Moneda 171 2 5 2 2" xfId="23113" xr:uid="{00000000-0005-0000-0000-00009E470000}"/>
    <cellStyle name="Moneda 171 2 5 3" xfId="9694" xr:uid="{00000000-0005-0000-0000-00009F470000}"/>
    <cellStyle name="Moneda 171 2 5 3 2" xfId="26430" xr:uid="{00000000-0005-0000-0000-0000A0470000}"/>
    <cellStyle name="Moneda 171 2 5 4" xfId="13021" xr:uid="{00000000-0005-0000-0000-0000A1470000}"/>
    <cellStyle name="Moneda 171 2 5 4 2" xfId="29757" xr:uid="{00000000-0005-0000-0000-0000A2470000}"/>
    <cellStyle name="Moneda 171 2 5 5" xfId="16337" xr:uid="{00000000-0005-0000-0000-0000A3470000}"/>
    <cellStyle name="Moneda 171 2 5 6" xfId="19796" xr:uid="{00000000-0005-0000-0000-0000A4470000}"/>
    <cellStyle name="Moneda 171 2 6" xfId="3892" xr:uid="{00000000-0005-0000-0000-0000A5470000}"/>
    <cellStyle name="Moneda 171 2 6 2" xfId="20628" xr:uid="{00000000-0005-0000-0000-0000A6470000}"/>
    <cellStyle name="Moneda 171 2 7" xfId="7209" xr:uid="{00000000-0005-0000-0000-0000A7470000}"/>
    <cellStyle name="Moneda 171 2 7 2" xfId="23945" xr:uid="{00000000-0005-0000-0000-0000A8470000}"/>
    <cellStyle name="Moneda 171 2 8" xfId="10536" xr:uid="{00000000-0005-0000-0000-0000A9470000}"/>
    <cellStyle name="Moneda 171 2 8 2" xfId="27272" xr:uid="{00000000-0005-0000-0000-0000AA470000}"/>
    <cellStyle name="Moneda 171 2 9" xfId="13852" xr:uid="{00000000-0005-0000-0000-0000AB470000}"/>
    <cellStyle name="Moneda 171 3" xfId="784" xr:uid="{00000000-0005-0000-0000-0000AC470000}"/>
    <cellStyle name="Moneda 171 3 2" xfId="1613" xr:uid="{00000000-0005-0000-0000-0000AD470000}"/>
    <cellStyle name="Moneda 171 3 2 2" xfId="4930" xr:uid="{00000000-0005-0000-0000-0000AE470000}"/>
    <cellStyle name="Moneda 171 3 2 2 2" xfId="21666" xr:uid="{00000000-0005-0000-0000-0000AF470000}"/>
    <cellStyle name="Moneda 171 3 2 3" xfId="8247" xr:uid="{00000000-0005-0000-0000-0000B0470000}"/>
    <cellStyle name="Moneda 171 3 2 3 2" xfId="24983" xr:uid="{00000000-0005-0000-0000-0000B1470000}"/>
    <cellStyle name="Moneda 171 3 2 4" xfId="11574" xr:uid="{00000000-0005-0000-0000-0000B2470000}"/>
    <cellStyle name="Moneda 171 3 2 4 2" xfId="28310" xr:uid="{00000000-0005-0000-0000-0000B3470000}"/>
    <cellStyle name="Moneda 171 3 2 5" xfId="14890" xr:uid="{00000000-0005-0000-0000-0000B4470000}"/>
    <cellStyle name="Moneda 171 3 2 6" xfId="18349" xr:uid="{00000000-0005-0000-0000-0000B5470000}"/>
    <cellStyle name="Moneda 171 3 3" xfId="2441" xr:uid="{00000000-0005-0000-0000-0000B6470000}"/>
    <cellStyle name="Moneda 171 3 3 2" xfId="5758" xr:uid="{00000000-0005-0000-0000-0000B7470000}"/>
    <cellStyle name="Moneda 171 3 3 2 2" xfId="22494" xr:uid="{00000000-0005-0000-0000-0000B8470000}"/>
    <cellStyle name="Moneda 171 3 3 3" xfId="9075" xr:uid="{00000000-0005-0000-0000-0000B9470000}"/>
    <cellStyle name="Moneda 171 3 3 3 2" xfId="25811" xr:uid="{00000000-0005-0000-0000-0000BA470000}"/>
    <cellStyle name="Moneda 171 3 3 4" xfId="12402" xr:uid="{00000000-0005-0000-0000-0000BB470000}"/>
    <cellStyle name="Moneda 171 3 3 4 2" xfId="29138" xr:uid="{00000000-0005-0000-0000-0000BC470000}"/>
    <cellStyle name="Moneda 171 3 3 5" xfId="15718" xr:uid="{00000000-0005-0000-0000-0000BD470000}"/>
    <cellStyle name="Moneda 171 3 3 6" xfId="19177" xr:uid="{00000000-0005-0000-0000-0000BE470000}"/>
    <cellStyle name="Moneda 171 3 4" xfId="3269" xr:uid="{00000000-0005-0000-0000-0000BF470000}"/>
    <cellStyle name="Moneda 171 3 4 2" xfId="6586" xr:uid="{00000000-0005-0000-0000-0000C0470000}"/>
    <cellStyle name="Moneda 171 3 4 2 2" xfId="23322" xr:uid="{00000000-0005-0000-0000-0000C1470000}"/>
    <cellStyle name="Moneda 171 3 4 3" xfId="9903" xr:uid="{00000000-0005-0000-0000-0000C2470000}"/>
    <cellStyle name="Moneda 171 3 4 3 2" xfId="26639" xr:uid="{00000000-0005-0000-0000-0000C3470000}"/>
    <cellStyle name="Moneda 171 3 4 4" xfId="13230" xr:uid="{00000000-0005-0000-0000-0000C4470000}"/>
    <cellStyle name="Moneda 171 3 4 4 2" xfId="29966" xr:uid="{00000000-0005-0000-0000-0000C5470000}"/>
    <cellStyle name="Moneda 171 3 4 5" xfId="16546" xr:uid="{00000000-0005-0000-0000-0000C6470000}"/>
    <cellStyle name="Moneda 171 3 4 6" xfId="20005" xr:uid="{00000000-0005-0000-0000-0000C7470000}"/>
    <cellStyle name="Moneda 171 3 5" xfId="4101" xr:uid="{00000000-0005-0000-0000-0000C8470000}"/>
    <cellStyle name="Moneda 171 3 5 2" xfId="20837" xr:uid="{00000000-0005-0000-0000-0000C9470000}"/>
    <cellStyle name="Moneda 171 3 6" xfId="7418" xr:uid="{00000000-0005-0000-0000-0000CA470000}"/>
    <cellStyle name="Moneda 171 3 6 2" xfId="24154" xr:uid="{00000000-0005-0000-0000-0000CB470000}"/>
    <cellStyle name="Moneda 171 3 7" xfId="10745" xr:uid="{00000000-0005-0000-0000-0000CC470000}"/>
    <cellStyle name="Moneda 171 3 7 2" xfId="27481" xr:uid="{00000000-0005-0000-0000-0000CD470000}"/>
    <cellStyle name="Moneda 171 3 8" xfId="14061" xr:uid="{00000000-0005-0000-0000-0000CE470000}"/>
    <cellStyle name="Moneda 171 3 9" xfId="17520" xr:uid="{00000000-0005-0000-0000-0000CF470000}"/>
    <cellStyle name="Moneda 171 4" xfId="1198" xr:uid="{00000000-0005-0000-0000-0000D0470000}"/>
    <cellStyle name="Moneda 171 4 2" xfId="4515" xr:uid="{00000000-0005-0000-0000-0000D1470000}"/>
    <cellStyle name="Moneda 171 4 2 2" xfId="21251" xr:uid="{00000000-0005-0000-0000-0000D2470000}"/>
    <cellStyle name="Moneda 171 4 3" xfId="7832" xr:uid="{00000000-0005-0000-0000-0000D3470000}"/>
    <cellStyle name="Moneda 171 4 3 2" xfId="24568" xr:uid="{00000000-0005-0000-0000-0000D4470000}"/>
    <cellStyle name="Moneda 171 4 4" xfId="11159" xr:uid="{00000000-0005-0000-0000-0000D5470000}"/>
    <cellStyle name="Moneda 171 4 4 2" xfId="27895" xr:uid="{00000000-0005-0000-0000-0000D6470000}"/>
    <cellStyle name="Moneda 171 4 5" xfId="14475" xr:uid="{00000000-0005-0000-0000-0000D7470000}"/>
    <cellStyle name="Moneda 171 4 6" xfId="17934" xr:uid="{00000000-0005-0000-0000-0000D8470000}"/>
    <cellStyle name="Moneda 171 5" xfId="2027" xr:uid="{00000000-0005-0000-0000-0000D9470000}"/>
    <cellStyle name="Moneda 171 5 2" xfId="5344" xr:uid="{00000000-0005-0000-0000-0000DA470000}"/>
    <cellStyle name="Moneda 171 5 2 2" xfId="22080" xr:uid="{00000000-0005-0000-0000-0000DB470000}"/>
    <cellStyle name="Moneda 171 5 3" xfId="8661" xr:uid="{00000000-0005-0000-0000-0000DC470000}"/>
    <cellStyle name="Moneda 171 5 3 2" xfId="25397" xr:uid="{00000000-0005-0000-0000-0000DD470000}"/>
    <cellStyle name="Moneda 171 5 4" xfId="11988" xr:uid="{00000000-0005-0000-0000-0000DE470000}"/>
    <cellStyle name="Moneda 171 5 4 2" xfId="28724" xr:uid="{00000000-0005-0000-0000-0000DF470000}"/>
    <cellStyle name="Moneda 171 5 5" xfId="15304" xr:uid="{00000000-0005-0000-0000-0000E0470000}"/>
    <cellStyle name="Moneda 171 5 6" xfId="18763" xr:uid="{00000000-0005-0000-0000-0000E1470000}"/>
    <cellStyle name="Moneda 171 6" xfId="2855" xr:uid="{00000000-0005-0000-0000-0000E2470000}"/>
    <cellStyle name="Moneda 171 6 2" xfId="6172" xr:uid="{00000000-0005-0000-0000-0000E3470000}"/>
    <cellStyle name="Moneda 171 6 2 2" xfId="22908" xr:uid="{00000000-0005-0000-0000-0000E4470000}"/>
    <cellStyle name="Moneda 171 6 3" xfId="9489" xr:uid="{00000000-0005-0000-0000-0000E5470000}"/>
    <cellStyle name="Moneda 171 6 3 2" xfId="26225" xr:uid="{00000000-0005-0000-0000-0000E6470000}"/>
    <cellStyle name="Moneda 171 6 4" xfId="12816" xr:uid="{00000000-0005-0000-0000-0000E7470000}"/>
    <cellStyle name="Moneda 171 6 4 2" xfId="29552" xr:uid="{00000000-0005-0000-0000-0000E8470000}"/>
    <cellStyle name="Moneda 171 6 5" xfId="16132" xr:uid="{00000000-0005-0000-0000-0000E9470000}"/>
    <cellStyle name="Moneda 171 6 6" xfId="19591" xr:uid="{00000000-0005-0000-0000-0000EA470000}"/>
    <cellStyle name="Moneda 171 7" xfId="3687" xr:uid="{00000000-0005-0000-0000-0000EB470000}"/>
    <cellStyle name="Moneda 171 7 2" xfId="20423" xr:uid="{00000000-0005-0000-0000-0000EC470000}"/>
    <cellStyle name="Moneda 171 8" xfId="7004" xr:uid="{00000000-0005-0000-0000-0000ED470000}"/>
    <cellStyle name="Moneda 171 8 2" xfId="23740" xr:uid="{00000000-0005-0000-0000-0000EE470000}"/>
    <cellStyle name="Moneda 171 9" xfId="10331" xr:uid="{00000000-0005-0000-0000-0000EF470000}"/>
    <cellStyle name="Moneda 171 9 2" xfId="27067" xr:uid="{00000000-0005-0000-0000-0000F0470000}"/>
    <cellStyle name="Moneda 172" xfId="359" xr:uid="{00000000-0005-0000-0000-0000F1470000}"/>
    <cellStyle name="Moneda 172 10" xfId="17109" xr:uid="{00000000-0005-0000-0000-0000F2470000}"/>
    <cellStyle name="Moneda 172 2" xfId="787" xr:uid="{00000000-0005-0000-0000-0000F3470000}"/>
    <cellStyle name="Moneda 172 2 2" xfId="1616" xr:uid="{00000000-0005-0000-0000-0000F4470000}"/>
    <cellStyle name="Moneda 172 2 2 2" xfId="4933" xr:uid="{00000000-0005-0000-0000-0000F5470000}"/>
    <cellStyle name="Moneda 172 2 2 2 2" xfId="21669" xr:uid="{00000000-0005-0000-0000-0000F6470000}"/>
    <cellStyle name="Moneda 172 2 2 3" xfId="8250" xr:uid="{00000000-0005-0000-0000-0000F7470000}"/>
    <cellStyle name="Moneda 172 2 2 3 2" xfId="24986" xr:uid="{00000000-0005-0000-0000-0000F8470000}"/>
    <cellStyle name="Moneda 172 2 2 4" xfId="11577" xr:uid="{00000000-0005-0000-0000-0000F9470000}"/>
    <cellStyle name="Moneda 172 2 2 4 2" xfId="28313" xr:uid="{00000000-0005-0000-0000-0000FA470000}"/>
    <cellStyle name="Moneda 172 2 2 5" xfId="14893" xr:uid="{00000000-0005-0000-0000-0000FB470000}"/>
    <cellStyle name="Moneda 172 2 2 6" xfId="18352" xr:uid="{00000000-0005-0000-0000-0000FC470000}"/>
    <cellStyle name="Moneda 172 2 3" xfId="2444" xr:uid="{00000000-0005-0000-0000-0000FD470000}"/>
    <cellStyle name="Moneda 172 2 3 2" xfId="5761" xr:uid="{00000000-0005-0000-0000-0000FE470000}"/>
    <cellStyle name="Moneda 172 2 3 2 2" xfId="22497" xr:uid="{00000000-0005-0000-0000-0000FF470000}"/>
    <cellStyle name="Moneda 172 2 3 3" xfId="9078" xr:uid="{00000000-0005-0000-0000-000000480000}"/>
    <cellStyle name="Moneda 172 2 3 3 2" xfId="25814" xr:uid="{00000000-0005-0000-0000-000001480000}"/>
    <cellStyle name="Moneda 172 2 3 4" xfId="12405" xr:uid="{00000000-0005-0000-0000-000002480000}"/>
    <cellStyle name="Moneda 172 2 3 4 2" xfId="29141" xr:uid="{00000000-0005-0000-0000-000003480000}"/>
    <cellStyle name="Moneda 172 2 3 5" xfId="15721" xr:uid="{00000000-0005-0000-0000-000004480000}"/>
    <cellStyle name="Moneda 172 2 3 6" xfId="19180" xr:uid="{00000000-0005-0000-0000-000005480000}"/>
    <cellStyle name="Moneda 172 2 4" xfId="3272" xr:uid="{00000000-0005-0000-0000-000006480000}"/>
    <cellStyle name="Moneda 172 2 4 2" xfId="6589" xr:uid="{00000000-0005-0000-0000-000007480000}"/>
    <cellStyle name="Moneda 172 2 4 2 2" xfId="23325" xr:uid="{00000000-0005-0000-0000-000008480000}"/>
    <cellStyle name="Moneda 172 2 4 3" xfId="9906" xr:uid="{00000000-0005-0000-0000-000009480000}"/>
    <cellStyle name="Moneda 172 2 4 3 2" xfId="26642" xr:uid="{00000000-0005-0000-0000-00000A480000}"/>
    <cellStyle name="Moneda 172 2 4 4" xfId="13233" xr:uid="{00000000-0005-0000-0000-00000B480000}"/>
    <cellStyle name="Moneda 172 2 4 4 2" xfId="29969" xr:uid="{00000000-0005-0000-0000-00000C480000}"/>
    <cellStyle name="Moneda 172 2 4 5" xfId="16549" xr:uid="{00000000-0005-0000-0000-00000D480000}"/>
    <cellStyle name="Moneda 172 2 4 6" xfId="20008" xr:uid="{00000000-0005-0000-0000-00000E480000}"/>
    <cellStyle name="Moneda 172 2 5" xfId="4104" xr:uid="{00000000-0005-0000-0000-00000F480000}"/>
    <cellStyle name="Moneda 172 2 5 2" xfId="20840" xr:uid="{00000000-0005-0000-0000-000010480000}"/>
    <cellStyle name="Moneda 172 2 6" xfId="7421" xr:uid="{00000000-0005-0000-0000-000011480000}"/>
    <cellStyle name="Moneda 172 2 6 2" xfId="24157" xr:uid="{00000000-0005-0000-0000-000012480000}"/>
    <cellStyle name="Moneda 172 2 7" xfId="10748" xr:uid="{00000000-0005-0000-0000-000013480000}"/>
    <cellStyle name="Moneda 172 2 7 2" xfId="27484" xr:uid="{00000000-0005-0000-0000-000014480000}"/>
    <cellStyle name="Moneda 172 2 8" xfId="14064" xr:uid="{00000000-0005-0000-0000-000015480000}"/>
    <cellStyle name="Moneda 172 2 9" xfId="17523" xr:uid="{00000000-0005-0000-0000-000016480000}"/>
    <cellStyle name="Moneda 172 3" xfId="1201" xr:uid="{00000000-0005-0000-0000-000017480000}"/>
    <cellStyle name="Moneda 172 3 2" xfId="4518" xr:uid="{00000000-0005-0000-0000-000018480000}"/>
    <cellStyle name="Moneda 172 3 2 2" xfId="21254" xr:uid="{00000000-0005-0000-0000-000019480000}"/>
    <cellStyle name="Moneda 172 3 3" xfId="7835" xr:uid="{00000000-0005-0000-0000-00001A480000}"/>
    <cellStyle name="Moneda 172 3 3 2" xfId="24571" xr:uid="{00000000-0005-0000-0000-00001B480000}"/>
    <cellStyle name="Moneda 172 3 4" xfId="11162" xr:uid="{00000000-0005-0000-0000-00001C480000}"/>
    <cellStyle name="Moneda 172 3 4 2" xfId="27898" xr:uid="{00000000-0005-0000-0000-00001D480000}"/>
    <cellStyle name="Moneda 172 3 5" xfId="14478" xr:uid="{00000000-0005-0000-0000-00001E480000}"/>
    <cellStyle name="Moneda 172 3 6" xfId="17937" xr:uid="{00000000-0005-0000-0000-00001F480000}"/>
    <cellStyle name="Moneda 172 4" xfId="2030" xr:uid="{00000000-0005-0000-0000-000020480000}"/>
    <cellStyle name="Moneda 172 4 2" xfId="5347" xr:uid="{00000000-0005-0000-0000-000021480000}"/>
    <cellStyle name="Moneda 172 4 2 2" xfId="22083" xr:uid="{00000000-0005-0000-0000-000022480000}"/>
    <cellStyle name="Moneda 172 4 3" xfId="8664" xr:uid="{00000000-0005-0000-0000-000023480000}"/>
    <cellStyle name="Moneda 172 4 3 2" xfId="25400" xr:uid="{00000000-0005-0000-0000-000024480000}"/>
    <cellStyle name="Moneda 172 4 4" xfId="11991" xr:uid="{00000000-0005-0000-0000-000025480000}"/>
    <cellStyle name="Moneda 172 4 4 2" xfId="28727" xr:uid="{00000000-0005-0000-0000-000026480000}"/>
    <cellStyle name="Moneda 172 4 5" xfId="15307" xr:uid="{00000000-0005-0000-0000-000027480000}"/>
    <cellStyle name="Moneda 172 4 6" xfId="18766" xr:uid="{00000000-0005-0000-0000-000028480000}"/>
    <cellStyle name="Moneda 172 5" xfId="2858" xr:uid="{00000000-0005-0000-0000-000029480000}"/>
    <cellStyle name="Moneda 172 5 2" xfId="6175" xr:uid="{00000000-0005-0000-0000-00002A480000}"/>
    <cellStyle name="Moneda 172 5 2 2" xfId="22911" xr:uid="{00000000-0005-0000-0000-00002B480000}"/>
    <cellStyle name="Moneda 172 5 3" xfId="9492" xr:uid="{00000000-0005-0000-0000-00002C480000}"/>
    <cellStyle name="Moneda 172 5 3 2" xfId="26228" xr:uid="{00000000-0005-0000-0000-00002D480000}"/>
    <cellStyle name="Moneda 172 5 4" xfId="12819" xr:uid="{00000000-0005-0000-0000-00002E480000}"/>
    <cellStyle name="Moneda 172 5 4 2" xfId="29555" xr:uid="{00000000-0005-0000-0000-00002F480000}"/>
    <cellStyle name="Moneda 172 5 5" xfId="16135" xr:uid="{00000000-0005-0000-0000-000030480000}"/>
    <cellStyle name="Moneda 172 5 6" xfId="19594" xr:uid="{00000000-0005-0000-0000-000031480000}"/>
    <cellStyle name="Moneda 172 6" xfId="3690" xr:uid="{00000000-0005-0000-0000-000032480000}"/>
    <cellStyle name="Moneda 172 6 2" xfId="20426" xr:uid="{00000000-0005-0000-0000-000033480000}"/>
    <cellStyle name="Moneda 172 7" xfId="7007" xr:uid="{00000000-0005-0000-0000-000034480000}"/>
    <cellStyle name="Moneda 172 7 2" xfId="23743" xr:uid="{00000000-0005-0000-0000-000035480000}"/>
    <cellStyle name="Moneda 172 8" xfId="10334" xr:uid="{00000000-0005-0000-0000-000036480000}"/>
    <cellStyle name="Moneda 172 8 2" xfId="27070" xr:uid="{00000000-0005-0000-0000-000037480000}"/>
    <cellStyle name="Moneda 172 9" xfId="13650" xr:uid="{00000000-0005-0000-0000-000038480000}"/>
    <cellStyle name="Moneda 173" xfId="992" xr:uid="{00000000-0005-0000-0000-000039480000}"/>
    <cellStyle name="Moneda 173 2" xfId="1821" xr:uid="{00000000-0005-0000-0000-00003A480000}"/>
    <cellStyle name="Moneda 173 2 2" xfId="5138" xr:uid="{00000000-0005-0000-0000-00003B480000}"/>
    <cellStyle name="Moneda 173 2 2 2" xfId="21874" xr:uid="{00000000-0005-0000-0000-00003C480000}"/>
    <cellStyle name="Moneda 173 2 3" xfId="8455" xr:uid="{00000000-0005-0000-0000-00003D480000}"/>
    <cellStyle name="Moneda 173 2 3 2" xfId="25191" xr:uid="{00000000-0005-0000-0000-00003E480000}"/>
    <cellStyle name="Moneda 173 2 4" xfId="11782" xr:uid="{00000000-0005-0000-0000-00003F480000}"/>
    <cellStyle name="Moneda 173 2 4 2" xfId="28518" xr:uid="{00000000-0005-0000-0000-000040480000}"/>
    <cellStyle name="Moneda 173 2 5" xfId="15098" xr:uid="{00000000-0005-0000-0000-000041480000}"/>
    <cellStyle name="Moneda 173 2 6" xfId="18557" xr:uid="{00000000-0005-0000-0000-000042480000}"/>
    <cellStyle name="Moneda 173 3" xfId="2649" xr:uid="{00000000-0005-0000-0000-000043480000}"/>
    <cellStyle name="Moneda 173 3 2" xfId="5966" xr:uid="{00000000-0005-0000-0000-000044480000}"/>
    <cellStyle name="Moneda 173 3 2 2" xfId="22702" xr:uid="{00000000-0005-0000-0000-000045480000}"/>
    <cellStyle name="Moneda 173 3 3" xfId="9283" xr:uid="{00000000-0005-0000-0000-000046480000}"/>
    <cellStyle name="Moneda 173 3 3 2" xfId="26019" xr:uid="{00000000-0005-0000-0000-000047480000}"/>
    <cellStyle name="Moneda 173 3 4" xfId="12610" xr:uid="{00000000-0005-0000-0000-000048480000}"/>
    <cellStyle name="Moneda 173 3 4 2" xfId="29346" xr:uid="{00000000-0005-0000-0000-000049480000}"/>
    <cellStyle name="Moneda 173 3 5" xfId="15926" xr:uid="{00000000-0005-0000-0000-00004A480000}"/>
    <cellStyle name="Moneda 173 3 6" xfId="19385" xr:uid="{00000000-0005-0000-0000-00004B480000}"/>
    <cellStyle name="Moneda 173 4" xfId="3477" xr:uid="{00000000-0005-0000-0000-00004C480000}"/>
    <cellStyle name="Moneda 173 4 2" xfId="6794" xr:uid="{00000000-0005-0000-0000-00004D480000}"/>
    <cellStyle name="Moneda 173 4 2 2" xfId="23530" xr:uid="{00000000-0005-0000-0000-00004E480000}"/>
    <cellStyle name="Moneda 173 4 3" xfId="10111" xr:uid="{00000000-0005-0000-0000-00004F480000}"/>
    <cellStyle name="Moneda 173 4 3 2" xfId="26847" xr:uid="{00000000-0005-0000-0000-000050480000}"/>
    <cellStyle name="Moneda 173 4 4" xfId="13438" xr:uid="{00000000-0005-0000-0000-000051480000}"/>
    <cellStyle name="Moneda 173 4 4 2" xfId="30174" xr:uid="{00000000-0005-0000-0000-000052480000}"/>
    <cellStyle name="Moneda 173 4 5" xfId="16754" xr:uid="{00000000-0005-0000-0000-000053480000}"/>
    <cellStyle name="Moneda 173 4 6" xfId="20213" xr:uid="{00000000-0005-0000-0000-000054480000}"/>
    <cellStyle name="Moneda 173 5" xfId="4309" xr:uid="{00000000-0005-0000-0000-000055480000}"/>
    <cellStyle name="Moneda 173 5 2" xfId="21045" xr:uid="{00000000-0005-0000-0000-000056480000}"/>
    <cellStyle name="Moneda 173 6" xfId="7626" xr:uid="{00000000-0005-0000-0000-000057480000}"/>
    <cellStyle name="Moneda 173 6 2" xfId="24362" xr:uid="{00000000-0005-0000-0000-000058480000}"/>
    <cellStyle name="Moneda 173 7" xfId="10953" xr:uid="{00000000-0005-0000-0000-000059480000}"/>
    <cellStyle name="Moneda 173 7 2" xfId="27689" xr:uid="{00000000-0005-0000-0000-00005A480000}"/>
    <cellStyle name="Moneda 173 8" xfId="14269" xr:uid="{00000000-0005-0000-0000-00005B480000}"/>
    <cellStyle name="Moneda 173 9" xfId="17728" xr:uid="{00000000-0005-0000-0000-00005C480000}"/>
    <cellStyle name="Moneda 174" xfId="997" xr:uid="{00000000-0005-0000-0000-00005D480000}"/>
    <cellStyle name="Moneda 174 2" xfId="1826" xr:uid="{00000000-0005-0000-0000-00005E480000}"/>
    <cellStyle name="Moneda 174 2 2" xfId="5143" xr:uid="{00000000-0005-0000-0000-00005F480000}"/>
    <cellStyle name="Moneda 174 2 2 2" xfId="21879" xr:uid="{00000000-0005-0000-0000-000060480000}"/>
    <cellStyle name="Moneda 174 2 3" xfId="8460" xr:uid="{00000000-0005-0000-0000-000061480000}"/>
    <cellStyle name="Moneda 174 2 3 2" xfId="25196" xr:uid="{00000000-0005-0000-0000-000062480000}"/>
    <cellStyle name="Moneda 174 2 4" xfId="11787" xr:uid="{00000000-0005-0000-0000-000063480000}"/>
    <cellStyle name="Moneda 174 2 4 2" xfId="28523" xr:uid="{00000000-0005-0000-0000-000064480000}"/>
    <cellStyle name="Moneda 174 2 5" xfId="15103" xr:uid="{00000000-0005-0000-0000-000065480000}"/>
    <cellStyle name="Moneda 174 2 6" xfId="18562" xr:uid="{00000000-0005-0000-0000-000066480000}"/>
    <cellStyle name="Moneda 174 3" xfId="2654" xr:uid="{00000000-0005-0000-0000-000067480000}"/>
    <cellStyle name="Moneda 174 3 2" xfId="5971" xr:uid="{00000000-0005-0000-0000-000068480000}"/>
    <cellStyle name="Moneda 174 3 2 2" xfId="22707" xr:uid="{00000000-0005-0000-0000-000069480000}"/>
    <cellStyle name="Moneda 174 3 3" xfId="9288" xr:uid="{00000000-0005-0000-0000-00006A480000}"/>
    <cellStyle name="Moneda 174 3 3 2" xfId="26024" xr:uid="{00000000-0005-0000-0000-00006B480000}"/>
    <cellStyle name="Moneda 174 3 4" xfId="12615" xr:uid="{00000000-0005-0000-0000-00006C480000}"/>
    <cellStyle name="Moneda 174 3 4 2" xfId="29351" xr:uid="{00000000-0005-0000-0000-00006D480000}"/>
    <cellStyle name="Moneda 174 3 5" xfId="15931" xr:uid="{00000000-0005-0000-0000-00006E480000}"/>
    <cellStyle name="Moneda 174 3 6" xfId="19390" xr:uid="{00000000-0005-0000-0000-00006F480000}"/>
    <cellStyle name="Moneda 174 4" xfId="3482" xr:uid="{00000000-0005-0000-0000-000070480000}"/>
    <cellStyle name="Moneda 174 4 2" xfId="6799" xr:uid="{00000000-0005-0000-0000-000071480000}"/>
    <cellStyle name="Moneda 174 4 2 2" xfId="23535" xr:uid="{00000000-0005-0000-0000-000072480000}"/>
    <cellStyle name="Moneda 174 4 3" xfId="10116" xr:uid="{00000000-0005-0000-0000-000073480000}"/>
    <cellStyle name="Moneda 174 4 3 2" xfId="26852" xr:uid="{00000000-0005-0000-0000-000074480000}"/>
    <cellStyle name="Moneda 174 4 4" xfId="13443" xr:uid="{00000000-0005-0000-0000-000075480000}"/>
    <cellStyle name="Moneda 174 4 4 2" xfId="30179" xr:uid="{00000000-0005-0000-0000-000076480000}"/>
    <cellStyle name="Moneda 174 4 5" xfId="16759" xr:uid="{00000000-0005-0000-0000-000077480000}"/>
    <cellStyle name="Moneda 174 4 6" xfId="20218" xr:uid="{00000000-0005-0000-0000-000078480000}"/>
    <cellStyle name="Moneda 174 5" xfId="4314" xr:uid="{00000000-0005-0000-0000-000079480000}"/>
    <cellStyle name="Moneda 174 5 2" xfId="21050" xr:uid="{00000000-0005-0000-0000-00007A480000}"/>
    <cellStyle name="Moneda 174 6" xfId="7631" xr:uid="{00000000-0005-0000-0000-00007B480000}"/>
    <cellStyle name="Moneda 174 6 2" xfId="24367" xr:uid="{00000000-0005-0000-0000-00007C480000}"/>
    <cellStyle name="Moneda 174 7" xfId="10958" xr:uid="{00000000-0005-0000-0000-00007D480000}"/>
    <cellStyle name="Moneda 174 7 2" xfId="27694" xr:uid="{00000000-0005-0000-0000-00007E480000}"/>
    <cellStyle name="Moneda 174 8" xfId="14274" xr:uid="{00000000-0005-0000-0000-00007F480000}"/>
    <cellStyle name="Moneda 174 9" xfId="17733" xr:uid="{00000000-0005-0000-0000-000080480000}"/>
    <cellStyle name="Moneda 175" xfId="1406" xr:uid="{00000000-0005-0000-0000-000081480000}"/>
    <cellStyle name="Moneda 175 2" xfId="4723" xr:uid="{00000000-0005-0000-0000-000082480000}"/>
    <cellStyle name="Moneda 175 2 2" xfId="21459" xr:uid="{00000000-0005-0000-0000-000083480000}"/>
    <cellStyle name="Moneda 175 3" xfId="8040" xr:uid="{00000000-0005-0000-0000-000084480000}"/>
    <cellStyle name="Moneda 175 3 2" xfId="24776" xr:uid="{00000000-0005-0000-0000-000085480000}"/>
    <cellStyle name="Moneda 175 4" xfId="11367" xr:uid="{00000000-0005-0000-0000-000086480000}"/>
    <cellStyle name="Moneda 175 4 2" xfId="28103" xr:uid="{00000000-0005-0000-0000-000087480000}"/>
    <cellStyle name="Moneda 175 5" xfId="14683" xr:uid="{00000000-0005-0000-0000-000088480000}"/>
    <cellStyle name="Moneda 175 6" xfId="18142" xr:uid="{00000000-0005-0000-0000-000089480000}"/>
    <cellStyle name="Moneda 176" xfId="1411" xr:uid="{00000000-0005-0000-0000-00008A480000}"/>
    <cellStyle name="Moneda 176 2" xfId="4728" xr:uid="{00000000-0005-0000-0000-00008B480000}"/>
    <cellStyle name="Moneda 176 2 2" xfId="21464" xr:uid="{00000000-0005-0000-0000-00008C480000}"/>
    <cellStyle name="Moneda 176 3" xfId="8045" xr:uid="{00000000-0005-0000-0000-00008D480000}"/>
    <cellStyle name="Moneda 176 3 2" xfId="24781" xr:uid="{00000000-0005-0000-0000-00008E480000}"/>
    <cellStyle name="Moneda 176 4" xfId="11372" xr:uid="{00000000-0005-0000-0000-00008F480000}"/>
    <cellStyle name="Moneda 176 4 2" xfId="28108" xr:uid="{00000000-0005-0000-0000-000090480000}"/>
    <cellStyle name="Moneda 176 5" xfId="14688" xr:uid="{00000000-0005-0000-0000-000091480000}"/>
    <cellStyle name="Moneda 176 6" xfId="18147" xr:uid="{00000000-0005-0000-0000-000092480000}"/>
    <cellStyle name="Moneda 177" xfId="2235" xr:uid="{00000000-0005-0000-0000-000093480000}"/>
    <cellStyle name="Moneda 177 2" xfId="5552" xr:uid="{00000000-0005-0000-0000-000094480000}"/>
    <cellStyle name="Moneda 177 2 2" xfId="22288" xr:uid="{00000000-0005-0000-0000-000095480000}"/>
    <cellStyle name="Moneda 177 3" xfId="8869" xr:uid="{00000000-0005-0000-0000-000096480000}"/>
    <cellStyle name="Moneda 177 3 2" xfId="25605" xr:uid="{00000000-0005-0000-0000-000097480000}"/>
    <cellStyle name="Moneda 177 4" xfId="12196" xr:uid="{00000000-0005-0000-0000-000098480000}"/>
    <cellStyle name="Moneda 177 4 2" xfId="28932" xr:uid="{00000000-0005-0000-0000-000099480000}"/>
    <cellStyle name="Moneda 177 5" xfId="15512" xr:uid="{00000000-0005-0000-0000-00009A480000}"/>
    <cellStyle name="Moneda 177 6" xfId="18971" xr:uid="{00000000-0005-0000-0000-00009B480000}"/>
    <cellStyle name="Moneda 178" xfId="3063" xr:uid="{00000000-0005-0000-0000-00009C480000}"/>
    <cellStyle name="Moneda 178 2" xfId="6380" xr:uid="{00000000-0005-0000-0000-00009D480000}"/>
    <cellStyle name="Moneda 178 2 2" xfId="23116" xr:uid="{00000000-0005-0000-0000-00009E480000}"/>
    <cellStyle name="Moneda 178 3" xfId="9697" xr:uid="{00000000-0005-0000-0000-00009F480000}"/>
    <cellStyle name="Moneda 178 3 2" xfId="26433" xr:uid="{00000000-0005-0000-0000-0000A0480000}"/>
    <cellStyle name="Moneda 178 4" xfId="13024" xr:uid="{00000000-0005-0000-0000-0000A1480000}"/>
    <cellStyle name="Moneda 178 4 2" xfId="29760" xr:uid="{00000000-0005-0000-0000-0000A2480000}"/>
    <cellStyle name="Moneda 178 5" xfId="16340" xr:uid="{00000000-0005-0000-0000-0000A3480000}"/>
    <cellStyle name="Moneda 178 6" xfId="19799" xr:uid="{00000000-0005-0000-0000-0000A4480000}"/>
    <cellStyle name="Moneda 179" xfId="3484" xr:uid="{00000000-0005-0000-0000-0000A5480000}"/>
    <cellStyle name="Moneda 179 2" xfId="6801" xr:uid="{00000000-0005-0000-0000-0000A6480000}"/>
    <cellStyle name="Moneda 179 2 2" xfId="23537" xr:uid="{00000000-0005-0000-0000-0000A7480000}"/>
    <cellStyle name="Moneda 179 3" xfId="10118" xr:uid="{00000000-0005-0000-0000-0000A8480000}"/>
    <cellStyle name="Moneda 179 3 2" xfId="26854" xr:uid="{00000000-0005-0000-0000-0000A9480000}"/>
    <cellStyle name="Moneda 179 4" xfId="13445" xr:uid="{00000000-0005-0000-0000-0000AA480000}"/>
    <cellStyle name="Moneda 179 4 2" xfId="30181" xr:uid="{00000000-0005-0000-0000-0000AB480000}"/>
    <cellStyle name="Moneda 179 5" xfId="16761" xr:uid="{00000000-0005-0000-0000-0000AC480000}"/>
    <cellStyle name="Moneda 179 6" xfId="20220" xr:uid="{00000000-0005-0000-0000-0000AD480000}"/>
    <cellStyle name="Moneda 18" xfId="238" xr:uid="{00000000-0005-0000-0000-0000AE480000}"/>
    <cellStyle name="Moneda 18 10" xfId="13550" xr:uid="{00000000-0005-0000-0000-0000AF480000}"/>
    <cellStyle name="Moneda 18 11" xfId="17009" xr:uid="{00000000-0005-0000-0000-0000B0480000}"/>
    <cellStyle name="Moneda 18 2" xfId="473" xr:uid="{00000000-0005-0000-0000-0000B1480000}"/>
    <cellStyle name="Moneda 18 2 10" xfId="17216" xr:uid="{00000000-0005-0000-0000-0000B2480000}"/>
    <cellStyle name="Moneda 18 2 2" xfId="894" xr:uid="{00000000-0005-0000-0000-0000B3480000}"/>
    <cellStyle name="Moneda 18 2 2 2" xfId="1723" xr:uid="{00000000-0005-0000-0000-0000B4480000}"/>
    <cellStyle name="Moneda 18 2 2 2 2" xfId="5040" xr:uid="{00000000-0005-0000-0000-0000B5480000}"/>
    <cellStyle name="Moneda 18 2 2 2 2 2" xfId="21776" xr:uid="{00000000-0005-0000-0000-0000B6480000}"/>
    <cellStyle name="Moneda 18 2 2 2 3" xfId="8357" xr:uid="{00000000-0005-0000-0000-0000B7480000}"/>
    <cellStyle name="Moneda 18 2 2 2 3 2" xfId="25093" xr:uid="{00000000-0005-0000-0000-0000B8480000}"/>
    <cellStyle name="Moneda 18 2 2 2 4" xfId="11684" xr:uid="{00000000-0005-0000-0000-0000B9480000}"/>
    <cellStyle name="Moneda 18 2 2 2 4 2" xfId="28420" xr:uid="{00000000-0005-0000-0000-0000BA480000}"/>
    <cellStyle name="Moneda 18 2 2 2 5" xfId="15000" xr:uid="{00000000-0005-0000-0000-0000BB480000}"/>
    <cellStyle name="Moneda 18 2 2 2 6" xfId="18459" xr:uid="{00000000-0005-0000-0000-0000BC480000}"/>
    <cellStyle name="Moneda 18 2 2 3" xfId="2551" xr:uid="{00000000-0005-0000-0000-0000BD480000}"/>
    <cellStyle name="Moneda 18 2 2 3 2" xfId="5868" xr:uid="{00000000-0005-0000-0000-0000BE480000}"/>
    <cellStyle name="Moneda 18 2 2 3 2 2" xfId="22604" xr:uid="{00000000-0005-0000-0000-0000BF480000}"/>
    <cellStyle name="Moneda 18 2 2 3 3" xfId="9185" xr:uid="{00000000-0005-0000-0000-0000C0480000}"/>
    <cellStyle name="Moneda 18 2 2 3 3 2" xfId="25921" xr:uid="{00000000-0005-0000-0000-0000C1480000}"/>
    <cellStyle name="Moneda 18 2 2 3 4" xfId="12512" xr:uid="{00000000-0005-0000-0000-0000C2480000}"/>
    <cellStyle name="Moneda 18 2 2 3 4 2" xfId="29248" xr:uid="{00000000-0005-0000-0000-0000C3480000}"/>
    <cellStyle name="Moneda 18 2 2 3 5" xfId="15828" xr:uid="{00000000-0005-0000-0000-0000C4480000}"/>
    <cellStyle name="Moneda 18 2 2 3 6" xfId="19287" xr:uid="{00000000-0005-0000-0000-0000C5480000}"/>
    <cellStyle name="Moneda 18 2 2 4" xfId="3379" xr:uid="{00000000-0005-0000-0000-0000C6480000}"/>
    <cellStyle name="Moneda 18 2 2 4 2" xfId="6696" xr:uid="{00000000-0005-0000-0000-0000C7480000}"/>
    <cellStyle name="Moneda 18 2 2 4 2 2" xfId="23432" xr:uid="{00000000-0005-0000-0000-0000C8480000}"/>
    <cellStyle name="Moneda 18 2 2 4 3" xfId="10013" xr:uid="{00000000-0005-0000-0000-0000C9480000}"/>
    <cellStyle name="Moneda 18 2 2 4 3 2" xfId="26749" xr:uid="{00000000-0005-0000-0000-0000CA480000}"/>
    <cellStyle name="Moneda 18 2 2 4 4" xfId="13340" xr:uid="{00000000-0005-0000-0000-0000CB480000}"/>
    <cellStyle name="Moneda 18 2 2 4 4 2" xfId="30076" xr:uid="{00000000-0005-0000-0000-0000CC480000}"/>
    <cellStyle name="Moneda 18 2 2 4 5" xfId="16656" xr:uid="{00000000-0005-0000-0000-0000CD480000}"/>
    <cellStyle name="Moneda 18 2 2 4 6" xfId="20115" xr:uid="{00000000-0005-0000-0000-0000CE480000}"/>
    <cellStyle name="Moneda 18 2 2 5" xfId="4211" xr:uid="{00000000-0005-0000-0000-0000CF480000}"/>
    <cellStyle name="Moneda 18 2 2 5 2" xfId="20947" xr:uid="{00000000-0005-0000-0000-0000D0480000}"/>
    <cellStyle name="Moneda 18 2 2 6" xfId="7528" xr:uid="{00000000-0005-0000-0000-0000D1480000}"/>
    <cellStyle name="Moneda 18 2 2 6 2" xfId="24264" xr:uid="{00000000-0005-0000-0000-0000D2480000}"/>
    <cellStyle name="Moneda 18 2 2 7" xfId="10855" xr:uid="{00000000-0005-0000-0000-0000D3480000}"/>
    <cellStyle name="Moneda 18 2 2 7 2" xfId="27591" xr:uid="{00000000-0005-0000-0000-0000D4480000}"/>
    <cellStyle name="Moneda 18 2 2 8" xfId="14171" xr:uid="{00000000-0005-0000-0000-0000D5480000}"/>
    <cellStyle name="Moneda 18 2 2 9" xfId="17630" xr:uid="{00000000-0005-0000-0000-0000D6480000}"/>
    <cellStyle name="Moneda 18 2 3" xfId="1308" xr:uid="{00000000-0005-0000-0000-0000D7480000}"/>
    <cellStyle name="Moneda 18 2 3 2" xfId="4625" xr:uid="{00000000-0005-0000-0000-0000D8480000}"/>
    <cellStyle name="Moneda 18 2 3 2 2" xfId="21361" xr:uid="{00000000-0005-0000-0000-0000D9480000}"/>
    <cellStyle name="Moneda 18 2 3 3" xfId="7942" xr:uid="{00000000-0005-0000-0000-0000DA480000}"/>
    <cellStyle name="Moneda 18 2 3 3 2" xfId="24678" xr:uid="{00000000-0005-0000-0000-0000DB480000}"/>
    <cellStyle name="Moneda 18 2 3 4" xfId="11269" xr:uid="{00000000-0005-0000-0000-0000DC480000}"/>
    <cellStyle name="Moneda 18 2 3 4 2" xfId="28005" xr:uid="{00000000-0005-0000-0000-0000DD480000}"/>
    <cellStyle name="Moneda 18 2 3 5" xfId="14585" xr:uid="{00000000-0005-0000-0000-0000DE480000}"/>
    <cellStyle name="Moneda 18 2 3 6" xfId="18044" xr:uid="{00000000-0005-0000-0000-0000DF480000}"/>
    <cellStyle name="Moneda 18 2 4" xfId="2137" xr:uid="{00000000-0005-0000-0000-0000E0480000}"/>
    <cellStyle name="Moneda 18 2 4 2" xfId="5454" xr:uid="{00000000-0005-0000-0000-0000E1480000}"/>
    <cellStyle name="Moneda 18 2 4 2 2" xfId="22190" xr:uid="{00000000-0005-0000-0000-0000E2480000}"/>
    <cellStyle name="Moneda 18 2 4 3" xfId="8771" xr:uid="{00000000-0005-0000-0000-0000E3480000}"/>
    <cellStyle name="Moneda 18 2 4 3 2" xfId="25507" xr:uid="{00000000-0005-0000-0000-0000E4480000}"/>
    <cellStyle name="Moneda 18 2 4 4" xfId="12098" xr:uid="{00000000-0005-0000-0000-0000E5480000}"/>
    <cellStyle name="Moneda 18 2 4 4 2" xfId="28834" xr:uid="{00000000-0005-0000-0000-0000E6480000}"/>
    <cellStyle name="Moneda 18 2 4 5" xfId="15414" xr:uid="{00000000-0005-0000-0000-0000E7480000}"/>
    <cellStyle name="Moneda 18 2 4 6" xfId="18873" xr:uid="{00000000-0005-0000-0000-0000E8480000}"/>
    <cellStyle name="Moneda 18 2 5" xfId="2965" xr:uid="{00000000-0005-0000-0000-0000E9480000}"/>
    <cellStyle name="Moneda 18 2 5 2" xfId="6282" xr:uid="{00000000-0005-0000-0000-0000EA480000}"/>
    <cellStyle name="Moneda 18 2 5 2 2" xfId="23018" xr:uid="{00000000-0005-0000-0000-0000EB480000}"/>
    <cellStyle name="Moneda 18 2 5 3" xfId="9599" xr:uid="{00000000-0005-0000-0000-0000EC480000}"/>
    <cellStyle name="Moneda 18 2 5 3 2" xfId="26335" xr:uid="{00000000-0005-0000-0000-0000ED480000}"/>
    <cellStyle name="Moneda 18 2 5 4" xfId="12926" xr:uid="{00000000-0005-0000-0000-0000EE480000}"/>
    <cellStyle name="Moneda 18 2 5 4 2" xfId="29662" xr:uid="{00000000-0005-0000-0000-0000EF480000}"/>
    <cellStyle name="Moneda 18 2 5 5" xfId="16242" xr:uid="{00000000-0005-0000-0000-0000F0480000}"/>
    <cellStyle name="Moneda 18 2 5 6" xfId="19701" xr:uid="{00000000-0005-0000-0000-0000F1480000}"/>
    <cellStyle name="Moneda 18 2 6" xfId="3797" xr:uid="{00000000-0005-0000-0000-0000F2480000}"/>
    <cellStyle name="Moneda 18 2 6 2" xfId="20533" xr:uid="{00000000-0005-0000-0000-0000F3480000}"/>
    <cellStyle name="Moneda 18 2 7" xfId="7114" xr:uid="{00000000-0005-0000-0000-0000F4480000}"/>
    <cellStyle name="Moneda 18 2 7 2" xfId="23850" xr:uid="{00000000-0005-0000-0000-0000F5480000}"/>
    <cellStyle name="Moneda 18 2 8" xfId="10441" xr:uid="{00000000-0005-0000-0000-0000F6480000}"/>
    <cellStyle name="Moneda 18 2 8 2" xfId="27177" xr:uid="{00000000-0005-0000-0000-0000F7480000}"/>
    <cellStyle name="Moneda 18 2 9" xfId="13757" xr:uid="{00000000-0005-0000-0000-0000F8480000}"/>
    <cellStyle name="Moneda 18 3" xfId="687" xr:uid="{00000000-0005-0000-0000-0000F9480000}"/>
    <cellStyle name="Moneda 18 3 2" xfId="1516" xr:uid="{00000000-0005-0000-0000-0000FA480000}"/>
    <cellStyle name="Moneda 18 3 2 2" xfId="4833" xr:uid="{00000000-0005-0000-0000-0000FB480000}"/>
    <cellStyle name="Moneda 18 3 2 2 2" xfId="21569" xr:uid="{00000000-0005-0000-0000-0000FC480000}"/>
    <cellStyle name="Moneda 18 3 2 3" xfId="8150" xr:uid="{00000000-0005-0000-0000-0000FD480000}"/>
    <cellStyle name="Moneda 18 3 2 3 2" xfId="24886" xr:uid="{00000000-0005-0000-0000-0000FE480000}"/>
    <cellStyle name="Moneda 18 3 2 4" xfId="11477" xr:uid="{00000000-0005-0000-0000-0000FF480000}"/>
    <cellStyle name="Moneda 18 3 2 4 2" xfId="28213" xr:uid="{00000000-0005-0000-0000-000000490000}"/>
    <cellStyle name="Moneda 18 3 2 5" xfId="14793" xr:uid="{00000000-0005-0000-0000-000001490000}"/>
    <cellStyle name="Moneda 18 3 2 6" xfId="18252" xr:uid="{00000000-0005-0000-0000-000002490000}"/>
    <cellStyle name="Moneda 18 3 3" xfId="2344" xr:uid="{00000000-0005-0000-0000-000003490000}"/>
    <cellStyle name="Moneda 18 3 3 2" xfId="5661" xr:uid="{00000000-0005-0000-0000-000004490000}"/>
    <cellStyle name="Moneda 18 3 3 2 2" xfId="22397" xr:uid="{00000000-0005-0000-0000-000005490000}"/>
    <cellStyle name="Moneda 18 3 3 3" xfId="8978" xr:uid="{00000000-0005-0000-0000-000006490000}"/>
    <cellStyle name="Moneda 18 3 3 3 2" xfId="25714" xr:uid="{00000000-0005-0000-0000-000007490000}"/>
    <cellStyle name="Moneda 18 3 3 4" xfId="12305" xr:uid="{00000000-0005-0000-0000-000008490000}"/>
    <cellStyle name="Moneda 18 3 3 4 2" xfId="29041" xr:uid="{00000000-0005-0000-0000-000009490000}"/>
    <cellStyle name="Moneda 18 3 3 5" xfId="15621" xr:uid="{00000000-0005-0000-0000-00000A490000}"/>
    <cellStyle name="Moneda 18 3 3 6" xfId="19080" xr:uid="{00000000-0005-0000-0000-00000B490000}"/>
    <cellStyle name="Moneda 18 3 4" xfId="3172" xr:uid="{00000000-0005-0000-0000-00000C490000}"/>
    <cellStyle name="Moneda 18 3 4 2" xfId="6489" xr:uid="{00000000-0005-0000-0000-00000D490000}"/>
    <cellStyle name="Moneda 18 3 4 2 2" xfId="23225" xr:uid="{00000000-0005-0000-0000-00000E490000}"/>
    <cellStyle name="Moneda 18 3 4 3" xfId="9806" xr:uid="{00000000-0005-0000-0000-00000F490000}"/>
    <cellStyle name="Moneda 18 3 4 3 2" xfId="26542" xr:uid="{00000000-0005-0000-0000-000010490000}"/>
    <cellStyle name="Moneda 18 3 4 4" xfId="13133" xr:uid="{00000000-0005-0000-0000-000011490000}"/>
    <cellStyle name="Moneda 18 3 4 4 2" xfId="29869" xr:uid="{00000000-0005-0000-0000-000012490000}"/>
    <cellStyle name="Moneda 18 3 4 5" xfId="16449" xr:uid="{00000000-0005-0000-0000-000013490000}"/>
    <cellStyle name="Moneda 18 3 4 6" xfId="19908" xr:uid="{00000000-0005-0000-0000-000014490000}"/>
    <cellStyle name="Moneda 18 3 5" xfId="4004" xr:uid="{00000000-0005-0000-0000-000015490000}"/>
    <cellStyle name="Moneda 18 3 5 2" xfId="20740" xr:uid="{00000000-0005-0000-0000-000016490000}"/>
    <cellStyle name="Moneda 18 3 6" xfId="7321" xr:uid="{00000000-0005-0000-0000-000017490000}"/>
    <cellStyle name="Moneda 18 3 6 2" xfId="24057" xr:uid="{00000000-0005-0000-0000-000018490000}"/>
    <cellStyle name="Moneda 18 3 7" xfId="10648" xr:uid="{00000000-0005-0000-0000-000019490000}"/>
    <cellStyle name="Moneda 18 3 7 2" xfId="27384" xr:uid="{00000000-0005-0000-0000-00001A490000}"/>
    <cellStyle name="Moneda 18 3 8" xfId="13964" xr:uid="{00000000-0005-0000-0000-00001B490000}"/>
    <cellStyle name="Moneda 18 3 9" xfId="17423" xr:uid="{00000000-0005-0000-0000-00001C490000}"/>
    <cellStyle name="Moneda 18 4" xfId="1101" xr:uid="{00000000-0005-0000-0000-00001D490000}"/>
    <cellStyle name="Moneda 18 4 2" xfId="4418" xr:uid="{00000000-0005-0000-0000-00001E490000}"/>
    <cellStyle name="Moneda 18 4 2 2" xfId="21154" xr:uid="{00000000-0005-0000-0000-00001F490000}"/>
    <cellStyle name="Moneda 18 4 3" xfId="7735" xr:uid="{00000000-0005-0000-0000-000020490000}"/>
    <cellStyle name="Moneda 18 4 3 2" xfId="24471" xr:uid="{00000000-0005-0000-0000-000021490000}"/>
    <cellStyle name="Moneda 18 4 4" xfId="11062" xr:uid="{00000000-0005-0000-0000-000022490000}"/>
    <cellStyle name="Moneda 18 4 4 2" xfId="27798" xr:uid="{00000000-0005-0000-0000-000023490000}"/>
    <cellStyle name="Moneda 18 4 5" xfId="14378" xr:uid="{00000000-0005-0000-0000-000024490000}"/>
    <cellStyle name="Moneda 18 4 6" xfId="17837" xr:uid="{00000000-0005-0000-0000-000025490000}"/>
    <cellStyle name="Moneda 18 5" xfId="1930" xr:uid="{00000000-0005-0000-0000-000026490000}"/>
    <cellStyle name="Moneda 18 5 2" xfId="5247" xr:uid="{00000000-0005-0000-0000-000027490000}"/>
    <cellStyle name="Moneda 18 5 2 2" xfId="21983" xr:uid="{00000000-0005-0000-0000-000028490000}"/>
    <cellStyle name="Moneda 18 5 3" xfId="8564" xr:uid="{00000000-0005-0000-0000-000029490000}"/>
    <cellStyle name="Moneda 18 5 3 2" xfId="25300" xr:uid="{00000000-0005-0000-0000-00002A490000}"/>
    <cellStyle name="Moneda 18 5 4" xfId="11891" xr:uid="{00000000-0005-0000-0000-00002B490000}"/>
    <cellStyle name="Moneda 18 5 4 2" xfId="28627" xr:uid="{00000000-0005-0000-0000-00002C490000}"/>
    <cellStyle name="Moneda 18 5 5" xfId="15207" xr:uid="{00000000-0005-0000-0000-00002D490000}"/>
    <cellStyle name="Moneda 18 5 6" xfId="18666" xr:uid="{00000000-0005-0000-0000-00002E490000}"/>
    <cellStyle name="Moneda 18 6" xfId="2758" xr:uid="{00000000-0005-0000-0000-00002F490000}"/>
    <cellStyle name="Moneda 18 6 2" xfId="6075" xr:uid="{00000000-0005-0000-0000-000030490000}"/>
    <cellStyle name="Moneda 18 6 2 2" xfId="22811" xr:uid="{00000000-0005-0000-0000-000031490000}"/>
    <cellStyle name="Moneda 18 6 3" xfId="9392" xr:uid="{00000000-0005-0000-0000-000032490000}"/>
    <cellStyle name="Moneda 18 6 3 2" xfId="26128" xr:uid="{00000000-0005-0000-0000-000033490000}"/>
    <cellStyle name="Moneda 18 6 4" xfId="12719" xr:uid="{00000000-0005-0000-0000-000034490000}"/>
    <cellStyle name="Moneda 18 6 4 2" xfId="29455" xr:uid="{00000000-0005-0000-0000-000035490000}"/>
    <cellStyle name="Moneda 18 6 5" xfId="16035" xr:uid="{00000000-0005-0000-0000-000036490000}"/>
    <cellStyle name="Moneda 18 6 6" xfId="19494" xr:uid="{00000000-0005-0000-0000-000037490000}"/>
    <cellStyle name="Moneda 18 7" xfId="3590" xr:uid="{00000000-0005-0000-0000-000038490000}"/>
    <cellStyle name="Moneda 18 7 2" xfId="20326" xr:uid="{00000000-0005-0000-0000-000039490000}"/>
    <cellStyle name="Moneda 18 8" xfId="6907" xr:uid="{00000000-0005-0000-0000-00003A490000}"/>
    <cellStyle name="Moneda 18 8 2" xfId="23643" xr:uid="{00000000-0005-0000-0000-00003B490000}"/>
    <cellStyle name="Moneda 18 9" xfId="10234" xr:uid="{00000000-0005-0000-0000-00003C490000}"/>
    <cellStyle name="Moneda 18 9 2" xfId="26970" xr:uid="{00000000-0005-0000-0000-00003D490000}"/>
    <cellStyle name="Moneda 180" xfId="3483" xr:uid="{00000000-0005-0000-0000-00003E490000}"/>
    <cellStyle name="Moneda 180 2" xfId="6800" xr:uid="{00000000-0005-0000-0000-00003F490000}"/>
    <cellStyle name="Moneda 180 2 2" xfId="23536" xr:uid="{00000000-0005-0000-0000-000040490000}"/>
    <cellStyle name="Moneda 180 3" xfId="10117" xr:uid="{00000000-0005-0000-0000-000041490000}"/>
    <cellStyle name="Moneda 180 3 2" xfId="26853" xr:uid="{00000000-0005-0000-0000-000042490000}"/>
    <cellStyle name="Moneda 180 4" xfId="13444" xr:uid="{00000000-0005-0000-0000-000043490000}"/>
    <cellStyle name="Moneda 180 4 2" xfId="30180" xr:uid="{00000000-0005-0000-0000-000044490000}"/>
    <cellStyle name="Moneda 180 5" xfId="16760" xr:uid="{00000000-0005-0000-0000-000045490000}"/>
    <cellStyle name="Moneda 180 6" xfId="20219" xr:uid="{00000000-0005-0000-0000-000046490000}"/>
    <cellStyle name="Moneda 181" xfId="3895" xr:uid="{00000000-0005-0000-0000-000047490000}"/>
    <cellStyle name="Moneda 181 2" xfId="20631" xr:uid="{00000000-0005-0000-0000-000048490000}"/>
    <cellStyle name="Moneda 182" xfId="7212" xr:uid="{00000000-0005-0000-0000-000049490000}"/>
    <cellStyle name="Moneda 182 2" xfId="23948" xr:uid="{00000000-0005-0000-0000-00004A490000}"/>
    <cellStyle name="Moneda 183" xfId="10120" xr:uid="{00000000-0005-0000-0000-00004B490000}"/>
    <cellStyle name="Moneda 183 2" xfId="26856" xr:uid="{00000000-0005-0000-0000-00004C490000}"/>
    <cellStyle name="Moneda 184" xfId="10121" xr:uid="{00000000-0005-0000-0000-00004D490000}"/>
    <cellStyle name="Moneda 184 2" xfId="26857" xr:uid="{00000000-0005-0000-0000-00004E490000}"/>
    <cellStyle name="Moneda 185" xfId="10123" xr:uid="{00000000-0005-0000-0000-00004F490000}"/>
    <cellStyle name="Moneda 185 2" xfId="26859" xr:uid="{00000000-0005-0000-0000-000050490000}"/>
    <cellStyle name="Moneda 186" xfId="10122" xr:uid="{00000000-0005-0000-0000-000051490000}"/>
    <cellStyle name="Moneda 186 2" xfId="26858" xr:uid="{00000000-0005-0000-0000-000052490000}"/>
    <cellStyle name="Moneda 187" xfId="10128" xr:uid="{00000000-0005-0000-0000-000053490000}"/>
    <cellStyle name="Moneda 187 2" xfId="26864" xr:uid="{00000000-0005-0000-0000-000054490000}"/>
    <cellStyle name="Moneda 188" xfId="10126" xr:uid="{00000000-0005-0000-0000-000055490000}"/>
    <cellStyle name="Moneda 188 2" xfId="26862" xr:uid="{00000000-0005-0000-0000-000056490000}"/>
    <cellStyle name="Moneda 189" xfId="10125" xr:uid="{00000000-0005-0000-0000-000057490000}"/>
    <cellStyle name="Moneda 189 2" xfId="26861" xr:uid="{00000000-0005-0000-0000-000058490000}"/>
    <cellStyle name="Moneda 19" xfId="239" xr:uid="{00000000-0005-0000-0000-000059490000}"/>
    <cellStyle name="Moneda 19 10" xfId="13551" xr:uid="{00000000-0005-0000-0000-00005A490000}"/>
    <cellStyle name="Moneda 19 11" xfId="17010" xr:uid="{00000000-0005-0000-0000-00005B490000}"/>
    <cellStyle name="Moneda 19 2" xfId="474" xr:uid="{00000000-0005-0000-0000-00005C490000}"/>
    <cellStyle name="Moneda 19 2 10" xfId="17217" xr:uid="{00000000-0005-0000-0000-00005D490000}"/>
    <cellStyle name="Moneda 19 2 2" xfId="895" xr:uid="{00000000-0005-0000-0000-00005E490000}"/>
    <cellStyle name="Moneda 19 2 2 2" xfId="1724" xr:uid="{00000000-0005-0000-0000-00005F490000}"/>
    <cellStyle name="Moneda 19 2 2 2 2" xfId="5041" xr:uid="{00000000-0005-0000-0000-000060490000}"/>
    <cellStyle name="Moneda 19 2 2 2 2 2" xfId="21777" xr:uid="{00000000-0005-0000-0000-000061490000}"/>
    <cellStyle name="Moneda 19 2 2 2 3" xfId="8358" xr:uid="{00000000-0005-0000-0000-000062490000}"/>
    <cellStyle name="Moneda 19 2 2 2 3 2" xfId="25094" xr:uid="{00000000-0005-0000-0000-000063490000}"/>
    <cellStyle name="Moneda 19 2 2 2 4" xfId="11685" xr:uid="{00000000-0005-0000-0000-000064490000}"/>
    <cellStyle name="Moneda 19 2 2 2 4 2" xfId="28421" xr:uid="{00000000-0005-0000-0000-000065490000}"/>
    <cellStyle name="Moneda 19 2 2 2 5" xfId="15001" xr:uid="{00000000-0005-0000-0000-000066490000}"/>
    <cellStyle name="Moneda 19 2 2 2 6" xfId="18460" xr:uid="{00000000-0005-0000-0000-000067490000}"/>
    <cellStyle name="Moneda 19 2 2 3" xfId="2552" xr:uid="{00000000-0005-0000-0000-000068490000}"/>
    <cellStyle name="Moneda 19 2 2 3 2" xfId="5869" xr:uid="{00000000-0005-0000-0000-000069490000}"/>
    <cellStyle name="Moneda 19 2 2 3 2 2" xfId="22605" xr:uid="{00000000-0005-0000-0000-00006A490000}"/>
    <cellStyle name="Moneda 19 2 2 3 3" xfId="9186" xr:uid="{00000000-0005-0000-0000-00006B490000}"/>
    <cellStyle name="Moneda 19 2 2 3 3 2" xfId="25922" xr:uid="{00000000-0005-0000-0000-00006C490000}"/>
    <cellStyle name="Moneda 19 2 2 3 4" xfId="12513" xr:uid="{00000000-0005-0000-0000-00006D490000}"/>
    <cellStyle name="Moneda 19 2 2 3 4 2" xfId="29249" xr:uid="{00000000-0005-0000-0000-00006E490000}"/>
    <cellStyle name="Moneda 19 2 2 3 5" xfId="15829" xr:uid="{00000000-0005-0000-0000-00006F490000}"/>
    <cellStyle name="Moneda 19 2 2 3 6" xfId="19288" xr:uid="{00000000-0005-0000-0000-000070490000}"/>
    <cellStyle name="Moneda 19 2 2 4" xfId="3380" xr:uid="{00000000-0005-0000-0000-000071490000}"/>
    <cellStyle name="Moneda 19 2 2 4 2" xfId="6697" xr:uid="{00000000-0005-0000-0000-000072490000}"/>
    <cellStyle name="Moneda 19 2 2 4 2 2" xfId="23433" xr:uid="{00000000-0005-0000-0000-000073490000}"/>
    <cellStyle name="Moneda 19 2 2 4 3" xfId="10014" xr:uid="{00000000-0005-0000-0000-000074490000}"/>
    <cellStyle name="Moneda 19 2 2 4 3 2" xfId="26750" xr:uid="{00000000-0005-0000-0000-000075490000}"/>
    <cellStyle name="Moneda 19 2 2 4 4" xfId="13341" xr:uid="{00000000-0005-0000-0000-000076490000}"/>
    <cellStyle name="Moneda 19 2 2 4 4 2" xfId="30077" xr:uid="{00000000-0005-0000-0000-000077490000}"/>
    <cellStyle name="Moneda 19 2 2 4 5" xfId="16657" xr:uid="{00000000-0005-0000-0000-000078490000}"/>
    <cellStyle name="Moneda 19 2 2 4 6" xfId="20116" xr:uid="{00000000-0005-0000-0000-000079490000}"/>
    <cellStyle name="Moneda 19 2 2 5" xfId="4212" xr:uid="{00000000-0005-0000-0000-00007A490000}"/>
    <cellStyle name="Moneda 19 2 2 5 2" xfId="20948" xr:uid="{00000000-0005-0000-0000-00007B490000}"/>
    <cellStyle name="Moneda 19 2 2 6" xfId="7529" xr:uid="{00000000-0005-0000-0000-00007C490000}"/>
    <cellStyle name="Moneda 19 2 2 6 2" xfId="24265" xr:uid="{00000000-0005-0000-0000-00007D490000}"/>
    <cellStyle name="Moneda 19 2 2 7" xfId="10856" xr:uid="{00000000-0005-0000-0000-00007E490000}"/>
    <cellStyle name="Moneda 19 2 2 7 2" xfId="27592" xr:uid="{00000000-0005-0000-0000-00007F490000}"/>
    <cellStyle name="Moneda 19 2 2 8" xfId="14172" xr:uid="{00000000-0005-0000-0000-000080490000}"/>
    <cellStyle name="Moneda 19 2 2 9" xfId="17631" xr:uid="{00000000-0005-0000-0000-000081490000}"/>
    <cellStyle name="Moneda 19 2 3" xfId="1309" xr:uid="{00000000-0005-0000-0000-000082490000}"/>
    <cellStyle name="Moneda 19 2 3 2" xfId="4626" xr:uid="{00000000-0005-0000-0000-000083490000}"/>
    <cellStyle name="Moneda 19 2 3 2 2" xfId="21362" xr:uid="{00000000-0005-0000-0000-000084490000}"/>
    <cellStyle name="Moneda 19 2 3 3" xfId="7943" xr:uid="{00000000-0005-0000-0000-000085490000}"/>
    <cellStyle name="Moneda 19 2 3 3 2" xfId="24679" xr:uid="{00000000-0005-0000-0000-000086490000}"/>
    <cellStyle name="Moneda 19 2 3 4" xfId="11270" xr:uid="{00000000-0005-0000-0000-000087490000}"/>
    <cellStyle name="Moneda 19 2 3 4 2" xfId="28006" xr:uid="{00000000-0005-0000-0000-000088490000}"/>
    <cellStyle name="Moneda 19 2 3 5" xfId="14586" xr:uid="{00000000-0005-0000-0000-000089490000}"/>
    <cellStyle name="Moneda 19 2 3 6" xfId="18045" xr:uid="{00000000-0005-0000-0000-00008A490000}"/>
    <cellStyle name="Moneda 19 2 4" xfId="2138" xr:uid="{00000000-0005-0000-0000-00008B490000}"/>
    <cellStyle name="Moneda 19 2 4 2" xfId="5455" xr:uid="{00000000-0005-0000-0000-00008C490000}"/>
    <cellStyle name="Moneda 19 2 4 2 2" xfId="22191" xr:uid="{00000000-0005-0000-0000-00008D490000}"/>
    <cellStyle name="Moneda 19 2 4 3" xfId="8772" xr:uid="{00000000-0005-0000-0000-00008E490000}"/>
    <cellStyle name="Moneda 19 2 4 3 2" xfId="25508" xr:uid="{00000000-0005-0000-0000-00008F490000}"/>
    <cellStyle name="Moneda 19 2 4 4" xfId="12099" xr:uid="{00000000-0005-0000-0000-000090490000}"/>
    <cellStyle name="Moneda 19 2 4 4 2" xfId="28835" xr:uid="{00000000-0005-0000-0000-000091490000}"/>
    <cellStyle name="Moneda 19 2 4 5" xfId="15415" xr:uid="{00000000-0005-0000-0000-000092490000}"/>
    <cellStyle name="Moneda 19 2 4 6" xfId="18874" xr:uid="{00000000-0005-0000-0000-000093490000}"/>
    <cellStyle name="Moneda 19 2 5" xfId="2966" xr:uid="{00000000-0005-0000-0000-000094490000}"/>
    <cellStyle name="Moneda 19 2 5 2" xfId="6283" xr:uid="{00000000-0005-0000-0000-000095490000}"/>
    <cellStyle name="Moneda 19 2 5 2 2" xfId="23019" xr:uid="{00000000-0005-0000-0000-000096490000}"/>
    <cellStyle name="Moneda 19 2 5 3" xfId="9600" xr:uid="{00000000-0005-0000-0000-000097490000}"/>
    <cellStyle name="Moneda 19 2 5 3 2" xfId="26336" xr:uid="{00000000-0005-0000-0000-000098490000}"/>
    <cellStyle name="Moneda 19 2 5 4" xfId="12927" xr:uid="{00000000-0005-0000-0000-000099490000}"/>
    <cellStyle name="Moneda 19 2 5 4 2" xfId="29663" xr:uid="{00000000-0005-0000-0000-00009A490000}"/>
    <cellStyle name="Moneda 19 2 5 5" xfId="16243" xr:uid="{00000000-0005-0000-0000-00009B490000}"/>
    <cellStyle name="Moneda 19 2 5 6" xfId="19702" xr:uid="{00000000-0005-0000-0000-00009C490000}"/>
    <cellStyle name="Moneda 19 2 6" xfId="3798" xr:uid="{00000000-0005-0000-0000-00009D490000}"/>
    <cellStyle name="Moneda 19 2 6 2" xfId="20534" xr:uid="{00000000-0005-0000-0000-00009E490000}"/>
    <cellStyle name="Moneda 19 2 7" xfId="7115" xr:uid="{00000000-0005-0000-0000-00009F490000}"/>
    <cellStyle name="Moneda 19 2 7 2" xfId="23851" xr:uid="{00000000-0005-0000-0000-0000A0490000}"/>
    <cellStyle name="Moneda 19 2 8" xfId="10442" xr:uid="{00000000-0005-0000-0000-0000A1490000}"/>
    <cellStyle name="Moneda 19 2 8 2" xfId="27178" xr:uid="{00000000-0005-0000-0000-0000A2490000}"/>
    <cellStyle name="Moneda 19 2 9" xfId="13758" xr:uid="{00000000-0005-0000-0000-0000A3490000}"/>
    <cellStyle name="Moneda 19 3" xfId="688" xr:uid="{00000000-0005-0000-0000-0000A4490000}"/>
    <cellStyle name="Moneda 19 3 2" xfId="1517" xr:uid="{00000000-0005-0000-0000-0000A5490000}"/>
    <cellStyle name="Moneda 19 3 2 2" xfId="4834" xr:uid="{00000000-0005-0000-0000-0000A6490000}"/>
    <cellStyle name="Moneda 19 3 2 2 2" xfId="21570" xr:uid="{00000000-0005-0000-0000-0000A7490000}"/>
    <cellStyle name="Moneda 19 3 2 3" xfId="8151" xr:uid="{00000000-0005-0000-0000-0000A8490000}"/>
    <cellStyle name="Moneda 19 3 2 3 2" xfId="24887" xr:uid="{00000000-0005-0000-0000-0000A9490000}"/>
    <cellStyle name="Moneda 19 3 2 4" xfId="11478" xr:uid="{00000000-0005-0000-0000-0000AA490000}"/>
    <cellStyle name="Moneda 19 3 2 4 2" xfId="28214" xr:uid="{00000000-0005-0000-0000-0000AB490000}"/>
    <cellStyle name="Moneda 19 3 2 5" xfId="14794" xr:uid="{00000000-0005-0000-0000-0000AC490000}"/>
    <cellStyle name="Moneda 19 3 2 6" xfId="18253" xr:uid="{00000000-0005-0000-0000-0000AD490000}"/>
    <cellStyle name="Moneda 19 3 3" xfId="2345" xr:uid="{00000000-0005-0000-0000-0000AE490000}"/>
    <cellStyle name="Moneda 19 3 3 2" xfId="5662" xr:uid="{00000000-0005-0000-0000-0000AF490000}"/>
    <cellStyle name="Moneda 19 3 3 2 2" xfId="22398" xr:uid="{00000000-0005-0000-0000-0000B0490000}"/>
    <cellStyle name="Moneda 19 3 3 3" xfId="8979" xr:uid="{00000000-0005-0000-0000-0000B1490000}"/>
    <cellStyle name="Moneda 19 3 3 3 2" xfId="25715" xr:uid="{00000000-0005-0000-0000-0000B2490000}"/>
    <cellStyle name="Moneda 19 3 3 4" xfId="12306" xr:uid="{00000000-0005-0000-0000-0000B3490000}"/>
    <cellStyle name="Moneda 19 3 3 4 2" xfId="29042" xr:uid="{00000000-0005-0000-0000-0000B4490000}"/>
    <cellStyle name="Moneda 19 3 3 5" xfId="15622" xr:uid="{00000000-0005-0000-0000-0000B5490000}"/>
    <cellStyle name="Moneda 19 3 3 6" xfId="19081" xr:uid="{00000000-0005-0000-0000-0000B6490000}"/>
    <cellStyle name="Moneda 19 3 4" xfId="3173" xr:uid="{00000000-0005-0000-0000-0000B7490000}"/>
    <cellStyle name="Moneda 19 3 4 2" xfId="6490" xr:uid="{00000000-0005-0000-0000-0000B8490000}"/>
    <cellStyle name="Moneda 19 3 4 2 2" xfId="23226" xr:uid="{00000000-0005-0000-0000-0000B9490000}"/>
    <cellStyle name="Moneda 19 3 4 3" xfId="9807" xr:uid="{00000000-0005-0000-0000-0000BA490000}"/>
    <cellStyle name="Moneda 19 3 4 3 2" xfId="26543" xr:uid="{00000000-0005-0000-0000-0000BB490000}"/>
    <cellStyle name="Moneda 19 3 4 4" xfId="13134" xr:uid="{00000000-0005-0000-0000-0000BC490000}"/>
    <cellStyle name="Moneda 19 3 4 4 2" xfId="29870" xr:uid="{00000000-0005-0000-0000-0000BD490000}"/>
    <cellStyle name="Moneda 19 3 4 5" xfId="16450" xr:uid="{00000000-0005-0000-0000-0000BE490000}"/>
    <cellStyle name="Moneda 19 3 4 6" xfId="19909" xr:uid="{00000000-0005-0000-0000-0000BF490000}"/>
    <cellStyle name="Moneda 19 3 5" xfId="4005" xr:uid="{00000000-0005-0000-0000-0000C0490000}"/>
    <cellStyle name="Moneda 19 3 5 2" xfId="20741" xr:uid="{00000000-0005-0000-0000-0000C1490000}"/>
    <cellStyle name="Moneda 19 3 6" xfId="7322" xr:uid="{00000000-0005-0000-0000-0000C2490000}"/>
    <cellStyle name="Moneda 19 3 6 2" xfId="24058" xr:uid="{00000000-0005-0000-0000-0000C3490000}"/>
    <cellStyle name="Moneda 19 3 7" xfId="10649" xr:uid="{00000000-0005-0000-0000-0000C4490000}"/>
    <cellStyle name="Moneda 19 3 7 2" xfId="27385" xr:uid="{00000000-0005-0000-0000-0000C5490000}"/>
    <cellStyle name="Moneda 19 3 8" xfId="13965" xr:uid="{00000000-0005-0000-0000-0000C6490000}"/>
    <cellStyle name="Moneda 19 3 9" xfId="17424" xr:uid="{00000000-0005-0000-0000-0000C7490000}"/>
    <cellStyle name="Moneda 19 4" xfId="1102" xr:uid="{00000000-0005-0000-0000-0000C8490000}"/>
    <cellStyle name="Moneda 19 4 2" xfId="4419" xr:uid="{00000000-0005-0000-0000-0000C9490000}"/>
    <cellStyle name="Moneda 19 4 2 2" xfId="21155" xr:uid="{00000000-0005-0000-0000-0000CA490000}"/>
    <cellStyle name="Moneda 19 4 3" xfId="7736" xr:uid="{00000000-0005-0000-0000-0000CB490000}"/>
    <cellStyle name="Moneda 19 4 3 2" xfId="24472" xr:uid="{00000000-0005-0000-0000-0000CC490000}"/>
    <cellStyle name="Moneda 19 4 4" xfId="11063" xr:uid="{00000000-0005-0000-0000-0000CD490000}"/>
    <cellStyle name="Moneda 19 4 4 2" xfId="27799" xr:uid="{00000000-0005-0000-0000-0000CE490000}"/>
    <cellStyle name="Moneda 19 4 5" xfId="14379" xr:uid="{00000000-0005-0000-0000-0000CF490000}"/>
    <cellStyle name="Moneda 19 4 6" xfId="17838" xr:uid="{00000000-0005-0000-0000-0000D0490000}"/>
    <cellStyle name="Moneda 19 5" xfId="1931" xr:uid="{00000000-0005-0000-0000-0000D1490000}"/>
    <cellStyle name="Moneda 19 5 2" xfId="5248" xr:uid="{00000000-0005-0000-0000-0000D2490000}"/>
    <cellStyle name="Moneda 19 5 2 2" xfId="21984" xr:uid="{00000000-0005-0000-0000-0000D3490000}"/>
    <cellStyle name="Moneda 19 5 3" xfId="8565" xr:uid="{00000000-0005-0000-0000-0000D4490000}"/>
    <cellStyle name="Moneda 19 5 3 2" xfId="25301" xr:uid="{00000000-0005-0000-0000-0000D5490000}"/>
    <cellStyle name="Moneda 19 5 4" xfId="11892" xr:uid="{00000000-0005-0000-0000-0000D6490000}"/>
    <cellStyle name="Moneda 19 5 4 2" xfId="28628" xr:uid="{00000000-0005-0000-0000-0000D7490000}"/>
    <cellStyle name="Moneda 19 5 5" xfId="15208" xr:uid="{00000000-0005-0000-0000-0000D8490000}"/>
    <cellStyle name="Moneda 19 5 6" xfId="18667" xr:uid="{00000000-0005-0000-0000-0000D9490000}"/>
    <cellStyle name="Moneda 19 6" xfId="2759" xr:uid="{00000000-0005-0000-0000-0000DA490000}"/>
    <cellStyle name="Moneda 19 6 2" xfId="6076" xr:uid="{00000000-0005-0000-0000-0000DB490000}"/>
    <cellStyle name="Moneda 19 6 2 2" xfId="22812" xr:uid="{00000000-0005-0000-0000-0000DC490000}"/>
    <cellStyle name="Moneda 19 6 3" xfId="9393" xr:uid="{00000000-0005-0000-0000-0000DD490000}"/>
    <cellStyle name="Moneda 19 6 3 2" xfId="26129" xr:uid="{00000000-0005-0000-0000-0000DE490000}"/>
    <cellStyle name="Moneda 19 6 4" xfId="12720" xr:uid="{00000000-0005-0000-0000-0000DF490000}"/>
    <cellStyle name="Moneda 19 6 4 2" xfId="29456" xr:uid="{00000000-0005-0000-0000-0000E0490000}"/>
    <cellStyle name="Moneda 19 6 5" xfId="16036" xr:uid="{00000000-0005-0000-0000-0000E1490000}"/>
    <cellStyle name="Moneda 19 6 6" xfId="19495" xr:uid="{00000000-0005-0000-0000-0000E2490000}"/>
    <cellStyle name="Moneda 19 7" xfId="3591" xr:uid="{00000000-0005-0000-0000-0000E3490000}"/>
    <cellStyle name="Moneda 19 7 2" xfId="20327" xr:uid="{00000000-0005-0000-0000-0000E4490000}"/>
    <cellStyle name="Moneda 19 8" xfId="6908" xr:uid="{00000000-0005-0000-0000-0000E5490000}"/>
    <cellStyle name="Moneda 19 8 2" xfId="23644" xr:uid="{00000000-0005-0000-0000-0000E6490000}"/>
    <cellStyle name="Moneda 19 9" xfId="10235" xr:uid="{00000000-0005-0000-0000-0000E7490000}"/>
    <cellStyle name="Moneda 19 9 2" xfId="26971" xr:uid="{00000000-0005-0000-0000-0000E8490000}"/>
    <cellStyle name="Moneda 190" xfId="10127" xr:uid="{00000000-0005-0000-0000-0000E9490000}"/>
    <cellStyle name="Moneda 190 2" xfId="26863" xr:uid="{00000000-0005-0000-0000-0000EA490000}"/>
    <cellStyle name="Moneda 191" xfId="10130" xr:uid="{00000000-0005-0000-0000-0000EB490000}"/>
    <cellStyle name="Moneda 191 2" xfId="26866" xr:uid="{00000000-0005-0000-0000-0000EC490000}"/>
    <cellStyle name="Moneda 192" xfId="6807" xr:uid="{00000000-0005-0000-0000-0000ED490000}"/>
    <cellStyle name="Moneda 192 2" xfId="23543" xr:uid="{00000000-0005-0000-0000-0000EE490000}"/>
    <cellStyle name="Moneda 193" xfId="10124" xr:uid="{00000000-0005-0000-0000-0000EF490000}"/>
    <cellStyle name="Moneda 193 2" xfId="26860" xr:uid="{00000000-0005-0000-0000-0000F0490000}"/>
    <cellStyle name="Moneda 194" xfId="10129" xr:uid="{00000000-0005-0000-0000-0000F1490000}"/>
    <cellStyle name="Moneda 194 2" xfId="26865" xr:uid="{00000000-0005-0000-0000-0000F2490000}"/>
    <cellStyle name="Moneda 195" xfId="10539" xr:uid="{00000000-0005-0000-0000-0000F3490000}"/>
    <cellStyle name="Moneda 195 2" xfId="27275" xr:uid="{00000000-0005-0000-0000-0000F4490000}"/>
    <cellStyle name="Moneda 196" xfId="13855" xr:uid="{00000000-0005-0000-0000-0000F5490000}"/>
    <cellStyle name="Moneda 197" xfId="17314" xr:uid="{00000000-0005-0000-0000-0000F6490000}"/>
    <cellStyle name="Moneda 198" xfId="31198" xr:uid="{00000000-0005-0000-0000-0000F7490000}"/>
    <cellStyle name="Moneda 199" xfId="31203" xr:uid="{00000000-0005-0000-0000-0000F8490000}"/>
    <cellStyle name="Moneda 2" xfId="240" xr:uid="{00000000-0005-0000-0000-0000F9490000}"/>
    <cellStyle name="Moneda 2 10" xfId="3592" xr:uid="{00000000-0005-0000-0000-0000FA490000}"/>
    <cellStyle name="Moneda 2 10 2" xfId="20328" xr:uid="{00000000-0005-0000-0000-0000FB490000}"/>
    <cellStyle name="Moneda 2 11" xfId="6909" xr:uid="{00000000-0005-0000-0000-0000FC490000}"/>
    <cellStyle name="Moneda 2 11 2" xfId="23645" xr:uid="{00000000-0005-0000-0000-0000FD490000}"/>
    <cellStyle name="Moneda 2 12" xfId="10236" xr:uid="{00000000-0005-0000-0000-0000FE490000}"/>
    <cellStyle name="Moneda 2 12 2" xfId="26972" xr:uid="{00000000-0005-0000-0000-0000FF490000}"/>
    <cellStyle name="Moneda 2 13" xfId="13552" xr:uid="{00000000-0005-0000-0000-0000004A0000}"/>
    <cellStyle name="Moneda 2 13 2" xfId="30439" xr:uid="{00000000-0005-0000-0000-0000014A0000}"/>
    <cellStyle name="Moneda 2 13 2 2" xfId="31500" xr:uid="{00000000-0005-0000-0000-0000024A0000}"/>
    <cellStyle name="Moneda 2 13 2 3" xfId="31802" xr:uid="{00000000-0005-0000-0000-0000034A0000}"/>
    <cellStyle name="Moneda 2 13 2 4" xfId="32103" xr:uid="{00000000-0005-0000-0000-0000044A0000}"/>
    <cellStyle name="Moneda 2 13 2 5" xfId="32404" xr:uid="{00000000-0005-0000-0000-0000054A0000}"/>
    <cellStyle name="Moneda 2 13 2 6" xfId="32705" xr:uid="{00000000-0005-0000-0000-0000064A0000}"/>
    <cellStyle name="Moneda 2 13 2 7" xfId="33006" xr:uid="{00000000-0005-0000-0000-0000074A0000}"/>
    <cellStyle name="Moneda 2 14" xfId="17011" xr:uid="{00000000-0005-0000-0000-0000084A0000}"/>
    <cellStyle name="Moneda 2 15" xfId="33025" xr:uid="{8D30B772-F93B-4C49-B4AF-FA9F7E561D09}"/>
    <cellStyle name="Moneda 2 2" xfId="241" xr:uid="{00000000-0005-0000-0000-0000094A0000}"/>
    <cellStyle name="Moneda 2 2 10" xfId="13553" xr:uid="{00000000-0005-0000-0000-00000A4A0000}"/>
    <cellStyle name="Moneda 2 2 10 2" xfId="31069" xr:uid="{00000000-0005-0000-0000-00000B4A0000}"/>
    <cellStyle name="Moneda 2 2 11" xfId="17012" xr:uid="{00000000-0005-0000-0000-00000C4A0000}"/>
    <cellStyle name="Moneda 2 2 2" xfId="475" xr:uid="{00000000-0005-0000-0000-00000D4A0000}"/>
    <cellStyle name="Moneda 2 2 2 10" xfId="17218" xr:uid="{00000000-0005-0000-0000-00000E4A0000}"/>
    <cellStyle name="Moneda 2 2 2 2" xfId="896" xr:uid="{00000000-0005-0000-0000-00000F4A0000}"/>
    <cellStyle name="Moneda 2 2 2 2 2" xfId="1725" xr:uid="{00000000-0005-0000-0000-0000104A0000}"/>
    <cellStyle name="Moneda 2 2 2 2 2 2" xfId="5042" xr:uid="{00000000-0005-0000-0000-0000114A0000}"/>
    <cellStyle name="Moneda 2 2 2 2 2 2 2" xfId="21778" xr:uid="{00000000-0005-0000-0000-0000124A0000}"/>
    <cellStyle name="Moneda 2 2 2 2 2 3" xfId="8359" xr:uid="{00000000-0005-0000-0000-0000134A0000}"/>
    <cellStyle name="Moneda 2 2 2 2 2 3 2" xfId="25095" xr:uid="{00000000-0005-0000-0000-0000144A0000}"/>
    <cellStyle name="Moneda 2 2 2 2 2 4" xfId="11686" xr:uid="{00000000-0005-0000-0000-0000154A0000}"/>
    <cellStyle name="Moneda 2 2 2 2 2 4 2" xfId="28422" xr:uid="{00000000-0005-0000-0000-0000164A0000}"/>
    <cellStyle name="Moneda 2 2 2 2 2 5" xfId="15002" xr:uid="{00000000-0005-0000-0000-0000174A0000}"/>
    <cellStyle name="Moneda 2 2 2 2 2 6" xfId="18461" xr:uid="{00000000-0005-0000-0000-0000184A0000}"/>
    <cellStyle name="Moneda 2 2 2 2 3" xfId="2553" xr:uid="{00000000-0005-0000-0000-0000194A0000}"/>
    <cellStyle name="Moneda 2 2 2 2 3 2" xfId="5870" xr:uid="{00000000-0005-0000-0000-00001A4A0000}"/>
    <cellStyle name="Moneda 2 2 2 2 3 2 2" xfId="22606" xr:uid="{00000000-0005-0000-0000-00001B4A0000}"/>
    <cellStyle name="Moneda 2 2 2 2 3 3" xfId="9187" xr:uid="{00000000-0005-0000-0000-00001C4A0000}"/>
    <cellStyle name="Moneda 2 2 2 2 3 3 2" xfId="25923" xr:uid="{00000000-0005-0000-0000-00001D4A0000}"/>
    <cellStyle name="Moneda 2 2 2 2 3 4" xfId="12514" xr:uid="{00000000-0005-0000-0000-00001E4A0000}"/>
    <cellStyle name="Moneda 2 2 2 2 3 4 2" xfId="29250" xr:uid="{00000000-0005-0000-0000-00001F4A0000}"/>
    <cellStyle name="Moneda 2 2 2 2 3 5" xfId="15830" xr:uid="{00000000-0005-0000-0000-0000204A0000}"/>
    <cellStyle name="Moneda 2 2 2 2 3 6" xfId="19289" xr:uid="{00000000-0005-0000-0000-0000214A0000}"/>
    <cellStyle name="Moneda 2 2 2 2 4" xfId="3381" xr:uid="{00000000-0005-0000-0000-0000224A0000}"/>
    <cellStyle name="Moneda 2 2 2 2 4 2" xfId="6698" xr:uid="{00000000-0005-0000-0000-0000234A0000}"/>
    <cellStyle name="Moneda 2 2 2 2 4 2 2" xfId="23434" xr:uid="{00000000-0005-0000-0000-0000244A0000}"/>
    <cellStyle name="Moneda 2 2 2 2 4 3" xfId="10015" xr:uid="{00000000-0005-0000-0000-0000254A0000}"/>
    <cellStyle name="Moneda 2 2 2 2 4 3 2" xfId="26751" xr:uid="{00000000-0005-0000-0000-0000264A0000}"/>
    <cellStyle name="Moneda 2 2 2 2 4 4" xfId="13342" xr:uid="{00000000-0005-0000-0000-0000274A0000}"/>
    <cellStyle name="Moneda 2 2 2 2 4 4 2" xfId="30078" xr:uid="{00000000-0005-0000-0000-0000284A0000}"/>
    <cellStyle name="Moneda 2 2 2 2 4 5" xfId="16658" xr:uid="{00000000-0005-0000-0000-0000294A0000}"/>
    <cellStyle name="Moneda 2 2 2 2 4 6" xfId="20117" xr:uid="{00000000-0005-0000-0000-00002A4A0000}"/>
    <cellStyle name="Moneda 2 2 2 2 5" xfId="4213" xr:uid="{00000000-0005-0000-0000-00002B4A0000}"/>
    <cellStyle name="Moneda 2 2 2 2 5 2" xfId="20949" xr:uid="{00000000-0005-0000-0000-00002C4A0000}"/>
    <cellStyle name="Moneda 2 2 2 2 6" xfId="7530" xr:uid="{00000000-0005-0000-0000-00002D4A0000}"/>
    <cellStyle name="Moneda 2 2 2 2 6 2" xfId="24266" xr:uid="{00000000-0005-0000-0000-00002E4A0000}"/>
    <cellStyle name="Moneda 2 2 2 2 7" xfId="10857" xr:uid="{00000000-0005-0000-0000-00002F4A0000}"/>
    <cellStyle name="Moneda 2 2 2 2 7 2" xfId="27593" xr:uid="{00000000-0005-0000-0000-0000304A0000}"/>
    <cellStyle name="Moneda 2 2 2 2 8" xfId="14173" xr:uid="{00000000-0005-0000-0000-0000314A0000}"/>
    <cellStyle name="Moneda 2 2 2 2 9" xfId="17632" xr:uid="{00000000-0005-0000-0000-0000324A0000}"/>
    <cellStyle name="Moneda 2 2 2 3" xfId="1310" xr:uid="{00000000-0005-0000-0000-0000334A0000}"/>
    <cellStyle name="Moneda 2 2 2 3 2" xfId="4627" xr:uid="{00000000-0005-0000-0000-0000344A0000}"/>
    <cellStyle name="Moneda 2 2 2 3 2 2" xfId="21363" xr:uid="{00000000-0005-0000-0000-0000354A0000}"/>
    <cellStyle name="Moneda 2 2 2 3 3" xfId="7944" xr:uid="{00000000-0005-0000-0000-0000364A0000}"/>
    <cellStyle name="Moneda 2 2 2 3 3 2" xfId="24680" xr:uid="{00000000-0005-0000-0000-0000374A0000}"/>
    <cellStyle name="Moneda 2 2 2 3 4" xfId="11271" xr:uid="{00000000-0005-0000-0000-0000384A0000}"/>
    <cellStyle name="Moneda 2 2 2 3 4 2" xfId="28007" xr:uid="{00000000-0005-0000-0000-0000394A0000}"/>
    <cellStyle name="Moneda 2 2 2 3 5" xfId="14587" xr:uid="{00000000-0005-0000-0000-00003A4A0000}"/>
    <cellStyle name="Moneda 2 2 2 3 6" xfId="18046" xr:uid="{00000000-0005-0000-0000-00003B4A0000}"/>
    <cellStyle name="Moneda 2 2 2 4" xfId="2139" xr:uid="{00000000-0005-0000-0000-00003C4A0000}"/>
    <cellStyle name="Moneda 2 2 2 4 2" xfId="5456" xr:uid="{00000000-0005-0000-0000-00003D4A0000}"/>
    <cellStyle name="Moneda 2 2 2 4 2 2" xfId="22192" xr:uid="{00000000-0005-0000-0000-00003E4A0000}"/>
    <cellStyle name="Moneda 2 2 2 4 3" xfId="8773" xr:uid="{00000000-0005-0000-0000-00003F4A0000}"/>
    <cellStyle name="Moneda 2 2 2 4 3 2" xfId="25509" xr:uid="{00000000-0005-0000-0000-0000404A0000}"/>
    <cellStyle name="Moneda 2 2 2 4 4" xfId="12100" xr:uid="{00000000-0005-0000-0000-0000414A0000}"/>
    <cellStyle name="Moneda 2 2 2 4 4 2" xfId="28836" xr:uid="{00000000-0005-0000-0000-0000424A0000}"/>
    <cellStyle name="Moneda 2 2 2 4 5" xfId="15416" xr:uid="{00000000-0005-0000-0000-0000434A0000}"/>
    <cellStyle name="Moneda 2 2 2 4 6" xfId="18875" xr:uid="{00000000-0005-0000-0000-0000444A0000}"/>
    <cellStyle name="Moneda 2 2 2 5" xfId="2967" xr:uid="{00000000-0005-0000-0000-0000454A0000}"/>
    <cellStyle name="Moneda 2 2 2 5 2" xfId="6284" xr:uid="{00000000-0005-0000-0000-0000464A0000}"/>
    <cellStyle name="Moneda 2 2 2 5 2 2" xfId="23020" xr:uid="{00000000-0005-0000-0000-0000474A0000}"/>
    <cellStyle name="Moneda 2 2 2 5 3" xfId="9601" xr:uid="{00000000-0005-0000-0000-0000484A0000}"/>
    <cellStyle name="Moneda 2 2 2 5 3 2" xfId="26337" xr:uid="{00000000-0005-0000-0000-0000494A0000}"/>
    <cellStyle name="Moneda 2 2 2 5 4" xfId="12928" xr:uid="{00000000-0005-0000-0000-00004A4A0000}"/>
    <cellStyle name="Moneda 2 2 2 5 4 2" xfId="29664" xr:uid="{00000000-0005-0000-0000-00004B4A0000}"/>
    <cellStyle name="Moneda 2 2 2 5 5" xfId="16244" xr:uid="{00000000-0005-0000-0000-00004C4A0000}"/>
    <cellStyle name="Moneda 2 2 2 5 6" xfId="19703" xr:uid="{00000000-0005-0000-0000-00004D4A0000}"/>
    <cellStyle name="Moneda 2 2 2 6" xfId="3799" xr:uid="{00000000-0005-0000-0000-00004E4A0000}"/>
    <cellStyle name="Moneda 2 2 2 6 2" xfId="20535" xr:uid="{00000000-0005-0000-0000-00004F4A0000}"/>
    <cellStyle name="Moneda 2 2 2 7" xfId="7116" xr:uid="{00000000-0005-0000-0000-0000504A0000}"/>
    <cellStyle name="Moneda 2 2 2 7 2" xfId="23852" xr:uid="{00000000-0005-0000-0000-0000514A0000}"/>
    <cellStyle name="Moneda 2 2 2 8" xfId="10443" xr:uid="{00000000-0005-0000-0000-0000524A0000}"/>
    <cellStyle name="Moneda 2 2 2 8 2" xfId="27179" xr:uid="{00000000-0005-0000-0000-0000534A0000}"/>
    <cellStyle name="Moneda 2 2 2 9" xfId="13759" xr:uid="{00000000-0005-0000-0000-0000544A0000}"/>
    <cellStyle name="Moneda 2 2 3" xfId="690" xr:uid="{00000000-0005-0000-0000-0000554A0000}"/>
    <cellStyle name="Moneda 2 2 3 2" xfId="1519" xr:uid="{00000000-0005-0000-0000-0000564A0000}"/>
    <cellStyle name="Moneda 2 2 3 2 2" xfId="4836" xr:uid="{00000000-0005-0000-0000-0000574A0000}"/>
    <cellStyle name="Moneda 2 2 3 2 2 2" xfId="21572" xr:uid="{00000000-0005-0000-0000-0000584A0000}"/>
    <cellStyle name="Moneda 2 2 3 2 3" xfId="8153" xr:uid="{00000000-0005-0000-0000-0000594A0000}"/>
    <cellStyle name="Moneda 2 2 3 2 3 2" xfId="24889" xr:uid="{00000000-0005-0000-0000-00005A4A0000}"/>
    <cellStyle name="Moneda 2 2 3 2 4" xfId="11480" xr:uid="{00000000-0005-0000-0000-00005B4A0000}"/>
    <cellStyle name="Moneda 2 2 3 2 4 2" xfId="28216" xr:uid="{00000000-0005-0000-0000-00005C4A0000}"/>
    <cellStyle name="Moneda 2 2 3 2 5" xfId="14796" xr:uid="{00000000-0005-0000-0000-00005D4A0000}"/>
    <cellStyle name="Moneda 2 2 3 2 6" xfId="18255" xr:uid="{00000000-0005-0000-0000-00005E4A0000}"/>
    <cellStyle name="Moneda 2 2 3 3" xfId="2347" xr:uid="{00000000-0005-0000-0000-00005F4A0000}"/>
    <cellStyle name="Moneda 2 2 3 3 2" xfId="5664" xr:uid="{00000000-0005-0000-0000-0000604A0000}"/>
    <cellStyle name="Moneda 2 2 3 3 2 2" xfId="22400" xr:uid="{00000000-0005-0000-0000-0000614A0000}"/>
    <cellStyle name="Moneda 2 2 3 3 3" xfId="8981" xr:uid="{00000000-0005-0000-0000-0000624A0000}"/>
    <cellStyle name="Moneda 2 2 3 3 3 2" xfId="25717" xr:uid="{00000000-0005-0000-0000-0000634A0000}"/>
    <cellStyle name="Moneda 2 2 3 3 4" xfId="12308" xr:uid="{00000000-0005-0000-0000-0000644A0000}"/>
    <cellStyle name="Moneda 2 2 3 3 4 2" xfId="29044" xr:uid="{00000000-0005-0000-0000-0000654A0000}"/>
    <cellStyle name="Moneda 2 2 3 3 5" xfId="15624" xr:uid="{00000000-0005-0000-0000-0000664A0000}"/>
    <cellStyle name="Moneda 2 2 3 3 6" xfId="19083" xr:uid="{00000000-0005-0000-0000-0000674A0000}"/>
    <cellStyle name="Moneda 2 2 3 4" xfId="3175" xr:uid="{00000000-0005-0000-0000-0000684A0000}"/>
    <cellStyle name="Moneda 2 2 3 4 2" xfId="6492" xr:uid="{00000000-0005-0000-0000-0000694A0000}"/>
    <cellStyle name="Moneda 2 2 3 4 2 2" xfId="23228" xr:uid="{00000000-0005-0000-0000-00006A4A0000}"/>
    <cellStyle name="Moneda 2 2 3 4 3" xfId="9809" xr:uid="{00000000-0005-0000-0000-00006B4A0000}"/>
    <cellStyle name="Moneda 2 2 3 4 3 2" xfId="26545" xr:uid="{00000000-0005-0000-0000-00006C4A0000}"/>
    <cellStyle name="Moneda 2 2 3 4 4" xfId="13136" xr:uid="{00000000-0005-0000-0000-00006D4A0000}"/>
    <cellStyle name="Moneda 2 2 3 4 4 2" xfId="29872" xr:uid="{00000000-0005-0000-0000-00006E4A0000}"/>
    <cellStyle name="Moneda 2 2 3 4 5" xfId="16452" xr:uid="{00000000-0005-0000-0000-00006F4A0000}"/>
    <cellStyle name="Moneda 2 2 3 4 6" xfId="19911" xr:uid="{00000000-0005-0000-0000-0000704A0000}"/>
    <cellStyle name="Moneda 2 2 3 5" xfId="4007" xr:uid="{00000000-0005-0000-0000-0000714A0000}"/>
    <cellStyle name="Moneda 2 2 3 5 2" xfId="20743" xr:uid="{00000000-0005-0000-0000-0000724A0000}"/>
    <cellStyle name="Moneda 2 2 3 6" xfId="7324" xr:uid="{00000000-0005-0000-0000-0000734A0000}"/>
    <cellStyle name="Moneda 2 2 3 6 2" xfId="24060" xr:uid="{00000000-0005-0000-0000-0000744A0000}"/>
    <cellStyle name="Moneda 2 2 3 7" xfId="10651" xr:uid="{00000000-0005-0000-0000-0000754A0000}"/>
    <cellStyle name="Moneda 2 2 3 7 2" xfId="27387" xr:uid="{00000000-0005-0000-0000-0000764A0000}"/>
    <cellStyle name="Moneda 2 2 3 8" xfId="13967" xr:uid="{00000000-0005-0000-0000-0000774A0000}"/>
    <cellStyle name="Moneda 2 2 3 9" xfId="17426" xr:uid="{00000000-0005-0000-0000-0000784A0000}"/>
    <cellStyle name="Moneda 2 2 4" xfId="1104" xr:uid="{00000000-0005-0000-0000-0000794A0000}"/>
    <cellStyle name="Moneda 2 2 4 2" xfId="4421" xr:uid="{00000000-0005-0000-0000-00007A4A0000}"/>
    <cellStyle name="Moneda 2 2 4 2 2" xfId="21157" xr:uid="{00000000-0005-0000-0000-00007B4A0000}"/>
    <cellStyle name="Moneda 2 2 4 3" xfId="7738" xr:uid="{00000000-0005-0000-0000-00007C4A0000}"/>
    <cellStyle name="Moneda 2 2 4 3 2" xfId="24474" xr:uid="{00000000-0005-0000-0000-00007D4A0000}"/>
    <cellStyle name="Moneda 2 2 4 4" xfId="11065" xr:uid="{00000000-0005-0000-0000-00007E4A0000}"/>
    <cellStyle name="Moneda 2 2 4 4 2" xfId="27801" xr:uid="{00000000-0005-0000-0000-00007F4A0000}"/>
    <cellStyle name="Moneda 2 2 4 5" xfId="14381" xr:uid="{00000000-0005-0000-0000-0000804A0000}"/>
    <cellStyle name="Moneda 2 2 4 6" xfId="17840" xr:uid="{00000000-0005-0000-0000-0000814A0000}"/>
    <cellStyle name="Moneda 2 2 5" xfId="1933" xr:uid="{00000000-0005-0000-0000-0000824A0000}"/>
    <cellStyle name="Moneda 2 2 5 2" xfId="5250" xr:uid="{00000000-0005-0000-0000-0000834A0000}"/>
    <cellStyle name="Moneda 2 2 5 2 2" xfId="21986" xr:uid="{00000000-0005-0000-0000-0000844A0000}"/>
    <cellStyle name="Moneda 2 2 5 3" xfId="8567" xr:uid="{00000000-0005-0000-0000-0000854A0000}"/>
    <cellStyle name="Moneda 2 2 5 3 2" xfId="25303" xr:uid="{00000000-0005-0000-0000-0000864A0000}"/>
    <cellStyle name="Moneda 2 2 5 4" xfId="11894" xr:uid="{00000000-0005-0000-0000-0000874A0000}"/>
    <cellStyle name="Moneda 2 2 5 4 2" xfId="28630" xr:uid="{00000000-0005-0000-0000-0000884A0000}"/>
    <cellStyle name="Moneda 2 2 5 5" xfId="15210" xr:uid="{00000000-0005-0000-0000-0000894A0000}"/>
    <cellStyle name="Moneda 2 2 5 6" xfId="18669" xr:uid="{00000000-0005-0000-0000-00008A4A0000}"/>
    <cellStyle name="Moneda 2 2 6" xfId="2761" xr:uid="{00000000-0005-0000-0000-00008B4A0000}"/>
    <cellStyle name="Moneda 2 2 6 2" xfId="6078" xr:uid="{00000000-0005-0000-0000-00008C4A0000}"/>
    <cellStyle name="Moneda 2 2 6 2 2" xfId="22814" xr:uid="{00000000-0005-0000-0000-00008D4A0000}"/>
    <cellStyle name="Moneda 2 2 6 3" xfId="9395" xr:uid="{00000000-0005-0000-0000-00008E4A0000}"/>
    <cellStyle name="Moneda 2 2 6 3 2" xfId="26131" xr:uid="{00000000-0005-0000-0000-00008F4A0000}"/>
    <cellStyle name="Moneda 2 2 6 4" xfId="12722" xr:uid="{00000000-0005-0000-0000-0000904A0000}"/>
    <cellStyle name="Moneda 2 2 6 4 2" xfId="29458" xr:uid="{00000000-0005-0000-0000-0000914A0000}"/>
    <cellStyle name="Moneda 2 2 6 5" xfId="16038" xr:uid="{00000000-0005-0000-0000-0000924A0000}"/>
    <cellStyle name="Moneda 2 2 6 6" xfId="19497" xr:uid="{00000000-0005-0000-0000-0000934A0000}"/>
    <cellStyle name="Moneda 2 2 7" xfId="3593" xr:uid="{00000000-0005-0000-0000-0000944A0000}"/>
    <cellStyle name="Moneda 2 2 7 2" xfId="20329" xr:uid="{00000000-0005-0000-0000-0000954A0000}"/>
    <cellStyle name="Moneda 2 2 8" xfId="6910" xr:uid="{00000000-0005-0000-0000-0000964A0000}"/>
    <cellStyle name="Moneda 2 2 8 2" xfId="23646" xr:uid="{00000000-0005-0000-0000-0000974A0000}"/>
    <cellStyle name="Moneda 2 2 9" xfId="10237" xr:uid="{00000000-0005-0000-0000-0000984A0000}"/>
    <cellStyle name="Moneda 2 2 9 2" xfId="26973" xr:uid="{00000000-0005-0000-0000-0000994A0000}"/>
    <cellStyle name="Moneda 2 22" xfId="242" xr:uid="{00000000-0005-0000-0000-00009A4A0000}"/>
    <cellStyle name="Moneda 2 22 10" xfId="2762" xr:uid="{00000000-0005-0000-0000-00009B4A0000}"/>
    <cellStyle name="Moneda 2 22 10 2" xfId="6079" xr:uid="{00000000-0005-0000-0000-00009C4A0000}"/>
    <cellStyle name="Moneda 2 22 10 2 2" xfId="22815" xr:uid="{00000000-0005-0000-0000-00009D4A0000}"/>
    <cellStyle name="Moneda 2 22 10 3" xfId="9396" xr:uid="{00000000-0005-0000-0000-00009E4A0000}"/>
    <cellStyle name="Moneda 2 22 10 3 2" xfId="26132" xr:uid="{00000000-0005-0000-0000-00009F4A0000}"/>
    <cellStyle name="Moneda 2 22 10 4" xfId="12723" xr:uid="{00000000-0005-0000-0000-0000A04A0000}"/>
    <cellStyle name="Moneda 2 22 10 4 2" xfId="29459" xr:uid="{00000000-0005-0000-0000-0000A14A0000}"/>
    <cellStyle name="Moneda 2 22 10 5" xfId="16039" xr:uid="{00000000-0005-0000-0000-0000A24A0000}"/>
    <cellStyle name="Moneda 2 22 10 6" xfId="19498" xr:uid="{00000000-0005-0000-0000-0000A34A0000}"/>
    <cellStyle name="Moneda 2 22 11" xfId="3594" xr:uid="{00000000-0005-0000-0000-0000A44A0000}"/>
    <cellStyle name="Moneda 2 22 11 2" xfId="20330" xr:uid="{00000000-0005-0000-0000-0000A54A0000}"/>
    <cellStyle name="Moneda 2 22 12" xfId="6911" xr:uid="{00000000-0005-0000-0000-0000A64A0000}"/>
    <cellStyle name="Moneda 2 22 12 2" xfId="23647" xr:uid="{00000000-0005-0000-0000-0000A74A0000}"/>
    <cellStyle name="Moneda 2 22 13" xfId="10238" xr:uid="{00000000-0005-0000-0000-0000A84A0000}"/>
    <cellStyle name="Moneda 2 22 13 2" xfId="26974" xr:uid="{00000000-0005-0000-0000-0000A94A0000}"/>
    <cellStyle name="Moneda 2 22 14" xfId="13554" xr:uid="{00000000-0005-0000-0000-0000AA4A0000}"/>
    <cellStyle name="Moneda 2 22 15" xfId="17013" xr:uid="{00000000-0005-0000-0000-0000AB4A0000}"/>
    <cellStyle name="Moneda 2 22 16" xfId="31202" xr:uid="{00000000-0005-0000-0000-0000AC4A0000}"/>
    <cellStyle name="Moneda 2 22 2" xfId="243" xr:uid="{00000000-0005-0000-0000-0000AD4A0000}"/>
    <cellStyle name="Moneda 2 22 2 10" xfId="13555" xr:uid="{00000000-0005-0000-0000-0000AE4A0000}"/>
    <cellStyle name="Moneda 2 22 2 11" xfId="17014" xr:uid="{00000000-0005-0000-0000-0000AF4A0000}"/>
    <cellStyle name="Moneda 2 22 2 2" xfId="477" xr:uid="{00000000-0005-0000-0000-0000B04A0000}"/>
    <cellStyle name="Moneda 2 22 2 2 10" xfId="17220" xr:uid="{00000000-0005-0000-0000-0000B14A0000}"/>
    <cellStyle name="Moneda 2 22 2 2 2" xfId="898" xr:uid="{00000000-0005-0000-0000-0000B24A0000}"/>
    <cellStyle name="Moneda 2 22 2 2 2 2" xfId="1727" xr:uid="{00000000-0005-0000-0000-0000B34A0000}"/>
    <cellStyle name="Moneda 2 22 2 2 2 2 2" xfId="5044" xr:uid="{00000000-0005-0000-0000-0000B44A0000}"/>
    <cellStyle name="Moneda 2 22 2 2 2 2 2 2" xfId="21780" xr:uid="{00000000-0005-0000-0000-0000B54A0000}"/>
    <cellStyle name="Moneda 2 22 2 2 2 2 3" xfId="8361" xr:uid="{00000000-0005-0000-0000-0000B64A0000}"/>
    <cellStyle name="Moneda 2 22 2 2 2 2 3 2" xfId="25097" xr:uid="{00000000-0005-0000-0000-0000B74A0000}"/>
    <cellStyle name="Moneda 2 22 2 2 2 2 4" xfId="11688" xr:uid="{00000000-0005-0000-0000-0000B84A0000}"/>
    <cellStyle name="Moneda 2 22 2 2 2 2 4 2" xfId="28424" xr:uid="{00000000-0005-0000-0000-0000B94A0000}"/>
    <cellStyle name="Moneda 2 22 2 2 2 2 5" xfId="15004" xr:uid="{00000000-0005-0000-0000-0000BA4A0000}"/>
    <cellStyle name="Moneda 2 22 2 2 2 2 6" xfId="18463" xr:uid="{00000000-0005-0000-0000-0000BB4A0000}"/>
    <cellStyle name="Moneda 2 22 2 2 2 3" xfId="2555" xr:uid="{00000000-0005-0000-0000-0000BC4A0000}"/>
    <cellStyle name="Moneda 2 22 2 2 2 3 2" xfId="5872" xr:uid="{00000000-0005-0000-0000-0000BD4A0000}"/>
    <cellStyle name="Moneda 2 22 2 2 2 3 2 2" xfId="22608" xr:uid="{00000000-0005-0000-0000-0000BE4A0000}"/>
    <cellStyle name="Moneda 2 22 2 2 2 3 3" xfId="9189" xr:uid="{00000000-0005-0000-0000-0000BF4A0000}"/>
    <cellStyle name="Moneda 2 22 2 2 2 3 3 2" xfId="25925" xr:uid="{00000000-0005-0000-0000-0000C04A0000}"/>
    <cellStyle name="Moneda 2 22 2 2 2 3 4" xfId="12516" xr:uid="{00000000-0005-0000-0000-0000C14A0000}"/>
    <cellStyle name="Moneda 2 22 2 2 2 3 4 2" xfId="29252" xr:uid="{00000000-0005-0000-0000-0000C24A0000}"/>
    <cellStyle name="Moneda 2 22 2 2 2 3 5" xfId="15832" xr:uid="{00000000-0005-0000-0000-0000C34A0000}"/>
    <cellStyle name="Moneda 2 22 2 2 2 3 6" xfId="19291" xr:uid="{00000000-0005-0000-0000-0000C44A0000}"/>
    <cellStyle name="Moneda 2 22 2 2 2 4" xfId="3383" xr:uid="{00000000-0005-0000-0000-0000C54A0000}"/>
    <cellStyle name="Moneda 2 22 2 2 2 4 2" xfId="6700" xr:uid="{00000000-0005-0000-0000-0000C64A0000}"/>
    <cellStyle name="Moneda 2 22 2 2 2 4 2 2" xfId="23436" xr:uid="{00000000-0005-0000-0000-0000C74A0000}"/>
    <cellStyle name="Moneda 2 22 2 2 2 4 3" xfId="10017" xr:uid="{00000000-0005-0000-0000-0000C84A0000}"/>
    <cellStyle name="Moneda 2 22 2 2 2 4 3 2" xfId="26753" xr:uid="{00000000-0005-0000-0000-0000C94A0000}"/>
    <cellStyle name="Moneda 2 22 2 2 2 4 4" xfId="13344" xr:uid="{00000000-0005-0000-0000-0000CA4A0000}"/>
    <cellStyle name="Moneda 2 22 2 2 2 4 4 2" xfId="30080" xr:uid="{00000000-0005-0000-0000-0000CB4A0000}"/>
    <cellStyle name="Moneda 2 22 2 2 2 4 5" xfId="16660" xr:uid="{00000000-0005-0000-0000-0000CC4A0000}"/>
    <cellStyle name="Moneda 2 22 2 2 2 4 6" xfId="20119" xr:uid="{00000000-0005-0000-0000-0000CD4A0000}"/>
    <cellStyle name="Moneda 2 22 2 2 2 5" xfId="4215" xr:uid="{00000000-0005-0000-0000-0000CE4A0000}"/>
    <cellStyle name="Moneda 2 22 2 2 2 5 2" xfId="20951" xr:uid="{00000000-0005-0000-0000-0000CF4A0000}"/>
    <cellStyle name="Moneda 2 22 2 2 2 6" xfId="7532" xr:uid="{00000000-0005-0000-0000-0000D04A0000}"/>
    <cellStyle name="Moneda 2 22 2 2 2 6 2" xfId="24268" xr:uid="{00000000-0005-0000-0000-0000D14A0000}"/>
    <cellStyle name="Moneda 2 22 2 2 2 7" xfId="10859" xr:uid="{00000000-0005-0000-0000-0000D24A0000}"/>
    <cellStyle name="Moneda 2 22 2 2 2 7 2" xfId="27595" xr:uid="{00000000-0005-0000-0000-0000D34A0000}"/>
    <cellStyle name="Moneda 2 22 2 2 2 8" xfId="14175" xr:uid="{00000000-0005-0000-0000-0000D44A0000}"/>
    <cellStyle name="Moneda 2 22 2 2 2 9" xfId="17634" xr:uid="{00000000-0005-0000-0000-0000D54A0000}"/>
    <cellStyle name="Moneda 2 22 2 2 3" xfId="1312" xr:uid="{00000000-0005-0000-0000-0000D64A0000}"/>
    <cellStyle name="Moneda 2 22 2 2 3 2" xfId="4629" xr:uid="{00000000-0005-0000-0000-0000D74A0000}"/>
    <cellStyle name="Moneda 2 22 2 2 3 2 2" xfId="21365" xr:uid="{00000000-0005-0000-0000-0000D84A0000}"/>
    <cellStyle name="Moneda 2 22 2 2 3 3" xfId="7946" xr:uid="{00000000-0005-0000-0000-0000D94A0000}"/>
    <cellStyle name="Moneda 2 22 2 2 3 3 2" xfId="24682" xr:uid="{00000000-0005-0000-0000-0000DA4A0000}"/>
    <cellStyle name="Moneda 2 22 2 2 3 4" xfId="11273" xr:uid="{00000000-0005-0000-0000-0000DB4A0000}"/>
    <cellStyle name="Moneda 2 22 2 2 3 4 2" xfId="28009" xr:uid="{00000000-0005-0000-0000-0000DC4A0000}"/>
    <cellStyle name="Moneda 2 22 2 2 3 5" xfId="14589" xr:uid="{00000000-0005-0000-0000-0000DD4A0000}"/>
    <cellStyle name="Moneda 2 22 2 2 3 6" xfId="18048" xr:uid="{00000000-0005-0000-0000-0000DE4A0000}"/>
    <cellStyle name="Moneda 2 22 2 2 4" xfId="2141" xr:uid="{00000000-0005-0000-0000-0000DF4A0000}"/>
    <cellStyle name="Moneda 2 22 2 2 4 2" xfId="5458" xr:uid="{00000000-0005-0000-0000-0000E04A0000}"/>
    <cellStyle name="Moneda 2 22 2 2 4 2 2" xfId="22194" xr:uid="{00000000-0005-0000-0000-0000E14A0000}"/>
    <cellStyle name="Moneda 2 22 2 2 4 3" xfId="8775" xr:uid="{00000000-0005-0000-0000-0000E24A0000}"/>
    <cellStyle name="Moneda 2 22 2 2 4 3 2" xfId="25511" xr:uid="{00000000-0005-0000-0000-0000E34A0000}"/>
    <cellStyle name="Moneda 2 22 2 2 4 4" xfId="12102" xr:uid="{00000000-0005-0000-0000-0000E44A0000}"/>
    <cellStyle name="Moneda 2 22 2 2 4 4 2" xfId="28838" xr:uid="{00000000-0005-0000-0000-0000E54A0000}"/>
    <cellStyle name="Moneda 2 22 2 2 4 5" xfId="15418" xr:uid="{00000000-0005-0000-0000-0000E64A0000}"/>
    <cellStyle name="Moneda 2 22 2 2 4 6" xfId="18877" xr:uid="{00000000-0005-0000-0000-0000E74A0000}"/>
    <cellStyle name="Moneda 2 22 2 2 5" xfId="2969" xr:uid="{00000000-0005-0000-0000-0000E84A0000}"/>
    <cellStyle name="Moneda 2 22 2 2 5 2" xfId="6286" xr:uid="{00000000-0005-0000-0000-0000E94A0000}"/>
    <cellStyle name="Moneda 2 22 2 2 5 2 2" xfId="23022" xr:uid="{00000000-0005-0000-0000-0000EA4A0000}"/>
    <cellStyle name="Moneda 2 22 2 2 5 3" xfId="9603" xr:uid="{00000000-0005-0000-0000-0000EB4A0000}"/>
    <cellStyle name="Moneda 2 22 2 2 5 3 2" xfId="26339" xr:uid="{00000000-0005-0000-0000-0000EC4A0000}"/>
    <cellStyle name="Moneda 2 22 2 2 5 4" xfId="12930" xr:uid="{00000000-0005-0000-0000-0000ED4A0000}"/>
    <cellStyle name="Moneda 2 22 2 2 5 4 2" xfId="29666" xr:uid="{00000000-0005-0000-0000-0000EE4A0000}"/>
    <cellStyle name="Moneda 2 22 2 2 5 5" xfId="16246" xr:uid="{00000000-0005-0000-0000-0000EF4A0000}"/>
    <cellStyle name="Moneda 2 22 2 2 5 6" xfId="19705" xr:uid="{00000000-0005-0000-0000-0000F04A0000}"/>
    <cellStyle name="Moneda 2 22 2 2 6" xfId="3801" xr:uid="{00000000-0005-0000-0000-0000F14A0000}"/>
    <cellStyle name="Moneda 2 22 2 2 6 2" xfId="20537" xr:uid="{00000000-0005-0000-0000-0000F24A0000}"/>
    <cellStyle name="Moneda 2 22 2 2 7" xfId="7118" xr:uid="{00000000-0005-0000-0000-0000F34A0000}"/>
    <cellStyle name="Moneda 2 22 2 2 7 2" xfId="23854" xr:uid="{00000000-0005-0000-0000-0000F44A0000}"/>
    <cellStyle name="Moneda 2 22 2 2 8" xfId="10445" xr:uid="{00000000-0005-0000-0000-0000F54A0000}"/>
    <cellStyle name="Moneda 2 22 2 2 8 2" xfId="27181" xr:uid="{00000000-0005-0000-0000-0000F64A0000}"/>
    <cellStyle name="Moneda 2 22 2 2 9" xfId="13761" xr:uid="{00000000-0005-0000-0000-0000F74A0000}"/>
    <cellStyle name="Moneda 2 22 2 3" xfId="692" xr:uid="{00000000-0005-0000-0000-0000F84A0000}"/>
    <cellStyle name="Moneda 2 22 2 3 2" xfId="1521" xr:uid="{00000000-0005-0000-0000-0000F94A0000}"/>
    <cellStyle name="Moneda 2 22 2 3 2 2" xfId="4838" xr:uid="{00000000-0005-0000-0000-0000FA4A0000}"/>
    <cellStyle name="Moneda 2 22 2 3 2 2 2" xfId="21574" xr:uid="{00000000-0005-0000-0000-0000FB4A0000}"/>
    <cellStyle name="Moneda 2 22 2 3 2 3" xfId="8155" xr:uid="{00000000-0005-0000-0000-0000FC4A0000}"/>
    <cellStyle name="Moneda 2 22 2 3 2 3 2" xfId="24891" xr:uid="{00000000-0005-0000-0000-0000FD4A0000}"/>
    <cellStyle name="Moneda 2 22 2 3 2 4" xfId="11482" xr:uid="{00000000-0005-0000-0000-0000FE4A0000}"/>
    <cellStyle name="Moneda 2 22 2 3 2 4 2" xfId="28218" xr:uid="{00000000-0005-0000-0000-0000FF4A0000}"/>
    <cellStyle name="Moneda 2 22 2 3 2 5" xfId="14798" xr:uid="{00000000-0005-0000-0000-0000004B0000}"/>
    <cellStyle name="Moneda 2 22 2 3 2 6" xfId="18257" xr:uid="{00000000-0005-0000-0000-0000014B0000}"/>
    <cellStyle name="Moneda 2 22 2 3 3" xfId="2349" xr:uid="{00000000-0005-0000-0000-0000024B0000}"/>
    <cellStyle name="Moneda 2 22 2 3 3 2" xfId="5666" xr:uid="{00000000-0005-0000-0000-0000034B0000}"/>
    <cellStyle name="Moneda 2 22 2 3 3 2 2" xfId="22402" xr:uid="{00000000-0005-0000-0000-0000044B0000}"/>
    <cellStyle name="Moneda 2 22 2 3 3 3" xfId="8983" xr:uid="{00000000-0005-0000-0000-0000054B0000}"/>
    <cellStyle name="Moneda 2 22 2 3 3 3 2" xfId="25719" xr:uid="{00000000-0005-0000-0000-0000064B0000}"/>
    <cellStyle name="Moneda 2 22 2 3 3 4" xfId="12310" xr:uid="{00000000-0005-0000-0000-0000074B0000}"/>
    <cellStyle name="Moneda 2 22 2 3 3 4 2" xfId="29046" xr:uid="{00000000-0005-0000-0000-0000084B0000}"/>
    <cellStyle name="Moneda 2 22 2 3 3 5" xfId="15626" xr:uid="{00000000-0005-0000-0000-0000094B0000}"/>
    <cellStyle name="Moneda 2 22 2 3 3 6" xfId="19085" xr:uid="{00000000-0005-0000-0000-00000A4B0000}"/>
    <cellStyle name="Moneda 2 22 2 3 4" xfId="3177" xr:uid="{00000000-0005-0000-0000-00000B4B0000}"/>
    <cellStyle name="Moneda 2 22 2 3 4 2" xfId="6494" xr:uid="{00000000-0005-0000-0000-00000C4B0000}"/>
    <cellStyle name="Moneda 2 22 2 3 4 2 2" xfId="23230" xr:uid="{00000000-0005-0000-0000-00000D4B0000}"/>
    <cellStyle name="Moneda 2 22 2 3 4 3" xfId="9811" xr:uid="{00000000-0005-0000-0000-00000E4B0000}"/>
    <cellStyle name="Moneda 2 22 2 3 4 3 2" xfId="26547" xr:uid="{00000000-0005-0000-0000-00000F4B0000}"/>
    <cellStyle name="Moneda 2 22 2 3 4 4" xfId="13138" xr:uid="{00000000-0005-0000-0000-0000104B0000}"/>
    <cellStyle name="Moneda 2 22 2 3 4 4 2" xfId="29874" xr:uid="{00000000-0005-0000-0000-0000114B0000}"/>
    <cellStyle name="Moneda 2 22 2 3 4 5" xfId="16454" xr:uid="{00000000-0005-0000-0000-0000124B0000}"/>
    <cellStyle name="Moneda 2 22 2 3 4 6" xfId="19913" xr:uid="{00000000-0005-0000-0000-0000134B0000}"/>
    <cellStyle name="Moneda 2 22 2 3 5" xfId="4009" xr:uid="{00000000-0005-0000-0000-0000144B0000}"/>
    <cellStyle name="Moneda 2 22 2 3 5 2" xfId="20745" xr:uid="{00000000-0005-0000-0000-0000154B0000}"/>
    <cellStyle name="Moneda 2 22 2 3 6" xfId="7326" xr:uid="{00000000-0005-0000-0000-0000164B0000}"/>
    <cellStyle name="Moneda 2 22 2 3 6 2" xfId="24062" xr:uid="{00000000-0005-0000-0000-0000174B0000}"/>
    <cellStyle name="Moneda 2 22 2 3 7" xfId="10653" xr:uid="{00000000-0005-0000-0000-0000184B0000}"/>
    <cellStyle name="Moneda 2 22 2 3 7 2" xfId="27389" xr:uid="{00000000-0005-0000-0000-0000194B0000}"/>
    <cellStyle name="Moneda 2 22 2 3 8" xfId="13969" xr:uid="{00000000-0005-0000-0000-00001A4B0000}"/>
    <cellStyle name="Moneda 2 22 2 3 9" xfId="17428" xr:uid="{00000000-0005-0000-0000-00001B4B0000}"/>
    <cellStyle name="Moneda 2 22 2 4" xfId="1106" xr:uid="{00000000-0005-0000-0000-00001C4B0000}"/>
    <cellStyle name="Moneda 2 22 2 4 2" xfId="4423" xr:uid="{00000000-0005-0000-0000-00001D4B0000}"/>
    <cellStyle name="Moneda 2 22 2 4 2 2" xfId="21159" xr:uid="{00000000-0005-0000-0000-00001E4B0000}"/>
    <cellStyle name="Moneda 2 22 2 4 3" xfId="7740" xr:uid="{00000000-0005-0000-0000-00001F4B0000}"/>
    <cellStyle name="Moneda 2 22 2 4 3 2" xfId="24476" xr:uid="{00000000-0005-0000-0000-0000204B0000}"/>
    <cellStyle name="Moneda 2 22 2 4 4" xfId="11067" xr:uid="{00000000-0005-0000-0000-0000214B0000}"/>
    <cellStyle name="Moneda 2 22 2 4 4 2" xfId="27803" xr:uid="{00000000-0005-0000-0000-0000224B0000}"/>
    <cellStyle name="Moneda 2 22 2 4 5" xfId="14383" xr:uid="{00000000-0005-0000-0000-0000234B0000}"/>
    <cellStyle name="Moneda 2 22 2 4 6" xfId="17842" xr:uid="{00000000-0005-0000-0000-0000244B0000}"/>
    <cellStyle name="Moneda 2 22 2 5" xfId="1935" xr:uid="{00000000-0005-0000-0000-0000254B0000}"/>
    <cellStyle name="Moneda 2 22 2 5 2" xfId="5252" xr:uid="{00000000-0005-0000-0000-0000264B0000}"/>
    <cellStyle name="Moneda 2 22 2 5 2 2" xfId="21988" xr:uid="{00000000-0005-0000-0000-0000274B0000}"/>
    <cellStyle name="Moneda 2 22 2 5 3" xfId="8569" xr:uid="{00000000-0005-0000-0000-0000284B0000}"/>
    <cellStyle name="Moneda 2 22 2 5 3 2" xfId="25305" xr:uid="{00000000-0005-0000-0000-0000294B0000}"/>
    <cellStyle name="Moneda 2 22 2 5 4" xfId="11896" xr:uid="{00000000-0005-0000-0000-00002A4B0000}"/>
    <cellStyle name="Moneda 2 22 2 5 4 2" xfId="28632" xr:uid="{00000000-0005-0000-0000-00002B4B0000}"/>
    <cellStyle name="Moneda 2 22 2 5 5" xfId="15212" xr:uid="{00000000-0005-0000-0000-00002C4B0000}"/>
    <cellStyle name="Moneda 2 22 2 5 6" xfId="18671" xr:uid="{00000000-0005-0000-0000-00002D4B0000}"/>
    <cellStyle name="Moneda 2 22 2 6" xfId="2763" xr:uid="{00000000-0005-0000-0000-00002E4B0000}"/>
    <cellStyle name="Moneda 2 22 2 6 2" xfId="6080" xr:uid="{00000000-0005-0000-0000-00002F4B0000}"/>
    <cellStyle name="Moneda 2 22 2 6 2 2" xfId="22816" xr:uid="{00000000-0005-0000-0000-0000304B0000}"/>
    <cellStyle name="Moneda 2 22 2 6 3" xfId="9397" xr:uid="{00000000-0005-0000-0000-0000314B0000}"/>
    <cellStyle name="Moneda 2 22 2 6 3 2" xfId="26133" xr:uid="{00000000-0005-0000-0000-0000324B0000}"/>
    <cellStyle name="Moneda 2 22 2 6 4" xfId="12724" xr:uid="{00000000-0005-0000-0000-0000334B0000}"/>
    <cellStyle name="Moneda 2 22 2 6 4 2" xfId="29460" xr:uid="{00000000-0005-0000-0000-0000344B0000}"/>
    <cellStyle name="Moneda 2 22 2 6 5" xfId="16040" xr:uid="{00000000-0005-0000-0000-0000354B0000}"/>
    <cellStyle name="Moneda 2 22 2 6 6" xfId="19499" xr:uid="{00000000-0005-0000-0000-0000364B0000}"/>
    <cellStyle name="Moneda 2 22 2 7" xfId="3595" xr:uid="{00000000-0005-0000-0000-0000374B0000}"/>
    <cellStyle name="Moneda 2 22 2 7 2" xfId="20331" xr:uid="{00000000-0005-0000-0000-0000384B0000}"/>
    <cellStyle name="Moneda 2 22 2 8" xfId="6912" xr:uid="{00000000-0005-0000-0000-0000394B0000}"/>
    <cellStyle name="Moneda 2 22 2 8 2" xfId="23648" xr:uid="{00000000-0005-0000-0000-00003A4B0000}"/>
    <cellStyle name="Moneda 2 22 2 9" xfId="10239" xr:uid="{00000000-0005-0000-0000-00003B4B0000}"/>
    <cellStyle name="Moneda 2 22 2 9 2" xfId="26975" xr:uid="{00000000-0005-0000-0000-00003C4B0000}"/>
    <cellStyle name="Moneda 2 22 3" xfId="244" xr:uid="{00000000-0005-0000-0000-00003D4B0000}"/>
    <cellStyle name="Moneda 2 22 3 10" xfId="13556" xr:uid="{00000000-0005-0000-0000-00003E4B0000}"/>
    <cellStyle name="Moneda 2 22 3 11" xfId="17015" xr:uid="{00000000-0005-0000-0000-00003F4B0000}"/>
    <cellStyle name="Moneda 2 22 3 2" xfId="478" xr:uid="{00000000-0005-0000-0000-0000404B0000}"/>
    <cellStyle name="Moneda 2 22 3 2 10" xfId="17221" xr:uid="{00000000-0005-0000-0000-0000414B0000}"/>
    <cellStyle name="Moneda 2 22 3 2 2" xfId="899" xr:uid="{00000000-0005-0000-0000-0000424B0000}"/>
    <cellStyle name="Moneda 2 22 3 2 2 2" xfId="1728" xr:uid="{00000000-0005-0000-0000-0000434B0000}"/>
    <cellStyle name="Moneda 2 22 3 2 2 2 2" xfId="5045" xr:uid="{00000000-0005-0000-0000-0000444B0000}"/>
    <cellStyle name="Moneda 2 22 3 2 2 2 2 2" xfId="21781" xr:uid="{00000000-0005-0000-0000-0000454B0000}"/>
    <cellStyle name="Moneda 2 22 3 2 2 2 3" xfId="8362" xr:uid="{00000000-0005-0000-0000-0000464B0000}"/>
    <cellStyle name="Moneda 2 22 3 2 2 2 3 2" xfId="25098" xr:uid="{00000000-0005-0000-0000-0000474B0000}"/>
    <cellStyle name="Moneda 2 22 3 2 2 2 4" xfId="11689" xr:uid="{00000000-0005-0000-0000-0000484B0000}"/>
    <cellStyle name="Moneda 2 22 3 2 2 2 4 2" xfId="28425" xr:uid="{00000000-0005-0000-0000-0000494B0000}"/>
    <cellStyle name="Moneda 2 22 3 2 2 2 5" xfId="15005" xr:uid="{00000000-0005-0000-0000-00004A4B0000}"/>
    <cellStyle name="Moneda 2 22 3 2 2 2 6" xfId="18464" xr:uid="{00000000-0005-0000-0000-00004B4B0000}"/>
    <cellStyle name="Moneda 2 22 3 2 2 3" xfId="2556" xr:uid="{00000000-0005-0000-0000-00004C4B0000}"/>
    <cellStyle name="Moneda 2 22 3 2 2 3 2" xfId="5873" xr:uid="{00000000-0005-0000-0000-00004D4B0000}"/>
    <cellStyle name="Moneda 2 22 3 2 2 3 2 2" xfId="22609" xr:uid="{00000000-0005-0000-0000-00004E4B0000}"/>
    <cellStyle name="Moneda 2 22 3 2 2 3 3" xfId="9190" xr:uid="{00000000-0005-0000-0000-00004F4B0000}"/>
    <cellStyle name="Moneda 2 22 3 2 2 3 3 2" xfId="25926" xr:uid="{00000000-0005-0000-0000-0000504B0000}"/>
    <cellStyle name="Moneda 2 22 3 2 2 3 4" xfId="12517" xr:uid="{00000000-0005-0000-0000-0000514B0000}"/>
    <cellStyle name="Moneda 2 22 3 2 2 3 4 2" xfId="29253" xr:uid="{00000000-0005-0000-0000-0000524B0000}"/>
    <cellStyle name="Moneda 2 22 3 2 2 3 5" xfId="15833" xr:uid="{00000000-0005-0000-0000-0000534B0000}"/>
    <cellStyle name="Moneda 2 22 3 2 2 3 6" xfId="19292" xr:uid="{00000000-0005-0000-0000-0000544B0000}"/>
    <cellStyle name="Moneda 2 22 3 2 2 4" xfId="3384" xr:uid="{00000000-0005-0000-0000-0000554B0000}"/>
    <cellStyle name="Moneda 2 22 3 2 2 4 2" xfId="6701" xr:uid="{00000000-0005-0000-0000-0000564B0000}"/>
    <cellStyle name="Moneda 2 22 3 2 2 4 2 2" xfId="23437" xr:uid="{00000000-0005-0000-0000-0000574B0000}"/>
    <cellStyle name="Moneda 2 22 3 2 2 4 3" xfId="10018" xr:uid="{00000000-0005-0000-0000-0000584B0000}"/>
    <cellStyle name="Moneda 2 22 3 2 2 4 3 2" xfId="26754" xr:uid="{00000000-0005-0000-0000-0000594B0000}"/>
    <cellStyle name="Moneda 2 22 3 2 2 4 4" xfId="13345" xr:uid="{00000000-0005-0000-0000-00005A4B0000}"/>
    <cellStyle name="Moneda 2 22 3 2 2 4 4 2" xfId="30081" xr:uid="{00000000-0005-0000-0000-00005B4B0000}"/>
    <cellStyle name="Moneda 2 22 3 2 2 4 5" xfId="16661" xr:uid="{00000000-0005-0000-0000-00005C4B0000}"/>
    <cellStyle name="Moneda 2 22 3 2 2 4 6" xfId="20120" xr:uid="{00000000-0005-0000-0000-00005D4B0000}"/>
    <cellStyle name="Moneda 2 22 3 2 2 5" xfId="4216" xr:uid="{00000000-0005-0000-0000-00005E4B0000}"/>
    <cellStyle name="Moneda 2 22 3 2 2 5 2" xfId="20952" xr:uid="{00000000-0005-0000-0000-00005F4B0000}"/>
    <cellStyle name="Moneda 2 22 3 2 2 6" xfId="7533" xr:uid="{00000000-0005-0000-0000-0000604B0000}"/>
    <cellStyle name="Moneda 2 22 3 2 2 6 2" xfId="24269" xr:uid="{00000000-0005-0000-0000-0000614B0000}"/>
    <cellStyle name="Moneda 2 22 3 2 2 7" xfId="10860" xr:uid="{00000000-0005-0000-0000-0000624B0000}"/>
    <cellStyle name="Moneda 2 22 3 2 2 7 2" xfId="27596" xr:uid="{00000000-0005-0000-0000-0000634B0000}"/>
    <cellStyle name="Moneda 2 22 3 2 2 8" xfId="14176" xr:uid="{00000000-0005-0000-0000-0000644B0000}"/>
    <cellStyle name="Moneda 2 22 3 2 2 9" xfId="17635" xr:uid="{00000000-0005-0000-0000-0000654B0000}"/>
    <cellStyle name="Moneda 2 22 3 2 3" xfId="1313" xr:uid="{00000000-0005-0000-0000-0000664B0000}"/>
    <cellStyle name="Moneda 2 22 3 2 3 2" xfId="4630" xr:uid="{00000000-0005-0000-0000-0000674B0000}"/>
    <cellStyle name="Moneda 2 22 3 2 3 2 2" xfId="21366" xr:uid="{00000000-0005-0000-0000-0000684B0000}"/>
    <cellStyle name="Moneda 2 22 3 2 3 3" xfId="7947" xr:uid="{00000000-0005-0000-0000-0000694B0000}"/>
    <cellStyle name="Moneda 2 22 3 2 3 3 2" xfId="24683" xr:uid="{00000000-0005-0000-0000-00006A4B0000}"/>
    <cellStyle name="Moneda 2 22 3 2 3 4" xfId="11274" xr:uid="{00000000-0005-0000-0000-00006B4B0000}"/>
    <cellStyle name="Moneda 2 22 3 2 3 4 2" xfId="28010" xr:uid="{00000000-0005-0000-0000-00006C4B0000}"/>
    <cellStyle name="Moneda 2 22 3 2 3 5" xfId="14590" xr:uid="{00000000-0005-0000-0000-00006D4B0000}"/>
    <cellStyle name="Moneda 2 22 3 2 3 6" xfId="18049" xr:uid="{00000000-0005-0000-0000-00006E4B0000}"/>
    <cellStyle name="Moneda 2 22 3 2 4" xfId="2142" xr:uid="{00000000-0005-0000-0000-00006F4B0000}"/>
    <cellStyle name="Moneda 2 22 3 2 4 2" xfId="5459" xr:uid="{00000000-0005-0000-0000-0000704B0000}"/>
    <cellStyle name="Moneda 2 22 3 2 4 2 2" xfId="22195" xr:uid="{00000000-0005-0000-0000-0000714B0000}"/>
    <cellStyle name="Moneda 2 22 3 2 4 3" xfId="8776" xr:uid="{00000000-0005-0000-0000-0000724B0000}"/>
    <cellStyle name="Moneda 2 22 3 2 4 3 2" xfId="25512" xr:uid="{00000000-0005-0000-0000-0000734B0000}"/>
    <cellStyle name="Moneda 2 22 3 2 4 4" xfId="12103" xr:uid="{00000000-0005-0000-0000-0000744B0000}"/>
    <cellStyle name="Moneda 2 22 3 2 4 4 2" xfId="28839" xr:uid="{00000000-0005-0000-0000-0000754B0000}"/>
    <cellStyle name="Moneda 2 22 3 2 4 5" xfId="15419" xr:uid="{00000000-0005-0000-0000-0000764B0000}"/>
    <cellStyle name="Moneda 2 22 3 2 4 6" xfId="18878" xr:uid="{00000000-0005-0000-0000-0000774B0000}"/>
    <cellStyle name="Moneda 2 22 3 2 5" xfId="2970" xr:uid="{00000000-0005-0000-0000-0000784B0000}"/>
    <cellStyle name="Moneda 2 22 3 2 5 2" xfId="6287" xr:uid="{00000000-0005-0000-0000-0000794B0000}"/>
    <cellStyle name="Moneda 2 22 3 2 5 2 2" xfId="23023" xr:uid="{00000000-0005-0000-0000-00007A4B0000}"/>
    <cellStyle name="Moneda 2 22 3 2 5 3" xfId="9604" xr:uid="{00000000-0005-0000-0000-00007B4B0000}"/>
    <cellStyle name="Moneda 2 22 3 2 5 3 2" xfId="26340" xr:uid="{00000000-0005-0000-0000-00007C4B0000}"/>
    <cellStyle name="Moneda 2 22 3 2 5 4" xfId="12931" xr:uid="{00000000-0005-0000-0000-00007D4B0000}"/>
    <cellStyle name="Moneda 2 22 3 2 5 4 2" xfId="29667" xr:uid="{00000000-0005-0000-0000-00007E4B0000}"/>
    <cellStyle name="Moneda 2 22 3 2 5 5" xfId="16247" xr:uid="{00000000-0005-0000-0000-00007F4B0000}"/>
    <cellStyle name="Moneda 2 22 3 2 5 6" xfId="19706" xr:uid="{00000000-0005-0000-0000-0000804B0000}"/>
    <cellStyle name="Moneda 2 22 3 2 6" xfId="3802" xr:uid="{00000000-0005-0000-0000-0000814B0000}"/>
    <cellStyle name="Moneda 2 22 3 2 6 2" xfId="20538" xr:uid="{00000000-0005-0000-0000-0000824B0000}"/>
    <cellStyle name="Moneda 2 22 3 2 7" xfId="7119" xr:uid="{00000000-0005-0000-0000-0000834B0000}"/>
    <cellStyle name="Moneda 2 22 3 2 7 2" xfId="23855" xr:uid="{00000000-0005-0000-0000-0000844B0000}"/>
    <cellStyle name="Moneda 2 22 3 2 8" xfId="10446" xr:uid="{00000000-0005-0000-0000-0000854B0000}"/>
    <cellStyle name="Moneda 2 22 3 2 8 2" xfId="27182" xr:uid="{00000000-0005-0000-0000-0000864B0000}"/>
    <cellStyle name="Moneda 2 22 3 2 9" xfId="13762" xr:uid="{00000000-0005-0000-0000-0000874B0000}"/>
    <cellStyle name="Moneda 2 22 3 3" xfId="693" xr:uid="{00000000-0005-0000-0000-0000884B0000}"/>
    <cellStyle name="Moneda 2 22 3 3 2" xfId="1522" xr:uid="{00000000-0005-0000-0000-0000894B0000}"/>
    <cellStyle name="Moneda 2 22 3 3 2 2" xfId="4839" xr:uid="{00000000-0005-0000-0000-00008A4B0000}"/>
    <cellStyle name="Moneda 2 22 3 3 2 2 2" xfId="21575" xr:uid="{00000000-0005-0000-0000-00008B4B0000}"/>
    <cellStyle name="Moneda 2 22 3 3 2 3" xfId="8156" xr:uid="{00000000-0005-0000-0000-00008C4B0000}"/>
    <cellStyle name="Moneda 2 22 3 3 2 3 2" xfId="24892" xr:uid="{00000000-0005-0000-0000-00008D4B0000}"/>
    <cellStyle name="Moneda 2 22 3 3 2 4" xfId="11483" xr:uid="{00000000-0005-0000-0000-00008E4B0000}"/>
    <cellStyle name="Moneda 2 22 3 3 2 4 2" xfId="28219" xr:uid="{00000000-0005-0000-0000-00008F4B0000}"/>
    <cellStyle name="Moneda 2 22 3 3 2 5" xfId="14799" xr:uid="{00000000-0005-0000-0000-0000904B0000}"/>
    <cellStyle name="Moneda 2 22 3 3 2 6" xfId="18258" xr:uid="{00000000-0005-0000-0000-0000914B0000}"/>
    <cellStyle name="Moneda 2 22 3 3 3" xfId="2350" xr:uid="{00000000-0005-0000-0000-0000924B0000}"/>
    <cellStyle name="Moneda 2 22 3 3 3 2" xfId="5667" xr:uid="{00000000-0005-0000-0000-0000934B0000}"/>
    <cellStyle name="Moneda 2 22 3 3 3 2 2" xfId="22403" xr:uid="{00000000-0005-0000-0000-0000944B0000}"/>
    <cellStyle name="Moneda 2 22 3 3 3 3" xfId="8984" xr:uid="{00000000-0005-0000-0000-0000954B0000}"/>
    <cellStyle name="Moneda 2 22 3 3 3 3 2" xfId="25720" xr:uid="{00000000-0005-0000-0000-0000964B0000}"/>
    <cellStyle name="Moneda 2 22 3 3 3 4" xfId="12311" xr:uid="{00000000-0005-0000-0000-0000974B0000}"/>
    <cellStyle name="Moneda 2 22 3 3 3 4 2" xfId="29047" xr:uid="{00000000-0005-0000-0000-0000984B0000}"/>
    <cellStyle name="Moneda 2 22 3 3 3 5" xfId="15627" xr:uid="{00000000-0005-0000-0000-0000994B0000}"/>
    <cellStyle name="Moneda 2 22 3 3 3 6" xfId="19086" xr:uid="{00000000-0005-0000-0000-00009A4B0000}"/>
    <cellStyle name="Moneda 2 22 3 3 4" xfId="3178" xr:uid="{00000000-0005-0000-0000-00009B4B0000}"/>
    <cellStyle name="Moneda 2 22 3 3 4 2" xfId="6495" xr:uid="{00000000-0005-0000-0000-00009C4B0000}"/>
    <cellStyle name="Moneda 2 22 3 3 4 2 2" xfId="23231" xr:uid="{00000000-0005-0000-0000-00009D4B0000}"/>
    <cellStyle name="Moneda 2 22 3 3 4 3" xfId="9812" xr:uid="{00000000-0005-0000-0000-00009E4B0000}"/>
    <cellStyle name="Moneda 2 22 3 3 4 3 2" xfId="26548" xr:uid="{00000000-0005-0000-0000-00009F4B0000}"/>
    <cellStyle name="Moneda 2 22 3 3 4 4" xfId="13139" xr:uid="{00000000-0005-0000-0000-0000A04B0000}"/>
    <cellStyle name="Moneda 2 22 3 3 4 4 2" xfId="29875" xr:uid="{00000000-0005-0000-0000-0000A14B0000}"/>
    <cellStyle name="Moneda 2 22 3 3 4 5" xfId="16455" xr:uid="{00000000-0005-0000-0000-0000A24B0000}"/>
    <cellStyle name="Moneda 2 22 3 3 4 6" xfId="19914" xr:uid="{00000000-0005-0000-0000-0000A34B0000}"/>
    <cellStyle name="Moneda 2 22 3 3 5" xfId="4010" xr:uid="{00000000-0005-0000-0000-0000A44B0000}"/>
    <cellStyle name="Moneda 2 22 3 3 5 2" xfId="20746" xr:uid="{00000000-0005-0000-0000-0000A54B0000}"/>
    <cellStyle name="Moneda 2 22 3 3 6" xfId="7327" xr:uid="{00000000-0005-0000-0000-0000A64B0000}"/>
    <cellStyle name="Moneda 2 22 3 3 6 2" xfId="24063" xr:uid="{00000000-0005-0000-0000-0000A74B0000}"/>
    <cellStyle name="Moneda 2 22 3 3 7" xfId="10654" xr:uid="{00000000-0005-0000-0000-0000A84B0000}"/>
    <cellStyle name="Moneda 2 22 3 3 7 2" xfId="27390" xr:uid="{00000000-0005-0000-0000-0000A94B0000}"/>
    <cellStyle name="Moneda 2 22 3 3 8" xfId="13970" xr:uid="{00000000-0005-0000-0000-0000AA4B0000}"/>
    <cellStyle name="Moneda 2 22 3 3 9" xfId="17429" xr:uid="{00000000-0005-0000-0000-0000AB4B0000}"/>
    <cellStyle name="Moneda 2 22 3 4" xfId="1107" xr:uid="{00000000-0005-0000-0000-0000AC4B0000}"/>
    <cellStyle name="Moneda 2 22 3 4 2" xfId="4424" xr:uid="{00000000-0005-0000-0000-0000AD4B0000}"/>
    <cellStyle name="Moneda 2 22 3 4 2 2" xfId="21160" xr:uid="{00000000-0005-0000-0000-0000AE4B0000}"/>
    <cellStyle name="Moneda 2 22 3 4 3" xfId="7741" xr:uid="{00000000-0005-0000-0000-0000AF4B0000}"/>
    <cellStyle name="Moneda 2 22 3 4 3 2" xfId="24477" xr:uid="{00000000-0005-0000-0000-0000B04B0000}"/>
    <cellStyle name="Moneda 2 22 3 4 4" xfId="11068" xr:uid="{00000000-0005-0000-0000-0000B14B0000}"/>
    <cellStyle name="Moneda 2 22 3 4 4 2" xfId="27804" xr:uid="{00000000-0005-0000-0000-0000B24B0000}"/>
    <cellStyle name="Moneda 2 22 3 4 5" xfId="14384" xr:uid="{00000000-0005-0000-0000-0000B34B0000}"/>
    <cellStyle name="Moneda 2 22 3 4 6" xfId="17843" xr:uid="{00000000-0005-0000-0000-0000B44B0000}"/>
    <cellStyle name="Moneda 2 22 3 5" xfId="1936" xr:uid="{00000000-0005-0000-0000-0000B54B0000}"/>
    <cellStyle name="Moneda 2 22 3 5 2" xfId="5253" xr:uid="{00000000-0005-0000-0000-0000B64B0000}"/>
    <cellStyle name="Moneda 2 22 3 5 2 2" xfId="21989" xr:uid="{00000000-0005-0000-0000-0000B74B0000}"/>
    <cellStyle name="Moneda 2 22 3 5 3" xfId="8570" xr:uid="{00000000-0005-0000-0000-0000B84B0000}"/>
    <cellStyle name="Moneda 2 22 3 5 3 2" xfId="25306" xr:uid="{00000000-0005-0000-0000-0000B94B0000}"/>
    <cellStyle name="Moneda 2 22 3 5 4" xfId="11897" xr:uid="{00000000-0005-0000-0000-0000BA4B0000}"/>
    <cellStyle name="Moneda 2 22 3 5 4 2" xfId="28633" xr:uid="{00000000-0005-0000-0000-0000BB4B0000}"/>
    <cellStyle name="Moneda 2 22 3 5 5" xfId="15213" xr:uid="{00000000-0005-0000-0000-0000BC4B0000}"/>
    <cellStyle name="Moneda 2 22 3 5 6" xfId="18672" xr:uid="{00000000-0005-0000-0000-0000BD4B0000}"/>
    <cellStyle name="Moneda 2 22 3 6" xfId="2764" xr:uid="{00000000-0005-0000-0000-0000BE4B0000}"/>
    <cellStyle name="Moneda 2 22 3 6 2" xfId="6081" xr:uid="{00000000-0005-0000-0000-0000BF4B0000}"/>
    <cellStyle name="Moneda 2 22 3 6 2 2" xfId="22817" xr:uid="{00000000-0005-0000-0000-0000C04B0000}"/>
    <cellStyle name="Moneda 2 22 3 6 3" xfId="9398" xr:uid="{00000000-0005-0000-0000-0000C14B0000}"/>
    <cellStyle name="Moneda 2 22 3 6 3 2" xfId="26134" xr:uid="{00000000-0005-0000-0000-0000C24B0000}"/>
    <cellStyle name="Moneda 2 22 3 6 4" xfId="12725" xr:uid="{00000000-0005-0000-0000-0000C34B0000}"/>
    <cellStyle name="Moneda 2 22 3 6 4 2" xfId="29461" xr:uid="{00000000-0005-0000-0000-0000C44B0000}"/>
    <cellStyle name="Moneda 2 22 3 6 5" xfId="16041" xr:uid="{00000000-0005-0000-0000-0000C54B0000}"/>
    <cellStyle name="Moneda 2 22 3 6 6" xfId="19500" xr:uid="{00000000-0005-0000-0000-0000C64B0000}"/>
    <cellStyle name="Moneda 2 22 3 7" xfId="3596" xr:uid="{00000000-0005-0000-0000-0000C74B0000}"/>
    <cellStyle name="Moneda 2 22 3 7 2" xfId="20332" xr:uid="{00000000-0005-0000-0000-0000C84B0000}"/>
    <cellStyle name="Moneda 2 22 3 8" xfId="6913" xr:uid="{00000000-0005-0000-0000-0000C94B0000}"/>
    <cellStyle name="Moneda 2 22 3 8 2" xfId="23649" xr:uid="{00000000-0005-0000-0000-0000CA4B0000}"/>
    <cellStyle name="Moneda 2 22 3 9" xfId="10240" xr:uid="{00000000-0005-0000-0000-0000CB4B0000}"/>
    <cellStyle name="Moneda 2 22 3 9 2" xfId="26976" xr:uid="{00000000-0005-0000-0000-0000CC4B0000}"/>
    <cellStyle name="Moneda 2 22 4" xfId="245" xr:uid="{00000000-0005-0000-0000-0000CD4B0000}"/>
    <cellStyle name="Moneda 2 22 4 10" xfId="13557" xr:uid="{00000000-0005-0000-0000-0000CE4B0000}"/>
    <cellStyle name="Moneda 2 22 4 11" xfId="17016" xr:uid="{00000000-0005-0000-0000-0000CF4B0000}"/>
    <cellStyle name="Moneda 2 22 4 2" xfId="479" xr:uid="{00000000-0005-0000-0000-0000D04B0000}"/>
    <cellStyle name="Moneda 2 22 4 2 10" xfId="17222" xr:uid="{00000000-0005-0000-0000-0000D14B0000}"/>
    <cellStyle name="Moneda 2 22 4 2 2" xfId="900" xr:uid="{00000000-0005-0000-0000-0000D24B0000}"/>
    <cellStyle name="Moneda 2 22 4 2 2 2" xfId="1729" xr:uid="{00000000-0005-0000-0000-0000D34B0000}"/>
    <cellStyle name="Moneda 2 22 4 2 2 2 2" xfId="5046" xr:uid="{00000000-0005-0000-0000-0000D44B0000}"/>
    <cellStyle name="Moneda 2 22 4 2 2 2 2 2" xfId="21782" xr:uid="{00000000-0005-0000-0000-0000D54B0000}"/>
    <cellStyle name="Moneda 2 22 4 2 2 2 3" xfId="8363" xr:uid="{00000000-0005-0000-0000-0000D64B0000}"/>
    <cellStyle name="Moneda 2 22 4 2 2 2 3 2" xfId="25099" xr:uid="{00000000-0005-0000-0000-0000D74B0000}"/>
    <cellStyle name="Moneda 2 22 4 2 2 2 4" xfId="11690" xr:uid="{00000000-0005-0000-0000-0000D84B0000}"/>
    <cellStyle name="Moneda 2 22 4 2 2 2 4 2" xfId="28426" xr:uid="{00000000-0005-0000-0000-0000D94B0000}"/>
    <cellStyle name="Moneda 2 22 4 2 2 2 5" xfId="15006" xr:uid="{00000000-0005-0000-0000-0000DA4B0000}"/>
    <cellStyle name="Moneda 2 22 4 2 2 2 6" xfId="18465" xr:uid="{00000000-0005-0000-0000-0000DB4B0000}"/>
    <cellStyle name="Moneda 2 22 4 2 2 3" xfId="2557" xr:uid="{00000000-0005-0000-0000-0000DC4B0000}"/>
    <cellStyle name="Moneda 2 22 4 2 2 3 2" xfId="5874" xr:uid="{00000000-0005-0000-0000-0000DD4B0000}"/>
    <cellStyle name="Moneda 2 22 4 2 2 3 2 2" xfId="22610" xr:uid="{00000000-0005-0000-0000-0000DE4B0000}"/>
    <cellStyle name="Moneda 2 22 4 2 2 3 3" xfId="9191" xr:uid="{00000000-0005-0000-0000-0000DF4B0000}"/>
    <cellStyle name="Moneda 2 22 4 2 2 3 3 2" xfId="25927" xr:uid="{00000000-0005-0000-0000-0000E04B0000}"/>
    <cellStyle name="Moneda 2 22 4 2 2 3 4" xfId="12518" xr:uid="{00000000-0005-0000-0000-0000E14B0000}"/>
    <cellStyle name="Moneda 2 22 4 2 2 3 4 2" xfId="29254" xr:uid="{00000000-0005-0000-0000-0000E24B0000}"/>
    <cellStyle name="Moneda 2 22 4 2 2 3 5" xfId="15834" xr:uid="{00000000-0005-0000-0000-0000E34B0000}"/>
    <cellStyle name="Moneda 2 22 4 2 2 3 6" xfId="19293" xr:uid="{00000000-0005-0000-0000-0000E44B0000}"/>
    <cellStyle name="Moneda 2 22 4 2 2 4" xfId="3385" xr:uid="{00000000-0005-0000-0000-0000E54B0000}"/>
    <cellStyle name="Moneda 2 22 4 2 2 4 2" xfId="6702" xr:uid="{00000000-0005-0000-0000-0000E64B0000}"/>
    <cellStyle name="Moneda 2 22 4 2 2 4 2 2" xfId="23438" xr:uid="{00000000-0005-0000-0000-0000E74B0000}"/>
    <cellStyle name="Moneda 2 22 4 2 2 4 3" xfId="10019" xr:uid="{00000000-0005-0000-0000-0000E84B0000}"/>
    <cellStyle name="Moneda 2 22 4 2 2 4 3 2" xfId="26755" xr:uid="{00000000-0005-0000-0000-0000E94B0000}"/>
    <cellStyle name="Moneda 2 22 4 2 2 4 4" xfId="13346" xr:uid="{00000000-0005-0000-0000-0000EA4B0000}"/>
    <cellStyle name="Moneda 2 22 4 2 2 4 4 2" xfId="30082" xr:uid="{00000000-0005-0000-0000-0000EB4B0000}"/>
    <cellStyle name="Moneda 2 22 4 2 2 4 5" xfId="16662" xr:uid="{00000000-0005-0000-0000-0000EC4B0000}"/>
    <cellStyle name="Moneda 2 22 4 2 2 4 6" xfId="20121" xr:uid="{00000000-0005-0000-0000-0000ED4B0000}"/>
    <cellStyle name="Moneda 2 22 4 2 2 5" xfId="4217" xr:uid="{00000000-0005-0000-0000-0000EE4B0000}"/>
    <cellStyle name="Moneda 2 22 4 2 2 5 2" xfId="20953" xr:uid="{00000000-0005-0000-0000-0000EF4B0000}"/>
    <cellStyle name="Moneda 2 22 4 2 2 6" xfId="7534" xr:uid="{00000000-0005-0000-0000-0000F04B0000}"/>
    <cellStyle name="Moneda 2 22 4 2 2 6 2" xfId="24270" xr:uid="{00000000-0005-0000-0000-0000F14B0000}"/>
    <cellStyle name="Moneda 2 22 4 2 2 7" xfId="10861" xr:uid="{00000000-0005-0000-0000-0000F24B0000}"/>
    <cellStyle name="Moneda 2 22 4 2 2 7 2" xfId="27597" xr:uid="{00000000-0005-0000-0000-0000F34B0000}"/>
    <cellStyle name="Moneda 2 22 4 2 2 8" xfId="14177" xr:uid="{00000000-0005-0000-0000-0000F44B0000}"/>
    <cellStyle name="Moneda 2 22 4 2 2 9" xfId="17636" xr:uid="{00000000-0005-0000-0000-0000F54B0000}"/>
    <cellStyle name="Moneda 2 22 4 2 3" xfId="1314" xr:uid="{00000000-0005-0000-0000-0000F64B0000}"/>
    <cellStyle name="Moneda 2 22 4 2 3 2" xfId="4631" xr:uid="{00000000-0005-0000-0000-0000F74B0000}"/>
    <cellStyle name="Moneda 2 22 4 2 3 2 2" xfId="21367" xr:uid="{00000000-0005-0000-0000-0000F84B0000}"/>
    <cellStyle name="Moneda 2 22 4 2 3 3" xfId="7948" xr:uid="{00000000-0005-0000-0000-0000F94B0000}"/>
    <cellStyle name="Moneda 2 22 4 2 3 3 2" xfId="24684" xr:uid="{00000000-0005-0000-0000-0000FA4B0000}"/>
    <cellStyle name="Moneda 2 22 4 2 3 4" xfId="11275" xr:uid="{00000000-0005-0000-0000-0000FB4B0000}"/>
    <cellStyle name="Moneda 2 22 4 2 3 4 2" xfId="28011" xr:uid="{00000000-0005-0000-0000-0000FC4B0000}"/>
    <cellStyle name="Moneda 2 22 4 2 3 5" xfId="14591" xr:uid="{00000000-0005-0000-0000-0000FD4B0000}"/>
    <cellStyle name="Moneda 2 22 4 2 3 6" xfId="18050" xr:uid="{00000000-0005-0000-0000-0000FE4B0000}"/>
    <cellStyle name="Moneda 2 22 4 2 4" xfId="2143" xr:uid="{00000000-0005-0000-0000-0000FF4B0000}"/>
    <cellStyle name="Moneda 2 22 4 2 4 2" xfId="5460" xr:uid="{00000000-0005-0000-0000-0000004C0000}"/>
    <cellStyle name="Moneda 2 22 4 2 4 2 2" xfId="22196" xr:uid="{00000000-0005-0000-0000-0000014C0000}"/>
    <cellStyle name="Moneda 2 22 4 2 4 3" xfId="8777" xr:uid="{00000000-0005-0000-0000-0000024C0000}"/>
    <cellStyle name="Moneda 2 22 4 2 4 3 2" xfId="25513" xr:uid="{00000000-0005-0000-0000-0000034C0000}"/>
    <cellStyle name="Moneda 2 22 4 2 4 4" xfId="12104" xr:uid="{00000000-0005-0000-0000-0000044C0000}"/>
    <cellStyle name="Moneda 2 22 4 2 4 4 2" xfId="28840" xr:uid="{00000000-0005-0000-0000-0000054C0000}"/>
    <cellStyle name="Moneda 2 22 4 2 4 5" xfId="15420" xr:uid="{00000000-0005-0000-0000-0000064C0000}"/>
    <cellStyle name="Moneda 2 22 4 2 4 6" xfId="18879" xr:uid="{00000000-0005-0000-0000-0000074C0000}"/>
    <cellStyle name="Moneda 2 22 4 2 5" xfId="2971" xr:uid="{00000000-0005-0000-0000-0000084C0000}"/>
    <cellStyle name="Moneda 2 22 4 2 5 2" xfId="6288" xr:uid="{00000000-0005-0000-0000-0000094C0000}"/>
    <cellStyle name="Moneda 2 22 4 2 5 2 2" xfId="23024" xr:uid="{00000000-0005-0000-0000-00000A4C0000}"/>
    <cellStyle name="Moneda 2 22 4 2 5 3" xfId="9605" xr:uid="{00000000-0005-0000-0000-00000B4C0000}"/>
    <cellStyle name="Moneda 2 22 4 2 5 3 2" xfId="26341" xr:uid="{00000000-0005-0000-0000-00000C4C0000}"/>
    <cellStyle name="Moneda 2 22 4 2 5 4" xfId="12932" xr:uid="{00000000-0005-0000-0000-00000D4C0000}"/>
    <cellStyle name="Moneda 2 22 4 2 5 4 2" xfId="29668" xr:uid="{00000000-0005-0000-0000-00000E4C0000}"/>
    <cellStyle name="Moneda 2 22 4 2 5 5" xfId="16248" xr:uid="{00000000-0005-0000-0000-00000F4C0000}"/>
    <cellStyle name="Moneda 2 22 4 2 5 6" xfId="19707" xr:uid="{00000000-0005-0000-0000-0000104C0000}"/>
    <cellStyle name="Moneda 2 22 4 2 6" xfId="3803" xr:uid="{00000000-0005-0000-0000-0000114C0000}"/>
    <cellStyle name="Moneda 2 22 4 2 6 2" xfId="20539" xr:uid="{00000000-0005-0000-0000-0000124C0000}"/>
    <cellStyle name="Moneda 2 22 4 2 7" xfId="7120" xr:uid="{00000000-0005-0000-0000-0000134C0000}"/>
    <cellStyle name="Moneda 2 22 4 2 7 2" xfId="23856" xr:uid="{00000000-0005-0000-0000-0000144C0000}"/>
    <cellStyle name="Moneda 2 22 4 2 8" xfId="10447" xr:uid="{00000000-0005-0000-0000-0000154C0000}"/>
    <cellStyle name="Moneda 2 22 4 2 8 2" xfId="27183" xr:uid="{00000000-0005-0000-0000-0000164C0000}"/>
    <cellStyle name="Moneda 2 22 4 2 9" xfId="13763" xr:uid="{00000000-0005-0000-0000-0000174C0000}"/>
    <cellStyle name="Moneda 2 22 4 3" xfId="694" xr:uid="{00000000-0005-0000-0000-0000184C0000}"/>
    <cellStyle name="Moneda 2 22 4 3 2" xfId="1523" xr:uid="{00000000-0005-0000-0000-0000194C0000}"/>
    <cellStyle name="Moneda 2 22 4 3 2 2" xfId="4840" xr:uid="{00000000-0005-0000-0000-00001A4C0000}"/>
    <cellStyle name="Moneda 2 22 4 3 2 2 2" xfId="21576" xr:uid="{00000000-0005-0000-0000-00001B4C0000}"/>
    <cellStyle name="Moneda 2 22 4 3 2 3" xfId="8157" xr:uid="{00000000-0005-0000-0000-00001C4C0000}"/>
    <cellStyle name="Moneda 2 22 4 3 2 3 2" xfId="24893" xr:uid="{00000000-0005-0000-0000-00001D4C0000}"/>
    <cellStyle name="Moneda 2 22 4 3 2 4" xfId="11484" xr:uid="{00000000-0005-0000-0000-00001E4C0000}"/>
    <cellStyle name="Moneda 2 22 4 3 2 4 2" xfId="28220" xr:uid="{00000000-0005-0000-0000-00001F4C0000}"/>
    <cellStyle name="Moneda 2 22 4 3 2 5" xfId="14800" xr:uid="{00000000-0005-0000-0000-0000204C0000}"/>
    <cellStyle name="Moneda 2 22 4 3 2 6" xfId="18259" xr:uid="{00000000-0005-0000-0000-0000214C0000}"/>
    <cellStyle name="Moneda 2 22 4 3 3" xfId="2351" xr:uid="{00000000-0005-0000-0000-0000224C0000}"/>
    <cellStyle name="Moneda 2 22 4 3 3 2" xfId="5668" xr:uid="{00000000-0005-0000-0000-0000234C0000}"/>
    <cellStyle name="Moneda 2 22 4 3 3 2 2" xfId="22404" xr:uid="{00000000-0005-0000-0000-0000244C0000}"/>
    <cellStyle name="Moneda 2 22 4 3 3 3" xfId="8985" xr:uid="{00000000-0005-0000-0000-0000254C0000}"/>
    <cellStyle name="Moneda 2 22 4 3 3 3 2" xfId="25721" xr:uid="{00000000-0005-0000-0000-0000264C0000}"/>
    <cellStyle name="Moneda 2 22 4 3 3 4" xfId="12312" xr:uid="{00000000-0005-0000-0000-0000274C0000}"/>
    <cellStyle name="Moneda 2 22 4 3 3 4 2" xfId="29048" xr:uid="{00000000-0005-0000-0000-0000284C0000}"/>
    <cellStyle name="Moneda 2 22 4 3 3 5" xfId="15628" xr:uid="{00000000-0005-0000-0000-0000294C0000}"/>
    <cellStyle name="Moneda 2 22 4 3 3 6" xfId="19087" xr:uid="{00000000-0005-0000-0000-00002A4C0000}"/>
    <cellStyle name="Moneda 2 22 4 3 4" xfId="3179" xr:uid="{00000000-0005-0000-0000-00002B4C0000}"/>
    <cellStyle name="Moneda 2 22 4 3 4 2" xfId="6496" xr:uid="{00000000-0005-0000-0000-00002C4C0000}"/>
    <cellStyle name="Moneda 2 22 4 3 4 2 2" xfId="23232" xr:uid="{00000000-0005-0000-0000-00002D4C0000}"/>
    <cellStyle name="Moneda 2 22 4 3 4 3" xfId="9813" xr:uid="{00000000-0005-0000-0000-00002E4C0000}"/>
    <cellStyle name="Moneda 2 22 4 3 4 3 2" xfId="26549" xr:uid="{00000000-0005-0000-0000-00002F4C0000}"/>
    <cellStyle name="Moneda 2 22 4 3 4 4" xfId="13140" xr:uid="{00000000-0005-0000-0000-0000304C0000}"/>
    <cellStyle name="Moneda 2 22 4 3 4 4 2" xfId="29876" xr:uid="{00000000-0005-0000-0000-0000314C0000}"/>
    <cellStyle name="Moneda 2 22 4 3 4 5" xfId="16456" xr:uid="{00000000-0005-0000-0000-0000324C0000}"/>
    <cellStyle name="Moneda 2 22 4 3 4 6" xfId="19915" xr:uid="{00000000-0005-0000-0000-0000334C0000}"/>
    <cellStyle name="Moneda 2 22 4 3 5" xfId="4011" xr:uid="{00000000-0005-0000-0000-0000344C0000}"/>
    <cellStyle name="Moneda 2 22 4 3 5 2" xfId="20747" xr:uid="{00000000-0005-0000-0000-0000354C0000}"/>
    <cellStyle name="Moneda 2 22 4 3 6" xfId="7328" xr:uid="{00000000-0005-0000-0000-0000364C0000}"/>
    <cellStyle name="Moneda 2 22 4 3 6 2" xfId="24064" xr:uid="{00000000-0005-0000-0000-0000374C0000}"/>
    <cellStyle name="Moneda 2 22 4 3 7" xfId="10655" xr:uid="{00000000-0005-0000-0000-0000384C0000}"/>
    <cellStyle name="Moneda 2 22 4 3 7 2" xfId="27391" xr:uid="{00000000-0005-0000-0000-0000394C0000}"/>
    <cellStyle name="Moneda 2 22 4 3 8" xfId="13971" xr:uid="{00000000-0005-0000-0000-00003A4C0000}"/>
    <cellStyle name="Moneda 2 22 4 3 9" xfId="17430" xr:uid="{00000000-0005-0000-0000-00003B4C0000}"/>
    <cellStyle name="Moneda 2 22 4 4" xfId="1108" xr:uid="{00000000-0005-0000-0000-00003C4C0000}"/>
    <cellStyle name="Moneda 2 22 4 4 2" xfId="4425" xr:uid="{00000000-0005-0000-0000-00003D4C0000}"/>
    <cellStyle name="Moneda 2 22 4 4 2 2" xfId="21161" xr:uid="{00000000-0005-0000-0000-00003E4C0000}"/>
    <cellStyle name="Moneda 2 22 4 4 3" xfId="7742" xr:uid="{00000000-0005-0000-0000-00003F4C0000}"/>
    <cellStyle name="Moneda 2 22 4 4 3 2" xfId="24478" xr:uid="{00000000-0005-0000-0000-0000404C0000}"/>
    <cellStyle name="Moneda 2 22 4 4 4" xfId="11069" xr:uid="{00000000-0005-0000-0000-0000414C0000}"/>
    <cellStyle name="Moneda 2 22 4 4 4 2" xfId="27805" xr:uid="{00000000-0005-0000-0000-0000424C0000}"/>
    <cellStyle name="Moneda 2 22 4 4 5" xfId="14385" xr:uid="{00000000-0005-0000-0000-0000434C0000}"/>
    <cellStyle name="Moneda 2 22 4 4 6" xfId="17844" xr:uid="{00000000-0005-0000-0000-0000444C0000}"/>
    <cellStyle name="Moneda 2 22 4 5" xfId="1937" xr:uid="{00000000-0005-0000-0000-0000454C0000}"/>
    <cellStyle name="Moneda 2 22 4 5 2" xfId="5254" xr:uid="{00000000-0005-0000-0000-0000464C0000}"/>
    <cellStyle name="Moneda 2 22 4 5 2 2" xfId="21990" xr:uid="{00000000-0005-0000-0000-0000474C0000}"/>
    <cellStyle name="Moneda 2 22 4 5 3" xfId="8571" xr:uid="{00000000-0005-0000-0000-0000484C0000}"/>
    <cellStyle name="Moneda 2 22 4 5 3 2" xfId="25307" xr:uid="{00000000-0005-0000-0000-0000494C0000}"/>
    <cellStyle name="Moneda 2 22 4 5 4" xfId="11898" xr:uid="{00000000-0005-0000-0000-00004A4C0000}"/>
    <cellStyle name="Moneda 2 22 4 5 4 2" xfId="28634" xr:uid="{00000000-0005-0000-0000-00004B4C0000}"/>
    <cellStyle name="Moneda 2 22 4 5 5" xfId="15214" xr:uid="{00000000-0005-0000-0000-00004C4C0000}"/>
    <cellStyle name="Moneda 2 22 4 5 6" xfId="18673" xr:uid="{00000000-0005-0000-0000-00004D4C0000}"/>
    <cellStyle name="Moneda 2 22 4 6" xfId="2765" xr:uid="{00000000-0005-0000-0000-00004E4C0000}"/>
    <cellStyle name="Moneda 2 22 4 6 2" xfId="6082" xr:uid="{00000000-0005-0000-0000-00004F4C0000}"/>
    <cellStyle name="Moneda 2 22 4 6 2 2" xfId="22818" xr:uid="{00000000-0005-0000-0000-0000504C0000}"/>
    <cellStyle name="Moneda 2 22 4 6 3" xfId="9399" xr:uid="{00000000-0005-0000-0000-0000514C0000}"/>
    <cellStyle name="Moneda 2 22 4 6 3 2" xfId="26135" xr:uid="{00000000-0005-0000-0000-0000524C0000}"/>
    <cellStyle name="Moneda 2 22 4 6 4" xfId="12726" xr:uid="{00000000-0005-0000-0000-0000534C0000}"/>
    <cellStyle name="Moneda 2 22 4 6 4 2" xfId="29462" xr:uid="{00000000-0005-0000-0000-0000544C0000}"/>
    <cellStyle name="Moneda 2 22 4 6 5" xfId="16042" xr:uid="{00000000-0005-0000-0000-0000554C0000}"/>
    <cellStyle name="Moneda 2 22 4 6 6" xfId="19501" xr:uid="{00000000-0005-0000-0000-0000564C0000}"/>
    <cellStyle name="Moneda 2 22 4 7" xfId="3597" xr:uid="{00000000-0005-0000-0000-0000574C0000}"/>
    <cellStyle name="Moneda 2 22 4 7 2" xfId="20333" xr:uid="{00000000-0005-0000-0000-0000584C0000}"/>
    <cellStyle name="Moneda 2 22 4 8" xfId="6914" xr:uid="{00000000-0005-0000-0000-0000594C0000}"/>
    <cellStyle name="Moneda 2 22 4 8 2" xfId="23650" xr:uid="{00000000-0005-0000-0000-00005A4C0000}"/>
    <cellStyle name="Moneda 2 22 4 9" xfId="10241" xr:uid="{00000000-0005-0000-0000-00005B4C0000}"/>
    <cellStyle name="Moneda 2 22 4 9 2" xfId="26977" xr:uid="{00000000-0005-0000-0000-00005C4C0000}"/>
    <cellStyle name="Moneda 2 22 5" xfId="476" xr:uid="{00000000-0005-0000-0000-00005D4C0000}"/>
    <cellStyle name="Moneda 2 22 5 10" xfId="17219" xr:uid="{00000000-0005-0000-0000-00005E4C0000}"/>
    <cellStyle name="Moneda 2 22 5 2" xfId="897" xr:uid="{00000000-0005-0000-0000-00005F4C0000}"/>
    <cellStyle name="Moneda 2 22 5 2 2" xfId="1726" xr:uid="{00000000-0005-0000-0000-0000604C0000}"/>
    <cellStyle name="Moneda 2 22 5 2 2 2" xfId="5043" xr:uid="{00000000-0005-0000-0000-0000614C0000}"/>
    <cellStyle name="Moneda 2 22 5 2 2 2 2" xfId="21779" xr:uid="{00000000-0005-0000-0000-0000624C0000}"/>
    <cellStyle name="Moneda 2 22 5 2 2 3" xfId="8360" xr:uid="{00000000-0005-0000-0000-0000634C0000}"/>
    <cellStyle name="Moneda 2 22 5 2 2 3 2" xfId="25096" xr:uid="{00000000-0005-0000-0000-0000644C0000}"/>
    <cellStyle name="Moneda 2 22 5 2 2 4" xfId="11687" xr:uid="{00000000-0005-0000-0000-0000654C0000}"/>
    <cellStyle name="Moneda 2 22 5 2 2 4 2" xfId="28423" xr:uid="{00000000-0005-0000-0000-0000664C0000}"/>
    <cellStyle name="Moneda 2 22 5 2 2 5" xfId="15003" xr:uid="{00000000-0005-0000-0000-0000674C0000}"/>
    <cellStyle name="Moneda 2 22 5 2 2 6" xfId="18462" xr:uid="{00000000-0005-0000-0000-0000684C0000}"/>
    <cellStyle name="Moneda 2 22 5 2 3" xfId="2554" xr:uid="{00000000-0005-0000-0000-0000694C0000}"/>
    <cellStyle name="Moneda 2 22 5 2 3 2" xfId="5871" xr:uid="{00000000-0005-0000-0000-00006A4C0000}"/>
    <cellStyle name="Moneda 2 22 5 2 3 2 2" xfId="22607" xr:uid="{00000000-0005-0000-0000-00006B4C0000}"/>
    <cellStyle name="Moneda 2 22 5 2 3 3" xfId="9188" xr:uid="{00000000-0005-0000-0000-00006C4C0000}"/>
    <cellStyle name="Moneda 2 22 5 2 3 3 2" xfId="25924" xr:uid="{00000000-0005-0000-0000-00006D4C0000}"/>
    <cellStyle name="Moneda 2 22 5 2 3 4" xfId="12515" xr:uid="{00000000-0005-0000-0000-00006E4C0000}"/>
    <cellStyle name="Moneda 2 22 5 2 3 4 2" xfId="29251" xr:uid="{00000000-0005-0000-0000-00006F4C0000}"/>
    <cellStyle name="Moneda 2 22 5 2 3 5" xfId="15831" xr:uid="{00000000-0005-0000-0000-0000704C0000}"/>
    <cellStyle name="Moneda 2 22 5 2 3 6" xfId="19290" xr:uid="{00000000-0005-0000-0000-0000714C0000}"/>
    <cellStyle name="Moneda 2 22 5 2 4" xfId="3382" xr:uid="{00000000-0005-0000-0000-0000724C0000}"/>
    <cellStyle name="Moneda 2 22 5 2 4 2" xfId="6699" xr:uid="{00000000-0005-0000-0000-0000734C0000}"/>
    <cellStyle name="Moneda 2 22 5 2 4 2 2" xfId="23435" xr:uid="{00000000-0005-0000-0000-0000744C0000}"/>
    <cellStyle name="Moneda 2 22 5 2 4 3" xfId="10016" xr:uid="{00000000-0005-0000-0000-0000754C0000}"/>
    <cellStyle name="Moneda 2 22 5 2 4 3 2" xfId="26752" xr:uid="{00000000-0005-0000-0000-0000764C0000}"/>
    <cellStyle name="Moneda 2 22 5 2 4 4" xfId="13343" xr:uid="{00000000-0005-0000-0000-0000774C0000}"/>
    <cellStyle name="Moneda 2 22 5 2 4 4 2" xfId="30079" xr:uid="{00000000-0005-0000-0000-0000784C0000}"/>
    <cellStyle name="Moneda 2 22 5 2 4 5" xfId="16659" xr:uid="{00000000-0005-0000-0000-0000794C0000}"/>
    <cellStyle name="Moneda 2 22 5 2 4 6" xfId="20118" xr:uid="{00000000-0005-0000-0000-00007A4C0000}"/>
    <cellStyle name="Moneda 2 22 5 2 5" xfId="4214" xr:uid="{00000000-0005-0000-0000-00007B4C0000}"/>
    <cellStyle name="Moneda 2 22 5 2 5 2" xfId="20950" xr:uid="{00000000-0005-0000-0000-00007C4C0000}"/>
    <cellStyle name="Moneda 2 22 5 2 6" xfId="7531" xr:uid="{00000000-0005-0000-0000-00007D4C0000}"/>
    <cellStyle name="Moneda 2 22 5 2 6 2" xfId="24267" xr:uid="{00000000-0005-0000-0000-00007E4C0000}"/>
    <cellStyle name="Moneda 2 22 5 2 7" xfId="10858" xr:uid="{00000000-0005-0000-0000-00007F4C0000}"/>
    <cellStyle name="Moneda 2 22 5 2 7 2" xfId="27594" xr:uid="{00000000-0005-0000-0000-0000804C0000}"/>
    <cellStyle name="Moneda 2 22 5 2 8" xfId="14174" xr:uid="{00000000-0005-0000-0000-0000814C0000}"/>
    <cellStyle name="Moneda 2 22 5 2 9" xfId="17633" xr:uid="{00000000-0005-0000-0000-0000824C0000}"/>
    <cellStyle name="Moneda 2 22 5 3" xfId="1311" xr:uid="{00000000-0005-0000-0000-0000834C0000}"/>
    <cellStyle name="Moneda 2 22 5 3 2" xfId="4628" xr:uid="{00000000-0005-0000-0000-0000844C0000}"/>
    <cellStyle name="Moneda 2 22 5 3 2 2" xfId="21364" xr:uid="{00000000-0005-0000-0000-0000854C0000}"/>
    <cellStyle name="Moneda 2 22 5 3 3" xfId="7945" xr:uid="{00000000-0005-0000-0000-0000864C0000}"/>
    <cellStyle name="Moneda 2 22 5 3 3 2" xfId="24681" xr:uid="{00000000-0005-0000-0000-0000874C0000}"/>
    <cellStyle name="Moneda 2 22 5 3 4" xfId="11272" xr:uid="{00000000-0005-0000-0000-0000884C0000}"/>
    <cellStyle name="Moneda 2 22 5 3 4 2" xfId="28008" xr:uid="{00000000-0005-0000-0000-0000894C0000}"/>
    <cellStyle name="Moneda 2 22 5 3 5" xfId="14588" xr:uid="{00000000-0005-0000-0000-00008A4C0000}"/>
    <cellStyle name="Moneda 2 22 5 3 6" xfId="18047" xr:uid="{00000000-0005-0000-0000-00008B4C0000}"/>
    <cellStyle name="Moneda 2 22 5 4" xfId="2140" xr:uid="{00000000-0005-0000-0000-00008C4C0000}"/>
    <cellStyle name="Moneda 2 22 5 4 2" xfId="5457" xr:uid="{00000000-0005-0000-0000-00008D4C0000}"/>
    <cellStyle name="Moneda 2 22 5 4 2 2" xfId="22193" xr:uid="{00000000-0005-0000-0000-00008E4C0000}"/>
    <cellStyle name="Moneda 2 22 5 4 3" xfId="8774" xr:uid="{00000000-0005-0000-0000-00008F4C0000}"/>
    <cellStyle name="Moneda 2 22 5 4 3 2" xfId="25510" xr:uid="{00000000-0005-0000-0000-0000904C0000}"/>
    <cellStyle name="Moneda 2 22 5 4 4" xfId="12101" xr:uid="{00000000-0005-0000-0000-0000914C0000}"/>
    <cellStyle name="Moneda 2 22 5 4 4 2" xfId="28837" xr:uid="{00000000-0005-0000-0000-0000924C0000}"/>
    <cellStyle name="Moneda 2 22 5 4 5" xfId="15417" xr:uid="{00000000-0005-0000-0000-0000934C0000}"/>
    <cellStyle name="Moneda 2 22 5 4 6" xfId="18876" xr:uid="{00000000-0005-0000-0000-0000944C0000}"/>
    <cellStyle name="Moneda 2 22 5 5" xfId="2968" xr:uid="{00000000-0005-0000-0000-0000954C0000}"/>
    <cellStyle name="Moneda 2 22 5 5 2" xfId="6285" xr:uid="{00000000-0005-0000-0000-0000964C0000}"/>
    <cellStyle name="Moneda 2 22 5 5 2 2" xfId="23021" xr:uid="{00000000-0005-0000-0000-0000974C0000}"/>
    <cellStyle name="Moneda 2 22 5 5 3" xfId="9602" xr:uid="{00000000-0005-0000-0000-0000984C0000}"/>
    <cellStyle name="Moneda 2 22 5 5 3 2" xfId="26338" xr:uid="{00000000-0005-0000-0000-0000994C0000}"/>
    <cellStyle name="Moneda 2 22 5 5 4" xfId="12929" xr:uid="{00000000-0005-0000-0000-00009A4C0000}"/>
    <cellStyle name="Moneda 2 22 5 5 4 2" xfId="29665" xr:uid="{00000000-0005-0000-0000-00009B4C0000}"/>
    <cellStyle name="Moneda 2 22 5 5 5" xfId="16245" xr:uid="{00000000-0005-0000-0000-00009C4C0000}"/>
    <cellStyle name="Moneda 2 22 5 5 6" xfId="19704" xr:uid="{00000000-0005-0000-0000-00009D4C0000}"/>
    <cellStyle name="Moneda 2 22 5 6" xfId="3800" xr:uid="{00000000-0005-0000-0000-00009E4C0000}"/>
    <cellStyle name="Moneda 2 22 5 6 2" xfId="20536" xr:uid="{00000000-0005-0000-0000-00009F4C0000}"/>
    <cellStyle name="Moneda 2 22 5 7" xfId="7117" xr:uid="{00000000-0005-0000-0000-0000A04C0000}"/>
    <cellStyle name="Moneda 2 22 5 7 2" xfId="23853" xr:uid="{00000000-0005-0000-0000-0000A14C0000}"/>
    <cellStyle name="Moneda 2 22 5 8" xfId="10444" xr:uid="{00000000-0005-0000-0000-0000A24C0000}"/>
    <cellStyle name="Moneda 2 22 5 8 2" xfId="27180" xr:uid="{00000000-0005-0000-0000-0000A34C0000}"/>
    <cellStyle name="Moneda 2 22 5 9" xfId="13760" xr:uid="{00000000-0005-0000-0000-0000A44C0000}"/>
    <cellStyle name="Moneda 2 22 6" xfId="364" xr:uid="{00000000-0005-0000-0000-0000A54C0000}"/>
    <cellStyle name="Moneda 2 22 6 10" xfId="17113" xr:uid="{00000000-0005-0000-0000-0000A64C0000}"/>
    <cellStyle name="Moneda 2 22 6 2" xfId="791" xr:uid="{00000000-0005-0000-0000-0000A74C0000}"/>
    <cellStyle name="Moneda 2 22 6 2 2" xfId="1620" xr:uid="{00000000-0005-0000-0000-0000A84C0000}"/>
    <cellStyle name="Moneda 2 22 6 2 2 2" xfId="4937" xr:uid="{00000000-0005-0000-0000-0000A94C0000}"/>
    <cellStyle name="Moneda 2 22 6 2 2 2 2" xfId="21673" xr:uid="{00000000-0005-0000-0000-0000AA4C0000}"/>
    <cellStyle name="Moneda 2 22 6 2 2 3" xfId="8254" xr:uid="{00000000-0005-0000-0000-0000AB4C0000}"/>
    <cellStyle name="Moneda 2 22 6 2 2 3 2" xfId="24990" xr:uid="{00000000-0005-0000-0000-0000AC4C0000}"/>
    <cellStyle name="Moneda 2 22 6 2 2 4" xfId="11581" xr:uid="{00000000-0005-0000-0000-0000AD4C0000}"/>
    <cellStyle name="Moneda 2 22 6 2 2 4 2" xfId="28317" xr:uid="{00000000-0005-0000-0000-0000AE4C0000}"/>
    <cellStyle name="Moneda 2 22 6 2 2 5" xfId="14897" xr:uid="{00000000-0005-0000-0000-0000AF4C0000}"/>
    <cellStyle name="Moneda 2 22 6 2 2 6" xfId="18356" xr:uid="{00000000-0005-0000-0000-0000B04C0000}"/>
    <cellStyle name="Moneda 2 22 6 2 3" xfId="2448" xr:uid="{00000000-0005-0000-0000-0000B14C0000}"/>
    <cellStyle name="Moneda 2 22 6 2 3 2" xfId="5765" xr:uid="{00000000-0005-0000-0000-0000B24C0000}"/>
    <cellStyle name="Moneda 2 22 6 2 3 2 2" xfId="22501" xr:uid="{00000000-0005-0000-0000-0000B34C0000}"/>
    <cellStyle name="Moneda 2 22 6 2 3 3" xfId="9082" xr:uid="{00000000-0005-0000-0000-0000B44C0000}"/>
    <cellStyle name="Moneda 2 22 6 2 3 3 2" xfId="25818" xr:uid="{00000000-0005-0000-0000-0000B54C0000}"/>
    <cellStyle name="Moneda 2 22 6 2 3 4" xfId="12409" xr:uid="{00000000-0005-0000-0000-0000B64C0000}"/>
    <cellStyle name="Moneda 2 22 6 2 3 4 2" xfId="29145" xr:uid="{00000000-0005-0000-0000-0000B74C0000}"/>
    <cellStyle name="Moneda 2 22 6 2 3 5" xfId="15725" xr:uid="{00000000-0005-0000-0000-0000B84C0000}"/>
    <cellStyle name="Moneda 2 22 6 2 3 6" xfId="19184" xr:uid="{00000000-0005-0000-0000-0000B94C0000}"/>
    <cellStyle name="Moneda 2 22 6 2 4" xfId="3276" xr:uid="{00000000-0005-0000-0000-0000BA4C0000}"/>
    <cellStyle name="Moneda 2 22 6 2 4 2" xfId="6593" xr:uid="{00000000-0005-0000-0000-0000BB4C0000}"/>
    <cellStyle name="Moneda 2 22 6 2 4 2 2" xfId="23329" xr:uid="{00000000-0005-0000-0000-0000BC4C0000}"/>
    <cellStyle name="Moneda 2 22 6 2 4 3" xfId="9910" xr:uid="{00000000-0005-0000-0000-0000BD4C0000}"/>
    <cellStyle name="Moneda 2 22 6 2 4 3 2" xfId="26646" xr:uid="{00000000-0005-0000-0000-0000BE4C0000}"/>
    <cellStyle name="Moneda 2 22 6 2 4 4" xfId="13237" xr:uid="{00000000-0005-0000-0000-0000BF4C0000}"/>
    <cellStyle name="Moneda 2 22 6 2 4 4 2" xfId="29973" xr:uid="{00000000-0005-0000-0000-0000C04C0000}"/>
    <cellStyle name="Moneda 2 22 6 2 4 5" xfId="16553" xr:uid="{00000000-0005-0000-0000-0000C14C0000}"/>
    <cellStyle name="Moneda 2 22 6 2 4 6" xfId="20012" xr:uid="{00000000-0005-0000-0000-0000C24C0000}"/>
    <cellStyle name="Moneda 2 22 6 2 5" xfId="4108" xr:uid="{00000000-0005-0000-0000-0000C34C0000}"/>
    <cellStyle name="Moneda 2 22 6 2 5 2" xfId="20844" xr:uid="{00000000-0005-0000-0000-0000C44C0000}"/>
    <cellStyle name="Moneda 2 22 6 2 6" xfId="7425" xr:uid="{00000000-0005-0000-0000-0000C54C0000}"/>
    <cellStyle name="Moneda 2 22 6 2 6 2" xfId="24161" xr:uid="{00000000-0005-0000-0000-0000C64C0000}"/>
    <cellStyle name="Moneda 2 22 6 2 7" xfId="10752" xr:uid="{00000000-0005-0000-0000-0000C74C0000}"/>
    <cellStyle name="Moneda 2 22 6 2 7 2" xfId="27488" xr:uid="{00000000-0005-0000-0000-0000C84C0000}"/>
    <cellStyle name="Moneda 2 22 6 2 8" xfId="14068" xr:uid="{00000000-0005-0000-0000-0000C94C0000}"/>
    <cellStyle name="Moneda 2 22 6 2 9" xfId="17527" xr:uid="{00000000-0005-0000-0000-0000CA4C0000}"/>
    <cellStyle name="Moneda 2 22 6 3" xfId="1205" xr:uid="{00000000-0005-0000-0000-0000CB4C0000}"/>
    <cellStyle name="Moneda 2 22 6 3 2" xfId="4522" xr:uid="{00000000-0005-0000-0000-0000CC4C0000}"/>
    <cellStyle name="Moneda 2 22 6 3 2 2" xfId="21258" xr:uid="{00000000-0005-0000-0000-0000CD4C0000}"/>
    <cellStyle name="Moneda 2 22 6 3 3" xfId="7839" xr:uid="{00000000-0005-0000-0000-0000CE4C0000}"/>
    <cellStyle name="Moneda 2 22 6 3 3 2" xfId="24575" xr:uid="{00000000-0005-0000-0000-0000CF4C0000}"/>
    <cellStyle name="Moneda 2 22 6 3 4" xfId="11166" xr:uid="{00000000-0005-0000-0000-0000D04C0000}"/>
    <cellStyle name="Moneda 2 22 6 3 4 2" xfId="27902" xr:uid="{00000000-0005-0000-0000-0000D14C0000}"/>
    <cellStyle name="Moneda 2 22 6 3 5" xfId="14482" xr:uid="{00000000-0005-0000-0000-0000D24C0000}"/>
    <cellStyle name="Moneda 2 22 6 3 6" xfId="17941" xr:uid="{00000000-0005-0000-0000-0000D34C0000}"/>
    <cellStyle name="Moneda 2 22 6 4" xfId="2034" xr:uid="{00000000-0005-0000-0000-0000D44C0000}"/>
    <cellStyle name="Moneda 2 22 6 4 2" xfId="5351" xr:uid="{00000000-0005-0000-0000-0000D54C0000}"/>
    <cellStyle name="Moneda 2 22 6 4 2 2" xfId="22087" xr:uid="{00000000-0005-0000-0000-0000D64C0000}"/>
    <cellStyle name="Moneda 2 22 6 4 3" xfId="8668" xr:uid="{00000000-0005-0000-0000-0000D74C0000}"/>
    <cellStyle name="Moneda 2 22 6 4 3 2" xfId="25404" xr:uid="{00000000-0005-0000-0000-0000D84C0000}"/>
    <cellStyle name="Moneda 2 22 6 4 4" xfId="11995" xr:uid="{00000000-0005-0000-0000-0000D94C0000}"/>
    <cellStyle name="Moneda 2 22 6 4 4 2" xfId="28731" xr:uid="{00000000-0005-0000-0000-0000DA4C0000}"/>
    <cellStyle name="Moneda 2 22 6 4 5" xfId="15311" xr:uid="{00000000-0005-0000-0000-0000DB4C0000}"/>
    <cellStyle name="Moneda 2 22 6 4 6" xfId="18770" xr:uid="{00000000-0005-0000-0000-0000DC4C0000}"/>
    <cellStyle name="Moneda 2 22 6 5" xfId="2862" xr:uid="{00000000-0005-0000-0000-0000DD4C0000}"/>
    <cellStyle name="Moneda 2 22 6 5 2" xfId="6179" xr:uid="{00000000-0005-0000-0000-0000DE4C0000}"/>
    <cellStyle name="Moneda 2 22 6 5 2 2" xfId="22915" xr:uid="{00000000-0005-0000-0000-0000DF4C0000}"/>
    <cellStyle name="Moneda 2 22 6 5 3" xfId="9496" xr:uid="{00000000-0005-0000-0000-0000E04C0000}"/>
    <cellStyle name="Moneda 2 22 6 5 3 2" xfId="26232" xr:uid="{00000000-0005-0000-0000-0000E14C0000}"/>
    <cellStyle name="Moneda 2 22 6 5 4" xfId="12823" xr:uid="{00000000-0005-0000-0000-0000E24C0000}"/>
    <cellStyle name="Moneda 2 22 6 5 4 2" xfId="29559" xr:uid="{00000000-0005-0000-0000-0000E34C0000}"/>
    <cellStyle name="Moneda 2 22 6 5 5" xfId="16139" xr:uid="{00000000-0005-0000-0000-0000E44C0000}"/>
    <cellStyle name="Moneda 2 22 6 5 6" xfId="19598" xr:uid="{00000000-0005-0000-0000-0000E54C0000}"/>
    <cellStyle name="Moneda 2 22 6 6" xfId="3694" xr:uid="{00000000-0005-0000-0000-0000E64C0000}"/>
    <cellStyle name="Moneda 2 22 6 6 2" xfId="20430" xr:uid="{00000000-0005-0000-0000-0000E74C0000}"/>
    <cellStyle name="Moneda 2 22 6 7" xfId="7011" xr:uid="{00000000-0005-0000-0000-0000E84C0000}"/>
    <cellStyle name="Moneda 2 22 6 7 2" xfId="23747" xr:uid="{00000000-0005-0000-0000-0000E94C0000}"/>
    <cellStyle name="Moneda 2 22 6 8" xfId="10338" xr:uid="{00000000-0005-0000-0000-0000EA4C0000}"/>
    <cellStyle name="Moneda 2 22 6 8 2" xfId="27074" xr:uid="{00000000-0005-0000-0000-0000EB4C0000}"/>
    <cellStyle name="Moneda 2 22 6 9" xfId="13654" xr:uid="{00000000-0005-0000-0000-0000EC4C0000}"/>
    <cellStyle name="Moneda 2 22 7" xfId="691" xr:uid="{00000000-0005-0000-0000-0000ED4C0000}"/>
    <cellStyle name="Moneda 2 22 7 2" xfId="1520" xr:uid="{00000000-0005-0000-0000-0000EE4C0000}"/>
    <cellStyle name="Moneda 2 22 7 2 2" xfId="4837" xr:uid="{00000000-0005-0000-0000-0000EF4C0000}"/>
    <cellStyle name="Moneda 2 22 7 2 2 2" xfId="21573" xr:uid="{00000000-0005-0000-0000-0000F04C0000}"/>
    <cellStyle name="Moneda 2 22 7 2 3" xfId="8154" xr:uid="{00000000-0005-0000-0000-0000F14C0000}"/>
    <cellStyle name="Moneda 2 22 7 2 3 2" xfId="24890" xr:uid="{00000000-0005-0000-0000-0000F24C0000}"/>
    <cellStyle name="Moneda 2 22 7 2 4" xfId="11481" xr:uid="{00000000-0005-0000-0000-0000F34C0000}"/>
    <cellStyle name="Moneda 2 22 7 2 4 2" xfId="28217" xr:uid="{00000000-0005-0000-0000-0000F44C0000}"/>
    <cellStyle name="Moneda 2 22 7 2 5" xfId="14797" xr:uid="{00000000-0005-0000-0000-0000F54C0000}"/>
    <cellStyle name="Moneda 2 22 7 2 6" xfId="18256" xr:uid="{00000000-0005-0000-0000-0000F64C0000}"/>
    <cellStyle name="Moneda 2 22 7 3" xfId="2348" xr:uid="{00000000-0005-0000-0000-0000F74C0000}"/>
    <cellStyle name="Moneda 2 22 7 3 2" xfId="5665" xr:uid="{00000000-0005-0000-0000-0000F84C0000}"/>
    <cellStyle name="Moneda 2 22 7 3 2 2" xfId="22401" xr:uid="{00000000-0005-0000-0000-0000F94C0000}"/>
    <cellStyle name="Moneda 2 22 7 3 3" xfId="8982" xr:uid="{00000000-0005-0000-0000-0000FA4C0000}"/>
    <cellStyle name="Moneda 2 22 7 3 3 2" xfId="25718" xr:uid="{00000000-0005-0000-0000-0000FB4C0000}"/>
    <cellStyle name="Moneda 2 22 7 3 4" xfId="12309" xr:uid="{00000000-0005-0000-0000-0000FC4C0000}"/>
    <cellStyle name="Moneda 2 22 7 3 4 2" xfId="29045" xr:uid="{00000000-0005-0000-0000-0000FD4C0000}"/>
    <cellStyle name="Moneda 2 22 7 3 5" xfId="15625" xr:uid="{00000000-0005-0000-0000-0000FE4C0000}"/>
    <cellStyle name="Moneda 2 22 7 3 6" xfId="19084" xr:uid="{00000000-0005-0000-0000-0000FF4C0000}"/>
    <cellStyle name="Moneda 2 22 7 4" xfId="3176" xr:uid="{00000000-0005-0000-0000-0000004D0000}"/>
    <cellStyle name="Moneda 2 22 7 4 2" xfId="6493" xr:uid="{00000000-0005-0000-0000-0000014D0000}"/>
    <cellStyle name="Moneda 2 22 7 4 2 2" xfId="23229" xr:uid="{00000000-0005-0000-0000-0000024D0000}"/>
    <cellStyle name="Moneda 2 22 7 4 3" xfId="9810" xr:uid="{00000000-0005-0000-0000-0000034D0000}"/>
    <cellStyle name="Moneda 2 22 7 4 3 2" xfId="26546" xr:uid="{00000000-0005-0000-0000-0000044D0000}"/>
    <cellStyle name="Moneda 2 22 7 4 4" xfId="13137" xr:uid="{00000000-0005-0000-0000-0000054D0000}"/>
    <cellStyle name="Moneda 2 22 7 4 4 2" xfId="29873" xr:uid="{00000000-0005-0000-0000-0000064D0000}"/>
    <cellStyle name="Moneda 2 22 7 4 5" xfId="16453" xr:uid="{00000000-0005-0000-0000-0000074D0000}"/>
    <cellStyle name="Moneda 2 22 7 4 6" xfId="19912" xr:uid="{00000000-0005-0000-0000-0000084D0000}"/>
    <cellStyle name="Moneda 2 22 7 5" xfId="4008" xr:uid="{00000000-0005-0000-0000-0000094D0000}"/>
    <cellStyle name="Moneda 2 22 7 5 2" xfId="20744" xr:uid="{00000000-0005-0000-0000-00000A4D0000}"/>
    <cellStyle name="Moneda 2 22 7 6" xfId="7325" xr:uid="{00000000-0005-0000-0000-00000B4D0000}"/>
    <cellStyle name="Moneda 2 22 7 6 2" xfId="24061" xr:uid="{00000000-0005-0000-0000-00000C4D0000}"/>
    <cellStyle name="Moneda 2 22 7 7" xfId="10652" xr:uid="{00000000-0005-0000-0000-00000D4D0000}"/>
    <cellStyle name="Moneda 2 22 7 7 2" xfId="27388" xr:uid="{00000000-0005-0000-0000-00000E4D0000}"/>
    <cellStyle name="Moneda 2 22 7 8" xfId="13968" xr:uid="{00000000-0005-0000-0000-00000F4D0000}"/>
    <cellStyle name="Moneda 2 22 7 9" xfId="17427" xr:uid="{00000000-0005-0000-0000-0000104D0000}"/>
    <cellStyle name="Moneda 2 22 8" xfId="1105" xr:uid="{00000000-0005-0000-0000-0000114D0000}"/>
    <cellStyle name="Moneda 2 22 8 2" xfId="4422" xr:uid="{00000000-0005-0000-0000-0000124D0000}"/>
    <cellStyle name="Moneda 2 22 8 2 2" xfId="21158" xr:uid="{00000000-0005-0000-0000-0000134D0000}"/>
    <cellStyle name="Moneda 2 22 8 3" xfId="7739" xr:uid="{00000000-0005-0000-0000-0000144D0000}"/>
    <cellStyle name="Moneda 2 22 8 3 2" xfId="24475" xr:uid="{00000000-0005-0000-0000-0000154D0000}"/>
    <cellStyle name="Moneda 2 22 8 4" xfId="11066" xr:uid="{00000000-0005-0000-0000-0000164D0000}"/>
    <cellStyle name="Moneda 2 22 8 4 2" xfId="27802" xr:uid="{00000000-0005-0000-0000-0000174D0000}"/>
    <cellStyle name="Moneda 2 22 8 5" xfId="14382" xr:uid="{00000000-0005-0000-0000-0000184D0000}"/>
    <cellStyle name="Moneda 2 22 8 6" xfId="17841" xr:uid="{00000000-0005-0000-0000-0000194D0000}"/>
    <cellStyle name="Moneda 2 22 9" xfId="1934" xr:uid="{00000000-0005-0000-0000-00001A4D0000}"/>
    <cellStyle name="Moneda 2 22 9 2" xfId="5251" xr:uid="{00000000-0005-0000-0000-00001B4D0000}"/>
    <cellStyle name="Moneda 2 22 9 2 2" xfId="21987" xr:uid="{00000000-0005-0000-0000-00001C4D0000}"/>
    <cellStyle name="Moneda 2 22 9 3" xfId="8568" xr:uid="{00000000-0005-0000-0000-00001D4D0000}"/>
    <cellStyle name="Moneda 2 22 9 3 2" xfId="25304" xr:uid="{00000000-0005-0000-0000-00001E4D0000}"/>
    <cellStyle name="Moneda 2 22 9 4" xfId="11895" xr:uid="{00000000-0005-0000-0000-00001F4D0000}"/>
    <cellStyle name="Moneda 2 22 9 4 2" xfId="28631" xr:uid="{00000000-0005-0000-0000-0000204D0000}"/>
    <cellStyle name="Moneda 2 22 9 5" xfId="15211" xr:uid="{00000000-0005-0000-0000-0000214D0000}"/>
    <cellStyle name="Moneda 2 22 9 6" xfId="18670" xr:uid="{00000000-0005-0000-0000-0000224D0000}"/>
    <cellStyle name="Moneda 2 3" xfId="246" xr:uid="{00000000-0005-0000-0000-0000234D0000}"/>
    <cellStyle name="Moneda 2 3 10" xfId="13558" xr:uid="{00000000-0005-0000-0000-0000244D0000}"/>
    <cellStyle name="Moneda 2 3 10 2" xfId="30838" xr:uid="{00000000-0005-0000-0000-0000254D0000}"/>
    <cellStyle name="Moneda 2 3 10 2 2" xfId="31505" xr:uid="{00000000-0005-0000-0000-0000264D0000}"/>
    <cellStyle name="Moneda 2 3 10 2 3" xfId="31807" xr:uid="{00000000-0005-0000-0000-0000274D0000}"/>
    <cellStyle name="Moneda 2 3 10 2 4" xfId="32108" xr:uid="{00000000-0005-0000-0000-0000284D0000}"/>
    <cellStyle name="Moneda 2 3 10 2 5" xfId="32409" xr:uid="{00000000-0005-0000-0000-0000294D0000}"/>
    <cellStyle name="Moneda 2 3 10 2 6" xfId="32710" xr:uid="{00000000-0005-0000-0000-00002A4D0000}"/>
    <cellStyle name="Moneda 2 3 10 2 7" xfId="33011" xr:uid="{00000000-0005-0000-0000-00002B4D0000}"/>
    <cellStyle name="Moneda 2 3 11" xfId="17017" xr:uid="{00000000-0005-0000-0000-00002C4D0000}"/>
    <cellStyle name="Moneda 2 3 2" xfId="368" xr:uid="{00000000-0005-0000-0000-00002D4D0000}"/>
    <cellStyle name="Moneda 2 3 2 10" xfId="17114" xr:uid="{00000000-0005-0000-0000-00002E4D0000}"/>
    <cellStyle name="Moneda 2 3 2 2" xfId="792" xr:uid="{00000000-0005-0000-0000-00002F4D0000}"/>
    <cellStyle name="Moneda 2 3 2 2 2" xfId="1621" xr:uid="{00000000-0005-0000-0000-0000304D0000}"/>
    <cellStyle name="Moneda 2 3 2 2 2 2" xfId="4938" xr:uid="{00000000-0005-0000-0000-0000314D0000}"/>
    <cellStyle name="Moneda 2 3 2 2 2 2 2" xfId="21674" xr:uid="{00000000-0005-0000-0000-0000324D0000}"/>
    <cellStyle name="Moneda 2 3 2 2 2 3" xfId="8255" xr:uid="{00000000-0005-0000-0000-0000334D0000}"/>
    <cellStyle name="Moneda 2 3 2 2 2 3 2" xfId="24991" xr:uid="{00000000-0005-0000-0000-0000344D0000}"/>
    <cellStyle name="Moneda 2 3 2 2 2 4" xfId="11582" xr:uid="{00000000-0005-0000-0000-0000354D0000}"/>
    <cellStyle name="Moneda 2 3 2 2 2 4 2" xfId="28318" xr:uid="{00000000-0005-0000-0000-0000364D0000}"/>
    <cellStyle name="Moneda 2 3 2 2 2 5" xfId="14898" xr:uid="{00000000-0005-0000-0000-0000374D0000}"/>
    <cellStyle name="Moneda 2 3 2 2 2 6" xfId="18357" xr:uid="{00000000-0005-0000-0000-0000384D0000}"/>
    <cellStyle name="Moneda 2 3 2 2 3" xfId="2449" xr:uid="{00000000-0005-0000-0000-0000394D0000}"/>
    <cellStyle name="Moneda 2 3 2 2 3 2" xfId="5766" xr:uid="{00000000-0005-0000-0000-00003A4D0000}"/>
    <cellStyle name="Moneda 2 3 2 2 3 2 2" xfId="22502" xr:uid="{00000000-0005-0000-0000-00003B4D0000}"/>
    <cellStyle name="Moneda 2 3 2 2 3 3" xfId="9083" xr:uid="{00000000-0005-0000-0000-00003C4D0000}"/>
    <cellStyle name="Moneda 2 3 2 2 3 3 2" xfId="25819" xr:uid="{00000000-0005-0000-0000-00003D4D0000}"/>
    <cellStyle name="Moneda 2 3 2 2 3 4" xfId="12410" xr:uid="{00000000-0005-0000-0000-00003E4D0000}"/>
    <cellStyle name="Moneda 2 3 2 2 3 4 2" xfId="29146" xr:uid="{00000000-0005-0000-0000-00003F4D0000}"/>
    <cellStyle name="Moneda 2 3 2 2 3 5" xfId="15726" xr:uid="{00000000-0005-0000-0000-0000404D0000}"/>
    <cellStyle name="Moneda 2 3 2 2 3 6" xfId="19185" xr:uid="{00000000-0005-0000-0000-0000414D0000}"/>
    <cellStyle name="Moneda 2 3 2 2 4" xfId="3277" xr:uid="{00000000-0005-0000-0000-0000424D0000}"/>
    <cellStyle name="Moneda 2 3 2 2 4 2" xfId="6594" xr:uid="{00000000-0005-0000-0000-0000434D0000}"/>
    <cellStyle name="Moneda 2 3 2 2 4 2 2" xfId="23330" xr:uid="{00000000-0005-0000-0000-0000444D0000}"/>
    <cellStyle name="Moneda 2 3 2 2 4 3" xfId="9911" xr:uid="{00000000-0005-0000-0000-0000454D0000}"/>
    <cellStyle name="Moneda 2 3 2 2 4 3 2" xfId="26647" xr:uid="{00000000-0005-0000-0000-0000464D0000}"/>
    <cellStyle name="Moneda 2 3 2 2 4 4" xfId="13238" xr:uid="{00000000-0005-0000-0000-0000474D0000}"/>
    <cellStyle name="Moneda 2 3 2 2 4 4 2" xfId="29974" xr:uid="{00000000-0005-0000-0000-0000484D0000}"/>
    <cellStyle name="Moneda 2 3 2 2 4 5" xfId="16554" xr:uid="{00000000-0005-0000-0000-0000494D0000}"/>
    <cellStyle name="Moneda 2 3 2 2 4 6" xfId="20013" xr:uid="{00000000-0005-0000-0000-00004A4D0000}"/>
    <cellStyle name="Moneda 2 3 2 2 5" xfId="4109" xr:uid="{00000000-0005-0000-0000-00004B4D0000}"/>
    <cellStyle name="Moneda 2 3 2 2 5 2" xfId="20845" xr:uid="{00000000-0005-0000-0000-00004C4D0000}"/>
    <cellStyle name="Moneda 2 3 2 2 6" xfId="7426" xr:uid="{00000000-0005-0000-0000-00004D4D0000}"/>
    <cellStyle name="Moneda 2 3 2 2 6 2" xfId="24162" xr:uid="{00000000-0005-0000-0000-00004E4D0000}"/>
    <cellStyle name="Moneda 2 3 2 2 7" xfId="10753" xr:uid="{00000000-0005-0000-0000-00004F4D0000}"/>
    <cellStyle name="Moneda 2 3 2 2 7 2" xfId="27489" xr:uid="{00000000-0005-0000-0000-0000504D0000}"/>
    <cellStyle name="Moneda 2 3 2 2 8" xfId="14069" xr:uid="{00000000-0005-0000-0000-0000514D0000}"/>
    <cellStyle name="Moneda 2 3 2 2 9" xfId="17528" xr:uid="{00000000-0005-0000-0000-0000524D0000}"/>
    <cellStyle name="Moneda 2 3 2 3" xfId="1206" xr:uid="{00000000-0005-0000-0000-0000534D0000}"/>
    <cellStyle name="Moneda 2 3 2 3 2" xfId="4523" xr:uid="{00000000-0005-0000-0000-0000544D0000}"/>
    <cellStyle name="Moneda 2 3 2 3 2 2" xfId="21259" xr:uid="{00000000-0005-0000-0000-0000554D0000}"/>
    <cellStyle name="Moneda 2 3 2 3 3" xfId="7840" xr:uid="{00000000-0005-0000-0000-0000564D0000}"/>
    <cellStyle name="Moneda 2 3 2 3 3 2" xfId="24576" xr:uid="{00000000-0005-0000-0000-0000574D0000}"/>
    <cellStyle name="Moneda 2 3 2 3 4" xfId="11167" xr:uid="{00000000-0005-0000-0000-0000584D0000}"/>
    <cellStyle name="Moneda 2 3 2 3 4 2" xfId="27903" xr:uid="{00000000-0005-0000-0000-0000594D0000}"/>
    <cellStyle name="Moneda 2 3 2 3 5" xfId="14483" xr:uid="{00000000-0005-0000-0000-00005A4D0000}"/>
    <cellStyle name="Moneda 2 3 2 3 6" xfId="17942" xr:uid="{00000000-0005-0000-0000-00005B4D0000}"/>
    <cellStyle name="Moneda 2 3 2 4" xfId="2035" xr:uid="{00000000-0005-0000-0000-00005C4D0000}"/>
    <cellStyle name="Moneda 2 3 2 4 2" xfId="5352" xr:uid="{00000000-0005-0000-0000-00005D4D0000}"/>
    <cellStyle name="Moneda 2 3 2 4 2 2" xfId="22088" xr:uid="{00000000-0005-0000-0000-00005E4D0000}"/>
    <cellStyle name="Moneda 2 3 2 4 3" xfId="8669" xr:uid="{00000000-0005-0000-0000-00005F4D0000}"/>
    <cellStyle name="Moneda 2 3 2 4 3 2" xfId="25405" xr:uid="{00000000-0005-0000-0000-0000604D0000}"/>
    <cellStyle name="Moneda 2 3 2 4 4" xfId="11996" xr:uid="{00000000-0005-0000-0000-0000614D0000}"/>
    <cellStyle name="Moneda 2 3 2 4 4 2" xfId="28732" xr:uid="{00000000-0005-0000-0000-0000624D0000}"/>
    <cellStyle name="Moneda 2 3 2 4 5" xfId="15312" xr:uid="{00000000-0005-0000-0000-0000634D0000}"/>
    <cellStyle name="Moneda 2 3 2 4 6" xfId="18771" xr:uid="{00000000-0005-0000-0000-0000644D0000}"/>
    <cellStyle name="Moneda 2 3 2 5" xfId="2863" xr:uid="{00000000-0005-0000-0000-0000654D0000}"/>
    <cellStyle name="Moneda 2 3 2 5 2" xfId="6180" xr:uid="{00000000-0005-0000-0000-0000664D0000}"/>
    <cellStyle name="Moneda 2 3 2 5 2 2" xfId="22916" xr:uid="{00000000-0005-0000-0000-0000674D0000}"/>
    <cellStyle name="Moneda 2 3 2 5 3" xfId="9497" xr:uid="{00000000-0005-0000-0000-0000684D0000}"/>
    <cellStyle name="Moneda 2 3 2 5 3 2" xfId="26233" xr:uid="{00000000-0005-0000-0000-0000694D0000}"/>
    <cellStyle name="Moneda 2 3 2 5 4" xfId="12824" xr:uid="{00000000-0005-0000-0000-00006A4D0000}"/>
    <cellStyle name="Moneda 2 3 2 5 4 2" xfId="29560" xr:uid="{00000000-0005-0000-0000-00006B4D0000}"/>
    <cellStyle name="Moneda 2 3 2 5 5" xfId="16140" xr:uid="{00000000-0005-0000-0000-00006C4D0000}"/>
    <cellStyle name="Moneda 2 3 2 5 6" xfId="19599" xr:uid="{00000000-0005-0000-0000-00006D4D0000}"/>
    <cellStyle name="Moneda 2 3 2 6" xfId="3695" xr:uid="{00000000-0005-0000-0000-00006E4D0000}"/>
    <cellStyle name="Moneda 2 3 2 6 2" xfId="20431" xr:uid="{00000000-0005-0000-0000-00006F4D0000}"/>
    <cellStyle name="Moneda 2 3 2 7" xfId="7012" xr:uid="{00000000-0005-0000-0000-0000704D0000}"/>
    <cellStyle name="Moneda 2 3 2 7 2" xfId="23748" xr:uid="{00000000-0005-0000-0000-0000714D0000}"/>
    <cellStyle name="Moneda 2 3 2 8" xfId="10339" xr:uid="{00000000-0005-0000-0000-0000724D0000}"/>
    <cellStyle name="Moneda 2 3 2 8 2" xfId="27075" xr:uid="{00000000-0005-0000-0000-0000734D0000}"/>
    <cellStyle name="Moneda 2 3 2 9" xfId="13655" xr:uid="{00000000-0005-0000-0000-0000744D0000}"/>
    <cellStyle name="Moneda 2 3 2 9 2" xfId="31044" xr:uid="{00000000-0005-0000-0000-0000754D0000}"/>
    <cellStyle name="Moneda 2 3 2 9 2 2" xfId="31511" xr:uid="{00000000-0005-0000-0000-0000764D0000}"/>
    <cellStyle name="Moneda 2 3 2 9 2 3" xfId="31813" xr:uid="{00000000-0005-0000-0000-0000774D0000}"/>
    <cellStyle name="Moneda 2 3 2 9 2 4" xfId="32114" xr:uid="{00000000-0005-0000-0000-0000784D0000}"/>
    <cellStyle name="Moneda 2 3 2 9 2 5" xfId="32415" xr:uid="{00000000-0005-0000-0000-0000794D0000}"/>
    <cellStyle name="Moneda 2 3 2 9 2 6" xfId="32716" xr:uid="{00000000-0005-0000-0000-00007A4D0000}"/>
    <cellStyle name="Moneda 2 3 2 9 2 7" xfId="33017" xr:uid="{00000000-0005-0000-0000-00007B4D0000}"/>
    <cellStyle name="Moneda 2 3 3" xfId="695" xr:uid="{00000000-0005-0000-0000-00007C4D0000}"/>
    <cellStyle name="Moneda 2 3 3 2" xfId="1524" xr:uid="{00000000-0005-0000-0000-00007D4D0000}"/>
    <cellStyle name="Moneda 2 3 3 2 2" xfId="4841" xr:uid="{00000000-0005-0000-0000-00007E4D0000}"/>
    <cellStyle name="Moneda 2 3 3 2 2 2" xfId="21577" xr:uid="{00000000-0005-0000-0000-00007F4D0000}"/>
    <cellStyle name="Moneda 2 3 3 2 3" xfId="8158" xr:uid="{00000000-0005-0000-0000-0000804D0000}"/>
    <cellStyle name="Moneda 2 3 3 2 3 2" xfId="24894" xr:uid="{00000000-0005-0000-0000-0000814D0000}"/>
    <cellStyle name="Moneda 2 3 3 2 4" xfId="11485" xr:uid="{00000000-0005-0000-0000-0000824D0000}"/>
    <cellStyle name="Moneda 2 3 3 2 4 2" xfId="28221" xr:uid="{00000000-0005-0000-0000-0000834D0000}"/>
    <cellStyle name="Moneda 2 3 3 2 5" xfId="14801" xr:uid="{00000000-0005-0000-0000-0000844D0000}"/>
    <cellStyle name="Moneda 2 3 3 2 6" xfId="18260" xr:uid="{00000000-0005-0000-0000-0000854D0000}"/>
    <cellStyle name="Moneda 2 3 3 3" xfId="2352" xr:uid="{00000000-0005-0000-0000-0000864D0000}"/>
    <cellStyle name="Moneda 2 3 3 3 2" xfId="5669" xr:uid="{00000000-0005-0000-0000-0000874D0000}"/>
    <cellStyle name="Moneda 2 3 3 3 2 2" xfId="22405" xr:uid="{00000000-0005-0000-0000-0000884D0000}"/>
    <cellStyle name="Moneda 2 3 3 3 3" xfId="8986" xr:uid="{00000000-0005-0000-0000-0000894D0000}"/>
    <cellStyle name="Moneda 2 3 3 3 3 2" xfId="25722" xr:uid="{00000000-0005-0000-0000-00008A4D0000}"/>
    <cellStyle name="Moneda 2 3 3 3 4" xfId="12313" xr:uid="{00000000-0005-0000-0000-00008B4D0000}"/>
    <cellStyle name="Moneda 2 3 3 3 4 2" xfId="29049" xr:uid="{00000000-0005-0000-0000-00008C4D0000}"/>
    <cellStyle name="Moneda 2 3 3 3 5" xfId="15629" xr:uid="{00000000-0005-0000-0000-00008D4D0000}"/>
    <cellStyle name="Moneda 2 3 3 3 6" xfId="19088" xr:uid="{00000000-0005-0000-0000-00008E4D0000}"/>
    <cellStyle name="Moneda 2 3 3 4" xfId="3180" xr:uid="{00000000-0005-0000-0000-00008F4D0000}"/>
    <cellStyle name="Moneda 2 3 3 4 2" xfId="6497" xr:uid="{00000000-0005-0000-0000-0000904D0000}"/>
    <cellStyle name="Moneda 2 3 3 4 2 2" xfId="23233" xr:uid="{00000000-0005-0000-0000-0000914D0000}"/>
    <cellStyle name="Moneda 2 3 3 4 3" xfId="9814" xr:uid="{00000000-0005-0000-0000-0000924D0000}"/>
    <cellStyle name="Moneda 2 3 3 4 3 2" xfId="26550" xr:uid="{00000000-0005-0000-0000-0000934D0000}"/>
    <cellStyle name="Moneda 2 3 3 4 4" xfId="13141" xr:uid="{00000000-0005-0000-0000-0000944D0000}"/>
    <cellStyle name="Moneda 2 3 3 4 4 2" xfId="29877" xr:uid="{00000000-0005-0000-0000-0000954D0000}"/>
    <cellStyle name="Moneda 2 3 3 4 5" xfId="16457" xr:uid="{00000000-0005-0000-0000-0000964D0000}"/>
    <cellStyle name="Moneda 2 3 3 4 6" xfId="19916" xr:uid="{00000000-0005-0000-0000-0000974D0000}"/>
    <cellStyle name="Moneda 2 3 3 5" xfId="4012" xr:uid="{00000000-0005-0000-0000-0000984D0000}"/>
    <cellStyle name="Moneda 2 3 3 5 2" xfId="20748" xr:uid="{00000000-0005-0000-0000-0000994D0000}"/>
    <cellStyle name="Moneda 2 3 3 6" xfId="7329" xr:uid="{00000000-0005-0000-0000-00009A4D0000}"/>
    <cellStyle name="Moneda 2 3 3 6 2" xfId="24065" xr:uid="{00000000-0005-0000-0000-00009B4D0000}"/>
    <cellStyle name="Moneda 2 3 3 7" xfId="10656" xr:uid="{00000000-0005-0000-0000-00009C4D0000}"/>
    <cellStyle name="Moneda 2 3 3 7 2" xfId="27392" xr:uid="{00000000-0005-0000-0000-00009D4D0000}"/>
    <cellStyle name="Moneda 2 3 3 8" xfId="13972" xr:uid="{00000000-0005-0000-0000-00009E4D0000}"/>
    <cellStyle name="Moneda 2 3 3 8 2" xfId="31149" xr:uid="{00000000-0005-0000-0000-00009F4D0000}"/>
    <cellStyle name="Moneda 2 3 3 9" xfId="17431" xr:uid="{00000000-0005-0000-0000-0000A04D0000}"/>
    <cellStyle name="Moneda 2 3 4" xfId="1109" xr:uid="{00000000-0005-0000-0000-0000A14D0000}"/>
    <cellStyle name="Moneda 2 3 4 2" xfId="4426" xr:uid="{00000000-0005-0000-0000-0000A24D0000}"/>
    <cellStyle name="Moneda 2 3 4 2 2" xfId="21162" xr:uid="{00000000-0005-0000-0000-0000A34D0000}"/>
    <cellStyle name="Moneda 2 3 4 3" xfId="7743" xr:uid="{00000000-0005-0000-0000-0000A44D0000}"/>
    <cellStyle name="Moneda 2 3 4 3 2" xfId="24479" xr:uid="{00000000-0005-0000-0000-0000A54D0000}"/>
    <cellStyle name="Moneda 2 3 4 4" xfId="11070" xr:uid="{00000000-0005-0000-0000-0000A64D0000}"/>
    <cellStyle name="Moneda 2 3 4 4 2" xfId="27806" xr:uid="{00000000-0005-0000-0000-0000A74D0000}"/>
    <cellStyle name="Moneda 2 3 4 5" xfId="14386" xr:uid="{00000000-0005-0000-0000-0000A84D0000}"/>
    <cellStyle name="Moneda 2 3 4 6" xfId="17845" xr:uid="{00000000-0005-0000-0000-0000A94D0000}"/>
    <cellStyle name="Moneda 2 3 5" xfId="1938" xr:uid="{00000000-0005-0000-0000-0000AA4D0000}"/>
    <cellStyle name="Moneda 2 3 5 2" xfId="5255" xr:uid="{00000000-0005-0000-0000-0000AB4D0000}"/>
    <cellStyle name="Moneda 2 3 5 2 2" xfId="21991" xr:uid="{00000000-0005-0000-0000-0000AC4D0000}"/>
    <cellStyle name="Moneda 2 3 5 3" xfId="8572" xr:uid="{00000000-0005-0000-0000-0000AD4D0000}"/>
    <cellStyle name="Moneda 2 3 5 3 2" xfId="25308" xr:uid="{00000000-0005-0000-0000-0000AE4D0000}"/>
    <cellStyle name="Moneda 2 3 5 4" xfId="11899" xr:uid="{00000000-0005-0000-0000-0000AF4D0000}"/>
    <cellStyle name="Moneda 2 3 5 4 2" xfId="28635" xr:uid="{00000000-0005-0000-0000-0000B04D0000}"/>
    <cellStyle name="Moneda 2 3 5 5" xfId="15215" xr:uid="{00000000-0005-0000-0000-0000B14D0000}"/>
    <cellStyle name="Moneda 2 3 5 6" xfId="18674" xr:uid="{00000000-0005-0000-0000-0000B24D0000}"/>
    <cellStyle name="Moneda 2 3 6" xfId="2766" xr:uid="{00000000-0005-0000-0000-0000B34D0000}"/>
    <cellStyle name="Moneda 2 3 6 2" xfId="6083" xr:uid="{00000000-0005-0000-0000-0000B44D0000}"/>
    <cellStyle name="Moneda 2 3 6 2 2" xfId="22819" xr:uid="{00000000-0005-0000-0000-0000B54D0000}"/>
    <cellStyle name="Moneda 2 3 6 3" xfId="9400" xr:uid="{00000000-0005-0000-0000-0000B64D0000}"/>
    <cellStyle name="Moneda 2 3 6 3 2" xfId="26136" xr:uid="{00000000-0005-0000-0000-0000B74D0000}"/>
    <cellStyle name="Moneda 2 3 6 4" xfId="12727" xr:uid="{00000000-0005-0000-0000-0000B84D0000}"/>
    <cellStyle name="Moneda 2 3 6 4 2" xfId="29463" xr:uid="{00000000-0005-0000-0000-0000B94D0000}"/>
    <cellStyle name="Moneda 2 3 6 5" xfId="16043" xr:uid="{00000000-0005-0000-0000-0000BA4D0000}"/>
    <cellStyle name="Moneda 2 3 6 6" xfId="19502" xr:uid="{00000000-0005-0000-0000-0000BB4D0000}"/>
    <cellStyle name="Moneda 2 3 7" xfId="3598" xr:uid="{00000000-0005-0000-0000-0000BC4D0000}"/>
    <cellStyle name="Moneda 2 3 7 2" xfId="20334" xr:uid="{00000000-0005-0000-0000-0000BD4D0000}"/>
    <cellStyle name="Moneda 2 3 8" xfId="6915" xr:uid="{00000000-0005-0000-0000-0000BE4D0000}"/>
    <cellStyle name="Moneda 2 3 8 2" xfId="23651" xr:uid="{00000000-0005-0000-0000-0000BF4D0000}"/>
    <cellStyle name="Moneda 2 3 9" xfId="10242" xr:uid="{00000000-0005-0000-0000-0000C04D0000}"/>
    <cellStyle name="Moneda 2 3 9 2" xfId="26978" xr:uid="{00000000-0005-0000-0000-0000C14D0000}"/>
    <cellStyle name="Moneda 2 4" xfId="366" xr:uid="{00000000-0005-0000-0000-0000C24D0000}"/>
    <cellStyle name="Moneda 2 5" xfId="580" xr:uid="{00000000-0005-0000-0000-0000C34D0000}"/>
    <cellStyle name="Moneda 2 5 10" xfId="17318" xr:uid="{00000000-0005-0000-0000-0000C44D0000}"/>
    <cellStyle name="Moneda 2 5 2" xfId="996" xr:uid="{00000000-0005-0000-0000-0000C54D0000}"/>
    <cellStyle name="Moneda 2 5 2 2" xfId="1825" xr:uid="{00000000-0005-0000-0000-0000C64D0000}"/>
    <cellStyle name="Moneda 2 5 2 2 2" xfId="5142" xr:uid="{00000000-0005-0000-0000-0000C74D0000}"/>
    <cellStyle name="Moneda 2 5 2 2 2 2" xfId="21878" xr:uid="{00000000-0005-0000-0000-0000C84D0000}"/>
    <cellStyle name="Moneda 2 5 2 2 3" xfId="8459" xr:uid="{00000000-0005-0000-0000-0000C94D0000}"/>
    <cellStyle name="Moneda 2 5 2 2 3 2" xfId="25195" xr:uid="{00000000-0005-0000-0000-0000CA4D0000}"/>
    <cellStyle name="Moneda 2 5 2 2 4" xfId="11786" xr:uid="{00000000-0005-0000-0000-0000CB4D0000}"/>
    <cellStyle name="Moneda 2 5 2 2 4 2" xfId="28522" xr:uid="{00000000-0005-0000-0000-0000CC4D0000}"/>
    <cellStyle name="Moneda 2 5 2 2 5" xfId="15102" xr:uid="{00000000-0005-0000-0000-0000CD4D0000}"/>
    <cellStyle name="Moneda 2 5 2 2 6" xfId="18561" xr:uid="{00000000-0005-0000-0000-0000CE4D0000}"/>
    <cellStyle name="Moneda 2 5 2 3" xfId="2653" xr:uid="{00000000-0005-0000-0000-0000CF4D0000}"/>
    <cellStyle name="Moneda 2 5 2 3 2" xfId="5970" xr:uid="{00000000-0005-0000-0000-0000D04D0000}"/>
    <cellStyle name="Moneda 2 5 2 3 2 2" xfId="22706" xr:uid="{00000000-0005-0000-0000-0000D14D0000}"/>
    <cellStyle name="Moneda 2 5 2 3 3" xfId="9287" xr:uid="{00000000-0005-0000-0000-0000D24D0000}"/>
    <cellStyle name="Moneda 2 5 2 3 3 2" xfId="26023" xr:uid="{00000000-0005-0000-0000-0000D34D0000}"/>
    <cellStyle name="Moneda 2 5 2 3 4" xfId="12614" xr:uid="{00000000-0005-0000-0000-0000D44D0000}"/>
    <cellStyle name="Moneda 2 5 2 3 4 2" xfId="29350" xr:uid="{00000000-0005-0000-0000-0000D54D0000}"/>
    <cellStyle name="Moneda 2 5 2 3 5" xfId="15930" xr:uid="{00000000-0005-0000-0000-0000D64D0000}"/>
    <cellStyle name="Moneda 2 5 2 3 6" xfId="19389" xr:uid="{00000000-0005-0000-0000-0000D74D0000}"/>
    <cellStyle name="Moneda 2 5 2 4" xfId="3481" xr:uid="{00000000-0005-0000-0000-0000D84D0000}"/>
    <cellStyle name="Moneda 2 5 2 4 2" xfId="6798" xr:uid="{00000000-0005-0000-0000-0000D94D0000}"/>
    <cellStyle name="Moneda 2 5 2 4 2 2" xfId="23534" xr:uid="{00000000-0005-0000-0000-0000DA4D0000}"/>
    <cellStyle name="Moneda 2 5 2 4 3" xfId="10115" xr:uid="{00000000-0005-0000-0000-0000DB4D0000}"/>
    <cellStyle name="Moneda 2 5 2 4 3 2" xfId="26851" xr:uid="{00000000-0005-0000-0000-0000DC4D0000}"/>
    <cellStyle name="Moneda 2 5 2 4 4" xfId="13442" xr:uid="{00000000-0005-0000-0000-0000DD4D0000}"/>
    <cellStyle name="Moneda 2 5 2 4 4 2" xfId="30178" xr:uid="{00000000-0005-0000-0000-0000DE4D0000}"/>
    <cellStyle name="Moneda 2 5 2 4 5" xfId="16758" xr:uid="{00000000-0005-0000-0000-0000DF4D0000}"/>
    <cellStyle name="Moneda 2 5 2 4 6" xfId="20217" xr:uid="{00000000-0005-0000-0000-0000E04D0000}"/>
    <cellStyle name="Moneda 2 5 2 5" xfId="4313" xr:uid="{00000000-0005-0000-0000-0000E14D0000}"/>
    <cellStyle name="Moneda 2 5 2 5 2" xfId="21049" xr:uid="{00000000-0005-0000-0000-0000E24D0000}"/>
    <cellStyle name="Moneda 2 5 2 6" xfId="7630" xr:uid="{00000000-0005-0000-0000-0000E34D0000}"/>
    <cellStyle name="Moneda 2 5 2 6 2" xfId="24366" xr:uid="{00000000-0005-0000-0000-0000E44D0000}"/>
    <cellStyle name="Moneda 2 5 2 7" xfId="10957" xr:uid="{00000000-0005-0000-0000-0000E54D0000}"/>
    <cellStyle name="Moneda 2 5 2 7 2" xfId="27693" xr:uid="{00000000-0005-0000-0000-0000E64D0000}"/>
    <cellStyle name="Moneda 2 5 2 8" xfId="14273" xr:uid="{00000000-0005-0000-0000-0000E74D0000}"/>
    <cellStyle name="Moneda 2 5 2 9" xfId="17732" xr:uid="{00000000-0005-0000-0000-0000E84D0000}"/>
    <cellStyle name="Moneda 2 5 3" xfId="1410" xr:uid="{00000000-0005-0000-0000-0000E94D0000}"/>
    <cellStyle name="Moneda 2 5 3 2" xfId="4727" xr:uid="{00000000-0005-0000-0000-0000EA4D0000}"/>
    <cellStyle name="Moneda 2 5 3 2 2" xfId="21463" xr:uid="{00000000-0005-0000-0000-0000EB4D0000}"/>
    <cellStyle name="Moneda 2 5 3 3" xfId="8044" xr:uid="{00000000-0005-0000-0000-0000EC4D0000}"/>
    <cellStyle name="Moneda 2 5 3 3 2" xfId="24780" xr:uid="{00000000-0005-0000-0000-0000ED4D0000}"/>
    <cellStyle name="Moneda 2 5 3 4" xfId="11371" xr:uid="{00000000-0005-0000-0000-0000EE4D0000}"/>
    <cellStyle name="Moneda 2 5 3 4 2" xfId="28107" xr:uid="{00000000-0005-0000-0000-0000EF4D0000}"/>
    <cellStyle name="Moneda 2 5 3 5" xfId="14687" xr:uid="{00000000-0005-0000-0000-0000F04D0000}"/>
    <cellStyle name="Moneda 2 5 3 6" xfId="18146" xr:uid="{00000000-0005-0000-0000-0000F14D0000}"/>
    <cellStyle name="Moneda 2 5 4" xfId="2239" xr:uid="{00000000-0005-0000-0000-0000F24D0000}"/>
    <cellStyle name="Moneda 2 5 4 2" xfId="5556" xr:uid="{00000000-0005-0000-0000-0000F34D0000}"/>
    <cellStyle name="Moneda 2 5 4 2 2" xfId="22292" xr:uid="{00000000-0005-0000-0000-0000F44D0000}"/>
    <cellStyle name="Moneda 2 5 4 3" xfId="8873" xr:uid="{00000000-0005-0000-0000-0000F54D0000}"/>
    <cellStyle name="Moneda 2 5 4 3 2" xfId="25609" xr:uid="{00000000-0005-0000-0000-0000F64D0000}"/>
    <cellStyle name="Moneda 2 5 4 4" xfId="12200" xr:uid="{00000000-0005-0000-0000-0000F74D0000}"/>
    <cellStyle name="Moneda 2 5 4 4 2" xfId="28936" xr:uid="{00000000-0005-0000-0000-0000F84D0000}"/>
    <cellStyle name="Moneda 2 5 4 5" xfId="15516" xr:uid="{00000000-0005-0000-0000-0000F94D0000}"/>
    <cellStyle name="Moneda 2 5 4 6" xfId="18975" xr:uid="{00000000-0005-0000-0000-0000FA4D0000}"/>
    <cellStyle name="Moneda 2 5 5" xfId="3067" xr:uid="{00000000-0005-0000-0000-0000FB4D0000}"/>
    <cellStyle name="Moneda 2 5 5 2" xfId="6384" xr:uid="{00000000-0005-0000-0000-0000FC4D0000}"/>
    <cellStyle name="Moneda 2 5 5 2 2" xfId="23120" xr:uid="{00000000-0005-0000-0000-0000FD4D0000}"/>
    <cellStyle name="Moneda 2 5 5 3" xfId="9701" xr:uid="{00000000-0005-0000-0000-0000FE4D0000}"/>
    <cellStyle name="Moneda 2 5 5 3 2" xfId="26437" xr:uid="{00000000-0005-0000-0000-0000FF4D0000}"/>
    <cellStyle name="Moneda 2 5 5 4" xfId="13028" xr:uid="{00000000-0005-0000-0000-0000004E0000}"/>
    <cellStyle name="Moneda 2 5 5 4 2" xfId="29764" xr:uid="{00000000-0005-0000-0000-0000014E0000}"/>
    <cellStyle name="Moneda 2 5 5 5" xfId="16344" xr:uid="{00000000-0005-0000-0000-0000024E0000}"/>
    <cellStyle name="Moneda 2 5 5 6" xfId="19803" xr:uid="{00000000-0005-0000-0000-0000034E0000}"/>
    <cellStyle name="Moneda 2 5 6" xfId="3899" xr:uid="{00000000-0005-0000-0000-0000044E0000}"/>
    <cellStyle name="Moneda 2 5 6 2" xfId="20635" xr:uid="{00000000-0005-0000-0000-0000054E0000}"/>
    <cellStyle name="Moneda 2 5 7" xfId="7216" xr:uid="{00000000-0005-0000-0000-0000064E0000}"/>
    <cellStyle name="Moneda 2 5 7 2" xfId="23952" xr:uid="{00000000-0005-0000-0000-0000074E0000}"/>
    <cellStyle name="Moneda 2 5 8" xfId="10543" xr:uid="{00000000-0005-0000-0000-0000084E0000}"/>
    <cellStyle name="Moneda 2 5 8 2" xfId="27279" xr:uid="{00000000-0005-0000-0000-0000094E0000}"/>
    <cellStyle name="Moneda 2 5 9" xfId="13859" xr:uid="{00000000-0005-0000-0000-00000A4E0000}"/>
    <cellStyle name="Moneda 2 6" xfId="689" xr:uid="{00000000-0005-0000-0000-00000B4E0000}"/>
    <cellStyle name="Moneda 2 6 2" xfId="1518" xr:uid="{00000000-0005-0000-0000-00000C4E0000}"/>
    <cellStyle name="Moneda 2 6 2 2" xfId="4835" xr:uid="{00000000-0005-0000-0000-00000D4E0000}"/>
    <cellStyle name="Moneda 2 6 2 2 2" xfId="21571" xr:uid="{00000000-0005-0000-0000-00000E4E0000}"/>
    <cellStyle name="Moneda 2 6 2 3" xfId="8152" xr:uid="{00000000-0005-0000-0000-00000F4E0000}"/>
    <cellStyle name="Moneda 2 6 2 3 2" xfId="24888" xr:uid="{00000000-0005-0000-0000-0000104E0000}"/>
    <cellStyle name="Moneda 2 6 2 4" xfId="11479" xr:uid="{00000000-0005-0000-0000-0000114E0000}"/>
    <cellStyle name="Moneda 2 6 2 4 2" xfId="28215" xr:uid="{00000000-0005-0000-0000-0000124E0000}"/>
    <cellStyle name="Moneda 2 6 2 5" xfId="14795" xr:uid="{00000000-0005-0000-0000-0000134E0000}"/>
    <cellStyle name="Moneda 2 6 2 6" xfId="18254" xr:uid="{00000000-0005-0000-0000-0000144E0000}"/>
    <cellStyle name="Moneda 2 6 3" xfId="2346" xr:uid="{00000000-0005-0000-0000-0000154E0000}"/>
    <cellStyle name="Moneda 2 6 3 2" xfId="5663" xr:uid="{00000000-0005-0000-0000-0000164E0000}"/>
    <cellStyle name="Moneda 2 6 3 2 2" xfId="22399" xr:uid="{00000000-0005-0000-0000-0000174E0000}"/>
    <cellStyle name="Moneda 2 6 3 3" xfId="8980" xr:uid="{00000000-0005-0000-0000-0000184E0000}"/>
    <cellStyle name="Moneda 2 6 3 3 2" xfId="25716" xr:uid="{00000000-0005-0000-0000-0000194E0000}"/>
    <cellStyle name="Moneda 2 6 3 4" xfId="12307" xr:uid="{00000000-0005-0000-0000-00001A4E0000}"/>
    <cellStyle name="Moneda 2 6 3 4 2" xfId="29043" xr:uid="{00000000-0005-0000-0000-00001B4E0000}"/>
    <cellStyle name="Moneda 2 6 3 5" xfId="15623" xr:uid="{00000000-0005-0000-0000-00001C4E0000}"/>
    <cellStyle name="Moneda 2 6 3 6" xfId="19082" xr:uid="{00000000-0005-0000-0000-00001D4E0000}"/>
    <cellStyle name="Moneda 2 6 4" xfId="3174" xr:uid="{00000000-0005-0000-0000-00001E4E0000}"/>
    <cellStyle name="Moneda 2 6 4 2" xfId="6491" xr:uid="{00000000-0005-0000-0000-00001F4E0000}"/>
    <cellStyle name="Moneda 2 6 4 2 2" xfId="23227" xr:uid="{00000000-0005-0000-0000-0000204E0000}"/>
    <cellStyle name="Moneda 2 6 4 3" xfId="9808" xr:uid="{00000000-0005-0000-0000-0000214E0000}"/>
    <cellStyle name="Moneda 2 6 4 3 2" xfId="26544" xr:uid="{00000000-0005-0000-0000-0000224E0000}"/>
    <cellStyle name="Moneda 2 6 4 4" xfId="13135" xr:uid="{00000000-0005-0000-0000-0000234E0000}"/>
    <cellStyle name="Moneda 2 6 4 4 2" xfId="29871" xr:uid="{00000000-0005-0000-0000-0000244E0000}"/>
    <cellStyle name="Moneda 2 6 4 5" xfId="16451" xr:uid="{00000000-0005-0000-0000-0000254E0000}"/>
    <cellStyle name="Moneda 2 6 4 6" xfId="19910" xr:uid="{00000000-0005-0000-0000-0000264E0000}"/>
    <cellStyle name="Moneda 2 6 5" xfId="4006" xr:uid="{00000000-0005-0000-0000-0000274E0000}"/>
    <cellStyle name="Moneda 2 6 5 2" xfId="20742" xr:uid="{00000000-0005-0000-0000-0000284E0000}"/>
    <cellStyle name="Moneda 2 6 6" xfId="7323" xr:uid="{00000000-0005-0000-0000-0000294E0000}"/>
    <cellStyle name="Moneda 2 6 6 2" xfId="24059" xr:uid="{00000000-0005-0000-0000-00002A4E0000}"/>
    <cellStyle name="Moneda 2 6 7" xfId="10650" xr:uid="{00000000-0005-0000-0000-00002B4E0000}"/>
    <cellStyle name="Moneda 2 6 7 2" xfId="27386" xr:uid="{00000000-0005-0000-0000-00002C4E0000}"/>
    <cellStyle name="Moneda 2 6 8" xfId="13966" xr:uid="{00000000-0005-0000-0000-00002D4E0000}"/>
    <cellStyle name="Moneda 2 6 9" xfId="17425" xr:uid="{00000000-0005-0000-0000-00002E4E0000}"/>
    <cellStyle name="Moneda 2 7" xfId="1103" xr:uid="{00000000-0005-0000-0000-00002F4E0000}"/>
    <cellStyle name="Moneda 2 7 2" xfId="4420" xr:uid="{00000000-0005-0000-0000-0000304E0000}"/>
    <cellStyle name="Moneda 2 7 2 2" xfId="21156" xr:uid="{00000000-0005-0000-0000-0000314E0000}"/>
    <cellStyle name="Moneda 2 7 3" xfId="7737" xr:uid="{00000000-0005-0000-0000-0000324E0000}"/>
    <cellStyle name="Moneda 2 7 3 2" xfId="24473" xr:uid="{00000000-0005-0000-0000-0000334E0000}"/>
    <cellStyle name="Moneda 2 7 4" xfId="11064" xr:uid="{00000000-0005-0000-0000-0000344E0000}"/>
    <cellStyle name="Moneda 2 7 4 2" xfId="27800" xr:uid="{00000000-0005-0000-0000-0000354E0000}"/>
    <cellStyle name="Moneda 2 7 5" xfId="14380" xr:uid="{00000000-0005-0000-0000-0000364E0000}"/>
    <cellStyle name="Moneda 2 7 6" xfId="17839" xr:uid="{00000000-0005-0000-0000-0000374E0000}"/>
    <cellStyle name="Moneda 2 8" xfId="1932" xr:uid="{00000000-0005-0000-0000-0000384E0000}"/>
    <cellStyle name="Moneda 2 8 2" xfId="5249" xr:uid="{00000000-0005-0000-0000-0000394E0000}"/>
    <cellStyle name="Moneda 2 8 2 2" xfId="21985" xr:uid="{00000000-0005-0000-0000-00003A4E0000}"/>
    <cellStyle name="Moneda 2 8 3" xfId="8566" xr:uid="{00000000-0005-0000-0000-00003B4E0000}"/>
    <cellStyle name="Moneda 2 8 3 2" xfId="25302" xr:uid="{00000000-0005-0000-0000-00003C4E0000}"/>
    <cellStyle name="Moneda 2 8 4" xfId="11893" xr:uid="{00000000-0005-0000-0000-00003D4E0000}"/>
    <cellStyle name="Moneda 2 8 4 2" xfId="28629" xr:uid="{00000000-0005-0000-0000-00003E4E0000}"/>
    <cellStyle name="Moneda 2 8 5" xfId="15209" xr:uid="{00000000-0005-0000-0000-00003F4E0000}"/>
    <cellStyle name="Moneda 2 8 6" xfId="18668" xr:uid="{00000000-0005-0000-0000-0000404E0000}"/>
    <cellStyle name="Moneda 2 9" xfId="2760" xr:uid="{00000000-0005-0000-0000-0000414E0000}"/>
    <cellStyle name="Moneda 2 9 2" xfId="6077" xr:uid="{00000000-0005-0000-0000-0000424E0000}"/>
    <cellStyle name="Moneda 2 9 2 2" xfId="22813" xr:uid="{00000000-0005-0000-0000-0000434E0000}"/>
    <cellStyle name="Moneda 2 9 3" xfId="9394" xr:uid="{00000000-0005-0000-0000-0000444E0000}"/>
    <cellStyle name="Moneda 2 9 3 2" xfId="26130" xr:uid="{00000000-0005-0000-0000-0000454E0000}"/>
    <cellStyle name="Moneda 2 9 4" xfId="12721" xr:uid="{00000000-0005-0000-0000-0000464E0000}"/>
    <cellStyle name="Moneda 2 9 4 2" xfId="29457" xr:uid="{00000000-0005-0000-0000-0000474E0000}"/>
    <cellStyle name="Moneda 2 9 5" xfId="16037" xr:uid="{00000000-0005-0000-0000-0000484E0000}"/>
    <cellStyle name="Moneda 2 9 6" xfId="19496" xr:uid="{00000000-0005-0000-0000-0000494E0000}"/>
    <cellStyle name="Moneda 20" xfId="247" xr:uid="{00000000-0005-0000-0000-00004A4E0000}"/>
    <cellStyle name="Moneda 20 10" xfId="13559" xr:uid="{00000000-0005-0000-0000-00004B4E0000}"/>
    <cellStyle name="Moneda 20 11" xfId="17018" xr:uid="{00000000-0005-0000-0000-00004C4E0000}"/>
    <cellStyle name="Moneda 20 2" xfId="480" xr:uid="{00000000-0005-0000-0000-00004D4E0000}"/>
    <cellStyle name="Moneda 20 2 10" xfId="17223" xr:uid="{00000000-0005-0000-0000-00004E4E0000}"/>
    <cellStyle name="Moneda 20 2 2" xfId="901" xr:uid="{00000000-0005-0000-0000-00004F4E0000}"/>
    <cellStyle name="Moneda 20 2 2 2" xfId="1730" xr:uid="{00000000-0005-0000-0000-0000504E0000}"/>
    <cellStyle name="Moneda 20 2 2 2 2" xfId="5047" xr:uid="{00000000-0005-0000-0000-0000514E0000}"/>
    <cellStyle name="Moneda 20 2 2 2 2 2" xfId="21783" xr:uid="{00000000-0005-0000-0000-0000524E0000}"/>
    <cellStyle name="Moneda 20 2 2 2 3" xfId="8364" xr:uid="{00000000-0005-0000-0000-0000534E0000}"/>
    <cellStyle name="Moneda 20 2 2 2 3 2" xfId="25100" xr:uid="{00000000-0005-0000-0000-0000544E0000}"/>
    <cellStyle name="Moneda 20 2 2 2 4" xfId="11691" xr:uid="{00000000-0005-0000-0000-0000554E0000}"/>
    <cellStyle name="Moneda 20 2 2 2 4 2" xfId="28427" xr:uid="{00000000-0005-0000-0000-0000564E0000}"/>
    <cellStyle name="Moneda 20 2 2 2 5" xfId="15007" xr:uid="{00000000-0005-0000-0000-0000574E0000}"/>
    <cellStyle name="Moneda 20 2 2 2 6" xfId="18466" xr:uid="{00000000-0005-0000-0000-0000584E0000}"/>
    <cellStyle name="Moneda 20 2 2 3" xfId="2558" xr:uid="{00000000-0005-0000-0000-0000594E0000}"/>
    <cellStyle name="Moneda 20 2 2 3 2" xfId="5875" xr:uid="{00000000-0005-0000-0000-00005A4E0000}"/>
    <cellStyle name="Moneda 20 2 2 3 2 2" xfId="22611" xr:uid="{00000000-0005-0000-0000-00005B4E0000}"/>
    <cellStyle name="Moneda 20 2 2 3 3" xfId="9192" xr:uid="{00000000-0005-0000-0000-00005C4E0000}"/>
    <cellStyle name="Moneda 20 2 2 3 3 2" xfId="25928" xr:uid="{00000000-0005-0000-0000-00005D4E0000}"/>
    <cellStyle name="Moneda 20 2 2 3 4" xfId="12519" xr:uid="{00000000-0005-0000-0000-00005E4E0000}"/>
    <cellStyle name="Moneda 20 2 2 3 4 2" xfId="29255" xr:uid="{00000000-0005-0000-0000-00005F4E0000}"/>
    <cellStyle name="Moneda 20 2 2 3 5" xfId="15835" xr:uid="{00000000-0005-0000-0000-0000604E0000}"/>
    <cellStyle name="Moneda 20 2 2 3 6" xfId="19294" xr:uid="{00000000-0005-0000-0000-0000614E0000}"/>
    <cellStyle name="Moneda 20 2 2 4" xfId="3386" xr:uid="{00000000-0005-0000-0000-0000624E0000}"/>
    <cellStyle name="Moneda 20 2 2 4 2" xfId="6703" xr:uid="{00000000-0005-0000-0000-0000634E0000}"/>
    <cellStyle name="Moneda 20 2 2 4 2 2" xfId="23439" xr:uid="{00000000-0005-0000-0000-0000644E0000}"/>
    <cellStyle name="Moneda 20 2 2 4 3" xfId="10020" xr:uid="{00000000-0005-0000-0000-0000654E0000}"/>
    <cellStyle name="Moneda 20 2 2 4 3 2" xfId="26756" xr:uid="{00000000-0005-0000-0000-0000664E0000}"/>
    <cellStyle name="Moneda 20 2 2 4 4" xfId="13347" xr:uid="{00000000-0005-0000-0000-0000674E0000}"/>
    <cellStyle name="Moneda 20 2 2 4 4 2" xfId="30083" xr:uid="{00000000-0005-0000-0000-0000684E0000}"/>
    <cellStyle name="Moneda 20 2 2 4 5" xfId="16663" xr:uid="{00000000-0005-0000-0000-0000694E0000}"/>
    <cellStyle name="Moneda 20 2 2 4 6" xfId="20122" xr:uid="{00000000-0005-0000-0000-00006A4E0000}"/>
    <cellStyle name="Moneda 20 2 2 5" xfId="4218" xr:uid="{00000000-0005-0000-0000-00006B4E0000}"/>
    <cellStyle name="Moneda 20 2 2 5 2" xfId="20954" xr:uid="{00000000-0005-0000-0000-00006C4E0000}"/>
    <cellStyle name="Moneda 20 2 2 6" xfId="7535" xr:uid="{00000000-0005-0000-0000-00006D4E0000}"/>
    <cellStyle name="Moneda 20 2 2 6 2" xfId="24271" xr:uid="{00000000-0005-0000-0000-00006E4E0000}"/>
    <cellStyle name="Moneda 20 2 2 7" xfId="10862" xr:uid="{00000000-0005-0000-0000-00006F4E0000}"/>
    <cellStyle name="Moneda 20 2 2 7 2" xfId="27598" xr:uid="{00000000-0005-0000-0000-0000704E0000}"/>
    <cellStyle name="Moneda 20 2 2 8" xfId="14178" xr:uid="{00000000-0005-0000-0000-0000714E0000}"/>
    <cellStyle name="Moneda 20 2 2 9" xfId="17637" xr:uid="{00000000-0005-0000-0000-0000724E0000}"/>
    <cellStyle name="Moneda 20 2 3" xfId="1315" xr:uid="{00000000-0005-0000-0000-0000734E0000}"/>
    <cellStyle name="Moneda 20 2 3 2" xfId="4632" xr:uid="{00000000-0005-0000-0000-0000744E0000}"/>
    <cellStyle name="Moneda 20 2 3 2 2" xfId="21368" xr:uid="{00000000-0005-0000-0000-0000754E0000}"/>
    <cellStyle name="Moneda 20 2 3 3" xfId="7949" xr:uid="{00000000-0005-0000-0000-0000764E0000}"/>
    <cellStyle name="Moneda 20 2 3 3 2" xfId="24685" xr:uid="{00000000-0005-0000-0000-0000774E0000}"/>
    <cellStyle name="Moneda 20 2 3 4" xfId="11276" xr:uid="{00000000-0005-0000-0000-0000784E0000}"/>
    <cellStyle name="Moneda 20 2 3 4 2" xfId="28012" xr:uid="{00000000-0005-0000-0000-0000794E0000}"/>
    <cellStyle name="Moneda 20 2 3 5" xfId="14592" xr:uid="{00000000-0005-0000-0000-00007A4E0000}"/>
    <cellStyle name="Moneda 20 2 3 6" xfId="18051" xr:uid="{00000000-0005-0000-0000-00007B4E0000}"/>
    <cellStyle name="Moneda 20 2 4" xfId="2144" xr:uid="{00000000-0005-0000-0000-00007C4E0000}"/>
    <cellStyle name="Moneda 20 2 4 2" xfId="5461" xr:uid="{00000000-0005-0000-0000-00007D4E0000}"/>
    <cellStyle name="Moneda 20 2 4 2 2" xfId="22197" xr:uid="{00000000-0005-0000-0000-00007E4E0000}"/>
    <cellStyle name="Moneda 20 2 4 3" xfId="8778" xr:uid="{00000000-0005-0000-0000-00007F4E0000}"/>
    <cellStyle name="Moneda 20 2 4 3 2" xfId="25514" xr:uid="{00000000-0005-0000-0000-0000804E0000}"/>
    <cellStyle name="Moneda 20 2 4 4" xfId="12105" xr:uid="{00000000-0005-0000-0000-0000814E0000}"/>
    <cellStyle name="Moneda 20 2 4 4 2" xfId="28841" xr:uid="{00000000-0005-0000-0000-0000824E0000}"/>
    <cellStyle name="Moneda 20 2 4 5" xfId="15421" xr:uid="{00000000-0005-0000-0000-0000834E0000}"/>
    <cellStyle name="Moneda 20 2 4 6" xfId="18880" xr:uid="{00000000-0005-0000-0000-0000844E0000}"/>
    <cellStyle name="Moneda 20 2 5" xfId="2972" xr:uid="{00000000-0005-0000-0000-0000854E0000}"/>
    <cellStyle name="Moneda 20 2 5 2" xfId="6289" xr:uid="{00000000-0005-0000-0000-0000864E0000}"/>
    <cellStyle name="Moneda 20 2 5 2 2" xfId="23025" xr:uid="{00000000-0005-0000-0000-0000874E0000}"/>
    <cellStyle name="Moneda 20 2 5 3" xfId="9606" xr:uid="{00000000-0005-0000-0000-0000884E0000}"/>
    <cellStyle name="Moneda 20 2 5 3 2" xfId="26342" xr:uid="{00000000-0005-0000-0000-0000894E0000}"/>
    <cellStyle name="Moneda 20 2 5 4" xfId="12933" xr:uid="{00000000-0005-0000-0000-00008A4E0000}"/>
    <cellStyle name="Moneda 20 2 5 4 2" xfId="29669" xr:uid="{00000000-0005-0000-0000-00008B4E0000}"/>
    <cellStyle name="Moneda 20 2 5 5" xfId="16249" xr:uid="{00000000-0005-0000-0000-00008C4E0000}"/>
    <cellStyle name="Moneda 20 2 5 6" xfId="19708" xr:uid="{00000000-0005-0000-0000-00008D4E0000}"/>
    <cellStyle name="Moneda 20 2 6" xfId="3804" xr:uid="{00000000-0005-0000-0000-00008E4E0000}"/>
    <cellStyle name="Moneda 20 2 6 2" xfId="20540" xr:uid="{00000000-0005-0000-0000-00008F4E0000}"/>
    <cellStyle name="Moneda 20 2 7" xfId="7121" xr:uid="{00000000-0005-0000-0000-0000904E0000}"/>
    <cellStyle name="Moneda 20 2 7 2" xfId="23857" xr:uid="{00000000-0005-0000-0000-0000914E0000}"/>
    <cellStyle name="Moneda 20 2 8" xfId="10448" xr:uid="{00000000-0005-0000-0000-0000924E0000}"/>
    <cellStyle name="Moneda 20 2 8 2" xfId="27184" xr:uid="{00000000-0005-0000-0000-0000934E0000}"/>
    <cellStyle name="Moneda 20 2 9" xfId="13764" xr:uid="{00000000-0005-0000-0000-0000944E0000}"/>
    <cellStyle name="Moneda 20 3" xfId="696" xr:uid="{00000000-0005-0000-0000-0000954E0000}"/>
    <cellStyle name="Moneda 20 3 2" xfId="1525" xr:uid="{00000000-0005-0000-0000-0000964E0000}"/>
    <cellStyle name="Moneda 20 3 2 2" xfId="4842" xr:uid="{00000000-0005-0000-0000-0000974E0000}"/>
    <cellStyle name="Moneda 20 3 2 2 2" xfId="21578" xr:uid="{00000000-0005-0000-0000-0000984E0000}"/>
    <cellStyle name="Moneda 20 3 2 3" xfId="8159" xr:uid="{00000000-0005-0000-0000-0000994E0000}"/>
    <cellStyle name="Moneda 20 3 2 3 2" xfId="24895" xr:uid="{00000000-0005-0000-0000-00009A4E0000}"/>
    <cellStyle name="Moneda 20 3 2 4" xfId="11486" xr:uid="{00000000-0005-0000-0000-00009B4E0000}"/>
    <cellStyle name="Moneda 20 3 2 4 2" xfId="28222" xr:uid="{00000000-0005-0000-0000-00009C4E0000}"/>
    <cellStyle name="Moneda 20 3 2 5" xfId="14802" xr:uid="{00000000-0005-0000-0000-00009D4E0000}"/>
    <cellStyle name="Moneda 20 3 2 6" xfId="18261" xr:uid="{00000000-0005-0000-0000-00009E4E0000}"/>
    <cellStyle name="Moneda 20 3 3" xfId="2353" xr:uid="{00000000-0005-0000-0000-00009F4E0000}"/>
    <cellStyle name="Moneda 20 3 3 2" xfId="5670" xr:uid="{00000000-0005-0000-0000-0000A04E0000}"/>
    <cellStyle name="Moneda 20 3 3 2 2" xfId="22406" xr:uid="{00000000-0005-0000-0000-0000A14E0000}"/>
    <cellStyle name="Moneda 20 3 3 3" xfId="8987" xr:uid="{00000000-0005-0000-0000-0000A24E0000}"/>
    <cellStyle name="Moneda 20 3 3 3 2" xfId="25723" xr:uid="{00000000-0005-0000-0000-0000A34E0000}"/>
    <cellStyle name="Moneda 20 3 3 4" xfId="12314" xr:uid="{00000000-0005-0000-0000-0000A44E0000}"/>
    <cellStyle name="Moneda 20 3 3 4 2" xfId="29050" xr:uid="{00000000-0005-0000-0000-0000A54E0000}"/>
    <cellStyle name="Moneda 20 3 3 5" xfId="15630" xr:uid="{00000000-0005-0000-0000-0000A64E0000}"/>
    <cellStyle name="Moneda 20 3 3 6" xfId="19089" xr:uid="{00000000-0005-0000-0000-0000A74E0000}"/>
    <cellStyle name="Moneda 20 3 4" xfId="3181" xr:uid="{00000000-0005-0000-0000-0000A84E0000}"/>
    <cellStyle name="Moneda 20 3 4 2" xfId="6498" xr:uid="{00000000-0005-0000-0000-0000A94E0000}"/>
    <cellStyle name="Moneda 20 3 4 2 2" xfId="23234" xr:uid="{00000000-0005-0000-0000-0000AA4E0000}"/>
    <cellStyle name="Moneda 20 3 4 3" xfId="9815" xr:uid="{00000000-0005-0000-0000-0000AB4E0000}"/>
    <cellStyle name="Moneda 20 3 4 3 2" xfId="26551" xr:uid="{00000000-0005-0000-0000-0000AC4E0000}"/>
    <cellStyle name="Moneda 20 3 4 4" xfId="13142" xr:uid="{00000000-0005-0000-0000-0000AD4E0000}"/>
    <cellStyle name="Moneda 20 3 4 4 2" xfId="29878" xr:uid="{00000000-0005-0000-0000-0000AE4E0000}"/>
    <cellStyle name="Moneda 20 3 4 5" xfId="16458" xr:uid="{00000000-0005-0000-0000-0000AF4E0000}"/>
    <cellStyle name="Moneda 20 3 4 6" xfId="19917" xr:uid="{00000000-0005-0000-0000-0000B04E0000}"/>
    <cellStyle name="Moneda 20 3 5" xfId="4013" xr:uid="{00000000-0005-0000-0000-0000B14E0000}"/>
    <cellStyle name="Moneda 20 3 5 2" xfId="20749" xr:uid="{00000000-0005-0000-0000-0000B24E0000}"/>
    <cellStyle name="Moneda 20 3 6" xfId="7330" xr:uid="{00000000-0005-0000-0000-0000B34E0000}"/>
    <cellStyle name="Moneda 20 3 6 2" xfId="24066" xr:uid="{00000000-0005-0000-0000-0000B44E0000}"/>
    <cellStyle name="Moneda 20 3 7" xfId="10657" xr:uid="{00000000-0005-0000-0000-0000B54E0000}"/>
    <cellStyle name="Moneda 20 3 7 2" xfId="27393" xr:uid="{00000000-0005-0000-0000-0000B64E0000}"/>
    <cellStyle name="Moneda 20 3 8" xfId="13973" xr:uid="{00000000-0005-0000-0000-0000B74E0000}"/>
    <cellStyle name="Moneda 20 3 9" xfId="17432" xr:uid="{00000000-0005-0000-0000-0000B84E0000}"/>
    <cellStyle name="Moneda 20 4" xfId="1110" xr:uid="{00000000-0005-0000-0000-0000B94E0000}"/>
    <cellStyle name="Moneda 20 4 2" xfId="4427" xr:uid="{00000000-0005-0000-0000-0000BA4E0000}"/>
    <cellStyle name="Moneda 20 4 2 2" xfId="21163" xr:uid="{00000000-0005-0000-0000-0000BB4E0000}"/>
    <cellStyle name="Moneda 20 4 3" xfId="7744" xr:uid="{00000000-0005-0000-0000-0000BC4E0000}"/>
    <cellStyle name="Moneda 20 4 3 2" xfId="24480" xr:uid="{00000000-0005-0000-0000-0000BD4E0000}"/>
    <cellStyle name="Moneda 20 4 4" xfId="11071" xr:uid="{00000000-0005-0000-0000-0000BE4E0000}"/>
    <cellStyle name="Moneda 20 4 4 2" xfId="27807" xr:uid="{00000000-0005-0000-0000-0000BF4E0000}"/>
    <cellStyle name="Moneda 20 4 5" xfId="14387" xr:uid="{00000000-0005-0000-0000-0000C04E0000}"/>
    <cellStyle name="Moneda 20 4 6" xfId="17846" xr:uid="{00000000-0005-0000-0000-0000C14E0000}"/>
    <cellStyle name="Moneda 20 5" xfId="1939" xr:uid="{00000000-0005-0000-0000-0000C24E0000}"/>
    <cellStyle name="Moneda 20 5 2" xfId="5256" xr:uid="{00000000-0005-0000-0000-0000C34E0000}"/>
    <cellStyle name="Moneda 20 5 2 2" xfId="21992" xr:uid="{00000000-0005-0000-0000-0000C44E0000}"/>
    <cellStyle name="Moneda 20 5 3" xfId="8573" xr:uid="{00000000-0005-0000-0000-0000C54E0000}"/>
    <cellStyle name="Moneda 20 5 3 2" xfId="25309" xr:uid="{00000000-0005-0000-0000-0000C64E0000}"/>
    <cellStyle name="Moneda 20 5 4" xfId="11900" xr:uid="{00000000-0005-0000-0000-0000C74E0000}"/>
    <cellStyle name="Moneda 20 5 4 2" xfId="28636" xr:uid="{00000000-0005-0000-0000-0000C84E0000}"/>
    <cellStyle name="Moneda 20 5 5" xfId="15216" xr:uid="{00000000-0005-0000-0000-0000C94E0000}"/>
    <cellStyle name="Moneda 20 5 6" xfId="18675" xr:uid="{00000000-0005-0000-0000-0000CA4E0000}"/>
    <cellStyle name="Moneda 20 6" xfId="2767" xr:uid="{00000000-0005-0000-0000-0000CB4E0000}"/>
    <cellStyle name="Moneda 20 6 2" xfId="6084" xr:uid="{00000000-0005-0000-0000-0000CC4E0000}"/>
    <cellStyle name="Moneda 20 6 2 2" xfId="22820" xr:uid="{00000000-0005-0000-0000-0000CD4E0000}"/>
    <cellStyle name="Moneda 20 6 3" xfId="9401" xr:uid="{00000000-0005-0000-0000-0000CE4E0000}"/>
    <cellStyle name="Moneda 20 6 3 2" xfId="26137" xr:uid="{00000000-0005-0000-0000-0000CF4E0000}"/>
    <cellStyle name="Moneda 20 6 4" xfId="12728" xr:uid="{00000000-0005-0000-0000-0000D04E0000}"/>
    <cellStyle name="Moneda 20 6 4 2" xfId="29464" xr:uid="{00000000-0005-0000-0000-0000D14E0000}"/>
    <cellStyle name="Moneda 20 6 5" xfId="16044" xr:uid="{00000000-0005-0000-0000-0000D24E0000}"/>
    <cellStyle name="Moneda 20 6 6" xfId="19503" xr:uid="{00000000-0005-0000-0000-0000D34E0000}"/>
    <cellStyle name="Moneda 20 7" xfId="3599" xr:uid="{00000000-0005-0000-0000-0000D44E0000}"/>
    <cellStyle name="Moneda 20 7 2" xfId="20335" xr:uid="{00000000-0005-0000-0000-0000D54E0000}"/>
    <cellStyle name="Moneda 20 8" xfId="6916" xr:uid="{00000000-0005-0000-0000-0000D64E0000}"/>
    <cellStyle name="Moneda 20 8 2" xfId="23652" xr:uid="{00000000-0005-0000-0000-0000D74E0000}"/>
    <cellStyle name="Moneda 20 9" xfId="10243" xr:uid="{00000000-0005-0000-0000-0000D84E0000}"/>
    <cellStyle name="Moneda 20 9 2" xfId="26979" xr:uid="{00000000-0005-0000-0000-0000D94E0000}"/>
    <cellStyle name="Moneda 200" xfId="574" xr:uid="{00000000-0005-0000-0000-0000DA4E0000}"/>
    <cellStyle name="Moneda 201" xfId="31205" xr:uid="{00000000-0005-0000-0000-0000DB4E0000}"/>
    <cellStyle name="Moneda 202" xfId="31207" xr:uid="{00000000-0005-0000-0000-0000DC4E0000}"/>
    <cellStyle name="Moneda 203" xfId="31209" xr:uid="{00000000-0005-0000-0000-0000DD4E0000}"/>
    <cellStyle name="Moneda 204" xfId="31211" xr:uid="{00000000-0005-0000-0000-0000DE4E0000}"/>
    <cellStyle name="Moneda 205" xfId="31213" xr:uid="{00000000-0005-0000-0000-0000DF4E0000}"/>
    <cellStyle name="Moneda 206" xfId="31349" xr:uid="{00000000-0005-0000-0000-0000E04E0000}"/>
    <cellStyle name="Moneda 207" xfId="31651" xr:uid="{00000000-0005-0000-0000-0000E14E0000}"/>
    <cellStyle name="Moneda 208" xfId="31952" xr:uid="{00000000-0005-0000-0000-0000E24E0000}"/>
    <cellStyle name="Moneda 209" xfId="32253" xr:uid="{00000000-0005-0000-0000-0000E34E0000}"/>
    <cellStyle name="Moneda 21" xfId="248" xr:uid="{00000000-0005-0000-0000-0000E44E0000}"/>
    <cellStyle name="Moneda 21 10" xfId="13560" xr:uid="{00000000-0005-0000-0000-0000E54E0000}"/>
    <cellStyle name="Moneda 21 11" xfId="17019" xr:uid="{00000000-0005-0000-0000-0000E64E0000}"/>
    <cellStyle name="Moneda 21 2" xfId="481" xr:uid="{00000000-0005-0000-0000-0000E74E0000}"/>
    <cellStyle name="Moneda 21 2 10" xfId="17224" xr:uid="{00000000-0005-0000-0000-0000E84E0000}"/>
    <cellStyle name="Moneda 21 2 2" xfId="902" xr:uid="{00000000-0005-0000-0000-0000E94E0000}"/>
    <cellStyle name="Moneda 21 2 2 2" xfId="1731" xr:uid="{00000000-0005-0000-0000-0000EA4E0000}"/>
    <cellStyle name="Moneda 21 2 2 2 2" xfId="5048" xr:uid="{00000000-0005-0000-0000-0000EB4E0000}"/>
    <cellStyle name="Moneda 21 2 2 2 2 2" xfId="21784" xr:uid="{00000000-0005-0000-0000-0000EC4E0000}"/>
    <cellStyle name="Moneda 21 2 2 2 3" xfId="8365" xr:uid="{00000000-0005-0000-0000-0000ED4E0000}"/>
    <cellStyle name="Moneda 21 2 2 2 3 2" xfId="25101" xr:uid="{00000000-0005-0000-0000-0000EE4E0000}"/>
    <cellStyle name="Moneda 21 2 2 2 4" xfId="11692" xr:uid="{00000000-0005-0000-0000-0000EF4E0000}"/>
    <cellStyle name="Moneda 21 2 2 2 4 2" xfId="28428" xr:uid="{00000000-0005-0000-0000-0000F04E0000}"/>
    <cellStyle name="Moneda 21 2 2 2 5" xfId="15008" xr:uid="{00000000-0005-0000-0000-0000F14E0000}"/>
    <cellStyle name="Moneda 21 2 2 2 6" xfId="18467" xr:uid="{00000000-0005-0000-0000-0000F24E0000}"/>
    <cellStyle name="Moneda 21 2 2 3" xfId="2559" xr:uid="{00000000-0005-0000-0000-0000F34E0000}"/>
    <cellStyle name="Moneda 21 2 2 3 2" xfId="5876" xr:uid="{00000000-0005-0000-0000-0000F44E0000}"/>
    <cellStyle name="Moneda 21 2 2 3 2 2" xfId="22612" xr:uid="{00000000-0005-0000-0000-0000F54E0000}"/>
    <cellStyle name="Moneda 21 2 2 3 3" xfId="9193" xr:uid="{00000000-0005-0000-0000-0000F64E0000}"/>
    <cellStyle name="Moneda 21 2 2 3 3 2" xfId="25929" xr:uid="{00000000-0005-0000-0000-0000F74E0000}"/>
    <cellStyle name="Moneda 21 2 2 3 4" xfId="12520" xr:uid="{00000000-0005-0000-0000-0000F84E0000}"/>
    <cellStyle name="Moneda 21 2 2 3 4 2" xfId="29256" xr:uid="{00000000-0005-0000-0000-0000F94E0000}"/>
    <cellStyle name="Moneda 21 2 2 3 5" xfId="15836" xr:uid="{00000000-0005-0000-0000-0000FA4E0000}"/>
    <cellStyle name="Moneda 21 2 2 3 6" xfId="19295" xr:uid="{00000000-0005-0000-0000-0000FB4E0000}"/>
    <cellStyle name="Moneda 21 2 2 4" xfId="3387" xr:uid="{00000000-0005-0000-0000-0000FC4E0000}"/>
    <cellStyle name="Moneda 21 2 2 4 2" xfId="6704" xr:uid="{00000000-0005-0000-0000-0000FD4E0000}"/>
    <cellStyle name="Moneda 21 2 2 4 2 2" xfId="23440" xr:uid="{00000000-0005-0000-0000-0000FE4E0000}"/>
    <cellStyle name="Moneda 21 2 2 4 3" xfId="10021" xr:uid="{00000000-0005-0000-0000-0000FF4E0000}"/>
    <cellStyle name="Moneda 21 2 2 4 3 2" xfId="26757" xr:uid="{00000000-0005-0000-0000-0000004F0000}"/>
    <cellStyle name="Moneda 21 2 2 4 4" xfId="13348" xr:uid="{00000000-0005-0000-0000-0000014F0000}"/>
    <cellStyle name="Moneda 21 2 2 4 4 2" xfId="30084" xr:uid="{00000000-0005-0000-0000-0000024F0000}"/>
    <cellStyle name="Moneda 21 2 2 4 5" xfId="16664" xr:uid="{00000000-0005-0000-0000-0000034F0000}"/>
    <cellStyle name="Moneda 21 2 2 4 6" xfId="20123" xr:uid="{00000000-0005-0000-0000-0000044F0000}"/>
    <cellStyle name="Moneda 21 2 2 5" xfId="4219" xr:uid="{00000000-0005-0000-0000-0000054F0000}"/>
    <cellStyle name="Moneda 21 2 2 5 2" xfId="20955" xr:uid="{00000000-0005-0000-0000-0000064F0000}"/>
    <cellStyle name="Moneda 21 2 2 6" xfId="7536" xr:uid="{00000000-0005-0000-0000-0000074F0000}"/>
    <cellStyle name="Moneda 21 2 2 6 2" xfId="24272" xr:uid="{00000000-0005-0000-0000-0000084F0000}"/>
    <cellStyle name="Moneda 21 2 2 7" xfId="10863" xr:uid="{00000000-0005-0000-0000-0000094F0000}"/>
    <cellStyle name="Moneda 21 2 2 7 2" xfId="27599" xr:uid="{00000000-0005-0000-0000-00000A4F0000}"/>
    <cellStyle name="Moneda 21 2 2 8" xfId="14179" xr:uid="{00000000-0005-0000-0000-00000B4F0000}"/>
    <cellStyle name="Moneda 21 2 2 9" xfId="17638" xr:uid="{00000000-0005-0000-0000-00000C4F0000}"/>
    <cellStyle name="Moneda 21 2 3" xfId="1316" xr:uid="{00000000-0005-0000-0000-00000D4F0000}"/>
    <cellStyle name="Moneda 21 2 3 2" xfId="4633" xr:uid="{00000000-0005-0000-0000-00000E4F0000}"/>
    <cellStyle name="Moneda 21 2 3 2 2" xfId="21369" xr:uid="{00000000-0005-0000-0000-00000F4F0000}"/>
    <cellStyle name="Moneda 21 2 3 3" xfId="7950" xr:uid="{00000000-0005-0000-0000-0000104F0000}"/>
    <cellStyle name="Moneda 21 2 3 3 2" xfId="24686" xr:uid="{00000000-0005-0000-0000-0000114F0000}"/>
    <cellStyle name="Moneda 21 2 3 4" xfId="11277" xr:uid="{00000000-0005-0000-0000-0000124F0000}"/>
    <cellStyle name="Moneda 21 2 3 4 2" xfId="28013" xr:uid="{00000000-0005-0000-0000-0000134F0000}"/>
    <cellStyle name="Moneda 21 2 3 5" xfId="14593" xr:uid="{00000000-0005-0000-0000-0000144F0000}"/>
    <cellStyle name="Moneda 21 2 3 6" xfId="18052" xr:uid="{00000000-0005-0000-0000-0000154F0000}"/>
    <cellStyle name="Moneda 21 2 4" xfId="2145" xr:uid="{00000000-0005-0000-0000-0000164F0000}"/>
    <cellStyle name="Moneda 21 2 4 2" xfId="5462" xr:uid="{00000000-0005-0000-0000-0000174F0000}"/>
    <cellStyle name="Moneda 21 2 4 2 2" xfId="22198" xr:uid="{00000000-0005-0000-0000-0000184F0000}"/>
    <cellStyle name="Moneda 21 2 4 3" xfId="8779" xr:uid="{00000000-0005-0000-0000-0000194F0000}"/>
    <cellStyle name="Moneda 21 2 4 3 2" xfId="25515" xr:uid="{00000000-0005-0000-0000-00001A4F0000}"/>
    <cellStyle name="Moneda 21 2 4 4" xfId="12106" xr:uid="{00000000-0005-0000-0000-00001B4F0000}"/>
    <cellStyle name="Moneda 21 2 4 4 2" xfId="28842" xr:uid="{00000000-0005-0000-0000-00001C4F0000}"/>
    <cellStyle name="Moneda 21 2 4 5" xfId="15422" xr:uid="{00000000-0005-0000-0000-00001D4F0000}"/>
    <cellStyle name="Moneda 21 2 4 6" xfId="18881" xr:uid="{00000000-0005-0000-0000-00001E4F0000}"/>
    <cellStyle name="Moneda 21 2 5" xfId="2973" xr:uid="{00000000-0005-0000-0000-00001F4F0000}"/>
    <cellStyle name="Moneda 21 2 5 2" xfId="6290" xr:uid="{00000000-0005-0000-0000-0000204F0000}"/>
    <cellStyle name="Moneda 21 2 5 2 2" xfId="23026" xr:uid="{00000000-0005-0000-0000-0000214F0000}"/>
    <cellStyle name="Moneda 21 2 5 3" xfId="9607" xr:uid="{00000000-0005-0000-0000-0000224F0000}"/>
    <cellStyle name="Moneda 21 2 5 3 2" xfId="26343" xr:uid="{00000000-0005-0000-0000-0000234F0000}"/>
    <cellStyle name="Moneda 21 2 5 4" xfId="12934" xr:uid="{00000000-0005-0000-0000-0000244F0000}"/>
    <cellStyle name="Moneda 21 2 5 4 2" xfId="29670" xr:uid="{00000000-0005-0000-0000-0000254F0000}"/>
    <cellStyle name="Moneda 21 2 5 5" xfId="16250" xr:uid="{00000000-0005-0000-0000-0000264F0000}"/>
    <cellStyle name="Moneda 21 2 5 6" xfId="19709" xr:uid="{00000000-0005-0000-0000-0000274F0000}"/>
    <cellStyle name="Moneda 21 2 6" xfId="3805" xr:uid="{00000000-0005-0000-0000-0000284F0000}"/>
    <cellStyle name="Moneda 21 2 6 2" xfId="20541" xr:uid="{00000000-0005-0000-0000-0000294F0000}"/>
    <cellStyle name="Moneda 21 2 7" xfId="7122" xr:uid="{00000000-0005-0000-0000-00002A4F0000}"/>
    <cellStyle name="Moneda 21 2 7 2" xfId="23858" xr:uid="{00000000-0005-0000-0000-00002B4F0000}"/>
    <cellStyle name="Moneda 21 2 8" xfId="10449" xr:uid="{00000000-0005-0000-0000-00002C4F0000}"/>
    <cellStyle name="Moneda 21 2 8 2" xfId="27185" xr:uid="{00000000-0005-0000-0000-00002D4F0000}"/>
    <cellStyle name="Moneda 21 2 9" xfId="13765" xr:uid="{00000000-0005-0000-0000-00002E4F0000}"/>
    <cellStyle name="Moneda 21 3" xfId="697" xr:uid="{00000000-0005-0000-0000-00002F4F0000}"/>
    <cellStyle name="Moneda 21 3 2" xfId="1526" xr:uid="{00000000-0005-0000-0000-0000304F0000}"/>
    <cellStyle name="Moneda 21 3 2 2" xfId="4843" xr:uid="{00000000-0005-0000-0000-0000314F0000}"/>
    <cellStyle name="Moneda 21 3 2 2 2" xfId="21579" xr:uid="{00000000-0005-0000-0000-0000324F0000}"/>
    <cellStyle name="Moneda 21 3 2 3" xfId="8160" xr:uid="{00000000-0005-0000-0000-0000334F0000}"/>
    <cellStyle name="Moneda 21 3 2 3 2" xfId="24896" xr:uid="{00000000-0005-0000-0000-0000344F0000}"/>
    <cellStyle name="Moneda 21 3 2 4" xfId="11487" xr:uid="{00000000-0005-0000-0000-0000354F0000}"/>
    <cellStyle name="Moneda 21 3 2 4 2" xfId="28223" xr:uid="{00000000-0005-0000-0000-0000364F0000}"/>
    <cellStyle name="Moneda 21 3 2 5" xfId="14803" xr:uid="{00000000-0005-0000-0000-0000374F0000}"/>
    <cellStyle name="Moneda 21 3 2 6" xfId="18262" xr:uid="{00000000-0005-0000-0000-0000384F0000}"/>
    <cellStyle name="Moneda 21 3 3" xfId="2354" xr:uid="{00000000-0005-0000-0000-0000394F0000}"/>
    <cellStyle name="Moneda 21 3 3 2" xfId="5671" xr:uid="{00000000-0005-0000-0000-00003A4F0000}"/>
    <cellStyle name="Moneda 21 3 3 2 2" xfId="22407" xr:uid="{00000000-0005-0000-0000-00003B4F0000}"/>
    <cellStyle name="Moneda 21 3 3 3" xfId="8988" xr:uid="{00000000-0005-0000-0000-00003C4F0000}"/>
    <cellStyle name="Moneda 21 3 3 3 2" xfId="25724" xr:uid="{00000000-0005-0000-0000-00003D4F0000}"/>
    <cellStyle name="Moneda 21 3 3 4" xfId="12315" xr:uid="{00000000-0005-0000-0000-00003E4F0000}"/>
    <cellStyle name="Moneda 21 3 3 4 2" xfId="29051" xr:uid="{00000000-0005-0000-0000-00003F4F0000}"/>
    <cellStyle name="Moneda 21 3 3 5" xfId="15631" xr:uid="{00000000-0005-0000-0000-0000404F0000}"/>
    <cellStyle name="Moneda 21 3 3 6" xfId="19090" xr:uid="{00000000-0005-0000-0000-0000414F0000}"/>
    <cellStyle name="Moneda 21 3 4" xfId="3182" xr:uid="{00000000-0005-0000-0000-0000424F0000}"/>
    <cellStyle name="Moneda 21 3 4 2" xfId="6499" xr:uid="{00000000-0005-0000-0000-0000434F0000}"/>
    <cellStyle name="Moneda 21 3 4 2 2" xfId="23235" xr:uid="{00000000-0005-0000-0000-0000444F0000}"/>
    <cellStyle name="Moneda 21 3 4 3" xfId="9816" xr:uid="{00000000-0005-0000-0000-0000454F0000}"/>
    <cellStyle name="Moneda 21 3 4 3 2" xfId="26552" xr:uid="{00000000-0005-0000-0000-0000464F0000}"/>
    <cellStyle name="Moneda 21 3 4 4" xfId="13143" xr:uid="{00000000-0005-0000-0000-0000474F0000}"/>
    <cellStyle name="Moneda 21 3 4 4 2" xfId="29879" xr:uid="{00000000-0005-0000-0000-0000484F0000}"/>
    <cellStyle name="Moneda 21 3 4 5" xfId="16459" xr:uid="{00000000-0005-0000-0000-0000494F0000}"/>
    <cellStyle name="Moneda 21 3 4 6" xfId="19918" xr:uid="{00000000-0005-0000-0000-00004A4F0000}"/>
    <cellStyle name="Moneda 21 3 5" xfId="4014" xr:uid="{00000000-0005-0000-0000-00004B4F0000}"/>
    <cellStyle name="Moneda 21 3 5 2" xfId="20750" xr:uid="{00000000-0005-0000-0000-00004C4F0000}"/>
    <cellStyle name="Moneda 21 3 6" xfId="7331" xr:uid="{00000000-0005-0000-0000-00004D4F0000}"/>
    <cellStyle name="Moneda 21 3 6 2" xfId="24067" xr:uid="{00000000-0005-0000-0000-00004E4F0000}"/>
    <cellStyle name="Moneda 21 3 7" xfId="10658" xr:uid="{00000000-0005-0000-0000-00004F4F0000}"/>
    <cellStyle name="Moneda 21 3 7 2" xfId="27394" xr:uid="{00000000-0005-0000-0000-0000504F0000}"/>
    <cellStyle name="Moneda 21 3 8" xfId="13974" xr:uid="{00000000-0005-0000-0000-0000514F0000}"/>
    <cellStyle name="Moneda 21 3 9" xfId="17433" xr:uid="{00000000-0005-0000-0000-0000524F0000}"/>
    <cellStyle name="Moneda 21 4" xfId="1111" xr:uid="{00000000-0005-0000-0000-0000534F0000}"/>
    <cellStyle name="Moneda 21 4 2" xfId="4428" xr:uid="{00000000-0005-0000-0000-0000544F0000}"/>
    <cellStyle name="Moneda 21 4 2 2" xfId="21164" xr:uid="{00000000-0005-0000-0000-0000554F0000}"/>
    <cellStyle name="Moneda 21 4 3" xfId="7745" xr:uid="{00000000-0005-0000-0000-0000564F0000}"/>
    <cellStyle name="Moneda 21 4 3 2" xfId="24481" xr:uid="{00000000-0005-0000-0000-0000574F0000}"/>
    <cellStyle name="Moneda 21 4 4" xfId="11072" xr:uid="{00000000-0005-0000-0000-0000584F0000}"/>
    <cellStyle name="Moneda 21 4 4 2" xfId="27808" xr:uid="{00000000-0005-0000-0000-0000594F0000}"/>
    <cellStyle name="Moneda 21 4 5" xfId="14388" xr:uid="{00000000-0005-0000-0000-00005A4F0000}"/>
    <cellStyle name="Moneda 21 4 6" xfId="17847" xr:uid="{00000000-0005-0000-0000-00005B4F0000}"/>
    <cellStyle name="Moneda 21 5" xfId="1940" xr:uid="{00000000-0005-0000-0000-00005C4F0000}"/>
    <cellStyle name="Moneda 21 5 2" xfId="5257" xr:uid="{00000000-0005-0000-0000-00005D4F0000}"/>
    <cellStyle name="Moneda 21 5 2 2" xfId="21993" xr:uid="{00000000-0005-0000-0000-00005E4F0000}"/>
    <cellStyle name="Moneda 21 5 3" xfId="8574" xr:uid="{00000000-0005-0000-0000-00005F4F0000}"/>
    <cellStyle name="Moneda 21 5 3 2" xfId="25310" xr:uid="{00000000-0005-0000-0000-0000604F0000}"/>
    <cellStyle name="Moneda 21 5 4" xfId="11901" xr:uid="{00000000-0005-0000-0000-0000614F0000}"/>
    <cellStyle name="Moneda 21 5 4 2" xfId="28637" xr:uid="{00000000-0005-0000-0000-0000624F0000}"/>
    <cellStyle name="Moneda 21 5 5" xfId="15217" xr:uid="{00000000-0005-0000-0000-0000634F0000}"/>
    <cellStyle name="Moneda 21 5 6" xfId="18676" xr:uid="{00000000-0005-0000-0000-0000644F0000}"/>
    <cellStyle name="Moneda 21 6" xfId="2768" xr:uid="{00000000-0005-0000-0000-0000654F0000}"/>
    <cellStyle name="Moneda 21 6 2" xfId="6085" xr:uid="{00000000-0005-0000-0000-0000664F0000}"/>
    <cellStyle name="Moneda 21 6 2 2" xfId="22821" xr:uid="{00000000-0005-0000-0000-0000674F0000}"/>
    <cellStyle name="Moneda 21 6 3" xfId="9402" xr:uid="{00000000-0005-0000-0000-0000684F0000}"/>
    <cellStyle name="Moneda 21 6 3 2" xfId="26138" xr:uid="{00000000-0005-0000-0000-0000694F0000}"/>
    <cellStyle name="Moneda 21 6 4" xfId="12729" xr:uid="{00000000-0005-0000-0000-00006A4F0000}"/>
    <cellStyle name="Moneda 21 6 4 2" xfId="29465" xr:uid="{00000000-0005-0000-0000-00006B4F0000}"/>
    <cellStyle name="Moneda 21 6 5" xfId="16045" xr:uid="{00000000-0005-0000-0000-00006C4F0000}"/>
    <cellStyle name="Moneda 21 6 6" xfId="19504" xr:uid="{00000000-0005-0000-0000-00006D4F0000}"/>
    <cellStyle name="Moneda 21 7" xfId="3600" xr:uid="{00000000-0005-0000-0000-00006E4F0000}"/>
    <cellStyle name="Moneda 21 7 2" xfId="20336" xr:uid="{00000000-0005-0000-0000-00006F4F0000}"/>
    <cellStyle name="Moneda 21 8" xfId="6917" xr:uid="{00000000-0005-0000-0000-0000704F0000}"/>
    <cellStyle name="Moneda 21 8 2" xfId="23653" xr:uid="{00000000-0005-0000-0000-0000714F0000}"/>
    <cellStyle name="Moneda 21 9" xfId="10244" xr:uid="{00000000-0005-0000-0000-0000724F0000}"/>
    <cellStyle name="Moneda 21 9 2" xfId="26980" xr:uid="{00000000-0005-0000-0000-0000734F0000}"/>
    <cellStyle name="Moneda 210" xfId="32554" xr:uid="{00000000-0005-0000-0000-0000744F0000}"/>
    <cellStyle name="Moneda 211" xfId="32855" xr:uid="{00000000-0005-0000-0000-0000754F0000}"/>
    <cellStyle name="Moneda 212" xfId="33021" xr:uid="{00000000-0005-0000-0000-0000764F0000}"/>
    <cellStyle name="Moneda 213" xfId="33022" xr:uid="{00000000-0005-0000-0000-0000774F0000}"/>
    <cellStyle name="Moneda 214" xfId="33026" xr:uid="{79C8C69C-B30B-49CD-B1B1-A6D57581F916}"/>
    <cellStyle name="Moneda 215" xfId="33027" xr:uid="{A74F84B3-4BC3-4182-87AB-0A9F90E4E04F}"/>
    <cellStyle name="Moneda 22" xfId="249" xr:uid="{00000000-0005-0000-0000-0000784F0000}"/>
    <cellStyle name="Moneda 22 10" xfId="13561" xr:uid="{00000000-0005-0000-0000-0000794F0000}"/>
    <cellStyle name="Moneda 22 11" xfId="17020" xr:uid="{00000000-0005-0000-0000-00007A4F0000}"/>
    <cellStyle name="Moneda 22 2" xfId="482" xr:uid="{00000000-0005-0000-0000-00007B4F0000}"/>
    <cellStyle name="Moneda 22 2 10" xfId="17225" xr:uid="{00000000-0005-0000-0000-00007C4F0000}"/>
    <cellStyle name="Moneda 22 2 2" xfId="903" xr:uid="{00000000-0005-0000-0000-00007D4F0000}"/>
    <cellStyle name="Moneda 22 2 2 2" xfId="1732" xr:uid="{00000000-0005-0000-0000-00007E4F0000}"/>
    <cellStyle name="Moneda 22 2 2 2 2" xfId="5049" xr:uid="{00000000-0005-0000-0000-00007F4F0000}"/>
    <cellStyle name="Moneda 22 2 2 2 2 2" xfId="21785" xr:uid="{00000000-0005-0000-0000-0000804F0000}"/>
    <cellStyle name="Moneda 22 2 2 2 3" xfId="8366" xr:uid="{00000000-0005-0000-0000-0000814F0000}"/>
    <cellStyle name="Moneda 22 2 2 2 3 2" xfId="25102" xr:uid="{00000000-0005-0000-0000-0000824F0000}"/>
    <cellStyle name="Moneda 22 2 2 2 4" xfId="11693" xr:uid="{00000000-0005-0000-0000-0000834F0000}"/>
    <cellStyle name="Moneda 22 2 2 2 4 2" xfId="28429" xr:uid="{00000000-0005-0000-0000-0000844F0000}"/>
    <cellStyle name="Moneda 22 2 2 2 5" xfId="15009" xr:uid="{00000000-0005-0000-0000-0000854F0000}"/>
    <cellStyle name="Moneda 22 2 2 2 6" xfId="18468" xr:uid="{00000000-0005-0000-0000-0000864F0000}"/>
    <cellStyle name="Moneda 22 2 2 3" xfId="2560" xr:uid="{00000000-0005-0000-0000-0000874F0000}"/>
    <cellStyle name="Moneda 22 2 2 3 2" xfId="5877" xr:uid="{00000000-0005-0000-0000-0000884F0000}"/>
    <cellStyle name="Moneda 22 2 2 3 2 2" xfId="22613" xr:uid="{00000000-0005-0000-0000-0000894F0000}"/>
    <cellStyle name="Moneda 22 2 2 3 3" xfId="9194" xr:uid="{00000000-0005-0000-0000-00008A4F0000}"/>
    <cellStyle name="Moneda 22 2 2 3 3 2" xfId="25930" xr:uid="{00000000-0005-0000-0000-00008B4F0000}"/>
    <cellStyle name="Moneda 22 2 2 3 4" xfId="12521" xr:uid="{00000000-0005-0000-0000-00008C4F0000}"/>
    <cellStyle name="Moneda 22 2 2 3 4 2" xfId="29257" xr:uid="{00000000-0005-0000-0000-00008D4F0000}"/>
    <cellStyle name="Moneda 22 2 2 3 5" xfId="15837" xr:uid="{00000000-0005-0000-0000-00008E4F0000}"/>
    <cellStyle name="Moneda 22 2 2 3 6" xfId="19296" xr:uid="{00000000-0005-0000-0000-00008F4F0000}"/>
    <cellStyle name="Moneda 22 2 2 4" xfId="3388" xr:uid="{00000000-0005-0000-0000-0000904F0000}"/>
    <cellStyle name="Moneda 22 2 2 4 2" xfId="6705" xr:uid="{00000000-0005-0000-0000-0000914F0000}"/>
    <cellStyle name="Moneda 22 2 2 4 2 2" xfId="23441" xr:uid="{00000000-0005-0000-0000-0000924F0000}"/>
    <cellStyle name="Moneda 22 2 2 4 3" xfId="10022" xr:uid="{00000000-0005-0000-0000-0000934F0000}"/>
    <cellStyle name="Moneda 22 2 2 4 3 2" xfId="26758" xr:uid="{00000000-0005-0000-0000-0000944F0000}"/>
    <cellStyle name="Moneda 22 2 2 4 4" xfId="13349" xr:uid="{00000000-0005-0000-0000-0000954F0000}"/>
    <cellStyle name="Moneda 22 2 2 4 4 2" xfId="30085" xr:uid="{00000000-0005-0000-0000-0000964F0000}"/>
    <cellStyle name="Moneda 22 2 2 4 5" xfId="16665" xr:uid="{00000000-0005-0000-0000-0000974F0000}"/>
    <cellStyle name="Moneda 22 2 2 4 6" xfId="20124" xr:uid="{00000000-0005-0000-0000-0000984F0000}"/>
    <cellStyle name="Moneda 22 2 2 5" xfId="4220" xr:uid="{00000000-0005-0000-0000-0000994F0000}"/>
    <cellStyle name="Moneda 22 2 2 5 2" xfId="20956" xr:uid="{00000000-0005-0000-0000-00009A4F0000}"/>
    <cellStyle name="Moneda 22 2 2 6" xfId="7537" xr:uid="{00000000-0005-0000-0000-00009B4F0000}"/>
    <cellStyle name="Moneda 22 2 2 6 2" xfId="24273" xr:uid="{00000000-0005-0000-0000-00009C4F0000}"/>
    <cellStyle name="Moneda 22 2 2 7" xfId="10864" xr:uid="{00000000-0005-0000-0000-00009D4F0000}"/>
    <cellStyle name="Moneda 22 2 2 7 2" xfId="27600" xr:uid="{00000000-0005-0000-0000-00009E4F0000}"/>
    <cellStyle name="Moneda 22 2 2 8" xfId="14180" xr:uid="{00000000-0005-0000-0000-00009F4F0000}"/>
    <cellStyle name="Moneda 22 2 2 9" xfId="17639" xr:uid="{00000000-0005-0000-0000-0000A04F0000}"/>
    <cellStyle name="Moneda 22 2 3" xfId="1317" xr:uid="{00000000-0005-0000-0000-0000A14F0000}"/>
    <cellStyle name="Moneda 22 2 3 2" xfId="4634" xr:uid="{00000000-0005-0000-0000-0000A24F0000}"/>
    <cellStyle name="Moneda 22 2 3 2 2" xfId="21370" xr:uid="{00000000-0005-0000-0000-0000A34F0000}"/>
    <cellStyle name="Moneda 22 2 3 3" xfId="7951" xr:uid="{00000000-0005-0000-0000-0000A44F0000}"/>
    <cellStyle name="Moneda 22 2 3 3 2" xfId="24687" xr:uid="{00000000-0005-0000-0000-0000A54F0000}"/>
    <cellStyle name="Moneda 22 2 3 4" xfId="11278" xr:uid="{00000000-0005-0000-0000-0000A64F0000}"/>
    <cellStyle name="Moneda 22 2 3 4 2" xfId="28014" xr:uid="{00000000-0005-0000-0000-0000A74F0000}"/>
    <cellStyle name="Moneda 22 2 3 5" xfId="14594" xr:uid="{00000000-0005-0000-0000-0000A84F0000}"/>
    <cellStyle name="Moneda 22 2 3 6" xfId="18053" xr:uid="{00000000-0005-0000-0000-0000A94F0000}"/>
    <cellStyle name="Moneda 22 2 4" xfId="2146" xr:uid="{00000000-0005-0000-0000-0000AA4F0000}"/>
    <cellStyle name="Moneda 22 2 4 2" xfId="5463" xr:uid="{00000000-0005-0000-0000-0000AB4F0000}"/>
    <cellStyle name="Moneda 22 2 4 2 2" xfId="22199" xr:uid="{00000000-0005-0000-0000-0000AC4F0000}"/>
    <cellStyle name="Moneda 22 2 4 3" xfId="8780" xr:uid="{00000000-0005-0000-0000-0000AD4F0000}"/>
    <cellStyle name="Moneda 22 2 4 3 2" xfId="25516" xr:uid="{00000000-0005-0000-0000-0000AE4F0000}"/>
    <cellStyle name="Moneda 22 2 4 4" xfId="12107" xr:uid="{00000000-0005-0000-0000-0000AF4F0000}"/>
    <cellStyle name="Moneda 22 2 4 4 2" xfId="28843" xr:uid="{00000000-0005-0000-0000-0000B04F0000}"/>
    <cellStyle name="Moneda 22 2 4 5" xfId="15423" xr:uid="{00000000-0005-0000-0000-0000B14F0000}"/>
    <cellStyle name="Moneda 22 2 4 6" xfId="18882" xr:uid="{00000000-0005-0000-0000-0000B24F0000}"/>
    <cellStyle name="Moneda 22 2 5" xfId="2974" xr:uid="{00000000-0005-0000-0000-0000B34F0000}"/>
    <cellStyle name="Moneda 22 2 5 2" xfId="6291" xr:uid="{00000000-0005-0000-0000-0000B44F0000}"/>
    <cellStyle name="Moneda 22 2 5 2 2" xfId="23027" xr:uid="{00000000-0005-0000-0000-0000B54F0000}"/>
    <cellStyle name="Moneda 22 2 5 3" xfId="9608" xr:uid="{00000000-0005-0000-0000-0000B64F0000}"/>
    <cellStyle name="Moneda 22 2 5 3 2" xfId="26344" xr:uid="{00000000-0005-0000-0000-0000B74F0000}"/>
    <cellStyle name="Moneda 22 2 5 4" xfId="12935" xr:uid="{00000000-0005-0000-0000-0000B84F0000}"/>
    <cellStyle name="Moneda 22 2 5 4 2" xfId="29671" xr:uid="{00000000-0005-0000-0000-0000B94F0000}"/>
    <cellStyle name="Moneda 22 2 5 5" xfId="16251" xr:uid="{00000000-0005-0000-0000-0000BA4F0000}"/>
    <cellStyle name="Moneda 22 2 5 6" xfId="19710" xr:uid="{00000000-0005-0000-0000-0000BB4F0000}"/>
    <cellStyle name="Moneda 22 2 6" xfId="3806" xr:uid="{00000000-0005-0000-0000-0000BC4F0000}"/>
    <cellStyle name="Moneda 22 2 6 2" xfId="20542" xr:uid="{00000000-0005-0000-0000-0000BD4F0000}"/>
    <cellStyle name="Moneda 22 2 7" xfId="7123" xr:uid="{00000000-0005-0000-0000-0000BE4F0000}"/>
    <cellStyle name="Moneda 22 2 7 2" xfId="23859" xr:uid="{00000000-0005-0000-0000-0000BF4F0000}"/>
    <cellStyle name="Moneda 22 2 8" xfId="10450" xr:uid="{00000000-0005-0000-0000-0000C04F0000}"/>
    <cellStyle name="Moneda 22 2 8 2" xfId="27186" xr:uid="{00000000-0005-0000-0000-0000C14F0000}"/>
    <cellStyle name="Moneda 22 2 9" xfId="13766" xr:uid="{00000000-0005-0000-0000-0000C24F0000}"/>
    <cellStyle name="Moneda 22 3" xfId="698" xr:uid="{00000000-0005-0000-0000-0000C34F0000}"/>
    <cellStyle name="Moneda 22 3 2" xfId="1527" xr:uid="{00000000-0005-0000-0000-0000C44F0000}"/>
    <cellStyle name="Moneda 22 3 2 2" xfId="4844" xr:uid="{00000000-0005-0000-0000-0000C54F0000}"/>
    <cellStyle name="Moneda 22 3 2 2 2" xfId="21580" xr:uid="{00000000-0005-0000-0000-0000C64F0000}"/>
    <cellStyle name="Moneda 22 3 2 3" xfId="8161" xr:uid="{00000000-0005-0000-0000-0000C74F0000}"/>
    <cellStyle name="Moneda 22 3 2 3 2" xfId="24897" xr:uid="{00000000-0005-0000-0000-0000C84F0000}"/>
    <cellStyle name="Moneda 22 3 2 4" xfId="11488" xr:uid="{00000000-0005-0000-0000-0000C94F0000}"/>
    <cellStyle name="Moneda 22 3 2 4 2" xfId="28224" xr:uid="{00000000-0005-0000-0000-0000CA4F0000}"/>
    <cellStyle name="Moneda 22 3 2 5" xfId="14804" xr:uid="{00000000-0005-0000-0000-0000CB4F0000}"/>
    <cellStyle name="Moneda 22 3 2 6" xfId="18263" xr:uid="{00000000-0005-0000-0000-0000CC4F0000}"/>
    <cellStyle name="Moneda 22 3 3" xfId="2355" xr:uid="{00000000-0005-0000-0000-0000CD4F0000}"/>
    <cellStyle name="Moneda 22 3 3 2" xfId="5672" xr:uid="{00000000-0005-0000-0000-0000CE4F0000}"/>
    <cellStyle name="Moneda 22 3 3 2 2" xfId="22408" xr:uid="{00000000-0005-0000-0000-0000CF4F0000}"/>
    <cellStyle name="Moneda 22 3 3 3" xfId="8989" xr:uid="{00000000-0005-0000-0000-0000D04F0000}"/>
    <cellStyle name="Moneda 22 3 3 3 2" xfId="25725" xr:uid="{00000000-0005-0000-0000-0000D14F0000}"/>
    <cellStyle name="Moneda 22 3 3 4" xfId="12316" xr:uid="{00000000-0005-0000-0000-0000D24F0000}"/>
    <cellStyle name="Moneda 22 3 3 4 2" xfId="29052" xr:uid="{00000000-0005-0000-0000-0000D34F0000}"/>
    <cellStyle name="Moneda 22 3 3 5" xfId="15632" xr:uid="{00000000-0005-0000-0000-0000D44F0000}"/>
    <cellStyle name="Moneda 22 3 3 6" xfId="19091" xr:uid="{00000000-0005-0000-0000-0000D54F0000}"/>
    <cellStyle name="Moneda 22 3 4" xfId="3183" xr:uid="{00000000-0005-0000-0000-0000D64F0000}"/>
    <cellStyle name="Moneda 22 3 4 2" xfId="6500" xr:uid="{00000000-0005-0000-0000-0000D74F0000}"/>
    <cellStyle name="Moneda 22 3 4 2 2" xfId="23236" xr:uid="{00000000-0005-0000-0000-0000D84F0000}"/>
    <cellStyle name="Moneda 22 3 4 3" xfId="9817" xr:uid="{00000000-0005-0000-0000-0000D94F0000}"/>
    <cellStyle name="Moneda 22 3 4 3 2" xfId="26553" xr:uid="{00000000-0005-0000-0000-0000DA4F0000}"/>
    <cellStyle name="Moneda 22 3 4 4" xfId="13144" xr:uid="{00000000-0005-0000-0000-0000DB4F0000}"/>
    <cellStyle name="Moneda 22 3 4 4 2" xfId="29880" xr:uid="{00000000-0005-0000-0000-0000DC4F0000}"/>
    <cellStyle name="Moneda 22 3 4 5" xfId="16460" xr:uid="{00000000-0005-0000-0000-0000DD4F0000}"/>
    <cellStyle name="Moneda 22 3 4 6" xfId="19919" xr:uid="{00000000-0005-0000-0000-0000DE4F0000}"/>
    <cellStyle name="Moneda 22 3 5" xfId="4015" xr:uid="{00000000-0005-0000-0000-0000DF4F0000}"/>
    <cellStyle name="Moneda 22 3 5 2" xfId="20751" xr:uid="{00000000-0005-0000-0000-0000E04F0000}"/>
    <cellStyle name="Moneda 22 3 6" xfId="7332" xr:uid="{00000000-0005-0000-0000-0000E14F0000}"/>
    <cellStyle name="Moneda 22 3 6 2" xfId="24068" xr:uid="{00000000-0005-0000-0000-0000E24F0000}"/>
    <cellStyle name="Moneda 22 3 7" xfId="10659" xr:uid="{00000000-0005-0000-0000-0000E34F0000}"/>
    <cellStyle name="Moneda 22 3 7 2" xfId="27395" xr:uid="{00000000-0005-0000-0000-0000E44F0000}"/>
    <cellStyle name="Moneda 22 3 8" xfId="13975" xr:uid="{00000000-0005-0000-0000-0000E54F0000}"/>
    <cellStyle name="Moneda 22 3 9" xfId="17434" xr:uid="{00000000-0005-0000-0000-0000E64F0000}"/>
    <cellStyle name="Moneda 22 4" xfId="1112" xr:uid="{00000000-0005-0000-0000-0000E74F0000}"/>
    <cellStyle name="Moneda 22 4 2" xfId="4429" xr:uid="{00000000-0005-0000-0000-0000E84F0000}"/>
    <cellStyle name="Moneda 22 4 2 2" xfId="21165" xr:uid="{00000000-0005-0000-0000-0000E94F0000}"/>
    <cellStyle name="Moneda 22 4 3" xfId="7746" xr:uid="{00000000-0005-0000-0000-0000EA4F0000}"/>
    <cellStyle name="Moneda 22 4 3 2" xfId="24482" xr:uid="{00000000-0005-0000-0000-0000EB4F0000}"/>
    <cellStyle name="Moneda 22 4 4" xfId="11073" xr:uid="{00000000-0005-0000-0000-0000EC4F0000}"/>
    <cellStyle name="Moneda 22 4 4 2" xfId="27809" xr:uid="{00000000-0005-0000-0000-0000ED4F0000}"/>
    <cellStyle name="Moneda 22 4 5" xfId="14389" xr:uid="{00000000-0005-0000-0000-0000EE4F0000}"/>
    <cellStyle name="Moneda 22 4 6" xfId="17848" xr:uid="{00000000-0005-0000-0000-0000EF4F0000}"/>
    <cellStyle name="Moneda 22 5" xfId="1941" xr:uid="{00000000-0005-0000-0000-0000F04F0000}"/>
    <cellStyle name="Moneda 22 5 2" xfId="5258" xr:uid="{00000000-0005-0000-0000-0000F14F0000}"/>
    <cellStyle name="Moneda 22 5 2 2" xfId="21994" xr:uid="{00000000-0005-0000-0000-0000F24F0000}"/>
    <cellStyle name="Moneda 22 5 3" xfId="8575" xr:uid="{00000000-0005-0000-0000-0000F34F0000}"/>
    <cellStyle name="Moneda 22 5 3 2" xfId="25311" xr:uid="{00000000-0005-0000-0000-0000F44F0000}"/>
    <cellStyle name="Moneda 22 5 4" xfId="11902" xr:uid="{00000000-0005-0000-0000-0000F54F0000}"/>
    <cellStyle name="Moneda 22 5 4 2" xfId="28638" xr:uid="{00000000-0005-0000-0000-0000F64F0000}"/>
    <cellStyle name="Moneda 22 5 5" xfId="15218" xr:uid="{00000000-0005-0000-0000-0000F74F0000}"/>
    <cellStyle name="Moneda 22 5 6" xfId="18677" xr:uid="{00000000-0005-0000-0000-0000F84F0000}"/>
    <cellStyle name="Moneda 22 6" xfId="2769" xr:uid="{00000000-0005-0000-0000-0000F94F0000}"/>
    <cellStyle name="Moneda 22 6 2" xfId="6086" xr:uid="{00000000-0005-0000-0000-0000FA4F0000}"/>
    <cellStyle name="Moneda 22 6 2 2" xfId="22822" xr:uid="{00000000-0005-0000-0000-0000FB4F0000}"/>
    <cellStyle name="Moneda 22 6 3" xfId="9403" xr:uid="{00000000-0005-0000-0000-0000FC4F0000}"/>
    <cellStyle name="Moneda 22 6 3 2" xfId="26139" xr:uid="{00000000-0005-0000-0000-0000FD4F0000}"/>
    <cellStyle name="Moneda 22 6 4" xfId="12730" xr:uid="{00000000-0005-0000-0000-0000FE4F0000}"/>
    <cellStyle name="Moneda 22 6 4 2" xfId="29466" xr:uid="{00000000-0005-0000-0000-0000FF4F0000}"/>
    <cellStyle name="Moneda 22 6 5" xfId="16046" xr:uid="{00000000-0005-0000-0000-000000500000}"/>
    <cellStyle name="Moneda 22 6 6" xfId="19505" xr:uid="{00000000-0005-0000-0000-000001500000}"/>
    <cellStyle name="Moneda 22 7" xfId="3601" xr:uid="{00000000-0005-0000-0000-000002500000}"/>
    <cellStyle name="Moneda 22 7 2" xfId="20337" xr:uid="{00000000-0005-0000-0000-000003500000}"/>
    <cellStyle name="Moneda 22 8" xfId="6918" xr:uid="{00000000-0005-0000-0000-000004500000}"/>
    <cellStyle name="Moneda 22 8 2" xfId="23654" xr:uid="{00000000-0005-0000-0000-000005500000}"/>
    <cellStyle name="Moneda 22 9" xfId="10245" xr:uid="{00000000-0005-0000-0000-000006500000}"/>
    <cellStyle name="Moneda 22 9 2" xfId="26981" xr:uid="{00000000-0005-0000-0000-000007500000}"/>
    <cellStyle name="Moneda 23" xfId="250" xr:uid="{00000000-0005-0000-0000-000008500000}"/>
    <cellStyle name="Moneda 23 10" xfId="13562" xr:uid="{00000000-0005-0000-0000-000009500000}"/>
    <cellStyle name="Moneda 23 11" xfId="17021" xr:uid="{00000000-0005-0000-0000-00000A500000}"/>
    <cellStyle name="Moneda 23 2" xfId="483" xr:uid="{00000000-0005-0000-0000-00000B500000}"/>
    <cellStyle name="Moneda 23 2 10" xfId="17226" xr:uid="{00000000-0005-0000-0000-00000C500000}"/>
    <cellStyle name="Moneda 23 2 2" xfId="904" xr:uid="{00000000-0005-0000-0000-00000D500000}"/>
    <cellStyle name="Moneda 23 2 2 2" xfId="1733" xr:uid="{00000000-0005-0000-0000-00000E500000}"/>
    <cellStyle name="Moneda 23 2 2 2 2" xfId="5050" xr:uid="{00000000-0005-0000-0000-00000F500000}"/>
    <cellStyle name="Moneda 23 2 2 2 2 2" xfId="21786" xr:uid="{00000000-0005-0000-0000-000010500000}"/>
    <cellStyle name="Moneda 23 2 2 2 3" xfId="8367" xr:uid="{00000000-0005-0000-0000-000011500000}"/>
    <cellStyle name="Moneda 23 2 2 2 3 2" xfId="25103" xr:uid="{00000000-0005-0000-0000-000012500000}"/>
    <cellStyle name="Moneda 23 2 2 2 4" xfId="11694" xr:uid="{00000000-0005-0000-0000-000013500000}"/>
    <cellStyle name="Moneda 23 2 2 2 4 2" xfId="28430" xr:uid="{00000000-0005-0000-0000-000014500000}"/>
    <cellStyle name="Moneda 23 2 2 2 5" xfId="15010" xr:uid="{00000000-0005-0000-0000-000015500000}"/>
    <cellStyle name="Moneda 23 2 2 2 6" xfId="18469" xr:uid="{00000000-0005-0000-0000-000016500000}"/>
    <cellStyle name="Moneda 23 2 2 3" xfId="2561" xr:uid="{00000000-0005-0000-0000-000017500000}"/>
    <cellStyle name="Moneda 23 2 2 3 2" xfId="5878" xr:uid="{00000000-0005-0000-0000-000018500000}"/>
    <cellStyle name="Moneda 23 2 2 3 2 2" xfId="22614" xr:uid="{00000000-0005-0000-0000-000019500000}"/>
    <cellStyle name="Moneda 23 2 2 3 3" xfId="9195" xr:uid="{00000000-0005-0000-0000-00001A500000}"/>
    <cellStyle name="Moneda 23 2 2 3 3 2" xfId="25931" xr:uid="{00000000-0005-0000-0000-00001B500000}"/>
    <cellStyle name="Moneda 23 2 2 3 4" xfId="12522" xr:uid="{00000000-0005-0000-0000-00001C500000}"/>
    <cellStyle name="Moneda 23 2 2 3 4 2" xfId="29258" xr:uid="{00000000-0005-0000-0000-00001D500000}"/>
    <cellStyle name="Moneda 23 2 2 3 5" xfId="15838" xr:uid="{00000000-0005-0000-0000-00001E500000}"/>
    <cellStyle name="Moneda 23 2 2 3 6" xfId="19297" xr:uid="{00000000-0005-0000-0000-00001F500000}"/>
    <cellStyle name="Moneda 23 2 2 4" xfId="3389" xr:uid="{00000000-0005-0000-0000-000020500000}"/>
    <cellStyle name="Moneda 23 2 2 4 2" xfId="6706" xr:uid="{00000000-0005-0000-0000-000021500000}"/>
    <cellStyle name="Moneda 23 2 2 4 2 2" xfId="23442" xr:uid="{00000000-0005-0000-0000-000022500000}"/>
    <cellStyle name="Moneda 23 2 2 4 3" xfId="10023" xr:uid="{00000000-0005-0000-0000-000023500000}"/>
    <cellStyle name="Moneda 23 2 2 4 3 2" xfId="26759" xr:uid="{00000000-0005-0000-0000-000024500000}"/>
    <cellStyle name="Moneda 23 2 2 4 4" xfId="13350" xr:uid="{00000000-0005-0000-0000-000025500000}"/>
    <cellStyle name="Moneda 23 2 2 4 4 2" xfId="30086" xr:uid="{00000000-0005-0000-0000-000026500000}"/>
    <cellStyle name="Moneda 23 2 2 4 5" xfId="16666" xr:uid="{00000000-0005-0000-0000-000027500000}"/>
    <cellStyle name="Moneda 23 2 2 4 6" xfId="20125" xr:uid="{00000000-0005-0000-0000-000028500000}"/>
    <cellStyle name="Moneda 23 2 2 5" xfId="4221" xr:uid="{00000000-0005-0000-0000-000029500000}"/>
    <cellStyle name="Moneda 23 2 2 5 2" xfId="20957" xr:uid="{00000000-0005-0000-0000-00002A500000}"/>
    <cellStyle name="Moneda 23 2 2 6" xfId="7538" xr:uid="{00000000-0005-0000-0000-00002B500000}"/>
    <cellStyle name="Moneda 23 2 2 6 2" xfId="24274" xr:uid="{00000000-0005-0000-0000-00002C500000}"/>
    <cellStyle name="Moneda 23 2 2 7" xfId="10865" xr:uid="{00000000-0005-0000-0000-00002D500000}"/>
    <cellStyle name="Moneda 23 2 2 7 2" xfId="27601" xr:uid="{00000000-0005-0000-0000-00002E500000}"/>
    <cellStyle name="Moneda 23 2 2 8" xfId="14181" xr:uid="{00000000-0005-0000-0000-00002F500000}"/>
    <cellStyle name="Moneda 23 2 2 9" xfId="17640" xr:uid="{00000000-0005-0000-0000-000030500000}"/>
    <cellStyle name="Moneda 23 2 3" xfId="1318" xr:uid="{00000000-0005-0000-0000-000031500000}"/>
    <cellStyle name="Moneda 23 2 3 2" xfId="4635" xr:uid="{00000000-0005-0000-0000-000032500000}"/>
    <cellStyle name="Moneda 23 2 3 2 2" xfId="21371" xr:uid="{00000000-0005-0000-0000-000033500000}"/>
    <cellStyle name="Moneda 23 2 3 3" xfId="7952" xr:uid="{00000000-0005-0000-0000-000034500000}"/>
    <cellStyle name="Moneda 23 2 3 3 2" xfId="24688" xr:uid="{00000000-0005-0000-0000-000035500000}"/>
    <cellStyle name="Moneda 23 2 3 4" xfId="11279" xr:uid="{00000000-0005-0000-0000-000036500000}"/>
    <cellStyle name="Moneda 23 2 3 4 2" xfId="28015" xr:uid="{00000000-0005-0000-0000-000037500000}"/>
    <cellStyle name="Moneda 23 2 3 5" xfId="14595" xr:uid="{00000000-0005-0000-0000-000038500000}"/>
    <cellStyle name="Moneda 23 2 3 6" xfId="18054" xr:uid="{00000000-0005-0000-0000-000039500000}"/>
    <cellStyle name="Moneda 23 2 4" xfId="2147" xr:uid="{00000000-0005-0000-0000-00003A500000}"/>
    <cellStyle name="Moneda 23 2 4 2" xfId="5464" xr:uid="{00000000-0005-0000-0000-00003B500000}"/>
    <cellStyle name="Moneda 23 2 4 2 2" xfId="22200" xr:uid="{00000000-0005-0000-0000-00003C500000}"/>
    <cellStyle name="Moneda 23 2 4 3" xfId="8781" xr:uid="{00000000-0005-0000-0000-00003D500000}"/>
    <cellStyle name="Moneda 23 2 4 3 2" xfId="25517" xr:uid="{00000000-0005-0000-0000-00003E500000}"/>
    <cellStyle name="Moneda 23 2 4 4" xfId="12108" xr:uid="{00000000-0005-0000-0000-00003F500000}"/>
    <cellStyle name="Moneda 23 2 4 4 2" xfId="28844" xr:uid="{00000000-0005-0000-0000-000040500000}"/>
    <cellStyle name="Moneda 23 2 4 5" xfId="15424" xr:uid="{00000000-0005-0000-0000-000041500000}"/>
    <cellStyle name="Moneda 23 2 4 6" xfId="18883" xr:uid="{00000000-0005-0000-0000-000042500000}"/>
    <cellStyle name="Moneda 23 2 5" xfId="2975" xr:uid="{00000000-0005-0000-0000-000043500000}"/>
    <cellStyle name="Moneda 23 2 5 2" xfId="6292" xr:uid="{00000000-0005-0000-0000-000044500000}"/>
    <cellStyle name="Moneda 23 2 5 2 2" xfId="23028" xr:uid="{00000000-0005-0000-0000-000045500000}"/>
    <cellStyle name="Moneda 23 2 5 3" xfId="9609" xr:uid="{00000000-0005-0000-0000-000046500000}"/>
    <cellStyle name="Moneda 23 2 5 3 2" xfId="26345" xr:uid="{00000000-0005-0000-0000-000047500000}"/>
    <cellStyle name="Moneda 23 2 5 4" xfId="12936" xr:uid="{00000000-0005-0000-0000-000048500000}"/>
    <cellStyle name="Moneda 23 2 5 4 2" xfId="29672" xr:uid="{00000000-0005-0000-0000-000049500000}"/>
    <cellStyle name="Moneda 23 2 5 5" xfId="16252" xr:uid="{00000000-0005-0000-0000-00004A500000}"/>
    <cellStyle name="Moneda 23 2 5 6" xfId="19711" xr:uid="{00000000-0005-0000-0000-00004B500000}"/>
    <cellStyle name="Moneda 23 2 6" xfId="3807" xr:uid="{00000000-0005-0000-0000-00004C500000}"/>
    <cellStyle name="Moneda 23 2 6 2" xfId="20543" xr:uid="{00000000-0005-0000-0000-00004D500000}"/>
    <cellStyle name="Moneda 23 2 7" xfId="7124" xr:uid="{00000000-0005-0000-0000-00004E500000}"/>
    <cellStyle name="Moneda 23 2 7 2" xfId="23860" xr:uid="{00000000-0005-0000-0000-00004F500000}"/>
    <cellStyle name="Moneda 23 2 8" xfId="10451" xr:uid="{00000000-0005-0000-0000-000050500000}"/>
    <cellStyle name="Moneda 23 2 8 2" xfId="27187" xr:uid="{00000000-0005-0000-0000-000051500000}"/>
    <cellStyle name="Moneda 23 2 9" xfId="13767" xr:uid="{00000000-0005-0000-0000-000052500000}"/>
    <cellStyle name="Moneda 23 3" xfId="699" xr:uid="{00000000-0005-0000-0000-000053500000}"/>
    <cellStyle name="Moneda 23 3 2" xfId="1528" xr:uid="{00000000-0005-0000-0000-000054500000}"/>
    <cellStyle name="Moneda 23 3 2 2" xfId="4845" xr:uid="{00000000-0005-0000-0000-000055500000}"/>
    <cellStyle name="Moneda 23 3 2 2 2" xfId="21581" xr:uid="{00000000-0005-0000-0000-000056500000}"/>
    <cellStyle name="Moneda 23 3 2 3" xfId="8162" xr:uid="{00000000-0005-0000-0000-000057500000}"/>
    <cellStyle name="Moneda 23 3 2 3 2" xfId="24898" xr:uid="{00000000-0005-0000-0000-000058500000}"/>
    <cellStyle name="Moneda 23 3 2 4" xfId="11489" xr:uid="{00000000-0005-0000-0000-000059500000}"/>
    <cellStyle name="Moneda 23 3 2 4 2" xfId="28225" xr:uid="{00000000-0005-0000-0000-00005A500000}"/>
    <cellStyle name="Moneda 23 3 2 5" xfId="14805" xr:uid="{00000000-0005-0000-0000-00005B500000}"/>
    <cellStyle name="Moneda 23 3 2 6" xfId="18264" xr:uid="{00000000-0005-0000-0000-00005C500000}"/>
    <cellStyle name="Moneda 23 3 3" xfId="2356" xr:uid="{00000000-0005-0000-0000-00005D500000}"/>
    <cellStyle name="Moneda 23 3 3 2" xfId="5673" xr:uid="{00000000-0005-0000-0000-00005E500000}"/>
    <cellStyle name="Moneda 23 3 3 2 2" xfId="22409" xr:uid="{00000000-0005-0000-0000-00005F500000}"/>
    <cellStyle name="Moneda 23 3 3 3" xfId="8990" xr:uid="{00000000-0005-0000-0000-000060500000}"/>
    <cellStyle name="Moneda 23 3 3 3 2" xfId="25726" xr:uid="{00000000-0005-0000-0000-000061500000}"/>
    <cellStyle name="Moneda 23 3 3 4" xfId="12317" xr:uid="{00000000-0005-0000-0000-000062500000}"/>
    <cellStyle name="Moneda 23 3 3 4 2" xfId="29053" xr:uid="{00000000-0005-0000-0000-000063500000}"/>
    <cellStyle name="Moneda 23 3 3 5" xfId="15633" xr:uid="{00000000-0005-0000-0000-000064500000}"/>
    <cellStyle name="Moneda 23 3 3 6" xfId="19092" xr:uid="{00000000-0005-0000-0000-000065500000}"/>
    <cellStyle name="Moneda 23 3 4" xfId="3184" xr:uid="{00000000-0005-0000-0000-000066500000}"/>
    <cellStyle name="Moneda 23 3 4 2" xfId="6501" xr:uid="{00000000-0005-0000-0000-000067500000}"/>
    <cellStyle name="Moneda 23 3 4 2 2" xfId="23237" xr:uid="{00000000-0005-0000-0000-000068500000}"/>
    <cellStyle name="Moneda 23 3 4 3" xfId="9818" xr:uid="{00000000-0005-0000-0000-000069500000}"/>
    <cellStyle name="Moneda 23 3 4 3 2" xfId="26554" xr:uid="{00000000-0005-0000-0000-00006A500000}"/>
    <cellStyle name="Moneda 23 3 4 4" xfId="13145" xr:uid="{00000000-0005-0000-0000-00006B500000}"/>
    <cellStyle name="Moneda 23 3 4 4 2" xfId="29881" xr:uid="{00000000-0005-0000-0000-00006C500000}"/>
    <cellStyle name="Moneda 23 3 4 5" xfId="16461" xr:uid="{00000000-0005-0000-0000-00006D500000}"/>
    <cellStyle name="Moneda 23 3 4 6" xfId="19920" xr:uid="{00000000-0005-0000-0000-00006E500000}"/>
    <cellStyle name="Moneda 23 3 5" xfId="4016" xr:uid="{00000000-0005-0000-0000-00006F500000}"/>
    <cellStyle name="Moneda 23 3 5 2" xfId="20752" xr:uid="{00000000-0005-0000-0000-000070500000}"/>
    <cellStyle name="Moneda 23 3 6" xfId="7333" xr:uid="{00000000-0005-0000-0000-000071500000}"/>
    <cellStyle name="Moneda 23 3 6 2" xfId="24069" xr:uid="{00000000-0005-0000-0000-000072500000}"/>
    <cellStyle name="Moneda 23 3 7" xfId="10660" xr:uid="{00000000-0005-0000-0000-000073500000}"/>
    <cellStyle name="Moneda 23 3 7 2" xfId="27396" xr:uid="{00000000-0005-0000-0000-000074500000}"/>
    <cellStyle name="Moneda 23 3 8" xfId="13976" xr:uid="{00000000-0005-0000-0000-000075500000}"/>
    <cellStyle name="Moneda 23 3 9" xfId="17435" xr:uid="{00000000-0005-0000-0000-000076500000}"/>
    <cellStyle name="Moneda 23 4" xfId="1113" xr:uid="{00000000-0005-0000-0000-000077500000}"/>
    <cellStyle name="Moneda 23 4 2" xfId="4430" xr:uid="{00000000-0005-0000-0000-000078500000}"/>
    <cellStyle name="Moneda 23 4 2 2" xfId="21166" xr:uid="{00000000-0005-0000-0000-000079500000}"/>
    <cellStyle name="Moneda 23 4 3" xfId="7747" xr:uid="{00000000-0005-0000-0000-00007A500000}"/>
    <cellStyle name="Moneda 23 4 3 2" xfId="24483" xr:uid="{00000000-0005-0000-0000-00007B500000}"/>
    <cellStyle name="Moneda 23 4 4" xfId="11074" xr:uid="{00000000-0005-0000-0000-00007C500000}"/>
    <cellStyle name="Moneda 23 4 4 2" xfId="27810" xr:uid="{00000000-0005-0000-0000-00007D500000}"/>
    <cellStyle name="Moneda 23 4 5" xfId="14390" xr:uid="{00000000-0005-0000-0000-00007E500000}"/>
    <cellStyle name="Moneda 23 4 6" xfId="17849" xr:uid="{00000000-0005-0000-0000-00007F500000}"/>
    <cellStyle name="Moneda 23 5" xfId="1942" xr:uid="{00000000-0005-0000-0000-000080500000}"/>
    <cellStyle name="Moneda 23 5 2" xfId="5259" xr:uid="{00000000-0005-0000-0000-000081500000}"/>
    <cellStyle name="Moneda 23 5 2 2" xfId="21995" xr:uid="{00000000-0005-0000-0000-000082500000}"/>
    <cellStyle name="Moneda 23 5 3" xfId="8576" xr:uid="{00000000-0005-0000-0000-000083500000}"/>
    <cellStyle name="Moneda 23 5 3 2" xfId="25312" xr:uid="{00000000-0005-0000-0000-000084500000}"/>
    <cellStyle name="Moneda 23 5 4" xfId="11903" xr:uid="{00000000-0005-0000-0000-000085500000}"/>
    <cellStyle name="Moneda 23 5 4 2" xfId="28639" xr:uid="{00000000-0005-0000-0000-000086500000}"/>
    <cellStyle name="Moneda 23 5 5" xfId="15219" xr:uid="{00000000-0005-0000-0000-000087500000}"/>
    <cellStyle name="Moneda 23 5 6" xfId="18678" xr:uid="{00000000-0005-0000-0000-000088500000}"/>
    <cellStyle name="Moneda 23 6" xfId="2770" xr:uid="{00000000-0005-0000-0000-000089500000}"/>
    <cellStyle name="Moneda 23 6 2" xfId="6087" xr:uid="{00000000-0005-0000-0000-00008A500000}"/>
    <cellStyle name="Moneda 23 6 2 2" xfId="22823" xr:uid="{00000000-0005-0000-0000-00008B500000}"/>
    <cellStyle name="Moneda 23 6 3" xfId="9404" xr:uid="{00000000-0005-0000-0000-00008C500000}"/>
    <cellStyle name="Moneda 23 6 3 2" xfId="26140" xr:uid="{00000000-0005-0000-0000-00008D500000}"/>
    <cellStyle name="Moneda 23 6 4" xfId="12731" xr:uid="{00000000-0005-0000-0000-00008E500000}"/>
    <cellStyle name="Moneda 23 6 4 2" xfId="29467" xr:uid="{00000000-0005-0000-0000-00008F500000}"/>
    <cellStyle name="Moneda 23 6 5" xfId="16047" xr:uid="{00000000-0005-0000-0000-000090500000}"/>
    <cellStyle name="Moneda 23 6 6" xfId="19506" xr:uid="{00000000-0005-0000-0000-000091500000}"/>
    <cellStyle name="Moneda 23 7" xfId="3602" xr:uid="{00000000-0005-0000-0000-000092500000}"/>
    <cellStyle name="Moneda 23 7 2" xfId="20338" xr:uid="{00000000-0005-0000-0000-000093500000}"/>
    <cellStyle name="Moneda 23 8" xfId="6919" xr:uid="{00000000-0005-0000-0000-000094500000}"/>
    <cellStyle name="Moneda 23 8 2" xfId="23655" xr:uid="{00000000-0005-0000-0000-000095500000}"/>
    <cellStyle name="Moneda 23 9" xfId="10246" xr:uid="{00000000-0005-0000-0000-000096500000}"/>
    <cellStyle name="Moneda 23 9 2" xfId="26982" xr:uid="{00000000-0005-0000-0000-000097500000}"/>
    <cellStyle name="Moneda 24" xfId="251" xr:uid="{00000000-0005-0000-0000-000098500000}"/>
    <cellStyle name="Moneda 24 10" xfId="13563" xr:uid="{00000000-0005-0000-0000-000099500000}"/>
    <cellStyle name="Moneda 24 11" xfId="17022" xr:uid="{00000000-0005-0000-0000-00009A500000}"/>
    <cellStyle name="Moneda 24 2" xfId="484" xr:uid="{00000000-0005-0000-0000-00009B500000}"/>
    <cellStyle name="Moneda 24 2 10" xfId="17227" xr:uid="{00000000-0005-0000-0000-00009C500000}"/>
    <cellStyle name="Moneda 24 2 2" xfId="905" xr:uid="{00000000-0005-0000-0000-00009D500000}"/>
    <cellStyle name="Moneda 24 2 2 2" xfId="1734" xr:uid="{00000000-0005-0000-0000-00009E500000}"/>
    <cellStyle name="Moneda 24 2 2 2 2" xfId="5051" xr:uid="{00000000-0005-0000-0000-00009F500000}"/>
    <cellStyle name="Moneda 24 2 2 2 2 2" xfId="21787" xr:uid="{00000000-0005-0000-0000-0000A0500000}"/>
    <cellStyle name="Moneda 24 2 2 2 3" xfId="8368" xr:uid="{00000000-0005-0000-0000-0000A1500000}"/>
    <cellStyle name="Moneda 24 2 2 2 3 2" xfId="25104" xr:uid="{00000000-0005-0000-0000-0000A2500000}"/>
    <cellStyle name="Moneda 24 2 2 2 4" xfId="11695" xr:uid="{00000000-0005-0000-0000-0000A3500000}"/>
    <cellStyle name="Moneda 24 2 2 2 4 2" xfId="28431" xr:uid="{00000000-0005-0000-0000-0000A4500000}"/>
    <cellStyle name="Moneda 24 2 2 2 5" xfId="15011" xr:uid="{00000000-0005-0000-0000-0000A5500000}"/>
    <cellStyle name="Moneda 24 2 2 2 6" xfId="18470" xr:uid="{00000000-0005-0000-0000-0000A6500000}"/>
    <cellStyle name="Moneda 24 2 2 3" xfId="2562" xr:uid="{00000000-0005-0000-0000-0000A7500000}"/>
    <cellStyle name="Moneda 24 2 2 3 2" xfId="5879" xr:uid="{00000000-0005-0000-0000-0000A8500000}"/>
    <cellStyle name="Moneda 24 2 2 3 2 2" xfId="22615" xr:uid="{00000000-0005-0000-0000-0000A9500000}"/>
    <cellStyle name="Moneda 24 2 2 3 3" xfId="9196" xr:uid="{00000000-0005-0000-0000-0000AA500000}"/>
    <cellStyle name="Moneda 24 2 2 3 3 2" xfId="25932" xr:uid="{00000000-0005-0000-0000-0000AB500000}"/>
    <cellStyle name="Moneda 24 2 2 3 4" xfId="12523" xr:uid="{00000000-0005-0000-0000-0000AC500000}"/>
    <cellStyle name="Moneda 24 2 2 3 4 2" xfId="29259" xr:uid="{00000000-0005-0000-0000-0000AD500000}"/>
    <cellStyle name="Moneda 24 2 2 3 5" xfId="15839" xr:uid="{00000000-0005-0000-0000-0000AE500000}"/>
    <cellStyle name="Moneda 24 2 2 3 6" xfId="19298" xr:uid="{00000000-0005-0000-0000-0000AF500000}"/>
    <cellStyle name="Moneda 24 2 2 4" xfId="3390" xr:uid="{00000000-0005-0000-0000-0000B0500000}"/>
    <cellStyle name="Moneda 24 2 2 4 2" xfId="6707" xr:uid="{00000000-0005-0000-0000-0000B1500000}"/>
    <cellStyle name="Moneda 24 2 2 4 2 2" xfId="23443" xr:uid="{00000000-0005-0000-0000-0000B2500000}"/>
    <cellStyle name="Moneda 24 2 2 4 3" xfId="10024" xr:uid="{00000000-0005-0000-0000-0000B3500000}"/>
    <cellStyle name="Moneda 24 2 2 4 3 2" xfId="26760" xr:uid="{00000000-0005-0000-0000-0000B4500000}"/>
    <cellStyle name="Moneda 24 2 2 4 4" xfId="13351" xr:uid="{00000000-0005-0000-0000-0000B5500000}"/>
    <cellStyle name="Moneda 24 2 2 4 4 2" xfId="30087" xr:uid="{00000000-0005-0000-0000-0000B6500000}"/>
    <cellStyle name="Moneda 24 2 2 4 5" xfId="16667" xr:uid="{00000000-0005-0000-0000-0000B7500000}"/>
    <cellStyle name="Moneda 24 2 2 4 6" xfId="20126" xr:uid="{00000000-0005-0000-0000-0000B8500000}"/>
    <cellStyle name="Moneda 24 2 2 5" xfId="4222" xr:uid="{00000000-0005-0000-0000-0000B9500000}"/>
    <cellStyle name="Moneda 24 2 2 5 2" xfId="20958" xr:uid="{00000000-0005-0000-0000-0000BA500000}"/>
    <cellStyle name="Moneda 24 2 2 6" xfId="7539" xr:uid="{00000000-0005-0000-0000-0000BB500000}"/>
    <cellStyle name="Moneda 24 2 2 6 2" xfId="24275" xr:uid="{00000000-0005-0000-0000-0000BC500000}"/>
    <cellStyle name="Moneda 24 2 2 7" xfId="10866" xr:uid="{00000000-0005-0000-0000-0000BD500000}"/>
    <cellStyle name="Moneda 24 2 2 7 2" xfId="27602" xr:uid="{00000000-0005-0000-0000-0000BE500000}"/>
    <cellStyle name="Moneda 24 2 2 8" xfId="14182" xr:uid="{00000000-0005-0000-0000-0000BF500000}"/>
    <cellStyle name="Moneda 24 2 2 9" xfId="17641" xr:uid="{00000000-0005-0000-0000-0000C0500000}"/>
    <cellStyle name="Moneda 24 2 3" xfId="1319" xr:uid="{00000000-0005-0000-0000-0000C1500000}"/>
    <cellStyle name="Moneda 24 2 3 2" xfId="4636" xr:uid="{00000000-0005-0000-0000-0000C2500000}"/>
    <cellStyle name="Moneda 24 2 3 2 2" xfId="21372" xr:uid="{00000000-0005-0000-0000-0000C3500000}"/>
    <cellStyle name="Moneda 24 2 3 3" xfId="7953" xr:uid="{00000000-0005-0000-0000-0000C4500000}"/>
    <cellStyle name="Moneda 24 2 3 3 2" xfId="24689" xr:uid="{00000000-0005-0000-0000-0000C5500000}"/>
    <cellStyle name="Moneda 24 2 3 4" xfId="11280" xr:uid="{00000000-0005-0000-0000-0000C6500000}"/>
    <cellStyle name="Moneda 24 2 3 4 2" xfId="28016" xr:uid="{00000000-0005-0000-0000-0000C7500000}"/>
    <cellStyle name="Moneda 24 2 3 5" xfId="14596" xr:uid="{00000000-0005-0000-0000-0000C8500000}"/>
    <cellStyle name="Moneda 24 2 3 6" xfId="18055" xr:uid="{00000000-0005-0000-0000-0000C9500000}"/>
    <cellStyle name="Moneda 24 2 4" xfId="2148" xr:uid="{00000000-0005-0000-0000-0000CA500000}"/>
    <cellStyle name="Moneda 24 2 4 2" xfId="5465" xr:uid="{00000000-0005-0000-0000-0000CB500000}"/>
    <cellStyle name="Moneda 24 2 4 2 2" xfId="22201" xr:uid="{00000000-0005-0000-0000-0000CC500000}"/>
    <cellStyle name="Moneda 24 2 4 3" xfId="8782" xr:uid="{00000000-0005-0000-0000-0000CD500000}"/>
    <cellStyle name="Moneda 24 2 4 3 2" xfId="25518" xr:uid="{00000000-0005-0000-0000-0000CE500000}"/>
    <cellStyle name="Moneda 24 2 4 4" xfId="12109" xr:uid="{00000000-0005-0000-0000-0000CF500000}"/>
    <cellStyle name="Moneda 24 2 4 4 2" xfId="28845" xr:uid="{00000000-0005-0000-0000-0000D0500000}"/>
    <cellStyle name="Moneda 24 2 4 5" xfId="15425" xr:uid="{00000000-0005-0000-0000-0000D1500000}"/>
    <cellStyle name="Moneda 24 2 4 6" xfId="18884" xr:uid="{00000000-0005-0000-0000-0000D2500000}"/>
    <cellStyle name="Moneda 24 2 5" xfId="2976" xr:uid="{00000000-0005-0000-0000-0000D3500000}"/>
    <cellStyle name="Moneda 24 2 5 2" xfId="6293" xr:uid="{00000000-0005-0000-0000-0000D4500000}"/>
    <cellStyle name="Moneda 24 2 5 2 2" xfId="23029" xr:uid="{00000000-0005-0000-0000-0000D5500000}"/>
    <cellStyle name="Moneda 24 2 5 3" xfId="9610" xr:uid="{00000000-0005-0000-0000-0000D6500000}"/>
    <cellStyle name="Moneda 24 2 5 3 2" xfId="26346" xr:uid="{00000000-0005-0000-0000-0000D7500000}"/>
    <cellStyle name="Moneda 24 2 5 4" xfId="12937" xr:uid="{00000000-0005-0000-0000-0000D8500000}"/>
    <cellStyle name="Moneda 24 2 5 4 2" xfId="29673" xr:uid="{00000000-0005-0000-0000-0000D9500000}"/>
    <cellStyle name="Moneda 24 2 5 5" xfId="16253" xr:uid="{00000000-0005-0000-0000-0000DA500000}"/>
    <cellStyle name="Moneda 24 2 5 6" xfId="19712" xr:uid="{00000000-0005-0000-0000-0000DB500000}"/>
    <cellStyle name="Moneda 24 2 6" xfId="3808" xr:uid="{00000000-0005-0000-0000-0000DC500000}"/>
    <cellStyle name="Moneda 24 2 6 2" xfId="20544" xr:uid="{00000000-0005-0000-0000-0000DD500000}"/>
    <cellStyle name="Moneda 24 2 7" xfId="7125" xr:uid="{00000000-0005-0000-0000-0000DE500000}"/>
    <cellStyle name="Moneda 24 2 7 2" xfId="23861" xr:uid="{00000000-0005-0000-0000-0000DF500000}"/>
    <cellStyle name="Moneda 24 2 8" xfId="10452" xr:uid="{00000000-0005-0000-0000-0000E0500000}"/>
    <cellStyle name="Moneda 24 2 8 2" xfId="27188" xr:uid="{00000000-0005-0000-0000-0000E1500000}"/>
    <cellStyle name="Moneda 24 2 9" xfId="13768" xr:uid="{00000000-0005-0000-0000-0000E2500000}"/>
    <cellStyle name="Moneda 24 3" xfId="700" xr:uid="{00000000-0005-0000-0000-0000E3500000}"/>
    <cellStyle name="Moneda 24 3 2" xfId="1529" xr:uid="{00000000-0005-0000-0000-0000E4500000}"/>
    <cellStyle name="Moneda 24 3 2 2" xfId="4846" xr:uid="{00000000-0005-0000-0000-0000E5500000}"/>
    <cellStyle name="Moneda 24 3 2 2 2" xfId="21582" xr:uid="{00000000-0005-0000-0000-0000E6500000}"/>
    <cellStyle name="Moneda 24 3 2 3" xfId="8163" xr:uid="{00000000-0005-0000-0000-0000E7500000}"/>
    <cellStyle name="Moneda 24 3 2 3 2" xfId="24899" xr:uid="{00000000-0005-0000-0000-0000E8500000}"/>
    <cellStyle name="Moneda 24 3 2 4" xfId="11490" xr:uid="{00000000-0005-0000-0000-0000E9500000}"/>
    <cellStyle name="Moneda 24 3 2 4 2" xfId="28226" xr:uid="{00000000-0005-0000-0000-0000EA500000}"/>
    <cellStyle name="Moneda 24 3 2 5" xfId="14806" xr:uid="{00000000-0005-0000-0000-0000EB500000}"/>
    <cellStyle name="Moneda 24 3 2 6" xfId="18265" xr:uid="{00000000-0005-0000-0000-0000EC500000}"/>
    <cellStyle name="Moneda 24 3 3" xfId="2357" xr:uid="{00000000-0005-0000-0000-0000ED500000}"/>
    <cellStyle name="Moneda 24 3 3 2" xfId="5674" xr:uid="{00000000-0005-0000-0000-0000EE500000}"/>
    <cellStyle name="Moneda 24 3 3 2 2" xfId="22410" xr:uid="{00000000-0005-0000-0000-0000EF500000}"/>
    <cellStyle name="Moneda 24 3 3 3" xfId="8991" xr:uid="{00000000-0005-0000-0000-0000F0500000}"/>
    <cellStyle name="Moneda 24 3 3 3 2" xfId="25727" xr:uid="{00000000-0005-0000-0000-0000F1500000}"/>
    <cellStyle name="Moneda 24 3 3 4" xfId="12318" xr:uid="{00000000-0005-0000-0000-0000F2500000}"/>
    <cellStyle name="Moneda 24 3 3 4 2" xfId="29054" xr:uid="{00000000-0005-0000-0000-0000F3500000}"/>
    <cellStyle name="Moneda 24 3 3 5" xfId="15634" xr:uid="{00000000-0005-0000-0000-0000F4500000}"/>
    <cellStyle name="Moneda 24 3 3 6" xfId="19093" xr:uid="{00000000-0005-0000-0000-0000F5500000}"/>
    <cellStyle name="Moneda 24 3 4" xfId="3185" xr:uid="{00000000-0005-0000-0000-0000F6500000}"/>
    <cellStyle name="Moneda 24 3 4 2" xfId="6502" xr:uid="{00000000-0005-0000-0000-0000F7500000}"/>
    <cellStyle name="Moneda 24 3 4 2 2" xfId="23238" xr:uid="{00000000-0005-0000-0000-0000F8500000}"/>
    <cellStyle name="Moneda 24 3 4 3" xfId="9819" xr:uid="{00000000-0005-0000-0000-0000F9500000}"/>
    <cellStyle name="Moneda 24 3 4 3 2" xfId="26555" xr:uid="{00000000-0005-0000-0000-0000FA500000}"/>
    <cellStyle name="Moneda 24 3 4 4" xfId="13146" xr:uid="{00000000-0005-0000-0000-0000FB500000}"/>
    <cellStyle name="Moneda 24 3 4 4 2" xfId="29882" xr:uid="{00000000-0005-0000-0000-0000FC500000}"/>
    <cellStyle name="Moneda 24 3 4 5" xfId="16462" xr:uid="{00000000-0005-0000-0000-0000FD500000}"/>
    <cellStyle name="Moneda 24 3 4 6" xfId="19921" xr:uid="{00000000-0005-0000-0000-0000FE500000}"/>
    <cellStyle name="Moneda 24 3 5" xfId="4017" xr:uid="{00000000-0005-0000-0000-0000FF500000}"/>
    <cellStyle name="Moneda 24 3 5 2" xfId="20753" xr:uid="{00000000-0005-0000-0000-000000510000}"/>
    <cellStyle name="Moneda 24 3 6" xfId="7334" xr:uid="{00000000-0005-0000-0000-000001510000}"/>
    <cellStyle name="Moneda 24 3 6 2" xfId="24070" xr:uid="{00000000-0005-0000-0000-000002510000}"/>
    <cellStyle name="Moneda 24 3 7" xfId="10661" xr:uid="{00000000-0005-0000-0000-000003510000}"/>
    <cellStyle name="Moneda 24 3 7 2" xfId="27397" xr:uid="{00000000-0005-0000-0000-000004510000}"/>
    <cellStyle name="Moneda 24 3 8" xfId="13977" xr:uid="{00000000-0005-0000-0000-000005510000}"/>
    <cellStyle name="Moneda 24 3 9" xfId="17436" xr:uid="{00000000-0005-0000-0000-000006510000}"/>
    <cellStyle name="Moneda 24 4" xfId="1114" xr:uid="{00000000-0005-0000-0000-000007510000}"/>
    <cellStyle name="Moneda 24 4 2" xfId="4431" xr:uid="{00000000-0005-0000-0000-000008510000}"/>
    <cellStyle name="Moneda 24 4 2 2" xfId="21167" xr:uid="{00000000-0005-0000-0000-000009510000}"/>
    <cellStyle name="Moneda 24 4 3" xfId="7748" xr:uid="{00000000-0005-0000-0000-00000A510000}"/>
    <cellStyle name="Moneda 24 4 3 2" xfId="24484" xr:uid="{00000000-0005-0000-0000-00000B510000}"/>
    <cellStyle name="Moneda 24 4 4" xfId="11075" xr:uid="{00000000-0005-0000-0000-00000C510000}"/>
    <cellStyle name="Moneda 24 4 4 2" xfId="27811" xr:uid="{00000000-0005-0000-0000-00000D510000}"/>
    <cellStyle name="Moneda 24 4 5" xfId="14391" xr:uid="{00000000-0005-0000-0000-00000E510000}"/>
    <cellStyle name="Moneda 24 4 6" xfId="17850" xr:uid="{00000000-0005-0000-0000-00000F510000}"/>
    <cellStyle name="Moneda 24 5" xfId="1943" xr:uid="{00000000-0005-0000-0000-000010510000}"/>
    <cellStyle name="Moneda 24 5 2" xfId="5260" xr:uid="{00000000-0005-0000-0000-000011510000}"/>
    <cellStyle name="Moneda 24 5 2 2" xfId="21996" xr:uid="{00000000-0005-0000-0000-000012510000}"/>
    <cellStyle name="Moneda 24 5 3" xfId="8577" xr:uid="{00000000-0005-0000-0000-000013510000}"/>
    <cellStyle name="Moneda 24 5 3 2" xfId="25313" xr:uid="{00000000-0005-0000-0000-000014510000}"/>
    <cellStyle name="Moneda 24 5 4" xfId="11904" xr:uid="{00000000-0005-0000-0000-000015510000}"/>
    <cellStyle name="Moneda 24 5 4 2" xfId="28640" xr:uid="{00000000-0005-0000-0000-000016510000}"/>
    <cellStyle name="Moneda 24 5 5" xfId="15220" xr:uid="{00000000-0005-0000-0000-000017510000}"/>
    <cellStyle name="Moneda 24 5 6" xfId="18679" xr:uid="{00000000-0005-0000-0000-000018510000}"/>
    <cellStyle name="Moneda 24 6" xfId="2771" xr:uid="{00000000-0005-0000-0000-000019510000}"/>
    <cellStyle name="Moneda 24 6 2" xfId="6088" xr:uid="{00000000-0005-0000-0000-00001A510000}"/>
    <cellStyle name="Moneda 24 6 2 2" xfId="22824" xr:uid="{00000000-0005-0000-0000-00001B510000}"/>
    <cellStyle name="Moneda 24 6 3" xfId="9405" xr:uid="{00000000-0005-0000-0000-00001C510000}"/>
    <cellStyle name="Moneda 24 6 3 2" xfId="26141" xr:uid="{00000000-0005-0000-0000-00001D510000}"/>
    <cellStyle name="Moneda 24 6 4" xfId="12732" xr:uid="{00000000-0005-0000-0000-00001E510000}"/>
    <cellStyle name="Moneda 24 6 4 2" xfId="29468" xr:uid="{00000000-0005-0000-0000-00001F510000}"/>
    <cellStyle name="Moneda 24 6 5" xfId="16048" xr:uid="{00000000-0005-0000-0000-000020510000}"/>
    <cellStyle name="Moneda 24 6 6" xfId="19507" xr:uid="{00000000-0005-0000-0000-000021510000}"/>
    <cellStyle name="Moneda 24 7" xfId="3603" xr:uid="{00000000-0005-0000-0000-000022510000}"/>
    <cellStyle name="Moneda 24 7 2" xfId="20339" xr:uid="{00000000-0005-0000-0000-000023510000}"/>
    <cellStyle name="Moneda 24 8" xfId="6920" xr:uid="{00000000-0005-0000-0000-000024510000}"/>
    <cellStyle name="Moneda 24 8 2" xfId="23656" xr:uid="{00000000-0005-0000-0000-000025510000}"/>
    <cellStyle name="Moneda 24 9" xfId="10247" xr:uid="{00000000-0005-0000-0000-000026510000}"/>
    <cellStyle name="Moneda 24 9 2" xfId="26983" xr:uid="{00000000-0005-0000-0000-000027510000}"/>
    <cellStyle name="Moneda 25" xfId="252" xr:uid="{00000000-0005-0000-0000-000028510000}"/>
    <cellStyle name="Moneda 25 10" xfId="13564" xr:uid="{00000000-0005-0000-0000-000029510000}"/>
    <cellStyle name="Moneda 25 11" xfId="17023" xr:uid="{00000000-0005-0000-0000-00002A510000}"/>
    <cellStyle name="Moneda 25 2" xfId="485" xr:uid="{00000000-0005-0000-0000-00002B510000}"/>
    <cellStyle name="Moneda 25 2 10" xfId="17228" xr:uid="{00000000-0005-0000-0000-00002C510000}"/>
    <cellStyle name="Moneda 25 2 2" xfId="906" xr:uid="{00000000-0005-0000-0000-00002D510000}"/>
    <cellStyle name="Moneda 25 2 2 2" xfId="1735" xr:uid="{00000000-0005-0000-0000-00002E510000}"/>
    <cellStyle name="Moneda 25 2 2 2 2" xfId="5052" xr:uid="{00000000-0005-0000-0000-00002F510000}"/>
    <cellStyle name="Moneda 25 2 2 2 2 2" xfId="21788" xr:uid="{00000000-0005-0000-0000-000030510000}"/>
    <cellStyle name="Moneda 25 2 2 2 3" xfId="8369" xr:uid="{00000000-0005-0000-0000-000031510000}"/>
    <cellStyle name="Moneda 25 2 2 2 3 2" xfId="25105" xr:uid="{00000000-0005-0000-0000-000032510000}"/>
    <cellStyle name="Moneda 25 2 2 2 4" xfId="11696" xr:uid="{00000000-0005-0000-0000-000033510000}"/>
    <cellStyle name="Moneda 25 2 2 2 4 2" xfId="28432" xr:uid="{00000000-0005-0000-0000-000034510000}"/>
    <cellStyle name="Moneda 25 2 2 2 5" xfId="15012" xr:uid="{00000000-0005-0000-0000-000035510000}"/>
    <cellStyle name="Moneda 25 2 2 2 6" xfId="18471" xr:uid="{00000000-0005-0000-0000-000036510000}"/>
    <cellStyle name="Moneda 25 2 2 3" xfId="2563" xr:uid="{00000000-0005-0000-0000-000037510000}"/>
    <cellStyle name="Moneda 25 2 2 3 2" xfId="5880" xr:uid="{00000000-0005-0000-0000-000038510000}"/>
    <cellStyle name="Moneda 25 2 2 3 2 2" xfId="22616" xr:uid="{00000000-0005-0000-0000-000039510000}"/>
    <cellStyle name="Moneda 25 2 2 3 3" xfId="9197" xr:uid="{00000000-0005-0000-0000-00003A510000}"/>
    <cellStyle name="Moneda 25 2 2 3 3 2" xfId="25933" xr:uid="{00000000-0005-0000-0000-00003B510000}"/>
    <cellStyle name="Moneda 25 2 2 3 4" xfId="12524" xr:uid="{00000000-0005-0000-0000-00003C510000}"/>
    <cellStyle name="Moneda 25 2 2 3 4 2" xfId="29260" xr:uid="{00000000-0005-0000-0000-00003D510000}"/>
    <cellStyle name="Moneda 25 2 2 3 5" xfId="15840" xr:uid="{00000000-0005-0000-0000-00003E510000}"/>
    <cellStyle name="Moneda 25 2 2 3 6" xfId="19299" xr:uid="{00000000-0005-0000-0000-00003F510000}"/>
    <cellStyle name="Moneda 25 2 2 4" xfId="3391" xr:uid="{00000000-0005-0000-0000-000040510000}"/>
    <cellStyle name="Moneda 25 2 2 4 2" xfId="6708" xr:uid="{00000000-0005-0000-0000-000041510000}"/>
    <cellStyle name="Moneda 25 2 2 4 2 2" xfId="23444" xr:uid="{00000000-0005-0000-0000-000042510000}"/>
    <cellStyle name="Moneda 25 2 2 4 3" xfId="10025" xr:uid="{00000000-0005-0000-0000-000043510000}"/>
    <cellStyle name="Moneda 25 2 2 4 3 2" xfId="26761" xr:uid="{00000000-0005-0000-0000-000044510000}"/>
    <cellStyle name="Moneda 25 2 2 4 4" xfId="13352" xr:uid="{00000000-0005-0000-0000-000045510000}"/>
    <cellStyle name="Moneda 25 2 2 4 4 2" xfId="30088" xr:uid="{00000000-0005-0000-0000-000046510000}"/>
    <cellStyle name="Moneda 25 2 2 4 5" xfId="16668" xr:uid="{00000000-0005-0000-0000-000047510000}"/>
    <cellStyle name="Moneda 25 2 2 4 6" xfId="20127" xr:uid="{00000000-0005-0000-0000-000048510000}"/>
    <cellStyle name="Moneda 25 2 2 5" xfId="4223" xr:uid="{00000000-0005-0000-0000-000049510000}"/>
    <cellStyle name="Moneda 25 2 2 5 2" xfId="20959" xr:uid="{00000000-0005-0000-0000-00004A510000}"/>
    <cellStyle name="Moneda 25 2 2 6" xfId="7540" xr:uid="{00000000-0005-0000-0000-00004B510000}"/>
    <cellStyle name="Moneda 25 2 2 6 2" xfId="24276" xr:uid="{00000000-0005-0000-0000-00004C510000}"/>
    <cellStyle name="Moneda 25 2 2 7" xfId="10867" xr:uid="{00000000-0005-0000-0000-00004D510000}"/>
    <cellStyle name="Moneda 25 2 2 7 2" xfId="27603" xr:uid="{00000000-0005-0000-0000-00004E510000}"/>
    <cellStyle name="Moneda 25 2 2 8" xfId="14183" xr:uid="{00000000-0005-0000-0000-00004F510000}"/>
    <cellStyle name="Moneda 25 2 2 9" xfId="17642" xr:uid="{00000000-0005-0000-0000-000050510000}"/>
    <cellStyle name="Moneda 25 2 3" xfId="1320" xr:uid="{00000000-0005-0000-0000-000051510000}"/>
    <cellStyle name="Moneda 25 2 3 2" xfId="4637" xr:uid="{00000000-0005-0000-0000-000052510000}"/>
    <cellStyle name="Moneda 25 2 3 2 2" xfId="21373" xr:uid="{00000000-0005-0000-0000-000053510000}"/>
    <cellStyle name="Moneda 25 2 3 3" xfId="7954" xr:uid="{00000000-0005-0000-0000-000054510000}"/>
    <cellStyle name="Moneda 25 2 3 3 2" xfId="24690" xr:uid="{00000000-0005-0000-0000-000055510000}"/>
    <cellStyle name="Moneda 25 2 3 4" xfId="11281" xr:uid="{00000000-0005-0000-0000-000056510000}"/>
    <cellStyle name="Moneda 25 2 3 4 2" xfId="28017" xr:uid="{00000000-0005-0000-0000-000057510000}"/>
    <cellStyle name="Moneda 25 2 3 5" xfId="14597" xr:uid="{00000000-0005-0000-0000-000058510000}"/>
    <cellStyle name="Moneda 25 2 3 6" xfId="18056" xr:uid="{00000000-0005-0000-0000-000059510000}"/>
    <cellStyle name="Moneda 25 2 4" xfId="2149" xr:uid="{00000000-0005-0000-0000-00005A510000}"/>
    <cellStyle name="Moneda 25 2 4 2" xfId="5466" xr:uid="{00000000-0005-0000-0000-00005B510000}"/>
    <cellStyle name="Moneda 25 2 4 2 2" xfId="22202" xr:uid="{00000000-0005-0000-0000-00005C510000}"/>
    <cellStyle name="Moneda 25 2 4 3" xfId="8783" xr:uid="{00000000-0005-0000-0000-00005D510000}"/>
    <cellStyle name="Moneda 25 2 4 3 2" xfId="25519" xr:uid="{00000000-0005-0000-0000-00005E510000}"/>
    <cellStyle name="Moneda 25 2 4 4" xfId="12110" xr:uid="{00000000-0005-0000-0000-00005F510000}"/>
    <cellStyle name="Moneda 25 2 4 4 2" xfId="28846" xr:uid="{00000000-0005-0000-0000-000060510000}"/>
    <cellStyle name="Moneda 25 2 4 5" xfId="15426" xr:uid="{00000000-0005-0000-0000-000061510000}"/>
    <cellStyle name="Moneda 25 2 4 6" xfId="18885" xr:uid="{00000000-0005-0000-0000-000062510000}"/>
    <cellStyle name="Moneda 25 2 5" xfId="2977" xr:uid="{00000000-0005-0000-0000-000063510000}"/>
    <cellStyle name="Moneda 25 2 5 2" xfId="6294" xr:uid="{00000000-0005-0000-0000-000064510000}"/>
    <cellStyle name="Moneda 25 2 5 2 2" xfId="23030" xr:uid="{00000000-0005-0000-0000-000065510000}"/>
    <cellStyle name="Moneda 25 2 5 3" xfId="9611" xr:uid="{00000000-0005-0000-0000-000066510000}"/>
    <cellStyle name="Moneda 25 2 5 3 2" xfId="26347" xr:uid="{00000000-0005-0000-0000-000067510000}"/>
    <cellStyle name="Moneda 25 2 5 4" xfId="12938" xr:uid="{00000000-0005-0000-0000-000068510000}"/>
    <cellStyle name="Moneda 25 2 5 4 2" xfId="29674" xr:uid="{00000000-0005-0000-0000-000069510000}"/>
    <cellStyle name="Moneda 25 2 5 5" xfId="16254" xr:uid="{00000000-0005-0000-0000-00006A510000}"/>
    <cellStyle name="Moneda 25 2 5 6" xfId="19713" xr:uid="{00000000-0005-0000-0000-00006B510000}"/>
    <cellStyle name="Moneda 25 2 6" xfId="3809" xr:uid="{00000000-0005-0000-0000-00006C510000}"/>
    <cellStyle name="Moneda 25 2 6 2" xfId="20545" xr:uid="{00000000-0005-0000-0000-00006D510000}"/>
    <cellStyle name="Moneda 25 2 7" xfId="7126" xr:uid="{00000000-0005-0000-0000-00006E510000}"/>
    <cellStyle name="Moneda 25 2 7 2" xfId="23862" xr:uid="{00000000-0005-0000-0000-00006F510000}"/>
    <cellStyle name="Moneda 25 2 8" xfId="10453" xr:uid="{00000000-0005-0000-0000-000070510000}"/>
    <cellStyle name="Moneda 25 2 8 2" xfId="27189" xr:uid="{00000000-0005-0000-0000-000071510000}"/>
    <cellStyle name="Moneda 25 2 9" xfId="13769" xr:uid="{00000000-0005-0000-0000-000072510000}"/>
    <cellStyle name="Moneda 25 3" xfId="701" xr:uid="{00000000-0005-0000-0000-000073510000}"/>
    <cellStyle name="Moneda 25 3 2" xfId="1530" xr:uid="{00000000-0005-0000-0000-000074510000}"/>
    <cellStyle name="Moneda 25 3 2 2" xfId="4847" xr:uid="{00000000-0005-0000-0000-000075510000}"/>
    <cellStyle name="Moneda 25 3 2 2 2" xfId="21583" xr:uid="{00000000-0005-0000-0000-000076510000}"/>
    <cellStyle name="Moneda 25 3 2 3" xfId="8164" xr:uid="{00000000-0005-0000-0000-000077510000}"/>
    <cellStyle name="Moneda 25 3 2 3 2" xfId="24900" xr:uid="{00000000-0005-0000-0000-000078510000}"/>
    <cellStyle name="Moneda 25 3 2 4" xfId="11491" xr:uid="{00000000-0005-0000-0000-000079510000}"/>
    <cellStyle name="Moneda 25 3 2 4 2" xfId="28227" xr:uid="{00000000-0005-0000-0000-00007A510000}"/>
    <cellStyle name="Moneda 25 3 2 5" xfId="14807" xr:uid="{00000000-0005-0000-0000-00007B510000}"/>
    <cellStyle name="Moneda 25 3 2 6" xfId="18266" xr:uid="{00000000-0005-0000-0000-00007C510000}"/>
    <cellStyle name="Moneda 25 3 3" xfId="2358" xr:uid="{00000000-0005-0000-0000-00007D510000}"/>
    <cellStyle name="Moneda 25 3 3 2" xfId="5675" xr:uid="{00000000-0005-0000-0000-00007E510000}"/>
    <cellStyle name="Moneda 25 3 3 2 2" xfId="22411" xr:uid="{00000000-0005-0000-0000-00007F510000}"/>
    <cellStyle name="Moneda 25 3 3 3" xfId="8992" xr:uid="{00000000-0005-0000-0000-000080510000}"/>
    <cellStyle name="Moneda 25 3 3 3 2" xfId="25728" xr:uid="{00000000-0005-0000-0000-000081510000}"/>
    <cellStyle name="Moneda 25 3 3 4" xfId="12319" xr:uid="{00000000-0005-0000-0000-000082510000}"/>
    <cellStyle name="Moneda 25 3 3 4 2" xfId="29055" xr:uid="{00000000-0005-0000-0000-000083510000}"/>
    <cellStyle name="Moneda 25 3 3 5" xfId="15635" xr:uid="{00000000-0005-0000-0000-000084510000}"/>
    <cellStyle name="Moneda 25 3 3 6" xfId="19094" xr:uid="{00000000-0005-0000-0000-000085510000}"/>
    <cellStyle name="Moneda 25 3 4" xfId="3186" xr:uid="{00000000-0005-0000-0000-000086510000}"/>
    <cellStyle name="Moneda 25 3 4 2" xfId="6503" xr:uid="{00000000-0005-0000-0000-000087510000}"/>
    <cellStyle name="Moneda 25 3 4 2 2" xfId="23239" xr:uid="{00000000-0005-0000-0000-000088510000}"/>
    <cellStyle name="Moneda 25 3 4 3" xfId="9820" xr:uid="{00000000-0005-0000-0000-000089510000}"/>
    <cellStyle name="Moneda 25 3 4 3 2" xfId="26556" xr:uid="{00000000-0005-0000-0000-00008A510000}"/>
    <cellStyle name="Moneda 25 3 4 4" xfId="13147" xr:uid="{00000000-0005-0000-0000-00008B510000}"/>
    <cellStyle name="Moneda 25 3 4 4 2" xfId="29883" xr:uid="{00000000-0005-0000-0000-00008C510000}"/>
    <cellStyle name="Moneda 25 3 4 5" xfId="16463" xr:uid="{00000000-0005-0000-0000-00008D510000}"/>
    <cellStyle name="Moneda 25 3 4 6" xfId="19922" xr:uid="{00000000-0005-0000-0000-00008E510000}"/>
    <cellStyle name="Moneda 25 3 5" xfId="4018" xr:uid="{00000000-0005-0000-0000-00008F510000}"/>
    <cellStyle name="Moneda 25 3 5 2" xfId="20754" xr:uid="{00000000-0005-0000-0000-000090510000}"/>
    <cellStyle name="Moneda 25 3 6" xfId="7335" xr:uid="{00000000-0005-0000-0000-000091510000}"/>
    <cellStyle name="Moneda 25 3 6 2" xfId="24071" xr:uid="{00000000-0005-0000-0000-000092510000}"/>
    <cellStyle name="Moneda 25 3 7" xfId="10662" xr:uid="{00000000-0005-0000-0000-000093510000}"/>
    <cellStyle name="Moneda 25 3 7 2" xfId="27398" xr:uid="{00000000-0005-0000-0000-000094510000}"/>
    <cellStyle name="Moneda 25 3 8" xfId="13978" xr:uid="{00000000-0005-0000-0000-000095510000}"/>
    <cellStyle name="Moneda 25 3 9" xfId="17437" xr:uid="{00000000-0005-0000-0000-000096510000}"/>
    <cellStyle name="Moneda 25 4" xfId="1115" xr:uid="{00000000-0005-0000-0000-000097510000}"/>
    <cellStyle name="Moneda 25 4 2" xfId="4432" xr:uid="{00000000-0005-0000-0000-000098510000}"/>
    <cellStyle name="Moneda 25 4 2 2" xfId="21168" xr:uid="{00000000-0005-0000-0000-000099510000}"/>
    <cellStyle name="Moneda 25 4 3" xfId="7749" xr:uid="{00000000-0005-0000-0000-00009A510000}"/>
    <cellStyle name="Moneda 25 4 3 2" xfId="24485" xr:uid="{00000000-0005-0000-0000-00009B510000}"/>
    <cellStyle name="Moneda 25 4 4" xfId="11076" xr:uid="{00000000-0005-0000-0000-00009C510000}"/>
    <cellStyle name="Moneda 25 4 4 2" xfId="27812" xr:uid="{00000000-0005-0000-0000-00009D510000}"/>
    <cellStyle name="Moneda 25 4 5" xfId="14392" xr:uid="{00000000-0005-0000-0000-00009E510000}"/>
    <cellStyle name="Moneda 25 4 6" xfId="17851" xr:uid="{00000000-0005-0000-0000-00009F510000}"/>
    <cellStyle name="Moneda 25 5" xfId="1944" xr:uid="{00000000-0005-0000-0000-0000A0510000}"/>
    <cellStyle name="Moneda 25 5 2" xfId="5261" xr:uid="{00000000-0005-0000-0000-0000A1510000}"/>
    <cellStyle name="Moneda 25 5 2 2" xfId="21997" xr:uid="{00000000-0005-0000-0000-0000A2510000}"/>
    <cellStyle name="Moneda 25 5 3" xfId="8578" xr:uid="{00000000-0005-0000-0000-0000A3510000}"/>
    <cellStyle name="Moneda 25 5 3 2" xfId="25314" xr:uid="{00000000-0005-0000-0000-0000A4510000}"/>
    <cellStyle name="Moneda 25 5 4" xfId="11905" xr:uid="{00000000-0005-0000-0000-0000A5510000}"/>
    <cellStyle name="Moneda 25 5 4 2" xfId="28641" xr:uid="{00000000-0005-0000-0000-0000A6510000}"/>
    <cellStyle name="Moneda 25 5 5" xfId="15221" xr:uid="{00000000-0005-0000-0000-0000A7510000}"/>
    <cellStyle name="Moneda 25 5 6" xfId="18680" xr:uid="{00000000-0005-0000-0000-0000A8510000}"/>
    <cellStyle name="Moneda 25 6" xfId="2772" xr:uid="{00000000-0005-0000-0000-0000A9510000}"/>
    <cellStyle name="Moneda 25 6 2" xfId="6089" xr:uid="{00000000-0005-0000-0000-0000AA510000}"/>
    <cellStyle name="Moneda 25 6 2 2" xfId="22825" xr:uid="{00000000-0005-0000-0000-0000AB510000}"/>
    <cellStyle name="Moneda 25 6 3" xfId="9406" xr:uid="{00000000-0005-0000-0000-0000AC510000}"/>
    <cellStyle name="Moneda 25 6 3 2" xfId="26142" xr:uid="{00000000-0005-0000-0000-0000AD510000}"/>
    <cellStyle name="Moneda 25 6 4" xfId="12733" xr:uid="{00000000-0005-0000-0000-0000AE510000}"/>
    <cellStyle name="Moneda 25 6 4 2" xfId="29469" xr:uid="{00000000-0005-0000-0000-0000AF510000}"/>
    <cellStyle name="Moneda 25 6 5" xfId="16049" xr:uid="{00000000-0005-0000-0000-0000B0510000}"/>
    <cellStyle name="Moneda 25 6 6" xfId="19508" xr:uid="{00000000-0005-0000-0000-0000B1510000}"/>
    <cellStyle name="Moneda 25 7" xfId="3604" xr:uid="{00000000-0005-0000-0000-0000B2510000}"/>
    <cellStyle name="Moneda 25 7 2" xfId="20340" xr:uid="{00000000-0005-0000-0000-0000B3510000}"/>
    <cellStyle name="Moneda 25 8" xfId="6921" xr:uid="{00000000-0005-0000-0000-0000B4510000}"/>
    <cellStyle name="Moneda 25 8 2" xfId="23657" xr:uid="{00000000-0005-0000-0000-0000B5510000}"/>
    <cellStyle name="Moneda 25 9" xfId="10248" xr:uid="{00000000-0005-0000-0000-0000B6510000}"/>
    <cellStyle name="Moneda 25 9 2" xfId="26984" xr:uid="{00000000-0005-0000-0000-0000B7510000}"/>
    <cellStyle name="Moneda 26" xfId="253" xr:uid="{00000000-0005-0000-0000-0000B8510000}"/>
    <cellStyle name="Moneda 26 10" xfId="13565" xr:uid="{00000000-0005-0000-0000-0000B9510000}"/>
    <cellStyle name="Moneda 26 11" xfId="17024" xr:uid="{00000000-0005-0000-0000-0000BA510000}"/>
    <cellStyle name="Moneda 26 2" xfId="486" xr:uid="{00000000-0005-0000-0000-0000BB510000}"/>
    <cellStyle name="Moneda 26 2 10" xfId="17229" xr:uid="{00000000-0005-0000-0000-0000BC510000}"/>
    <cellStyle name="Moneda 26 2 2" xfId="907" xr:uid="{00000000-0005-0000-0000-0000BD510000}"/>
    <cellStyle name="Moneda 26 2 2 2" xfId="1736" xr:uid="{00000000-0005-0000-0000-0000BE510000}"/>
    <cellStyle name="Moneda 26 2 2 2 2" xfId="5053" xr:uid="{00000000-0005-0000-0000-0000BF510000}"/>
    <cellStyle name="Moneda 26 2 2 2 2 2" xfId="21789" xr:uid="{00000000-0005-0000-0000-0000C0510000}"/>
    <cellStyle name="Moneda 26 2 2 2 3" xfId="8370" xr:uid="{00000000-0005-0000-0000-0000C1510000}"/>
    <cellStyle name="Moneda 26 2 2 2 3 2" xfId="25106" xr:uid="{00000000-0005-0000-0000-0000C2510000}"/>
    <cellStyle name="Moneda 26 2 2 2 4" xfId="11697" xr:uid="{00000000-0005-0000-0000-0000C3510000}"/>
    <cellStyle name="Moneda 26 2 2 2 4 2" xfId="28433" xr:uid="{00000000-0005-0000-0000-0000C4510000}"/>
    <cellStyle name="Moneda 26 2 2 2 5" xfId="15013" xr:uid="{00000000-0005-0000-0000-0000C5510000}"/>
    <cellStyle name="Moneda 26 2 2 2 6" xfId="18472" xr:uid="{00000000-0005-0000-0000-0000C6510000}"/>
    <cellStyle name="Moneda 26 2 2 3" xfId="2564" xr:uid="{00000000-0005-0000-0000-0000C7510000}"/>
    <cellStyle name="Moneda 26 2 2 3 2" xfId="5881" xr:uid="{00000000-0005-0000-0000-0000C8510000}"/>
    <cellStyle name="Moneda 26 2 2 3 2 2" xfId="22617" xr:uid="{00000000-0005-0000-0000-0000C9510000}"/>
    <cellStyle name="Moneda 26 2 2 3 3" xfId="9198" xr:uid="{00000000-0005-0000-0000-0000CA510000}"/>
    <cellStyle name="Moneda 26 2 2 3 3 2" xfId="25934" xr:uid="{00000000-0005-0000-0000-0000CB510000}"/>
    <cellStyle name="Moneda 26 2 2 3 4" xfId="12525" xr:uid="{00000000-0005-0000-0000-0000CC510000}"/>
    <cellStyle name="Moneda 26 2 2 3 4 2" xfId="29261" xr:uid="{00000000-0005-0000-0000-0000CD510000}"/>
    <cellStyle name="Moneda 26 2 2 3 5" xfId="15841" xr:uid="{00000000-0005-0000-0000-0000CE510000}"/>
    <cellStyle name="Moneda 26 2 2 3 6" xfId="19300" xr:uid="{00000000-0005-0000-0000-0000CF510000}"/>
    <cellStyle name="Moneda 26 2 2 4" xfId="3392" xr:uid="{00000000-0005-0000-0000-0000D0510000}"/>
    <cellStyle name="Moneda 26 2 2 4 2" xfId="6709" xr:uid="{00000000-0005-0000-0000-0000D1510000}"/>
    <cellStyle name="Moneda 26 2 2 4 2 2" xfId="23445" xr:uid="{00000000-0005-0000-0000-0000D2510000}"/>
    <cellStyle name="Moneda 26 2 2 4 3" xfId="10026" xr:uid="{00000000-0005-0000-0000-0000D3510000}"/>
    <cellStyle name="Moneda 26 2 2 4 3 2" xfId="26762" xr:uid="{00000000-0005-0000-0000-0000D4510000}"/>
    <cellStyle name="Moneda 26 2 2 4 4" xfId="13353" xr:uid="{00000000-0005-0000-0000-0000D5510000}"/>
    <cellStyle name="Moneda 26 2 2 4 4 2" xfId="30089" xr:uid="{00000000-0005-0000-0000-0000D6510000}"/>
    <cellStyle name="Moneda 26 2 2 4 5" xfId="16669" xr:uid="{00000000-0005-0000-0000-0000D7510000}"/>
    <cellStyle name="Moneda 26 2 2 4 6" xfId="20128" xr:uid="{00000000-0005-0000-0000-0000D8510000}"/>
    <cellStyle name="Moneda 26 2 2 5" xfId="4224" xr:uid="{00000000-0005-0000-0000-0000D9510000}"/>
    <cellStyle name="Moneda 26 2 2 5 2" xfId="20960" xr:uid="{00000000-0005-0000-0000-0000DA510000}"/>
    <cellStyle name="Moneda 26 2 2 6" xfId="7541" xr:uid="{00000000-0005-0000-0000-0000DB510000}"/>
    <cellStyle name="Moneda 26 2 2 6 2" xfId="24277" xr:uid="{00000000-0005-0000-0000-0000DC510000}"/>
    <cellStyle name="Moneda 26 2 2 7" xfId="10868" xr:uid="{00000000-0005-0000-0000-0000DD510000}"/>
    <cellStyle name="Moneda 26 2 2 7 2" xfId="27604" xr:uid="{00000000-0005-0000-0000-0000DE510000}"/>
    <cellStyle name="Moneda 26 2 2 8" xfId="14184" xr:uid="{00000000-0005-0000-0000-0000DF510000}"/>
    <cellStyle name="Moneda 26 2 2 9" xfId="17643" xr:uid="{00000000-0005-0000-0000-0000E0510000}"/>
    <cellStyle name="Moneda 26 2 3" xfId="1321" xr:uid="{00000000-0005-0000-0000-0000E1510000}"/>
    <cellStyle name="Moneda 26 2 3 2" xfId="4638" xr:uid="{00000000-0005-0000-0000-0000E2510000}"/>
    <cellStyle name="Moneda 26 2 3 2 2" xfId="21374" xr:uid="{00000000-0005-0000-0000-0000E3510000}"/>
    <cellStyle name="Moneda 26 2 3 3" xfId="7955" xr:uid="{00000000-0005-0000-0000-0000E4510000}"/>
    <cellStyle name="Moneda 26 2 3 3 2" xfId="24691" xr:uid="{00000000-0005-0000-0000-0000E5510000}"/>
    <cellStyle name="Moneda 26 2 3 4" xfId="11282" xr:uid="{00000000-0005-0000-0000-0000E6510000}"/>
    <cellStyle name="Moneda 26 2 3 4 2" xfId="28018" xr:uid="{00000000-0005-0000-0000-0000E7510000}"/>
    <cellStyle name="Moneda 26 2 3 5" xfId="14598" xr:uid="{00000000-0005-0000-0000-0000E8510000}"/>
    <cellStyle name="Moneda 26 2 3 6" xfId="18057" xr:uid="{00000000-0005-0000-0000-0000E9510000}"/>
    <cellStyle name="Moneda 26 2 4" xfId="2150" xr:uid="{00000000-0005-0000-0000-0000EA510000}"/>
    <cellStyle name="Moneda 26 2 4 2" xfId="5467" xr:uid="{00000000-0005-0000-0000-0000EB510000}"/>
    <cellStyle name="Moneda 26 2 4 2 2" xfId="22203" xr:uid="{00000000-0005-0000-0000-0000EC510000}"/>
    <cellStyle name="Moneda 26 2 4 3" xfId="8784" xr:uid="{00000000-0005-0000-0000-0000ED510000}"/>
    <cellStyle name="Moneda 26 2 4 3 2" xfId="25520" xr:uid="{00000000-0005-0000-0000-0000EE510000}"/>
    <cellStyle name="Moneda 26 2 4 4" xfId="12111" xr:uid="{00000000-0005-0000-0000-0000EF510000}"/>
    <cellStyle name="Moneda 26 2 4 4 2" xfId="28847" xr:uid="{00000000-0005-0000-0000-0000F0510000}"/>
    <cellStyle name="Moneda 26 2 4 5" xfId="15427" xr:uid="{00000000-0005-0000-0000-0000F1510000}"/>
    <cellStyle name="Moneda 26 2 4 6" xfId="18886" xr:uid="{00000000-0005-0000-0000-0000F2510000}"/>
    <cellStyle name="Moneda 26 2 5" xfId="2978" xr:uid="{00000000-0005-0000-0000-0000F3510000}"/>
    <cellStyle name="Moneda 26 2 5 2" xfId="6295" xr:uid="{00000000-0005-0000-0000-0000F4510000}"/>
    <cellStyle name="Moneda 26 2 5 2 2" xfId="23031" xr:uid="{00000000-0005-0000-0000-0000F5510000}"/>
    <cellStyle name="Moneda 26 2 5 3" xfId="9612" xr:uid="{00000000-0005-0000-0000-0000F6510000}"/>
    <cellStyle name="Moneda 26 2 5 3 2" xfId="26348" xr:uid="{00000000-0005-0000-0000-0000F7510000}"/>
    <cellStyle name="Moneda 26 2 5 4" xfId="12939" xr:uid="{00000000-0005-0000-0000-0000F8510000}"/>
    <cellStyle name="Moneda 26 2 5 4 2" xfId="29675" xr:uid="{00000000-0005-0000-0000-0000F9510000}"/>
    <cellStyle name="Moneda 26 2 5 5" xfId="16255" xr:uid="{00000000-0005-0000-0000-0000FA510000}"/>
    <cellStyle name="Moneda 26 2 5 6" xfId="19714" xr:uid="{00000000-0005-0000-0000-0000FB510000}"/>
    <cellStyle name="Moneda 26 2 6" xfId="3810" xr:uid="{00000000-0005-0000-0000-0000FC510000}"/>
    <cellStyle name="Moneda 26 2 6 2" xfId="20546" xr:uid="{00000000-0005-0000-0000-0000FD510000}"/>
    <cellStyle name="Moneda 26 2 7" xfId="7127" xr:uid="{00000000-0005-0000-0000-0000FE510000}"/>
    <cellStyle name="Moneda 26 2 7 2" xfId="23863" xr:uid="{00000000-0005-0000-0000-0000FF510000}"/>
    <cellStyle name="Moneda 26 2 8" xfId="10454" xr:uid="{00000000-0005-0000-0000-000000520000}"/>
    <cellStyle name="Moneda 26 2 8 2" xfId="27190" xr:uid="{00000000-0005-0000-0000-000001520000}"/>
    <cellStyle name="Moneda 26 2 9" xfId="13770" xr:uid="{00000000-0005-0000-0000-000002520000}"/>
    <cellStyle name="Moneda 26 3" xfId="702" xr:uid="{00000000-0005-0000-0000-000003520000}"/>
    <cellStyle name="Moneda 26 3 2" xfId="1531" xr:uid="{00000000-0005-0000-0000-000004520000}"/>
    <cellStyle name="Moneda 26 3 2 2" xfId="4848" xr:uid="{00000000-0005-0000-0000-000005520000}"/>
    <cellStyle name="Moneda 26 3 2 2 2" xfId="21584" xr:uid="{00000000-0005-0000-0000-000006520000}"/>
    <cellStyle name="Moneda 26 3 2 3" xfId="8165" xr:uid="{00000000-0005-0000-0000-000007520000}"/>
    <cellStyle name="Moneda 26 3 2 3 2" xfId="24901" xr:uid="{00000000-0005-0000-0000-000008520000}"/>
    <cellStyle name="Moneda 26 3 2 4" xfId="11492" xr:uid="{00000000-0005-0000-0000-000009520000}"/>
    <cellStyle name="Moneda 26 3 2 4 2" xfId="28228" xr:uid="{00000000-0005-0000-0000-00000A520000}"/>
    <cellStyle name="Moneda 26 3 2 5" xfId="14808" xr:uid="{00000000-0005-0000-0000-00000B520000}"/>
    <cellStyle name="Moneda 26 3 2 6" xfId="18267" xr:uid="{00000000-0005-0000-0000-00000C520000}"/>
    <cellStyle name="Moneda 26 3 3" xfId="2359" xr:uid="{00000000-0005-0000-0000-00000D520000}"/>
    <cellStyle name="Moneda 26 3 3 2" xfId="5676" xr:uid="{00000000-0005-0000-0000-00000E520000}"/>
    <cellStyle name="Moneda 26 3 3 2 2" xfId="22412" xr:uid="{00000000-0005-0000-0000-00000F520000}"/>
    <cellStyle name="Moneda 26 3 3 3" xfId="8993" xr:uid="{00000000-0005-0000-0000-000010520000}"/>
    <cellStyle name="Moneda 26 3 3 3 2" xfId="25729" xr:uid="{00000000-0005-0000-0000-000011520000}"/>
    <cellStyle name="Moneda 26 3 3 4" xfId="12320" xr:uid="{00000000-0005-0000-0000-000012520000}"/>
    <cellStyle name="Moneda 26 3 3 4 2" xfId="29056" xr:uid="{00000000-0005-0000-0000-000013520000}"/>
    <cellStyle name="Moneda 26 3 3 5" xfId="15636" xr:uid="{00000000-0005-0000-0000-000014520000}"/>
    <cellStyle name="Moneda 26 3 3 6" xfId="19095" xr:uid="{00000000-0005-0000-0000-000015520000}"/>
    <cellStyle name="Moneda 26 3 4" xfId="3187" xr:uid="{00000000-0005-0000-0000-000016520000}"/>
    <cellStyle name="Moneda 26 3 4 2" xfId="6504" xr:uid="{00000000-0005-0000-0000-000017520000}"/>
    <cellStyle name="Moneda 26 3 4 2 2" xfId="23240" xr:uid="{00000000-0005-0000-0000-000018520000}"/>
    <cellStyle name="Moneda 26 3 4 3" xfId="9821" xr:uid="{00000000-0005-0000-0000-000019520000}"/>
    <cellStyle name="Moneda 26 3 4 3 2" xfId="26557" xr:uid="{00000000-0005-0000-0000-00001A520000}"/>
    <cellStyle name="Moneda 26 3 4 4" xfId="13148" xr:uid="{00000000-0005-0000-0000-00001B520000}"/>
    <cellStyle name="Moneda 26 3 4 4 2" xfId="29884" xr:uid="{00000000-0005-0000-0000-00001C520000}"/>
    <cellStyle name="Moneda 26 3 4 5" xfId="16464" xr:uid="{00000000-0005-0000-0000-00001D520000}"/>
    <cellStyle name="Moneda 26 3 4 6" xfId="19923" xr:uid="{00000000-0005-0000-0000-00001E520000}"/>
    <cellStyle name="Moneda 26 3 5" xfId="4019" xr:uid="{00000000-0005-0000-0000-00001F520000}"/>
    <cellStyle name="Moneda 26 3 5 2" xfId="20755" xr:uid="{00000000-0005-0000-0000-000020520000}"/>
    <cellStyle name="Moneda 26 3 6" xfId="7336" xr:uid="{00000000-0005-0000-0000-000021520000}"/>
    <cellStyle name="Moneda 26 3 6 2" xfId="24072" xr:uid="{00000000-0005-0000-0000-000022520000}"/>
    <cellStyle name="Moneda 26 3 7" xfId="10663" xr:uid="{00000000-0005-0000-0000-000023520000}"/>
    <cellStyle name="Moneda 26 3 7 2" xfId="27399" xr:uid="{00000000-0005-0000-0000-000024520000}"/>
    <cellStyle name="Moneda 26 3 8" xfId="13979" xr:uid="{00000000-0005-0000-0000-000025520000}"/>
    <cellStyle name="Moneda 26 3 9" xfId="17438" xr:uid="{00000000-0005-0000-0000-000026520000}"/>
    <cellStyle name="Moneda 26 4" xfId="1116" xr:uid="{00000000-0005-0000-0000-000027520000}"/>
    <cellStyle name="Moneda 26 4 2" xfId="4433" xr:uid="{00000000-0005-0000-0000-000028520000}"/>
    <cellStyle name="Moneda 26 4 2 2" xfId="21169" xr:uid="{00000000-0005-0000-0000-000029520000}"/>
    <cellStyle name="Moneda 26 4 3" xfId="7750" xr:uid="{00000000-0005-0000-0000-00002A520000}"/>
    <cellStyle name="Moneda 26 4 3 2" xfId="24486" xr:uid="{00000000-0005-0000-0000-00002B520000}"/>
    <cellStyle name="Moneda 26 4 4" xfId="11077" xr:uid="{00000000-0005-0000-0000-00002C520000}"/>
    <cellStyle name="Moneda 26 4 4 2" xfId="27813" xr:uid="{00000000-0005-0000-0000-00002D520000}"/>
    <cellStyle name="Moneda 26 4 5" xfId="14393" xr:uid="{00000000-0005-0000-0000-00002E520000}"/>
    <cellStyle name="Moneda 26 4 6" xfId="17852" xr:uid="{00000000-0005-0000-0000-00002F520000}"/>
    <cellStyle name="Moneda 26 5" xfId="1945" xr:uid="{00000000-0005-0000-0000-000030520000}"/>
    <cellStyle name="Moneda 26 5 2" xfId="5262" xr:uid="{00000000-0005-0000-0000-000031520000}"/>
    <cellStyle name="Moneda 26 5 2 2" xfId="21998" xr:uid="{00000000-0005-0000-0000-000032520000}"/>
    <cellStyle name="Moneda 26 5 3" xfId="8579" xr:uid="{00000000-0005-0000-0000-000033520000}"/>
    <cellStyle name="Moneda 26 5 3 2" xfId="25315" xr:uid="{00000000-0005-0000-0000-000034520000}"/>
    <cellStyle name="Moneda 26 5 4" xfId="11906" xr:uid="{00000000-0005-0000-0000-000035520000}"/>
    <cellStyle name="Moneda 26 5 4 2" xfId="28642" xr:uid="{00000000-0005-0000-0000-000036520000}"/>
    <cellStyle name="Moneda 26 5 5" xfId="15222" xr:uid="{00000000-0005-0000-0000-000037520000}"/>
    <cellStyle name="Moneda 26 5 6" xfId="18681" xr:uid="{00000000-0005-0000-0000-000038520000}"/>
    <cellStyle name="Moneda 26 6" xfId="2773" xr:uid="{00000000-0005-0000-0000-000039520000}"/>
    <cellStyle name="Moneda 26 6 2" xfId="6090" xr:uid="{00000000-0005-0000-0000-00003A520000}"/>
    <cellStyle name="Moneda 26 6 2 2" xfId="22826" xr:uid="{00000000-0005-0000-0000-00003B520000}"/>
    <cellStyle name="Moneda 26 6 3" xfId="9407" xr:uid="{00000000-0005-0000-0000-00003C520000}"/>
    <cellStyle name="Moneda 26 6 3 2" xfId="26143" xr:uid="{00000000-0005-0000-0000-00003D520000}"/>
    <cellStyle name="Moneda 26 6 4" xfId="12734" xr:uid="{00000000-0005-0000-0000-00003E520000}"/>
    <cellStyle name="Moneda 26 6 4 2" xfId="29470" xr:uid="{00000000-0005-0000-0000-00003F520000}"/>
    <cellStyle name="Moneda 26 6 5" xfId="16050" xr:uid="{00000000-0005-0000-0000-000040520000}"/>
    <cellStyle name="Moneda 26 6 6" xfId="19509" xr:uid="{00000000-0005-0000-0000-000041520000}"/>
    <cellStyle name="Moneda 26 7" xfId="3605" xr:uid="{00000000-0005-0000-0000-000042520000}"/>
    <cellStyle name="Moneda 26 7 2" xfId="20341" xr:uid="{00000000-0005-0000-0000-000043520000}"/>
    <cellStyle name="Moneda 26 8" xfId="6922" xr:uid="{00000000-0005-0000-0000-000044520000}"/>
    <cellStyle name="Moneda 26 8 2" xfId="23658" xr:uid="{00000000-0005-0000-0000-000045520000}"/>
    <cellStyle name="Moneda 26 9" xfId="10249" xr:uid="{00000000-0005-0000-0000-000046520000}"/>
    <cellStyle name="Moneda 26 9 2" xfId="26985" xr:uid="{00000000-0005-0000-0000-000047520000}"/>
    <cellStyle name="Moneda 27" xfId="254" xr:uid="{00000000-0005-0000-0000-000048520000}"/>
    <cellStyle name="Moneda 27 10" xfId="13566" xr:uid="{00000000-0005-0000-0000-000049520000}"/>
    <cellStyle name="Moneda 27 11" xfId="17025" xr:uid="{00000000-0005-0000-0000-00004A520000}"/>
    <cellStyle name="Moneda 27 2" xfId="487" xr:uid="{00000000-0005-0000-0000-00004B520000}"/>
    <cellStyle name="Moneda 27 2 10" xfId="17230" xr:uid="{00000000-0005-0000-0000-00004C520000}"/>
    <cellStyle name="Moneda 27 2 2" xfId="908" xr:uid="{00000000-0005-0000-0000-00004D520000}"/>
    <cellStyle name="Moneda 27 2 2 2" xfId="1737" xr:uid="{00000000-0005-0000-0000-00004E520000}"/>
    <cellStyle name="Moneda 27 2 2 2 2" xfId="5054" xr:uid="{00000000-0005-0000-0000-00004F520000}"/>
    <cellStyle name="Moneda 27 2 2 2 2 2" xfId="21790" xr:uid="{00000000-0005-0000-0000-000050520000}"/>
    <cellStyle name="Moneda 27 2 2 2 3" xfId="8371" xr:uid="{00000000-0005-0000-0000-000051520000}"/>
    <cellStyle name="Moneda 27 2 2 2 3 2" xfId="25107" xr:uid="{00000000-0005-0000-0000-000052520000}"/>
    <cellStyle name="Moneda 27 2 2 2 4" xfId="11698" xr:uid="{00000000-0005-0000-0000-000053520000}"/>
    <cellStyle name="Moneda 27 2 2 2 4 2" xfId="28434" xr:uid="{00000000-0005-0000-0000-000054520000}"/>
    <cellStyle name="Moneda 27 2 2 2 5" xfId="15014" xr:uid="{00000000-0005-0000-0000-000055520000}"/>
    <cellStyle name="Moneda 27 2 2 2 6" xfId="18473" xr:uid="{00000000-0005-0000-0000-000056520000}"/>
    <cellStyle name="Moneda 27 2 2 3" xfId="2565" xr:uid="{00000000-0005-0000-0000-000057520000}"/>
    <cellStyle name="Moneda 27 2 2 3 2" xfId="5882" xr:uid="{00000000-0005-0000-0000-000058520000}"/>
    <cellStyle name="Moneda 27 2 2 3 2 2" xfId="22618" xr:uid="{00000000-0005-0000-0000-000059520000}"/>
    <cellStyle name="Moneda 27 2 2 3 3" xfId="9199" xr:uid="{00000000-0005-0000-0000-00005A520000}"/>
    <cellStyle name="Moneda 27 2 2 3 3 2" xfId="25935" xr:uid="{00000000-0005-0000-0000-00005B520000}"/>
    <cellStyle name="Moneda 27 2 2 3 4" xfId="12526" xr:uid="{00000000-0005-0000-0000-00005C520000}"/>
    <cellStyle name="Moneda 27 2 2 3 4 2" xfId="29262" xr:uid="{00000000-0005-0000-0000-00005D520000}"/>
    <cellStyle name="Moneda 27 2 2 3 5" xfId="15842" xr:uid="{00000000-0005-0000-0000-00005E520000}"/>
    <cellStyle name="Moneda 27 2 2 3 6" xfId="19301" xr:uid="{00000000-0005-0000-0000-00005F520000}"/>
    <cellStyle name="Moneda 27 2 2 4" xfId="3393" xr:uid="{00000000-0005-0000-0000-000060520000}"/>
    <cellStyle name="Moneda 27 2 2 4 2" xfId="6710" xr:uid="{00000000-0005-0000-0000-000061520000}"/>
    <cellStyle name="Moneda 27 2 2 4 2 2" xfId="23446" xr:uid="{00000000-0005-0000-0000-000062520000}"/>
    <cellStyle name="Moneda 27 2 2 4 3" xfId="10027" xr:uid="{00000000-0005-0000-0000-000063520000}"/>
    <cellStyle name="Moneda 27 2 2 4 3 2" xfId="26763" xr:uid="{00000000-0005-0000-0000-000064520000}"/>
    <cellStyle name="Moneda 27 2 2 4 4" xfId="13354" xr:uid="{00000000-0005-0000-0000-000065520000}"/>
    <cellStyle name="Moneda 27 2 2 4 4 2" xfId="30090" xr:uid="{00000000-0005-0000-0000-000066520000}"/>
    <cellStyle name="Moneda 27 2 2 4 5" xfId="16670" xr:uid="{00000000-0005-0000-0000-000067520000}"/>
    <cellStyle name="Moneda 27 2 2 4 6" xfId="20129" xr:uid="{00000000-0005-0000-0000-000068520000}"/>
    <cellStyle name="Moneda 27 2 2 5" xfId="4225" xr:uid="{00000000-0005-0000-0000-000069520000}"/>
    <cellStyle name="Moneda 27 2 2 5 2" xfId="20961" xr:uid="{00000000-0005-0000-0000-00006A520000}"/>
    <cellStyle name="Moneda 27 2 2 6" xfId="7542" xr:uid="{00000000-0005-0000-0000-00006B520000}"/>
    <cellStyle name="Moneda 27 2 2 6 2" xfId="24278" xr:uid="{00000000-0005-0000-0000-00006C520000}"/>
    <cellStyle name="Moneda 27 2 2 7" xfId="10869" xr:uid="{00000000-0005-0000-0000-00006D520000}"/>
    <cellStyle name="Moneda 27 2 2 7 2" xfId="27605" xr:uid="{00000000-0005-0000-0000-00006E520000}"/>
    <cellStyle name="Moneda 27 2 2 8" xfId="14185" xr:uid="{00000000-0005-0000-0000-00006F520000}"/>
    <cellStyle name="Moneda 27 2 2 9" xfId="17644" xr:uid="{00000000-0005-0000-0000-000070520000}"/>
    <cellStyle name="Moneda 27 2 3" xfId="1322" xr:uid="{00000000-0005-0000-0000-000071520000}"/>
    <cellStyle name="Moneda 27 2 3 2" xfId="4639" xr:uid="{00000000-0005-0000-0000-000072520000}"/>
    <cellStyle name="Moneda 27 2 3 2 2" xfId="21375" xr:uid="{00000000-0005-0000-0000-000073520000}"/>
    <cellStyle name="Moneda 27 2 3 3" xfId="7956" xr:uid="{00000000-0005-0000-0000-000074520000}"/>
    <cellStyle name="Moneda 27 2 3 3 2" xfId="24692" xr:uid="{00000000-0005-0000-0000-000075520000}"/>
    <cellStyle name="Moneda 27 2 3 4" xfId="11283" xr:uid="{00000000-0005-0000-0000-000076520000}"/>
    <cellStyle name="Moneda 27 2 3 4 2" xfId="28019" xr:uid="{00000000-0005-0000-0000-000077520000}"/>
    <cellStyle name="Moneda 27 2 3 5" xfId="14599" xr:uid="{00000000-0005-0000-0000-000078520000}"/>
    <cellStyle name="Moneda 27 2 3 6" xfId="18058" xr:uid="{00000000-0005-0000-0000-000079520000}"/>
    <cellStyle name="Moneda 27 2 4" xfId="2151" xr:uid="{00000000-0005-0000-0000-00007A520000}"/>
    <cellStyle name="Moneda 27 2 4 2" xfId="5468" xr:uid="{00000000-0005-0000-0000-00007B520000}"/>
    <cellStyle name="Moneda 27 2 4 2 2" xfId="22204" xr:uid="{00000000-0005-0000-0000-00007C520000}"/>
    <cellStyle name="Moneda 27 2 4 3" xfId="8785" xr:uid="{00000000-0005-0000-0000-00007D520000}"/>
    <cellStyle name="Moneda 27 2 4 3 2" xfId="25521" xr:uid="{00000000-0005-0000-0000-00007E520000}"/>
    <cellStyle name="Moneda 27 2 4 4" xfId="12112" xr:uid="{00000000-0005-0000-0000-00007F520000}"/>
    <cellStyle name="Moneda 27 2 4 4 2" xfId="28848" xr:uid="{00000000-0005-0000-0000-000080520000}"/>
    <cellStyle name="Moneda 27 2 4 5" xfId="15428" xr:uid="{00000000-0005-0000-0000-000081520000}"/>
    <cellStyle name="Moneda 27 2 4 6" xfId="18887" xr:uid="{00000000-0005-0000-0000-000082520000}"/>
    <cellStyle name="Moneda 27 2 5" xfId="2979" xr:uid="{00000000-0005-0000-0000-000083520000}"/>
    <cellStyle name="Moneda 27 2 5 2" xfId="6296" xr:uid="{00000000-0005-0000-0000-000084520000}"/>
    <cellStyle name="Moneda 27 2 5 2 2" xfId="23032" xr:uid="{00000000-0005-0000-0000-000085520000}"/>
    <cellStyle name="Moneda 27 2 5 3" xfId="9613" xr:uid="{00000000-0005-0000-0000-000086520000}"/>
    <cellStyle name="Moneda 27 2 5 3 2" xfId="26349" xr:uid="{00000000-0005-0000-0000-000087520000}"/>
    <cellStyle name="Moneda 27 2 5 4" xfId="12940" xr:uid="{00000000-0005-0000-0000-000088520000}"/>
    <cellStyle name="Moneda 27 2 5 4 2" xfId="29676" xr:uid="{00000000-0005-0000-0000-000089520000}"/>
    <cellStyle name="Moneda 27 2 5 5" xfId="16256" xr:uid="{00000000-0005-0000-0000-00008A520000}"/>
    <cellStyle name="Moneda 27 2 5 6" xfId="19715" xr:uid="{00000000-0005-0000-0000-00008B520000}"/>
    <cellStyle name="Moneda 27 2 6" xfId="3811" xr:uid="{00000000-0005-0000-0000-00008C520000}"/>
    <cellStyle name="Moneda 27 2 6 2" xfId="20547" xr:uid="{00000000-0005-0000-0000-00008D520000}"/>
    <cellStyle name="Moneda 27 2 7" xfId="7128" xr:uid="{00000000-0005-0000-0000-00008E520000}"/>
    <cellStyle name="Moneda 27 2 7 2" xfId="23864" xr:uid="{00000000-0005-0000-0000-00008F520000}"/>
    <cellStyle name="Moneda 27 2 8" xfId="10455" xr:uid="{00000000-0005-0000-0000-000090520000}"/>
    <cellStyle name="Moneda 27 2 8 2" xfId="27191" xr:uid="{00000000-0005-0000-0000-000091520000}"/>
    <cellStyle name="Moneda 27 2 9" xfId="13771" xr:uid="{00000000-0005-0000-0000-000092520000}"/>
    <cellStyle name="Moneda 27 3" xfId="703" xr:uid="{00000000-0005-0000-0000-000093520000}"/>
    <cellStyle name="Moneda 27 3 2" xfId="1532" xr:uid="{00000000-0005-0000-0000-000094520000}"/>
    <cellStyle name="Moneda 27 3 2 2" xfId="4849" xr:uid="{00000000-0005-0000-0000-000095520000}"/>
    <cellStyle name="Moneda 27 3 2 2 2" xfId="21585" xr:uid="{00000000-0005-0000-0000-000096520000}"/>
    <cellStyle name="Moneda 27 3 2 3" xfId="8166" xr:uid="{00000000-0005-0000-0000-000097520000}"/>
    <cellStyle name="Moneda 27 3 2 3 2" xfId="24902" xr:uid="{00000000-0005-0000-0000-000098520000}"/>
    <cellStyle name="Moneda 27 3 2 4" xfId="11493" xr:uid="{00000000-0005-0000-0000-000099520000}"/>
    <cellStyle name="Moneda 27 3 2 4 2" xfId="28229" xr:uid="{00000000-0005-0000-0000-00009A520000}"/>
    <cellStyle name="Moneda 27 3 2 5" xfId="14809" xr:uid="{00000000-0005-0000-0000-00009B520000}"/>
    <cellStyle name="Moneda 27 3 2 6" xfId="18268" xr:uid="{00000000-0005-0000-0000-00009C520000}"/>
    <cellStyle name="Moneda 27 3 3" xfId="2360" xr:uid="{00000000-0005-0000-0000-00009D520000}"/>
    <cellStyle name="Moneda 27 3 3 2" xfId="5677" xr:uid="{00000000-0005-0000-0000-00009E520000}"/>
    <cellStyle name="Moneda 27 3 3 2 2" xfId="22413" xr:uid="{00000000-0005-0000-0000-00009F520000}"/>
    <cellStyle name="Moneda 27 3 3 3" xfId="8994" xr:uid="{00000000-0005-0000-0000-0000A0520000}"/>
    <cellStyle name="Moneda 27 3 3 3 2" xfId="25730" xr:uid="{00000000-0005-0000-0000-0000A1520000}"/>
    <cellStyle name="Moneda 27 3 3 4" xfId="12321" xr:uid="{00000000-0005-0000-0000-0000A2520000}"/>
    <cellStyle name="Moneda 27 3 3 4 2" xfId="29057" xr:uid="{00000000-0005-0000-0000-0000A3520000}"/>
    <cellStyle name="Moneda 27 3 3 5" xfId="15637" xr:uid="{00000000-0005-0000-0000-0000A4520000}"/>
    <cellStyle name="Moneda 27 3 3 6" xfId="19096" xr:uid="{00000000-0005-0000-0000-0000A5520000}"/>
    <cellStyle name="Moneda 27 3 4" xfId="3188" xr:uid="{00000000-0005-0000-0000-0000A6520000}"/>
    <cellStyle name="Moneda 27 3 4 2" xfId="6505" xr:uid="{00000000-0005-0000-0000-0000A7520000}"/>
    <cellStyle name="Moneda 27 3 4 2 2" xfId="23241" xr:uid="{00000000-0005-0000-0000-0000A8520000}"/>
    <cellStyle name="Moneda 27 3 4 3" xfId="9822" xr:uid="{00000000-0005-0000-0000-0000A9520000}"/>
    <cellStyle name="Moneda 27 3 4 3 2" xfId="26558" xr:uid="{00000000-0005-0000-0000-0000AA520000}"/>
    <cellStyle name="Moneda 27 3 4 4" xfId="13149" xr:uid="{00000000-0005-0000-0000-0000AB520000}"/>
    <cellStyle name="Moneda 27 3 4 4 2" xfId="29885" xr:uid="{00000000-0005-0000-0000-0000AC520000}"/>
    <cellStyle name="Moneda 27 3 4 5" xfId="16465" xr:uid="{00000000-0005-0000-0000-0000AD520000}"/>
    <cellStyle name="Moneda 27 3 4 6" xfId="19924" xr:uid="{00000000-0005-0000-0000-0000AE520000}"/>
    <cellStyle name="Moneda 27 3 5" xfId="4020" xr:uid="{00000000-0005-0000-0000-0000AF520000}"/>
    <cellStyle name="Moneda 27 3 5 2" xfId="20756" xr:uid="{00000000-0005-0000-0000-0000B0520000}"/>
    <cellStyle name="Moneda 27 3 6" xfId="7337" xr:uid="{00000000-0005-0000-0000-0000B1520000}"/>
    <cellStyle name="Moneda 27 3 6 2" xfId="24073" xr:uid="{00000000-0005-0000-0000-0000B2520000}"/>
    <cellStyle name="Moneda 27 3 7" xfId="10664" xr:uid="{00000000-0005-0000-0000-0000B3520000}"/>
    <cellStyle name="Moneda 27 3 7 2" xfId="27400" xr:uid="{00000000-0005-0000-0000-0000B4520000}"/>
    <cellStyle name="Moneda 27 3 8" xfId="13980" xr:uid="{00000000-0005-0000-0000-0000B5520000}"/>
    <cellStyle name="Moneda 27 3 9" xfId="17439" xr:uid="{00000000-0005-0000-0000-0000B6520000}"/>
    <cellStyle name="Moneda 27 4" xfId="1117" xr:uid="{00000000-0005-0000-0000-0000B7520000}"/>
    <cellStyle name="Moneda 27 4 2" xfId="4434" xr:uid="{00000000-0005-0000-0000-0000B8520000}"/>
    <cellStyle name="Moneda 27 4 2 2" xfId="21170" xr:uid="{00000000-0005-0000-0000-0000B9520000}"/>
    <cellStyle name="Moneda 27 4 3" xfId="7751" xr:uid="{00000000-0005-0000-0000-0000BA520000}"/>
    <cellStyle name="Moneda 27 4 3 2" xfId="24487" xr:uid="{00000000-0005-0000-0000-0000BB520000}"/>
    <cellStyle name="Moneda 27 4 4" xfId="11078" xr:uid="{00000000-0005-0000-0000-0000BC520000}"/>
    <cellStyle name="Moneda 27 4 4 2" xfId="27814" xr:uid="{00000000-0005-0000-0000-0000BD520000}"/>
    <cellStyle name="Moneda 27 4 5" xfId="14394" xr:uid="{00000000-0005-0000-0000-0000BE520000}"/>
    <cellStyle name="Moneda 27 4 6" xfId="17853" xr:uid="{00000000-0005-0000-0000-0000BF520000}"/>
    <cellStyle name="Moneda 27 5" xfId="1946" xr:uid="{00000000-0005-0000-0000-0000C0520000}"/>
    <cellStyle name="Moneda 27 5 2" xfId="5263" xr:uid="{00000000-0005-0000-0000-0000C1520000}"/>
    <cellStyle name="Moneda 27 5 2 2" xfId="21999" xr:uid="{00000000-0005-0000-0000-0000C2520000}"/>
    <cellStyle name="Moneda 27 5 3" xfId="8580" xr:uid="{00000000-0005-0000-0000-0000C3520000}"/>
    <cellStyle name="Moneda 27 5 3 2" xfId="25316" xr:uid="{00000000-0005-0000-0000-0000C4520000}"/>
    <cellStyle name="Moneda 27 5 4" xfId="11907" xr:uid="{00000000-0005-0000-0000-0000C5520000}"/>
    <cellStyle name="Moneda 27 5 4 2" xfId="28643" xr:uid="{00000000-0005-0000-0000-0000C6520000}"/>
    <cellStyle name="Moneda 27 5 5" xfId="15223" xr:uid="{00000000-0005-0000-0000-0000C7520000}"/>
    <cellStyle name="Moneda 27 5 6" xfId="18682" xr:uid="{00000000-0005-0000-0000-0000C8520000}"/>
    <cellStyle name="Moneda 27 6" xfId="2774" xr:uid="{00000000-0005-0000-0000-0000C9520000}"/>
    <cellStyle name="Moneda 27 6 2" xfId="6091" xr:uid="{00000000-0005-0000-0000-0000CA520000}"/>
    <cellStyle name="Moneda 27 6 2 2" xfId="22827" xr:uid="{00000000-0005-0000-0000-0000CB520000}"/>
    <cellStyle name="Moneda 27 6 3" xfId="9408" xr:uid="{00000000-0005-0000-0000-0000CC520000}"/>
    <cellStyle name="Moneda 27 6 3 2" xfId="26144" xr:uid="{00000000-0005-0000-0000-0000CD520000}"/>
    <cellStyle name="Moneda 27 6 4" xfId="12735" xr:uid="{00000000-0005-0000-0000-0000CE520000}"/>
    <cellStyle name="Moneda 27 6 4 2" xfId="29471" xr:uid="{00000000-0005-0000-0000-0000CF520000}"/>
    <cellStyle name="Moneda 27 6 5" xfId="16051" xr:uid="{00000000-0005-0000-0000-0000D0520000}"/>
    <cellStyle name="Moneda 27 6 6" xfId="19510" xr:uid="{00000000-0005-0000-0000-0000D1520000}"/>
    <cellStyle name="Moneda 27 7" xfId="3606" xr:uid="{00000000-0005-0000-0000-0000D2520000}"/>
    <cellStyle name="Moneda 27 7 2" xfId="20342" xr:uid="{00000000-0005-0000-0000-0000D3520000}"/>
    <cellStyle name="Moneda 27 8" xfId="6923" xr:uid="{00000000-0005-0000-0000-0000D4520000}"/>
    <cellStyle name="Moneda 27 8 2" xfId="23659" xr:uid="{00000000-0005-0000-0000-0000D5520000}"/>
    <cellStyle name="Moneda 27 9" xfId="10250" xr:uid="{00000000-0005-0000-0000-0000D6520000}"/>
    <cellStyle name="Moneda 27 9 2" xfId="26986" xr:uid="{00000000-0005-0000-0000-0000D7520000}"/>
    <cellStyle name="Moneda 28" xfId="255" xr:uid="{00000000-0005-0000-0000-0000D8520000}"/>
    <cellStyle name="Moneda 28 10" xfId="13567" xr:uid="{00000000-0005-0000-0000-0000D9520000}"/>
    <cellStyle name="Moneda 28 11" xfId="17026" xr:uid="{00000000-0005-0000-0000-0000DA520000}"/>
    <cellStyle name="Moneda 28 2" xfId="488" xr:uid="{00000000-0005-0000-0000-0000DB520000}"/>
    <cellStyle name="Moneda 28 2 10" xfId="17231" xr:uid="{00000000-0005-0000-0000-0000DC520000}"/>
    <cellStyle name="Moneda 28 2 2" xfId="909" xr:uid="{00000000-0005-0000-0000-0000DD520000}"/>
    <cellStyle name="Moneda 28 2 2 2" xfId="1738" xr:uid="{00000000-0005-0000-0000-0000DE520000}"/>
    <cellStyle name="Moneda 28 2 2 2 2" xfId="5055" xr:uid="{00000000-0005-0000-0000-0000DF520000}"/>
    <cellStyle name="Moneda 28 2 2 2 2 2" xfId="21791" xr:uid="{00000000-0005-0000-0000-0000E0520000}"/>
    <cellStyle name="Moneda 28 2 2 2 3" xfId="8372" xr:uid="{00000000-0005-0000-0000-0000E1520000}"/>
    <cellStyle name="Moneda 28 2 2 2 3 2" xfId="25108" xr:uid="{00000000-0005-0000-0000-0000E2520000}"/>
    <cellStyle name="Moneda 28 2 2 2 4" xfId="11699" xr:uid="{00000000-0005-0000-0000-0000E3520000}"/>
    <cellStyle name="Moneda 28 2 2 2 4 2" xfId="28435" xr:uid="{00000000-0005-0000-0000-0000E4520000}"/>
    <cellStyle name="Moneda 28 2 2 2 5" xfId="15015" xr:uid="{00000000-0005-0000-0000-0000E5520000}"/>
    <cellStyle name="Moneda 28 2 2 2 6" xfId="18474" xr:uid="{00000000-0005-0000-0000-0000E6520000}"/>
    <cellStyle name="Moneda 28 2 2 3" xfId="2566" xr:uid="{00000000-0005-0000-0000-0000E7520000}"/>
    <cellStyle name="Moneda 28 2 2 3 2" xfId="5883" xr:uid="{00000000-0005-0000-0000-0000E8520000}"/>
    <cellStyle name="Moneda 28 2 2 3 2 2" xfId="22619" xr:uid="{00000000-0005-0000-0000-0000E9520000}"/>
    <cellStyle name="Moneda 28 2 2 3 3" xfId="9200" xr:uid="{00000000-0005-0000-0000-0000EA520000}"/>
    <cellStyle name="Moneda 28 2 2 3 3 2" xfId="25936" xr:uid="{00000000-0005-0000-0000-0000EB520000}"/>
    <cellStyle name="Moneda 28 2 2 3 4" xfId="12527" xr:uid="{00000000-0005-0000-0000-0000EC520000}"/>
    <cellStyle name="Moneda 28 2 2 3 4 2" xfId="29263" xr:uid="{00000000-0005-0000-0000-0000ED520000}"/>
    <cellStyle name="Moneda 28 2 2 3 5" xfId="15843" xr:uid="{00000000-0005-0000-0000-0000EE520000}"/>
    <cellStyle name="Moneda 28 2 2 3 6" xfId="19302" xr:uid="{00000000-0005-0000-0000-0000EF520000}"/>
    <cellStyle name="Moneda 28 2 2 4" xfId="3394" xr:uid="{00000000-0005-0000-0000-0000F0520000}"/>
    <cellStyle name="Moneda 28 2 2 4 2" xfId="6711" xr:uid="{00000000-0005-0000-0000-0000F1520000}"/>
    <cellStyle name="Moneda 28 2 2 4 2 2" xfId="23447" xr:uid="{00000000-0005-0000-0000-0000F2520000}"/>
    <cellStyle name="Moneda 28 2 2 4 3" xfId="10028" xr:uid="{00000000-0005-0000-0000-0000F3520000}"/>
    <cellStyle name="Moneda 28 2 2 4 3 2" xfId="26764" xr:uid="{00000000-0005-0000-0000-0000F4520000}"/>
    <cellStyle name="Moneda 28 2 2 4 4" xfId="13355" xr:uid="{00000000-0005-0000-0000-0000F5520000}"/>
    <cellStyle name="Moneda 28 2 2 4 4 2" xfId="30091" xr:uid="{00000000-0005-0000-0000-0000F6520000}"/>
    <cellStyle name="Moneda 28 2 2 4 5" xfId="16671" xr:uid="{00000000-0005-0000-0000-0000F7520000}"/>
    <cellStyle name="Moneda 28 2 2 4 6" xfId="20130" xr:uid="{00000000-0005-0000-0000-0000F8520000}"/>
    <cellStyle name="Moneda 28 2 2 5" xfId="4226" xr:uid="{00000000-0005-0000-0000-0000F9520000}"/>
    <cellStyle name="Moneda 28 2 2 5 2" xfId="20962" xr:uid="{00000000-0005-0000-0000-0000FA520000}"/>
    <cellStyle name="Moneda 28 2 2 6" xfId="7543" xr:uid="{00000000-0005-0000-0000-0000FB520000}"/>
    <cellStyle name="Moneda 28 2 2 6 2" xfId="24279" xr:uid="{00000000-0005-0000-0000-0000FC520000}"/>
    <cellStyle name="Moneda 28 2 2 7" xfId="10870" xr:uid="{00000000-0005-0000-0000-0000FD520000}"/>
    <cellStyle name="Moneda 28 2 2 7 2" xfId="27606" xr:uid="{00000000-0005-0000-0000-0000FE520000}"/>
    <cellStyle name="Moneda 28 2 2 8" xfId="14186" xr:uid="{00000000-0005-0000-0000-0000FF520000}"/>
    <cellStyle name="Moneda 28 2 2 9" xfId="17645" xr:uid="{00000000-0005-0000-0000-000000530000}"/>
    <cellStyle name="Moneda 28 2 3" xfId="1323" xr:uid="{00000000-0005-0000-0000-000001530000}"/>
    <cellStyle name="Moneda 28 2 3 2" xfId="4640" xr:uid="{00000000-0005-0000-0000-000002530000}"/>
    <cellStyle name="Moneda 28 2 3 2 2" xfId="21376" xr:uid="{00000000-0005-0000-0000-000003530000}"/>
    <cellStyle name="Moneda 28 2 3 3" xfId="7957" xr:uid="{00000000-0005-0000-0000-000004530000}"/>
    <cellStyle name="Moneda 28 2 3 3 2" xfId="24693" xr:uid="{00000000-0005-0000-0000-000005530000}"/>
    <cellStyle name="Moneda 28 2 3 4" xfId="11284" xr:uid="{00000000-0005-0000-0000-000006530000}"/>
    <cellStyle name="Moneda 28 2 3 4 2" xfId="28020" xr:uid="{00000000-0005-0000-0000-000007530000}"/>
    <cellStyle name="Moneda 28 2 3 5" xfId="14600" xr:uid="{00000000-0005-0000-0000-000008530000}"/>
    <cellStyle name="Moneda 28 2 3 6" xfId="18059" xr:uid="{00000000-0005-0000-0000-000009530000}"/>
    <cellStyle name="Moneda 28 2 4" xfId="2152" xr:uid="{00000000-0005-0000-0000-00000A530000}"/>
    <cellStyle name="Moneda 28 2 4 2" xfId="5469" xr:uid="{00000000-0005-0000-0000-00000B530000}"/>
    <cellStyle name="Moneda 28 2 4 2 2" xfId="22205" xr:uid="{00000000-0005-0000-0000-00000C530000}"/>
    <cellStyle name="Moneda 28 2 4 3" xfId="8786" xr:uid="{00000000-0005-0000-0000-00000D530000}"/>
    <cellStyle name="Moneda 28 2 4 3 2" xfId="25522" xr:uid="{00000000-0005-0000-0000-00000E530000}"/>
    <cellStyle name="Moneda 28 2 4 4" xfId="12113" xr:uid="{00000000-0005-0000-0000-00000F530000}"/>
    <cellStyle name="Moneda 28 2 4 4 2" xfId="28849" xr:uid="{00000000-0005-0000-0000-000010530000}"/>
    <cellStyle name="Moneda 28 2 4 5" xfId="15429" xr:uid="{00000000-0005-0000-0000-000011530000}"/>
    <cellStyle name="Moneda 28 2 4 6" xfId="18888" xr:uid="{00000000-0005-0000-0000-000012530000}"/>
    <cellStyle name="Moneda 28 2 5" xfId="2980" xr:uid="{00000000-0005-0000-0000-000013530000}"/>
    <cellStyle name="Moneda 28 2 5 2" xfId="6297" xr:uid="{00000000-0005-0000-0000-000014530000}"/>
    <cellStyle name="Moneda 28 2 5 2 2" xfId="23033" xr:uid="{00000000-0005-0000-0000-000015530000}"/>
    <cellStyle name="Moneda 28 2 5 3" xfId="9614" xr:uid="{00000000-0005-0000-0000-000016530000}"/>
    <cellStyle name="Moneda 28 2 5 3 2" xfId="26350" xr:uid="{00000000-0005-0000-0000-000017530000}"/>
    <cellStyle name="Moneda 28 2 5 4" xfId="12941" xr:uid="{00000000-0005-0000-0000-000018530000}"/>
    <cellStyle name="Moneda 28 2 5 4 2" xfId="29677" xr:uid="{00000000-0005-0000-0000-000019530000}"/>
    <cellStyle name="Moneda 28 2 5 5" xfId="16257" xr:uid="{00000000-0005-0000-0000-00001A530000}"/>
    <cellStyle name="Moneda 28 2 5 6" xfId="19716" xr:uid="{00000000-0005-0000-0000-00001B530000}"/>
    <cellStyle name="Moneda 28 2 6" xfId="3812" xr:uid="{00000000-0005-0000-0000-00001C530000}"/>
    <cellStyle name="Moneda 28 2 6 2" xfId="20548" xr:uid="{00000000-0005-0000-0000-00001D530000}"/>
    <cellStyle name="Moneda 28 2 7" xfId="7129" xr:uid="{00000000-0005-0000-0000-00001E530000}"/>
    <cellStyle name="Moneda 28 2 7 2" xfId="23865" xr:uid="{00000000-0005-0000-0000-00001F530000}"/>
    <cellStyle name="Moneda 28 2 8" xfId="10456" xr:uid="{00000000-0005-0000-0000-000020530000}"/>
    <cellStyle name="Moneda 28 2 8 2" xfId="27192" xr:uid="{00000000-0005-0000-0000-000021530000}"/>
    <cellStyle name="Moneda 28 2 9" xfId="13772" xr:uid="{00000000-0005-0000-0000-000022530000}"/>
    <cellStyle name="Moneda 28 3" xfId="704" xr:uid="{00000000-0005-0000-0000-000023530000}"/>
    <cellStyle name="Moneda 28 3 2" xfId="1533" xr:uid="{00000000-0005-0000-0000-000024530000}"/>
    <cellStyle name="Moneda 28 3 2 2" xfId="4850" xr:uid="{00000000-0005-0000-0000-000025530000}"/>
    <cellStyle name="Moneda 28 3 2 2 2" xfId="21586" xr:uid="{00000000-0005-0000-0000-000026530000}"/>
    <cellStyle name="Moneda 28 3 2 3" xfId="8167" xr:uid="{00000000-0005-0000-0000-000027530000}"/>
    <cellStyle name="Moneda 28 3 2 3 2" xfId="24903" xr:uid="{00000000-0005-0000-0000-000028530000}"/>
    <cellStyle name="Moneda 28 3 2 4" xfId="11494" xr:uid="{00000000-0005-0000-0000-000029530000}"/>
    <cellStyle name="Moneda 28 3 2 4 2" xfId="28230" xr:uid="{00000000-0005-0000-0000-00002A530000}"/>
    <cellStyle name="Moneda 28 3 2 5" xfId="14810" xr:uid="{00000000-0005-0000-0000-00002B530000}"/>
    <cellStyle name="Moneda 28 3 2 6" xfId="18269" xr:uid="{00000000-0005-0000-0000-00002C530000}"/>
    <cellStyle name="Moneda 28 3 3" xfId="2361" xr:uid="{00000000-0005-0000-0000-00002D530000}"/>
    <cellStyle name="Moneda 28 3 3 2" xfId="5678" xr:uid="{00000000-0005-0000-0000-00002E530000}"/>
    <cellStyle name="Moneda 28 3 3 2 2" xfId="22414" xr:uid="{00000000-0005-0000-0000-00002F530000}"/>
    <cellStyle name="Moneda 28 3 3 3" xfId="8995" xr:uid="{00000000-0005-0000-0000-000030530000}"/>
    <cellStyle name="Moneda 28 3 3 3 2" xfId="25731" xr:uid="{00000000-0005-0000-0000-000031530000}"/>
    <cellStyle name="Moneda 28 3 3 4" xfId="12322" xr:uid="{00000000-0005-0000-0000-000032530000}"/>
    <cellStyle name="Moneda 28 3 3 4 2" xfId="29058" xr:uid="{00000000-0005-0000-0000-000033530000}"/>
    <cellStyle name="Moneda 28 3 3 5" xfId="15638" xr:uid="{00000000-0005-0000-0000-000034530000}"/>
    <cellStyle name="Moneda 28 3 3 6" xfId="19097" xr:uid="{00000000-0005-0000-0000-000035530000}"/>
    <cellStyle name="Moneda 28 3 4" xfId="3189" xr:uid="{00000000-0005-0000-0000-000036530000}"/>
    <cellStyle name="Moneda 28 3 4 2" xfId="6506" xr:uid="{00000000-0005-0000-0000-000037530000}"/>
    <cellStyle name="Moneda 28 3 4 2 2" xfId="23242" xr:uid="{00000000-0005-0000-0000-000038530000}"/>
    <cellStyle name="Moneda 28 3 4 3" xfId="9823" xr:uid="{00000000-0005-0000-0000-000039530000}"/>
    <cellStyle name="Moneda 28 3 4 3 2" xfId="26559" xr:uid="{00000000-0005-0000-0000-00003A530000}"/>
    <cellStyle name="Moneda 28 3 4 4" xfId="13150" xr:uid="{00000000-0005-0000-0000-00003B530000}"/>
    <cellStyle name="Moneda 28 3 4 4 2" xfId="29886" xr:uid="{00000000-0005-0000-0000-00003C530000}"/>
    <cellStyle name="Moneda 28 3 4 5" xfId="16466" xr:uid="{00000000-0005-0000-0000-00003D530000}"/>
    <cellStyle name="Moneda 28 3 4 6" xfId="19925" xr:uid="{00000000-0005-0000-0000-00003E530000}"/>
    <cellStyle name="Moneda 28 3 5" xfId="4021" xr:uid="{00000000-0005-0000-0000-00003F530000}"/>
    <cellStyle name="Moneda 28 3 5 2" xfId="20757" xr:uid="{00000000-0005-0000-0000-000040530000}"/>
    <cellStyle name="Moneda 28 3 6" xfId="7338" xr:uid="{00000000-0005-0000-0000-000041530000}"/>
    <cellStyle name="Moneda 28 3 6 2" xfId="24074" xr:uid="{00000000-0005-0000-0000-000042530000}"/>
    <cellStyle name="Moneda 28 3 7" xfId="10665" xr:uid="{00000000-0005-0000-0000-000043530000}"/>
    <cellStyle name="Moneda 28 3 7 2" xfId="27401" xr:uid="{00000000-0005-0000-0000-000044530000}"/>
    <cellStyle name="Moneda 28 3 8" xfId="13981" xr:uid="{00000000-0005-0000-0000-000045530000}"/>
    <cellStyle name="Moneda 28 3 9" xfId="17440" xr:uid="{00000000-0005-0000-0000-000046530000}"/>
    <cellStyle name="Moneda 28 4" xfId="1118" xr:uid="{00000000-0005-0000-0000-000047530000}"/>
    <cellStyle name="Moneda 28 4 2" xfId="4435" xr:uid="{00000000-0005-0000-0000-000048530000}"/>
    <cellStyle name="Moneda 28 4 2 2" xfId="21171" xr:uid="{00000000-0005-0000-0000-000049530000}"/>
    <cellStyle name="Moneda 28 4 3" xfId="7752" xr:uid="{00000000-0005-0000-0000-00004A530000}"/>
    <cellStyle name="Moneda 28 4 3 2" xfId="24488" xr:uid="{00000000-0005-0000-0000-00004B530000}"/>
    <cellStyle name="Moneda 28 4 4" xfId="11079" xr:uid="{00000000-0005-0000-0000-00004C530000}"/>
    <cellStyle name="Moneda 28 4 4 2" xfId="27815" xr:uid="{00000000-0005-0000-0000-00004D530000}"/>
    <cellStyle name="Moneda 28 4 5" xfId="14395" xr:uid="{00000000-0005-0000-0000-00004E530000}"/>
    <cellStyle name="Moneda 28 4 6" xfId="17854" xr:uid="{00000000-0005-0000-0000-00004F530000}"/>
    <cellStyle name="Moneda 28 5" xfId="1947" xr:uid="{00000000-0005-0000-0000-000050530000}"/>
    <cellStyle name="Moneda 28 5 2" xfId="5264" xr:uid="{00000000-0005-0000-0000-000051530000}"/>
    <cellStyle name="Moneda 28 5 2 2" xfId="22000" xr:uid="{00000000-0005-0000-0000-000052530000}"/>
    <cellStyle name="Moneda 28 5 3" xfId="8581" xr:uid="{00000000-0005-0000-0000-000053530000}"/>
    <cellStyle name="Moneda 28 5 3 2" xfId="25317" xr:uid="{00000000-0005-0000-0000-000054530000}"/>
    <cellStyle name="Moneda 28 5 4" xfId="11908" xr:uid="{00000000-0005-0000-0000-000055530000}"/>
    <cellStyle name="Moneda 28 5 4 2" xfId="28644" xr:uid="{00000000-0005-0000-0000-000056530000}"/>
    <cellStyle name="Moneda 28 5 5" xfId="15224" xr:uid="{00000000-0005-0000-0000-000057530000}"/>
    <cellStyle name="Moneda 28 5 6" xfId="18683" xr:uid="{00000000-0005-0000-0000-000058530000}"/>
    <cellStyle name="Moneda 28 6" xfId="2775" xr:uid="{00000000-0005-0000-0000-000059530000}"/>
    <cellStyle name="Moneda 28 6 2" xfId="6092" xr:uid="{00000000-0005-0000-0000-00005A530000}"/>
    <cellStyle name="Moneda 28 6 2 2" xfId="22828" xr:uid="{00000000-0005-0000-0000-00005B530000}"/>
    <cellStyle name="Moneda 28 6 3" xfId="9409" xr:uid="{00000000-0005-0000-0000-00005C530000}"/>
    <cellStyle name="Moneda 28 6 3 2" xfId="26145" xr:uid="{00000000-0005-0000-0000-00005D530000}"/>
    <cellStyle name="Moneda 28 6 4" xfId="12736" xr:uid="{00000000-0005-0000-0000-00005E530000}"/>
    <cellStyle name="Moneda 28 6 4 2" xfId="29472" xr:uid="{00000000-0005-0000-0000-00005F530000}"/>
    <cellStyle name="Moneda 28 6 5" xfId="16052" xr:uid="{00000000-0005-0000-0000-000060530000}"/>
    <cellStyle name="Moneda 28 6 6" xfId="19511" xr:uid="{00000000-0005-0000-0000-000061530000}"/>
    <cellStyle name="Moneda 28 7" xfId="3607" xr:uid="{00000000-0005-0000-0000-000062530000}"/>
    <cellStyle name="Moneda 28 7 2" xfId="20343" xr:uid="{00000000-0005-0000-0000-000063530000}"/>
    <cellStyle name="Moneda 28 8" xfId="6924" xr:uid="{00000000-0005-0000-0000-000064530000}"/>
    <cellStyle name="Moneda 28 8 2" xfId="23660" xr:uid="{00000000-0005-0000-0000-000065530000}"/>
    <cellStyle name="Moneda 28 9" xfId="10251" xr:uid="{00000000-0005-0000-0000-000066530000}"/>
    <cellStyle name="Moneda 28 9 2" xfId="26987" xr:uid="{00000000-0005-0000-0000-000067530000}"/>
    <cellStyle name="Moneda 29" xfId="256" xr:uid="{00000000-0005-0000-0000-000068530000}"/>
    <cellStyle name="Moneda 29 10" xfId="13568" xr:uid="{00000000-0005-0000-0000-000069530000}"/>
    <cellStyle name="Moneda 29 11" xfId="17027" xr:uid="{00000000-0005-0000-0000-00006A530000}"/>
    <cellStyle name="Moneda 29 2" xfId="489" xr:uid="{00000000-0005-0000-0000-00006B530000}"/>
    <cellStyle name="Moneda 29 2 10" xfId="17232" xr:uid="{00000000-0005-0000-0000-00006C530000}"/>
    <cellStyle name="Moneda 29 2 2" xfId="910" xr:uid="{00000000-0005-0000-0000-00006D530000}"/>
    <cellStyle name="Moneda 29 2 2 2" xfId="1739" xr:uid="{00000000-0005-0000-0000-00006E530000}"/>
    <cellStyle name="Moneda 29 2 2 2 2" xfId="5056" xr:uid="{00000000-0005-0000-0000-00006F530000}"/>
    <cellStyle name="Moneda 29 2 2 2 2 2" xfId="21792" xr:uid="{00000000-0005-0000-0000-000070530000}"/>
    <cellStyle name="Moneda 29 2 2 2 3" xfId="8373" xr:uid="{00000000-0005-0000-0000-000071530000}"/>
    <cellStyle name="Moneda 29 2 2 2 3 2" xfId="25109" xr:uid="{00000000-0005-0000-0000-000072530000}"/>
    <cellStyle name="Moneda 29 2 2 2 4" xfId="11700" xr:uid="{00000000-0005-0000-0000-000073530000}"/>
    <cellStyle name="Moneda 29 2 2 2 4 2" xfId="28436" xr:uid="{00000000-0005-0000-0000-000074530000}"/>
    <cellStyle name="Moneda 29 2 2 2 5" xfId="15016" xr:uid="{00000000-0005-0000-0000-000075530000}"/>
    <cellStyle name="Moneda 29 2 2 2 6" xfId="18475" xr:uid="{00000000-0005-0000-0000-000076530000}"/>
    <cellStyle name="Moneda 29 2 2 3" xfId="2567" xr:uid="{00000000-0005-0000-0000-000077530000}"/>
    <cellStyle name="Moneda 29 2 2 3 2" xfId="5884" xr:uid="{00000000-0005-0000-0000-000078530000}"/>
    <cellStyle name="Moneda 29 2 2 3 2 2" xfId="22620" xr:uid="{00000000-0005-0000-0000-000079530000}"/>
    <cellStyle name="Moneda 29 2 2 3 3" xfId="9201" xr:uid="{00000000-0005-0000-0000-00007A530000}"/>
    <cellStyle name="Moneda 29 2 2 3 3 2" xfId="25937" xr:uid="{00000000-0005-0000-0000-00007B530000}"/>
    <cellStyle name="Moneda 29 2 2 3 4" xfId="12528" xr:uid="{00000000-0005-0000-0000-00007C530000}"/>
    <cellStyle name="Moneda 29 2 2 3 4 2" xfId="29264" xr:uid="{00000000-0005-0000-0000-00007D530000}"/>
    <cellStyle name="Moneda 29 2 2 3 5" xfId="15844" xr:uid="{00000000-0005-0000-0000-00007E530000}"/>
    <cellStyle name="Moneda 29 2 2 3 6" xfId="19303" xr:uid="{00000000-0005-0000-0000-00007F530000}"/>
    <cellStyle name="Moneda 29 2 2 4" xfId="3395" xr:uid="{00000000-0005-0000-0000-000080530000}"/>
    <cellStyle name="Moneda 29 2 2 4 2" xfId="6712" xr:uid="{00000000-0005-0000-0000-000081530000}"/>
    <cellStyle name="Moneda 29 2 2 4 2 2" xfId="23448" xr:uid="{00000000-0005-0000-0000-000082530000}"/>
    <cellStyle name="Moneda 29 2 2 4 3" xfId="10029" xr:uid="{00000000-0005-0000-0000-000083530000}"/>
    <cellStyle name="Moneda 29 2 2 4 3 2" xfId="26765" xr:uid="{00000000-0005-0000-0000-000084530000}"/>
    <cellStyle name="Moneda 29 2 2 4 4" xfId="13356" xr:uid="{00000000-0005-0000-0000-000085530000}"/>
    <cellStyle name="Moneda 29 2 2 4 4 2" xfId="30092" xr:uid="{00000000-0005-0000-0000-000086530000}"/>
    <cellStyle name="Moneda 29 2 2 4 5" xfId="16672" xr:uid="{00000000-0005-0000-0000-000087530000}"/>
    <cellStyle name="Moneda 29 2 2 4 6" xfId="20131" xr:uid="{00000000-0005-0000-0000-000088530000}"/>
    <cellStyle name="Moneda 29 2 2 5" xfId="4227" xr:uid="{00000000-0005-0000-0000-000089530000}"/>
    <cellStyle name="Moneda 29 2 2 5 2" xfId="20963" xr:uid="{00000000-0005-0000-0000-00008A530000}"/>
    <cellStyle name="Moneda 29 2 2 6" xfId="7544" xr:uid="{00000000-0005-0000-0000-00008B530000}"/>
    <cellStyle name="Moneda 29 2 2 6 2" xfId="24280" xr:uid="{00000000-0005-0000-0000-00008C530000}"/>
    <cellStyle name="Moneda 29 2 2 7" xfId="10871" xr:uid="{00000000-0005-0000-0000-00008D530000}"/>
    <cellStyle name="Moneda 29 2 2 7 2" xfId="27607" xr:uid="{00000000-0005-0000-0000-00008E530000}"/>
    <cellStyle name="Moneda 29 2 2 8" xfId="14187" xr:uid="{00000000-0005-0000-0000-00008F530000}"/>
    <cellStyle name="Moneda 29 2 2 9" xfId="17646" xr:uid="{00000000-0005-0000-0000-000090530000}"/>
    <cellStyle name="Moneda 29 2 3" xfId="1324" xr:uid="{00000000-0005-0000-0000-000091530000}"/>
    <cellStyle name="Moneda 29 2 3 2" xfId="4641" xr:uid="{00000000-0005-0000-0000-000092530000}"/>
    <cellStyle name="Moneda 29 2 3 2 2" xfId="21377" xr:uid="{00000000-0005-0000-0000-000093530000}"/>
    <cellStyle name="Moneda 29 2 3 3" xfId="7958" xr:uid="{00000000-0005-0000-0000-000094530000}"/>
    <cellStyle name="Moneda 29 2 3 3 2" xfId="24694" xr:uid="{00000000-0005-0000-0000-000095530000}"/>
    <cellStyle name="Moneda 29 2 3 4" xfId="11285" xr:uid="{00000000-0005-0000-0000-000096530000}"/>
    <cellStyle name="Moneda 29 2 3 4 2" xfId="28021" xr:uid="{00000000-0005-0000-0000-000097530000}"/>
    <cellStyle name="Moneda 29 2 3 5" xfId="14601" xr:uid="{00000000-0005-0000-0000-000098530000}"/>
    <cellStyle name="Moneda 29 2 3 6" xfId="18060" xr:uid="{00000000-0005-0000-0000-000099530000}"/>
    <cellStyle name="Moneda 29 2 4" xfId="2153" xr:uid="{00000000-0005-0000-0000-00009A530000}"/>
    <cellStyle name="Moneda 29 2 4 2" xfId="5470" xr:uid="{00000000-0005-0000-0000-00009B530000}"/>
    <cellStyle name="Moneda 29 2 4 2 2" xfId="22206" xr:uid="{00000000-0005-0000-0000-00009C530000}"/>
    <cellStyle name="Moneda 29 2 4 3" xfId="8787" xr:uid="{00000000-0005-0000-0000-00009D530000}"/>
    <cellStyle name="Moneda 29 2 4 3 2" xfId="25523" xr:uid="{00000000-0005-0000-0000-00009E530000}"/>
    <cellStyle name="Moneda 29 2 4 4" xfId="12114" xr:uid="{00000000-0005-0000-0000-00009F530000}"/>
    <cellStyle name="Moneda 29 2 4 4 2" xfId="28850" xr:uid="{00000000-0005-0000-0000-0000A0530000}"/>
    <cellStyle name="Moneda 29 2 4 5" xfId="15430" xr:uid="{00000000-0005-0000-0000-0000A1530000}"/>
    <cellStyle name="Moneda 29 2 4 6" xfId="18889" xr:uid="{00000000-0005-0000-0000-0000A2530000}"/>
    <cellStyle name="Moneda 29 2 5" xfId="2981" xr:uid="{00000000-0005-0000-0000-0000A3530000}"/>
    <cellStyle name="Moneda 29 2 5 2" xfId="6298" xr:uid="{00000000-0005-0000-0000-0000A4530000}"/>
    <cellStyle name="Moneda 29 2 5 2 2" xfId="23034" xr:uid="{00000000-0005-0000-0000-0000A5530000}"/>
    <cellStyle name="Moneda 29 2 5 3" xfId="9615" xr:uid="{00000000-0005-0000-0000-0000A6530000}"/>
    <cellStyle name="Moneda 29 2 5 3 2" xfId="26351" xr:uid="{00000000-0005-0000-0000-0000A7530000}"/>
    <cellStyle name="Moneda 29 2 5 4" xfId="12942" xr:uid="{00000000-0005-0000-0000-0000A8530000}"/>
    <cellStyle name="Moneda 29 2 5 4 2" xfId="29678" xr:uid="{00000000-0005-0000-0000-0000A9530000}"/>
    <cellStyle name="Moneda 29 2 5 5" xfId="16258" xr:uid="{00000000-0005-0000-0000-0000AA530000}"/>
    <cellStyle name="Moneda 29 2 5 6" xfId="19717" xr:uid="{00000000-0005-0000-0000-0000AB530000}"/>
    <cellStyle name="Moneda 29 2 6" xfId="3813" xr:uid="{00000000-0005-0000-0000-0000AC530000}"/>
    <cellStyle name="Moneda 29 2 6 2" xfId="20549" xr:uid="{00000000-0005-0000-0000-0000AD530000}"/>
    <cellStyle name="Moneda 29 2 7" xfId="7130" xr:uid="{00000000-0005-0000-0000-0000AE530000}"/>
    <cellStyle name="Moneda 29 2 7 2" xfId="23866" xr:uid="{00000000-0005-0000-0000-0000AF530000}"/>
    <cellStyle name="Moneda 29 2 8" xfId="10457" xr:uid="{00000000-0005-0000-0000-0000B0530000}"/>
    <cellStyle name="Moneda 29 2 8 2" xfId="27193" xr:uid="{00000000-0005-0000-0000-0000B1530000}"/>
    <cellStyle name="Moneda 29 2 9" xfId="13773" xr:uid="{00000000-0005-0000-0000-0000B2530000}"/>
    <cellStyle name="Moneda 29 3" xfId="705" xr:uid="{00000000-0005-0000-0000-0000B3530000}"/>
    <cellStyle name="Moneda 29 3 2" xfId="1534" xr:uid="{00000000-0005-0000-0000-0000B4530000}"/>
    <cellStyle name="Moneda 29 3 2 2" xfId="4851" xr:uid="{00000000-0005-0000-0000-0000B5530000}"/>
    <cellStyle name="Moneda 29 3 2 2 2" xfId="21587" xr:uid="{00000000-0005-0000-0000-0000B6530000}"/>
    <cellStyle name="Moneda 29 3 2 3" xfId="8168" xr:uid="{00000000-0005-0000-0000-0000B7530000}"/>
    <cellStyle name="Moneda 29 3 2 3 2" xfId="24904" xr:uid="{00000000-0005-0000-0000-0000B8530000}"/>
    <cellStyle name="Moneda 29 3 2 4" xfId="11495" xr:uid="{00000000-0005-0000-0000-0000B9530000}"/>
    <cellStyle name="Moneda 29 3 2 4 2" xfId="28231" xr:uid="{00000000-0005-0000-0000-0000BA530000}"/>
    <cellStyle name="Moneda 29 3 2 5" xfId="14811" xr:uid="{00000000-0005-0000-0000-0000BB530000}"/>
    <cellStyle name="Moneda 29 3 2 6" xfId="18270" xr:uid="{00000000-0005-0000-0000-0000BC530000}"/>
    <cellStyle name="Moneda 29 3 3" xfId="2362" xr:uid="{00000000-0005-0000-0000-0000BD530000}"/>
    <cellStyle name="Moneda 29 3 3 2" xfId="5679" xr:uid="{00000000-0005-0000-0000-0000BE530000}"/>
    <cellStyle name="Moneda 29 3 3 2 2" xfId="22415" xr:uid="{00000000-0005-0000-0000-0000BF530000}"/>
    <cellStyle name="Moneda 29 3 3 3" xfId="8996" xr:uid="{00000000-0005-0000-0000-0000C0530000}"/>
    <cellStyle name="Moneda 29 3 3 3 2" xfId="25732" xr:uid="{00000000-0005-0000-0000-0000C1530000}"/>
    <cellStyle name="Moneda 29 3 3 4" xfId="12323" xr:uid="{00000000-0005-0000-0000-0000C2530000}"/>
    <cellStyle name="Moneda 29 3 3 4 2" xfId="29059" xr:uid="{00000000-0005-0000-0000-0000C3530000}"/>
    <cellStyle name="Moneda 29 3 3 5" xfId="15639" xr:uid="{00000000-0005-0000-0000-0000C4530000}"/>
    <cellStyle name="Moneda 29 3 3 6" xfId="19098" xr:uid="{00000000-0005-0000-0000-0000C5530000}"/>
    <cellStyle name="Moneda 29 3 4" xfId="3190" xr:uid="{00000000-0005-0000-0000-0000C6530000}"/>
    <cellStyle name="Moneda 29 3 4 2" xfId="6507" xr:uid="{00000000-0005-0000-0000-0000C7530000}"/>
    <cellStyle name="Moneda 29 3 4 2 2" xfId="23243" xr:uid="{00000000-0005-0000-0000-0000C8530000}"/>
    <cellStyle name="Moneda 29 3 4 3" xfId="9824" xr:uid="{00000000-0005-0000-0000-0000C9530000}"/>
    <cellStyle name="Moneda 29 3 4 3 2" xfId="26560" xr:uid="{00000000-0005-0000-0000-0000CA530000}"/>
    <cellStyle name="Moneda 29 3 4 4" xfId="13151" xr:uid="{00000000-0005-0000-0000-0000CB530000}"/>
    <cellStyle name="Moneda 29 3 4 4 2" xfId="29887" xr:uid="{00000000-0005-0000-0000-0000CC530000}"/>
    <cellStyle name="Moneda 29 3 4 5" xfId="16467" xr:uid="{00000000-0005-0000-0000-0000CD530000}"/>
    <cellStyle name="Moneda 29 3 4 6" xfId="19926" xr:uid="{00000000-0005-0000-0000-0000CE530000}"/>
    <cellStyle name="Moneda 29 3 5" xfId="4022" xr:uid="{00000000-0005-0000-0000-0000CF530000}"/>
    <cellStyle name="Moneda 29 3 5 2" xfId="20758" xr:uid="{00000000-0005-0000-0000-0000D0530000}"/>
    <cellStyle name="Moneda 29 3 6" xfId="7339" xr:uid="{00000000-0005-0000-0000-0000D1530000}"/>
    <cellStyle name="Moneda 29 3 6 2" xfId="24075" xr:uid="{00000000-0005-0000-0000-0000D2530000}"/>
    <cellStyle name="Moneda 29 3 7" xfId="10666" xr:uid="{00000000-0005-0000-0000-0000D3530000}"/>
    <cellStyle name="Moneda 29 3 7 2" xfId="27402" xr:uid="{00000000-0005-0000-0000-0000D4530000}"/>
    <cellStyle name="Moneda 29 3 8" xfId="13982" xr:uid="{00000000-0005-0000-0000-0000D5530000}"/>
    <cellStyle name="Moneda 29 3 9" xfId="17441" xr:uid="{00000000-0005-0000-0000-0000D6530000}"/>
    <cellStyle name="Moneda 29 4" xfId="1119" xr:uid="{00000000-0005-0000-0000-0000D7530000}"/>
    <cellStyle name="Moneda 29 4 2" xfId="4436" xr:uid="{00000000-0005-0000-0000-0000D8530000}"/>
    <cellStyle name="Moneda 29 4 2 2" xfId="21172" xr:uid="{00000000-0005-0000-0000-0000D9530000}"/>
    <cellStyle name="Moneda 29 4 3" xfId="7753" xr:uid="{00000000-0005-0000-0000-0000DA530000}"/>
    <cellStyle name="Moneda 29 4 3 2" xfId="24489" xr:uid="{00000000-0005-0000-0000-0000DB530000}"/>
    <cellStyle name="Moneda 29 4 4" xfId="11080" xr:uid="{00000000-0005-0000-0000-0000DC530000}"/>
    <cellStyle name="Moneda 29 4 4 2" xfId="27816" xr:uid="{00000000-0005-0000-0000-0000DD530000}"/>
    <cellStyle name="Moneda 29 4 5" xfId="14396" xr:uid="{00000000-0005-0000-0000-0000DE530000}"/>
    <cellStyle name="Moneda 29 4 6" xfId="17855" xr:uid="{00000000-0005-0000-0000-0000DF530000}"/>
    <cellStyle name="Moneda 29 5" xfId="1948" xr:uid="{00000000-0005-0000-0000-0000E0530000}"/>
    <cellStyle name="Moneda 29 5 2" xfId="5265" xr:uid="{00000000-0005-0000-0000-0000E1530000}"/>
    <cellStyle name="Moneda 29 5 2 2" xfId="22001" xr:uid="{00000000-0005-0000-0000-0000E2530000}"/>
    <cellStyle name="Moneda 29 5 3" xfId="8582" xr:uid="{00000000-0005-0000-0000-0000E3530000}"/>
    <cellStyle name="Moneda 29 5 3 2" xfId="25318" xr:uid="{00000000-0005-0000-0000-0000E4530000}"/>
    <cellStyle name="Moneda 29 5 4" xfId="11909" xr:uid="{00000000-0005-0000-0000-0000E5530000}"/>
    <cellStyle name="Moneda 29 5 4 2" xfId="28645" xr:uid="{00000000-0005-0000-0000-0000E6530000}"/>
    <cellStyle name="Moneda 29 5 5" xfId="15225" xr:uid="{00000000-0005-0000-0000-0000E7530000}"/>
    <cellStyle name="Moneda 29 5 6" xfId="18684" xr:uid="{00000000-0005-0000-0000-0000E8530000}"/>
    <cellStyle name="Moneda 29 6" xfId="2776" xr:uid="{00000000-0005-0000-0000-0000E9530000}"/>
    <cellStyle name="Moneda 29 6 2" xfId="6093" xr:uid="{00000000-0005-0000-0000-0000EA530000}"/>
    <cellStyle name="Moneda 29 6 2 2" xfId="22829" xr:uid="{00000000-0005-0000-0000-0000EB530000}"/>
    <cellStyle name="Moneda 29 6 3" xfId="9410" xr:uid="{00000000-0005-0000-0000-0000EC530000}"/>
    <cellStyle name="Moneda 29 6 3 2" xfId="26146" xr:uid="{00000000-0005-0000-0000-0000ED530000}"/>
    <cellStyle name="Moneda 29 6 4" xfId="12737" xr:uid="{00000000-0005-0000-0000-0000EE530000}"/>
    <cellStyle name="Moneda 29 6 4 2" xfId="29473" xr:uid="{00000000-0005-0000-0000-0000EF530000}"/>
    <cellStyle name="Moneda 29 6 5" xfId="16053" xr:uid="{00000000-0005-0000-0000-0000F0530000}"/>
    <cellStyle name="Moneda 29 6 6" xfId="19512" xr:uid="{00000000-0005-0000-0000-0000F1530000}"/>
    <cellStyle name="Moneda 29 7" xfId="3608" xr:uid="{00000000-0005-0000-0000-0000F2530000}"/>
    <cellStyle name="Moneda 29 7 2" xfId="20344" xr:uid="{00000000-0005-0000-0000-0000F3530000}"/>
    <cellStyle name="Moneda 29 8" xfId="6925" xr:uid="{00000000-0005-0000-0000-0000F4530000}"/>
    <cellStyle name="Moneda 29 8 2" xfId="23661" xr:uid="{00000000-0005-0000-0000-0000F5530000}"/>
    <cellStyle name="Moneda 29 9" xfId="10252" xr:uid="{00000000-0005-0000-0000-0000F6530000}"/>
    <cellStyle name="Moneda 29 9 2" xfId="26988" xr:uid="{00000000-0005-0000-0000-0000F7530000}"/>
    <cellStyle name="Moneda 3" xfId="257" xr:uid="{00000000-0005-0000-0000-0000F8530000}"/>
    <cellStyle name="Moneda 3 10" xfId="10253" xr:uid="{00000000-0005-0000-0000-0000F9530000}"/>
    <cellStyle name="Moneda 3 10 2" xfId="26989" xr:uid="{00000000-0005-0000-0000-0000FA530000}"/>
    <cellStyle name="Moneda 3 11" xfId="13569" xr:uid="{00000000-0005-0000-0000-0000FB530000}"/>
    <cellStyle name="Moneda 3 11 2" xfId="30699" xr:uid="{00000000-0005-0000-0000-0000FC530000}"/>
    <cellStyle name="Moneda 3 11 2 2" xfId="31503" xr:uid="{00000000-0005-0000-0000-0000FD530000}"/>
    <cellStyle name="Moneda 3 11 2 3" xfId="31805" xr:uid="{00000000-0005-0000-0000-0000FE530000}"/>
    <cellStyle name="Moneda 3 11 2 4" xfId="32106" xr:uid="{00000000-0005-0000-0000-0000FF530000}"/>
    <cellStyle name="Moneda 3 11 2 5" xfId="32407" xr:uid="{00000000-0005-0000-0000-000000540000}"/>
    <cellStyle name="Moneda 3 11 2 6" xfId="32708" xr:uid="{00000000-0005-0000-0000-000001540000}"/>
    <cellStyle name="Moneda 3 11 2 7" xfId="33009" xr:uid="{00000000-0005-0000-0000-000002540000}"/>
    <cellStyle name="Moneda 3 12" xfId="17028" xr:uid="{00000000-0005-0000-0000-000003540000}"/>
    <cellStyle name="Moneda 3 2" xfId="258" xr:uid="{00000000-0005-0000-0000-000004540000}"/>
    <cellStyle name="Moneda 3 2 10" xfId="13570" xr:uid="{00000000-0005-0000-0000-000005540000}"/>
    <cellStyle name="Moneda 3 2 11" xfId="17029" xr:uid="{00000000-0005-0000-0000-000006540000}"/>
    <cellStyle name="Moneda 3 2 2" xfId="491" xr:uid="{00000000-0005-0000-0000-000007540000}"/>
    <cellStyle name="Moneda 3 2 2 10" xfId="17234" xr:uid="{00000000-0005-0000-0000-000008540000}"/>
    <cellStyle name="Moneda 3 2 2 2" xfId="912" xr:uid="{00000000-0005-0000-0000-000009540000}"/>
    <cellStyle name="Moneda 3 2 2 2 2" xfId="1741" xr:uid="{00000000-0005-0000-0000-00000A540000}"/>
    <cellStyle name="Moneda 3 2 2 2 2 2" xfId="5058" xr:uid="{00000000-0005-0000-0000-00000B540000}"/>
    <cellStyle name="Moneda 3 2 2 2 2 2 2" xfId="21794" xr:uid="{00000000-0005-0000-0000-00000C540000}"/>
    <cellStyle name="Moneda 3 2 2 2 2 3" xfId="8375" xr:uid="{00000000-0005-0000-0000-00000D540000}"/>
    <cellStyle name="Moneda 3 2 2 2 2 3 2" xfId="25111" xr:uid="{00000000-0005-0000-0000-00000E540000}"/>
    <cellStyle name="Moneda 3 2 2 2 2 4" xfId="11702" xr:uid="{00000000-0005-0000-0000-00000F540000}"/>
    <cellStyle name="Moneda 3 2 2 2 2 4 2" xfId="28438" xr:uid="{00000000-0005-0000-0000-000010540000}"/>
    <cellStyle name="Moneda 3 2 2 2 2 5" xfId="15018" xr:uid="{00000000-0005-0000-0000-000011540000}"/>
    <cellStyle name="Moneda 3 2 2 2 2 6" xfId="18477" xr:uid="{00000000-0005-0000-0000-000012540000}"/>
    <cellStyle name="Moneda 3 2 2 2 3" xfId="2569" xr:uid="{00000000-0005-0000-0000-000013540000}"/>
    <cellStyle name="Moneda 3 2 2 2 3 2" xfId="5886" xr:uid="{00000000-0005-0000-0000-000014540000}"/>
    <cellStyle name="Moneda 3 2 2 2 3 2 2" xfId="22622" xr:uid="{00000000-0005-0000-0000-000015540000}"/>
    <cellStyle name="Moneda 3 2 2 2 3 3" xfId="9203" xr:uid="{00000000-0005-0000-0000-000016540000}"/>
    <cellStyle name="Moneda 3 2 2 2 3 3 2" xfId="25939" xr:uid="{00000000-0005-0000-0000-000017540000}"/>
    <cellStyle name="Moneda 3 2 2 2 3 4" xfId="12530" xr:uid="{00000000-0005-0000-0000-000018540000}"/>
    <cellStyle name="Moneda 3 2 2 2 3 4 2" xfId="29266" xr:uid="{00000000-0005-0000-0000-000019540000}"/>
    <cellStyle name="Moneda 3 2 2 2 3 5" xfId="15846" xr:uid="{00000000-0005-0000-0000-00001A540000}"/>
    <cellStyle name="Moneda 3 2 2 2 3 6" xfId="19305" xr:uid="{00000000-0005-0000-0000-00001B540000}"/>
    <cellStyle name="Moneda 3 2 2 2 4" xfId="3397" xr:uid="{00000000-0005-0000-0000-00001C540000}"/>
    <cellStyle name="Moneda 3 2 2 2 4 2" xfId="6714" xr:uid="{00000000-0005-0000-0000-00001D540000}"/>
    <cellStyle name="Moneda 3 2 2 2 4 2 2" xfId="23450" xr:uid="{00000000-0005-0000-0000-00001E540000}"/>
    <cellStyle name="Moneda 3 2 2 2 4 3" xfId="10031" xr:uid="{00000000-0005-0000-0000-00001F540000}"/>
    <cellStyle name="Moneda 3 2 2 2 4 3 2" xfId="26767" xr:uid="{00000000-0005-0000-0000-000020540000}"/>
    <cellStyle name="Moneda 3 2 2 2 4 4" xfId="13358" xr:uid="{00000000-0005-0000-0000-000021540000}"/>
    <cellStyle name="Moneda 3 2 2 2 4 4 2" xfId="30094" xr:uid="{00000000-0005-0000-0000-000022540000}"/>
    <cellStyle name="Moneda 3 2 2 2 4 5" xfId="16674" xr:uid="{00000000-0005-0000-0000-000023540000}"/>
    <cellStyle name="Moneda 3 2 2 2 4 6" xfId="20133" xr:uid="{00000000-0005-0000-0000-000024540000}"/>
    <cellStyle name="Moneda 3 2 2 2 5" xfId="4229" xr:uid="{00000000-0005-0000-0000-000025540000}"/>
    <cellStyle name="Moneda 3 2 2 2 5 2" xfId="20965" xr:uid="{00000000-0005-0000-0000-000026540000}"/>
    <cellStyle name="Moneda 3 2 2 2 6" xfId="7546" xr:uid="{00000000-0005-0000-0000-000027540000}"/>
    <cellStyle name="Moneda 3 2 2 2 6 2" xfId="24282" xr:uid="{00000000-0005-0000-0000-000028540000}"/>
    <cellStyle name="Moneda 3 2 2 2 7" xfId="10873" xr:uid="{00000000-0005-0000-0000-000029540000}"/>
    <cellStyle name="Moneda 3 2 2 2 7 2" xfId="27609" xr:uid="{00000000-0005-0000-0000-00002A540000}"/>
    <cellStyle name="Moneda 3 2 2 2 8" xfId="14189" xr:uid="{00000000-0005-0000-0000-00002B540000}"/>
    <cellStyle name="Moneda 3 2 2 2 9" xfId="17648" xr:uid="{00000000-0005-0000-0000-00002C540000}"/>
    <cellStyle name="Moneda 3 2 2 3" xfId="1326" xr:uid="{00000000-0005-0000-0000-00002D540000}"/>
    <cellStyle name="Moneda 3 2 2 3 2" xfId="4643" xr:uid="{00000000-0005-0000-0000-00002E540000}"/>
    <cellStyle name="Moneda 3 2 2 3 2 2" xfId="21379" xr:uid="{00000000-0005-0000-0000-00002F540000}"/>
    <cellStyle name="Moneda 3 2 2 3 3" xfId="7960" xr:uid="{00000000-0005-0000-0000-000030540000}"/>
    <cellStyle name="Moneda 3 2 2 3 3 2" xfId="24696" xr:uid="{00000000-0005-0000-0000-000031540000}"/>
    <cellStyle name="Moneda 3 2 2 3 4" xfId="11287" xr:uid="{00000000-0005-0000-0000-000032540000}"/>
    <cellStyle name="Moneda 3 2 2 3 4 2" xfId="28023" xr:uid="{00000000-0005-0000-0000-000033540000}"/>
    <cellStyle name="Moneda 3 2 2 3 5" xfId="14603" xr:uid="{00000000-0005-0000-0000-000034540000}"/>
    <cellStyle name="Moneda 3 2 2 3 6" xfId="18062" xr:uid="{00000000-0005-0000-0000-000035540000}"/>
    <cellStyle name="Moneda 3 2 2 4" xfId="2155" xr:uid="{00000000-0005-0000-0000-000036540000}"/>
    <cellStyle name="Moneda 3 2 2 4 2" xfId="5472" xr:uid="{00000000-0005-0000-0000-000037540000}"/>
    <cellStyle name="Moneda 3 2 2 4 2 2" xfId="22208" xr:uid="{00000000-0005-0000-0000-000038540000}"/>
    <cellStyle name="Moneda 3 2 2 4 3" xfId="8789" xr:uid="{00000000-0005-0000-0000-000039540000}"/>
    <cellStyle name="Moneda 3 2 2 4 3 2" xfId="25525" xr:uid="{00000000-0005-0000-0000-00003A540000}"/>
    <cellStyle name="Moneda 3 2 2 4 4" xfId="12116" xr:uid="{00000000-0005-0000-0000-00003B540000}"/>
    <cellStyle name="Moneda 3 2 2 4 4 2" xfId="28852" xr:uid="{00000000-0005-0000-0000-00003C540000}"/>
    <cellStyle name="Moneda 3 2 2 4 5" xfId="15432" xr:uid="{00000000-0005-0000-0000-00003D540000}"/>
    <cellStyle name="Moneda 3 2 2 4 6" xfId="18891" xr:uid="{00000000-0005-0000-0000-00003E540000}"/>
    <cellStyle name="Moneda 3 2 2 5" xfId="2983" xr:uid="{00000000-0005-0000-0000-00003F540000}"/>
    <cellStyle name="Moneda 3 2 2 5 2" xfId="6300" xr:uid="{00000000-0005-0000-0000-000040540000}"/>
    <cellStyle name="Moneda 3 2 2 5 2 2" xfId="23036" xr:uid="{00000000-0005-0000-0000-000041540000}"/>
    <cellStyle name="Moneda 3 2 2 5 3" xfId="9617" xr:uid="{00000000-0005-0000-0000-000042540000}"/>
    <cellStyle name="Moneda 3 2 2 5 3 2" xfId="26353" xr:uid="{00000000-0005-0000-0000-000043540000}"/>
    <cellStyle name="Moneda 3 2 2 5 4" xfId="12944" xr:uid="{00000000-0005-0000-0000-000044540000}"/>
    <cellStyle name="Moneda 3 2 2 5 4 2" xfId="29680" xr:uid="{00000000-0005-0000-0000-000045540000}"/>
    <cellStyle name="Moneda 3 2 2 5 5" xfId="16260" xr:uid="{00000000-0005-0000-0000-000046540000}"/>
    <cellStyle name="Moneda 3 2 2 5 6" xfId="19719" xr:uid="{00000000-0005-0000-0000-000047540000}"/>
    <cellStyle name="Moneda 3 2 2 6" xfId="3815" xr:uid="{00000000-0005-0000-0000-000048540000}"/>
    <cellStyle name="Moneda 3 2 2 6 2" xfId="20551" xr:uid="{00000000-0005-0000-0000-000049540000}"/>
    <cellStyle name="Moneda 3 2 2 7" xfId="7132" xr:uid="{00000000-0005-0000-0000-00004A540000}"/>
    <cellStyle name="Moneda 3 2 2 7 2" xfId="23868" xr:uid="{00000000-0005-0000-0000-00004B540000}"/>
    <cellStyle name="Moneda 3 2 2 8" xfId="10459" xr:uid="{00000000-0005-0000-0000-00004C540000}"/>
    <cellStyle name="Moneda 3 2 2 8 2" xfId="27195" xr:uid="{00000000-0005-0000-0000-00004D540000}"/>
    <cellStyle name="Moneda 3 2 2 9" xfId="13775" xr:uid="{00000000-0005-0000-0000-00004E540000}"/>
    <cellStyle name="Moneda 3 2 3" xfId="707" xr:uid="{00000000-0005-0000-0000-00004F540000}"/>
    <cellStyle name="Moneda 3 2 3 2" xfId="1536" xr:uid="{00000000-0005-0000-0000-000050540000}"/>
    <cellStyle name="Moneda 3 2 3 2 2" xfId="4853" xr:uid="{00000000-0005-0000-0000-000051540000}"/>
    <cellStyle name="Moneda 3 2 3 2 2 2" xfId="21589" xr:uid="{00000000-0005-0000-0000-000052540000}"/>
    <cellStyle name="Moneda 3 2 3 2 3" xfId="8170" xr:uid="{00000000-0005-0000-0000-000053540000}"/>
    <cellStyle name="Moneda 3 2 3 2 3 2" xfId="24906" xr:uid="{00000000-0005-0000-0000-000054540000}"/>
    <cellStyle name="Moneda 3 2 3 2 4" xfId="11497" xr:uid="{00000000-0005-0000-0000-000055540000}"/>
    <cellStyle name="Moneda 3 2 3 2 4 2" xfId="28233" xr:uid="{00000000-0005-0000-0000-000056540000}"/>
    <cellStyle name="Moneda 3 2 3 2 5" xfId="14813" xr:uid="{00000000-0005-0000-0000-000057540000}"/>
    <cellStyle name="Moneda 3 2 3 2 6" xfId="18272" xr:uid="{00000000-0005-0000-0000-000058540000}"/>
    <cellStyle name="Moneda 3 2 3 3" xfId="2364" xr:uid="{00000000-0005-0000-0000-000059540000}"/>
    <cellStyle name="Moneda 3 2 3 3 2" xfId="5681" xr:uid="{00000000-0005-0000-0000-00005A540000}"/>
    <cellStyle name="Moneda 3 2 3 3 2 2" xfId="22417" xr:uid="{00000000-0005-0000-0000-00005B540000}"/>
    <cellStyle name="Moneda 3 2 3 3 3" xfId="8998" xr:uid="{00000000-0005-0000-0000-00005C540000}"/>
    <cellStyle name="Moneda 3 2 3 3 3 2" xfId="25734" xr:uid="{00000000-0005-0000-0000-00005D540000}"/>
    <cellStyle name="Moneda 3 2 3 3 4" xfId="12325" xr:uid="{00000000-0005-0000-0000-00005E540000}"/>
    <cellStyle name="Moneda 3 2 3 3 4 2" xfId="29061" xr:uid="{00000000-0005-0000-0000-00005F540000}"/>
    <cellStyle name="Moneda 3 2 3 3 5" xfId="15641" xr:uid="{00000000-0005-0000-0000-000060540000}"/>
    <cellStyle name="Moneda 3 2 3 3 6" xfId="19100" xr:uid="{00000000-0005-0000-0000-000061540000}"/>
    <cellStyle name="Moneda 3 2 3 4" xfId="3192" xr:uid="{00000000-0005-0000-0000-000062540000}"/>
    <cellStyle name="Moneda 3 2 3 4 2" xfId="6509" xr:uid="{00000000-0005-0000-0000-000063540000}"/>
    <cellStyle name="Moneda 3 2 3 4 2 2" xfId="23245" xr:uid="{00000000-0005-0000-0000-000064540000}"/>
    <cellStyle name="Moneda 3 2 3 4 3" xfId="9826" xr:uid="{00000000-0005-0000-0000-000065540000}"/>
    <cellStyle name="Moneda 3 2 3 4 3 2" xfId="26562" xr:uid="{00000000-0005-0000-0000-000066540000}"/>
    <cellStyle name="Moneda 3 2 3 4 4" xfId="13153" xr:uid="{00000000-0005-0000-0000-000067540000}"/>
    <cellStyle name="Moneda 3 2 3 4 4 2" xfId="29889" xr:uid="{00000000-0005-0000-0000-000068540000}"/>
    <cellStyle name="Moneda 3 2 3 4 5" xfId="16469" xr:uid="{00000000-0005-0000-0000-000069540000}"/>
    <cellStyle name="Moneda 3 2 3 4 6" xfId="19928" xr:uid="{00000000-0005-0000-0000-00006A540000}"/>
    <cellStyle name="Moneda 3 2 3 5" xfId="4024" xr:uid="{00000000-0005-0000-0000-00006B540000}"/>
    <cellStyle name="Moneda 3 2 3 5 2" xfId="20760" xr:uid="{00000000-0005-0000-0000-00006C540000}"/>
    <cellStyle name="Moneda 3 2 3 6" xfId="7341" xr:uid="{00000000-0005-0000-0000-00006D540000}"/>
    <cellStyle name="Moneda 3 2 3 6 2" xfId="24077" xr:uid="{00000000-0005-0000-0000-00006E540000}"/>
    <cellStyle name="Moneda 3 2 3 7" xfId="10668" xr:uid="{00000000-0005-0000-0000-00006F540000}"/>
    <cellStyle name="Moneda 3 2 3 7 2" xfId="27404" xr:uid="{00000000-0005-0000-0000-000070540000}"/>
    <cellStyle name="Moneda 3 2 3 8" xfId="13984" xr:uid="{00000000-0005-0000-0000-000071540000}"/>
    <cellStyle name="Moneda 3 2 3 9" xfId="17443" xr:uid="{00000000-0005-0000-0000-000072540000}"/>
    <cellStyle name="Moneda 3 2 4" xfId="1121" xr:uid="{00000000-0005-0000-0000-000073540000}"/>
    <cellStyle name="Moneda 3 2 4 2" xfId="4438" xr:uid="{00000000-0005-0000-0000-000074540000}"/>
    <cellStyle name="Moneda 3 2 4 2 2" xfId="21174" xr:uid="{00000000-0005-0000-0000-000075540000}"/>
    <cellStyle name="Moneda 3 2 4 3" xfId="7755" xr:uid="{00000000-0005-0000-0000-000076540000}"/>
    <cellStyle name="Moneda 3 2 4 3 2" xfId="24491" xr:uid="{00000000-0005-0000-0000-000077540000}"/>
    <cellStyle name="Moneda 3 2 4 4" xfId="11082" xr:uid="{00000000-0005-0000-0000-000078540000}"/>
    <cellStyle name="Moneda 3 2 4 4 2" xfId="27818" xr:uid="{00000000-0005-0000-0000-000079540000}"/>
    <cellStyle name="Moneda 3 2 4 5" xfId="14398" xr:uid="{00000000-0005-0000-0000-00007A540000}"/>
    <cellStyle name="Moneda 3 2 4 6" xfId="17857" xr:uid="{00000000-0005-0000-0000-00007B540000}"/>
    <cellStyle name="Moneda 3 2 5" xfId="1950" xr:uid="{00000000-0005-0000-0000-00007C540000}"/>
    <cellStyle name="Moneda 3 2 5 2" xfId="5267" xr:uid="{00000000-0005-0000-0000-00007D540000}"/>
    <cellStyle name="Moneda 3 2 5 2 2" xfId="22003" xr:uid="{00000000-0005-0000-0000-00007E540000}"/>
    <cellStyle name="Moneda 3 2 5 3" xfId="8584" xr:uid="{00000000-0005-0000-0000-00007F540000}"/>
    <cellStyle name="Moneda 3 2 5 3 2" xfId="25320" xr:uid="{00000000-0005-0000-0000-000080540000}"/>
    <cellStyle name="Moneda 3 2 5 4" xfId="11911" xr:uid="{00000000-0005-0000-0000-000081540000}"/>
    <cellStyle name="Moneda 3 2 5 4 2" xfId="28647" xr:uid="{00000000-0005-0000-0000-000082540000}"/>
    <cellStyle name="Moneda 3 2 5 5" xfId="15227" xr:uid="{00000000-0005-0000-0000-000083540000}"/>
    <cellStyle name="Moneda 3 2 5 6" xfId="18686" xr:uid="{00000000-0005-0000-0000-000084540000}"/>
    <cellStyle name="Moneda 3 2 6" xfId="2778" xr:uid="{00000000-0005-0000-0000-000085540000}"/>
    <cellStyle name="Moneda 3 2 6 2" xfId="6095" xr:uid="{00000000-0005-0000-0000-000086540000}"/>
    <cellStyle name="Moneda 3 2 6 2 2" xfId="22831" xr:uid="{00000000-0005-0000-0000-000087540000}"/>
    <cellStyle name="Moneda 3 2 6 3" xfId="9412" xr:uid="{00000000-0005-0000-0000-000088540000}"/>
    <cellStyle name="Moneda 3 2 6 3 2" xfId="26148" xr:uid="{00000000-0005-0000-0000-000089540000}"/>
    <cellStyle name="Moneda 3 2 6 4" xfId="12739" xr:uid="{00000000-0005-0000-0000-00008A540000}"/>
    <cellStyle name="Moneda 3 2 6 4 2" xfId="29475" xr:uid="{00000000-0005-0000-0000-00008B540000}"/>
    <cellStyle name="Moneda 3 2 6 5" xfId="16055" xr:uid="{00000000-0005-0000-0000-00008C540000}"/>
    <cellStyle name="Moneda 3 2 6 6" xfId="19514" xr:uid="{00000000-0005-0000-0000-00008D540000}"/>
    <cellStyle name="Moneda 3 2 7" xfId="3610" xr:uid="{00000000-0005-0000-0000-00008E540000}"/>
    <cellStyle name="Moneda 3 2 7 2" xfId="20346" xr:uid="{00000000-0005-0000-0000-00008F540000}"/>
    <cellStyle name="Moneda 3 2 8" xfId="6927" xr:uid="{00000000-0005-0000-0000-000090540000}"/>
    <cellStyle name="Moneda 3 2 8 2" xfId="23663" xr:uid="{00000000-0005-0000-0000-000091540000}"/>
    <cellStyle name="Moneda 3 2 9" xfId="10254" xr:uid="{00000000-0005-0000-0000-000092540000}"/>
    <cellStyle name="Moneda 3 2 9 2" xfId="26990" xr:uid="{00000000-0005-0000-0000-000093540000}"/>
    <cellStyle name="Moneda 3 3" xfId="490" xr:uid="{00000000-0005-0000-0000-000094540000}"/>
    <cellStyle name="Moneda 3 3 10" xfId="17233" xr:uid="{00000000-0005-0000-0000-000095540000}"/>
    <cellStyle name="Moneda 3 3 2" xfId="911" xr:uid="{00000000-0005-0000-0000-000096540000}"/>
    <cellStyle name="Moneda 3 3 2 2" xfId="1740" xr:uid="{00000000-0005-0000-0000-000097540000}"/>
    <cellStyle name="Moneda 3 3 2 2 2" xfId="5057" xr:uid="{00000000-0005-0000-0000-000098540000}"/>
    <cellStyle name="Moneda 3 3 2 2 2 2" xfId="21793" xr:uid="{00000000-0005-0000-0000-000099540000}"/>
    <cellStyle name="Moneda 3 3 2 2 3" xfId="8374" xr:uid="{00000000-0005-0000-0000-00009A540000}"/>
    <cellStyle name="Moneda 3 3 2 2 3 2" xfId="25110" xr:uid="{00000000-0005-0000-0000-00009B540000}"/>
    <cellStyle name="Moneda 3 3 2 2 4" xfId="11701" xr:uid="{00000000-0005-0000-0000-00009C540000}"/>
    <cellStyle name="Moneda 3 3 2 2 4 2" xfId="28437" xr:uid="{00000000-0005-0000-0000-00009D540000}"/>
    <cellStyle name="Moneda 3 3 2 2 5" xfId="15017" xr:uid="{00000000-0005-0000-0000-00009E540000}"/>
    <cellStyle name="Moneda 3 3 2 2 6" xfId="18476" xr:uid="{00000000-0005-0000-0000-00009F540000}"/>
    <cellStyle name="Moneda 3 3 2 3" xfId="2568" xr:uid="{00000000-0005-0000-0000-0000A0540000}"/>
    <cellStyle name="Moneda 3 3 2 3 2" xfId="5885" xr:uid="{00000000-0005-0000-0000-0000A1540000}"/>
    <cellStyle name="Moneda 3 3 2 3 2 2" xfId="22621" xr:uid="{00000000-0005-0000-0000-0000A2540000}"/>
    <cellStyle name="Moneda 3 3 2 3 3" xfId="9202" xr:uid="{00000000-0005-0000-0000-0000A3540000}"/>
    <cellStyle name="Moneda 3 3 2 3 3 2" xfId="25938" xr:uid="{00000000-0005-0000-0000-0000A4540000}"/>
    <cellStyle name="Moneda 3 3 2 3 4" xfId="12529" xr:uid="{00000000-0005-0000-0000-0000A5540000}"/>
    <cellStyle name="Moneda 3 3 2 3 4 2" xfId="29265" xr:uid="{00000000-0005-0000-0000-0000A6540000}"/>
    <cellStyle name="Moneda 3 3 2 3 5" xfId="15845" xr:uid="{00000000-0005-0000-0000-0000A7540000}"/>
    <cellStyle name="Moneda 3 3 2 3 6" xfId="19304" xr:uid="{00000000-0005-0000-0000-0000A8540000}"/>
    <cellStyle name="Moneda 3 3 2 4" xfId="3396" xr:uid="{00000000-0005-0000-0000-0000A9540000}"/>
    <cellStyle name="Moneda 3 3 2 4 2" xfId="6713" xr:uid="{00000000-0005-0000-0000-0000AA540000}"/>
    <cellStyle name="Moneda 3 3 2 4 2 2" xfId="23449" xr:uid="{00000000-0005-0000-0000-0000AB540000}"/>
    <cellStyle name="Moneda 3 3 2 4 3" xfId="10030" xr:uid="{00000000-0005-0000-0000-0000AC540000}"/>
    <cellStyle name="Moneda 3 3 2 4 3 2" xfId="26766" xr:uid="{00000000-0005-0000-0000-0000AD540000}"/>
    <cellStyle name="Moneda 3 3 2 4 4" xfId="13357" xr:uid="{00000000-0005-0000-0000-0000AE540000}"/>
    <cellStyle name="Moneda 3 3 2 4 4 2" xfId="30093" xr:uid="{00000000-0005-0000-0000-0000AF540000}"/>
    <cellStyle name="Moneda 3 3 2 4 5" xfId="16673" xr:uid="{00000000-0005-0000-0000-0000B0540000}"/>
    <cellStyle name="Moneda 3 3 2 4 6" xfId="20132" xr:uid="{00000000-0005-0000-0000-0000B1540000}"/>
    <cellStyle name="Moneda 3 3 2 5" xfId="4228" xr:uid="{00000000-0005-0000-0000-0000B2540000}"/>
    <cellStyle name="Moneda 3 3 2 5 2" xfId="20964" xr:uid="{00000000-0005-0000-0000-0000B3540000}"/>
    <cellStyle name="Moneda 3 3 2 6" xfId="7545" xr:uid="{00000000-0005-0000-0000-0000B4540000}"/>
    <cellStyle name="Moneda 3 3 2 6 2" xfId="24281" xr:uid="{00000000-0005-0000-0000-0000B5540000}"/>
    <cellStyle name="Moneda 3 3 2 7" xfId="10872" xr:uid="{00000000-0005-0000-0000-0000B6540000}"/>
    <cellStyle name="Moneda 3 3 2 7 2" xfId="27608" xr:uid="{00000000-0005-0000-0000-0000B7540000}"/>
    <cellStyle name="Moneda 3 3 2 8" xfId="14188" xr:uid="{00000000-0005-0000-0000-0000B8540000}"/>
    <cellStyle name="Moneda 3 3 2 9" xfId="17647" xr:uid="{00000000-0005-0000-0000-0000B9540000}"/>
    <cellStyle name="Moneda 3 3 3" xfId="1325" xr:uid="{00000000-0005-0000-0000-0000BA540000}"/>
    <cellStyle name="Moneda 3 3 3 2" xfId="4642" xr:uid="{00000000-0005-0000-0000-0000BB540000}"/>
    <cellStyle name="Moneda 3 3 3 2 2" xfId="21378" xr:uid="{00000000-0005-0000-0000-0000BC540000}"/>
    <cellStyle name="Moneda 3 3 3 3" xfId="7959" xr:uid="{00000000-0005-0000-0000-0000BD540000}"/>
    <cellStyle name="Moneda 3 3 3 3 2" xfId="24695" xr:uid="{00000000-0005-0000-0000-0000BE540000}"/>
    <cellStyle name="Moneda 3 3 3 4" xfId="11286" xr:uid="{00000000-0005-0000-0000-0000BF540000}"/>
    <cellStyle name="Moneda 3 3 3 4 2" xfId="28022" xr:uid="{00000000-0005-0000-0000-0000C0540000}"/>
    <cellStyle name="Moneda 3 3 3 5" xfId="14602" xr:uid="{00000000-0005-0000-0000-0000C1540000}"/>
    <cellStyle name="Moneda 3 3 3 6" xfId="18061" xr:uid="{00000000-0005-0000-0000-0000C2540000}"/>
    <cellStyle name="Moneda 3 3 4" xfId="2154" xr:uid="{00000000-0005-0000-0000-0000C3540000}"/>
    <cellStyle name="Moneda 3 3 4 2" xfId="5471" xr:uid="{00000000-0005-0000-0000-0000C4540000}"/>
    <cellStyle name="Moneda 3 3 4 2 2" xfId="22207" xr:uid="{00000000-0005-0000-0000-0000C5540000}"/>
    <cellStyle name="Moneda 3 3 4 3" xfId="8788" xr:uid="{00000000-0005-0000-0000-0000C6540000}"/>
    <cellStyle name="Moneda 3 3 4 3 2" xfId="25524" xr:uid="{00000000-0005-0000-0000-0000C7540000}"/>
    <cellStyle name="Moneda 3 3 4 4" xfId="12115" xr:uid="{00000000-0005-0000-0000-0000C8540000}"/>
    <cellStyle name="Moneda 3 3 4 4 2" xfId="28851" xr:uid="{00000000-0005-0000-0000-0000C9540000}"/>
    <cellStyle name="Moneda 3 3 4 5" xfId="15431" xr:uid="{00000000-0005-0000-0000-0000CA540000}"/>
    <cellStyle name="Moneda 3 3 4 6" xfId="18890" xr:uid="{00000000-0005-0000-0000-0000CB540000}"/>
    <cellStyle name="Moneda 3 3 5" xfId="2982" xr:uid="{00000000-0005-0000-0000-0000CC540000}"/>
    <cellStyle name="Moneda 3 3 5 2" xfId="6299" xr:uid="{00000000-0005-0000-0000-0000CD540000}"/>
    <cellStyle name="Moneda 3 3 5 2 2" xfId="23035" xr:uid="{00000000-0005-0000-0000-0000CE540000}"/>
    <cellStyle name="Moneda 3 3 5 3" xfId="9616" xr:uid="{00000000-0005-0000-0000-0000CF540000}"/>
    <cellStyle name="Moneda 3 3 5 3 2" xfId="26352" xr:uid="{00000000-0005-0000-0000-0000D0540000}"/>
    <cellStyle name="Moneda 3 3 5 4" xfId="12943" xr:uid="{00000000-0005-0000-0000-0000D1540000}"/>
    <cellStyle name="Moneda 3 3 5 4 2" xfId="29679" xr:uid="{00000000-0005-0000-0000-0000D2540000}"/>
    <cellStyle name="Moneda 3 3 5 5" xfId="16259" xr:uid="{00000000-0005-0000-0000-0000D3540000}"/>
    <cellStyle name="Moneda 3 3 5 6" xfId="19718" xr:uid="{00000000-0005-0000-0000-0000D4540000}"/>
    <cellStyle name="Moneda 3 3 6" xfId="3814" xr:uid="{00000000-0005-0000-0000-0000D5540000}"/>
    <cellStyle name="Moneda 3 3 6 2" xfId="20550" xr:uid="{00000000-0005-0000-0000-0000D6540000}"/>
    <cellStyle name="Moneda 3 3 7" xfId="7131" xr:uid="{00000000-0005-0000-0000-0000D7540000}"/>
    <cellStyle name="Moneda 3 3 7 2" xfId="23867" xr:uid="{00000000-0005-0000-0000-0000D8540000}"/>
    <cellStyle name="Moneda 3 3 8" xfId="10458" xr:uid="{00000000-0005-0000-0000-0000D9540000}"/>
    <cellStyle name="Moneda 3 3 8 2" xfId="27194" xr:uid="{00000000-0005-0000-0000-0000DA540000}"/>
    <cellStyle name="Moneda 3 3 9" xfId="13774" xr:uid="{00000000-0005-0000-0000-0000DB540000}"/>
    <cellStyle name="Moneda 3 4" xfId="706" xr:uid="{00000000-0005-0000-0000-0000DC540000}"/>
    <cellStyle name="Moneda 3 4 2" xfId="1535" xr:uid="{00000000-0005-0000-0000-0000DD540000}"/>
    <cellStyle name="Moneda 3 4 2 2" xfId="4852" xr:uid="{00000000-0005-0000-0000-0000DE540000}"/>
    <cellStyle name="Moneda 3 4 2 2 2" xfId="21588" xr:uid="{00000000-0005-0000-0000-0000DF540000}"/>
    <cellStyle name="Moneda 3 4 2 3" xfId="8169" xr:uid="{00000000-0005-0000-0000-0000E0540000}"/>
    <cellStyle name="Moneda 3 4 2 3 2" xfId="24905" xr:uid="{00000000-0005-0000-0000-0000E1540000}"/>
    <cellStyle name="Moneda 3 4 2 4" xfId="11496" xr:uid="{00000000-0005-0000-0000-0000E2540000}"/>
    <cellStyle name="Moneda 3 4 2 4 2" xfId="28232" xr:uid="{00000000-0005-0000-0000-0000E3540000}"/>
    <cellStyle name="Moneda 3 4 2 5" xfId="14812" xr:uid="{00000000-0005-0000-0000-0000E4540000}"/>
    <cellStyle name="Moneda 3 4 2 6" xfId="18271" xr:uid="{00000000-0005-0000-0000-0000E5540000}"/>
    <cellStyle name="Moneda 3 4 3" xfId="2363" xr:uid="{00000000-0005-0000-0000-0000E6540000}"/>
    <cellStyle name="Moneda 3 4 3 2" xfId="5680" xr:uid="{00000000-0005-0000-0000-0000E7540000}"/>
    <cellStyle name="Moneda 3 4 3 2 2" xfId="22416" xr:uid="{00000000-0005-0000-0000-0000E8540000}"/>
    <cellStyle name="Moneda 3 4 3 3" xfId="8997" xr:uid="{00000000-0005-0000-0000-0000E9540000}"/>
    <cellStyle name="Moneda 3 4 3 3 2" xfId="25733" xr:uid="{00000000-0005-0000-0000-0000EA540000}"/>
    <cellStyle name="Moneda 3 4 3 4" xfId="12324" xr:uid="{00000000-0005-0000-0000-0000EB540000}"/>
    <cellStyle name="Moneda 3 4 3 4 2" xfId="29060" xr:uid="{00000000-0005-0000-0000-0000EC540000}"/>
    <cellStyle name="Moneda 3 4 3 5" xfId="15640" xr:uid="{00000000-0005-0000-0000-0000ED540000}"/>
    <cellStyle name="Moneda 3 4 3 6" xfId="19099" xr:uid="{00000000-0005-0000-0000-0000EE540000}"/>
    <cellStyle name="Moneda 3 4 4" xfId="3191" xr:uid="{00000000-0005-0000-0000-0000EF540000}"/>
    <cellStyle name="Moneda 3 4 4 2" xfId="6508" xr:uid="{00000000-0005-0000-0000-0000F0540000}"/>
    <cellStyle name="Moneda 3 4 4 2 2" xfId="23244" xr:uid="{00000000-0005-0000-0000-0000F1540000}"/>
    <cellStyle name="Moneda 3 4 4 3" xfId="9825" xr:uid="{00000000-0005-0000-0000-0000F2540000}"/>
    <cellStyle name="Moneda 3 4 4 3 2" xfId="26561" xr:uid="{00000000-0005-0000-0000-0000F3540000}"/>
    <cellStyle name="Moneda 3 4 4 4" xfId="13152" xr:uid="{00000000-0005-0000-0000-0000F4540000}"/>
    <cellStyle name="Moneda 3 4 4 4 2" xfId="29888" xr:uid="{00000000-0005-0000-0000-0000F5540000}"/>
    <cellStyle name="Moneda 3 4 4 5" xfId="16468" xr:uid="{00000000-0005-0000-0000-0000F6540000}"/>
    <cellStyle name="Moneda 3 4 4 6" xfId="19927" xr:uid="{00000000-0005-0000-0000-0000F7540000}"/>
    <cellStyle name="Moneda 3 4 5" xfId="4023" xr:uid="{00000000-0005-0000-0000-0000F8540000}"/>
    <cellStyle name="Moneda 3 4 5 2" xfId="20759" xr:uid="{00000000-0005-0000-0000-0000F9540000}"/>
    <cellStyle name="Moneda 3 4 6" xfId="7340" xr:uid="{00000000-0005-0000-0000-0000FA540000}"/>
    <cellStyle name="Moneda 3 4 6 2" xfId="24076" xr:uid="{00000000-0005-0000-0000-0000FB540000}"/>
    <cellStyle name="Moneda 3 4 7" xfId="10667" xr:uid="{00000000-0005-0000-0000-0000FC540000}"/>
    <cellStyle name="Moneda 3 4 7 2" xfId="27403" xr:uid="{00000000-0005-0000-0000-0000FD540000}"/>
    <cellStyle name="Moneda 3 4 8" xfId="13983" xr:uid="{00000000-0005-0000-0000-0000FE540000}"/>
    <cellStyle name="Moneda 3 4 9" xfId="17442" xr:uid="{00000000-0005-0000-0000-0000FF540000}"/>
    <cellStyle name="Moneda 3 5" xfId="1120" xr:uid="{00000000-0005-0000-0000-000000550000}"/>
    <cellStyle name="Moneda 3 5 2" xfId="4437" xr:uid="{00000000-0005-0000-0000-000001550000}"/>
    <cellStyle name="Moneda 3 5 2 2" xfId="21173" xr:uid="{00000000-0005-0000-0000-000002550000}"/>
    <cellStyle name="Moneda 3 5 3" xfId="7754" xr:uid="{00000000-0005-0000-0000-000003550000}"/>
    <cellStyle name="Moneda 3 5 3 2" xfId="24490" xr:uid="{00000000-0005-0000-0000-000004550000}"/>
    <cellStyle name="Moneda 3 5 4" xfId="11081" xr:uid="{00000000-0005-0000-0000-000005550000}"/>
    <cellStyle name="Moneda 3 5 4 2" xfId="27817" xr:uid="{00000000-0005-0000-0000-000006550000}"/>
    <cellStyle name="Moneda 3 5 5" xfId="14397" xr:uid="{00000000-0005-0000-0000-000007550000}"/>
    <cellStyle name="Moneda 3 5 6" xfId="17856" xr:uid="{00000000-0005-0000-0000-000008550000}"/>
    <cellStyle name="Moneda 3 6" xfId="1949" xr:uid="{00000000-0005-0000-0000-000009550000}"/>
    <cellStyle name="Moneda 3 6 2" xfId="5266" xr:uid="{00000000-0005-0000-0000-00000A550000}"/>
    <cellStyle name="Moneda 3 6 2 2" xfId="22002" xr:uid="{00000000-0005-0000-0000-00000B550000}"/>
    <cellStyle name="Moneda 3 6 3" xfId="8583" xr:uid="{00000000-0005-0000-0000-00000C550000}"/>
    <cellStyle name="Moneda 3 6 3 2" xfId="25319" xr:uid="{00000000-0005-0000-0000-00000D550000}"/>
    <cellStyle name="Moneda 3 6 4" xfId="11910" xr:uid="{00000000-0005-0000-0000-00000E550000}"/>
    <cellStyle name="Moneda 3 6 4 2" xfId="28646" xr:uid="{00000000-0005-0000-0000-00000F550000}"/>
    <cellStyle name="Moneda 3 6 5" xfId="15226" xr:uid="{00000000-0005-0000-0000-000010550000}"/>
    <cellStyle name="Moneda 3 6 6" xfId="18685" xr:uid="{00000000-0005-0000-0000-000011550000}"/>
    <cellStyle name="Moneda 3 7" xfId="2777" xr:uid="{00000000-0005-0000-0000-000012550000}"/>
    <cellStyle name="Moneda 3 7 2" xfId="6094" xr:uid="{00000000-0005-0000-0000-000013550000}"/>
    <cellStyle name="Moneda 3 7 2 2" xfId="22830" xr:uid="{00000000-0005-0000-0000-000014550000}"/>
    <cellStyle name="Moneda 3 7 3" xfId="9411" xr:uid="{00000000-0005-0000-0000-000015550000}"/>
    <cellStyle name="Moneda 3 7 3 2" xfId="26147" xr:uid="{00000000-0005-0000-0000-000016550000}"/>
    <cellStyle name="Moneda 3 7 4" xfId="12738" xr:uid="{00000000-0005-0000-0000-000017550000}"/>
    <cellStyle name="Moneda 3 7 4 2" xfId="29474" xr:uid="{00000000-0005-0000-0000-000018550000}"/>
    <cellStyle name="Moneda 3 7 5" xfId="16054" xr:uid="{00000000-0005-0000-0000-000019550000}"/>
    <cellStyle name="Moneda 3 7 6" xfId="19513" xr:uid="{00000000-0005-0000-0000-00001A550000}"/>
    <cellStyle name="Moneda 3 8" xfId="3609" xr:uid="{00000000-0005-0000-0000-00001B550000}"/>
    <cellStyle name="Moneda 3 8 2" xfId="20345" xr:uid="{00000000-0005-0000-0000-00001C550000}"/>
    <cellStyle name="Moneda 3 9" xfId="6926" xr:uid="{00000000-0005-0000-0000-00001D550000}"/>
    <cellStyle name="Moneda 3 9 2" xfId="23662" xr:uid="{00000000-0005-0000-0000-00001E550000}"/>
    <cellStyle name="Moneda 30" xfId="259" xr:uid="{00000000-0005-0000-0000-00001F550000}"/>
    <cellStyle name="Moneda 30 10" xfId="13571" xr:uid="{00000000-0005-0000-0000-000020550000}"/>
    <cellStyle name="Moneda 30 11" xfId="17030" xr:uid="{00000000-0005-0000-0000-000021550000}"/>
    <cellStyle name="Moneda 30 2" xfId="492" xr:uid="{00000000-0005-0000-0000-000022550000}"/>
    <cellStyle name="Moneda 30 2 10" xfId="17235" xr:uid="{00000000-0005-0000-0000-000023550000}"/>
    <cellStyle name="Moneda 30 2 2" xfId="913" xr:uid="{00000000-0005-0000-0000-000024550000}"/>
    <cellStyle name="Moneda 30 2 2 2" xfId="1742" xr:uid="{00000000-0005-0000-0000-000025550000}"/>
    <cellStyle name="Moneda 30 2 2 2 2" xfId="5059" xr:uid="{00000000-0005-0000-0000-000026550000}"/>
    <cellStyle name="Moneda 30 2 2 2 2 2" xfId="21795" xr:uid="{00000000-0005-0000-0000-000027550000}"/>
    <cellStyle name="Moneda 30 2 2 2 3" xfId="8376" xr:uid="{00000000-0005-0000-0000-000028550000}"/>
    <cellStyle name="Moneda 30 2 2 2 3 2" xfId="25112" xr:uid="{00000000-0005-0000-0000-000029550000}"/>
    <cellStyle name="Moneda 30 2 2 2 4" xfId="11703" xr:uid="{00000000-0005-0000-0000-00002A550000}"/>
    <cellStyle name="Moneda 30 2 2 2 4 2" xfId="28439" xr:uid="{00000000-0005-0000-0000-00002B550000}"/>
    <cellStyle name="Moneda 30 2 2 2 5" xfId="15019" xr:uid="{00000000-0005-0000-0000-00002C550000}"/>
    <cellStyle name="Moneda 30 2 2 2 6" xfId="18478" xr:uid="{00000000-0005-0000-0000-00002D550000}"/>
    <cellStyle name="Moneda 30 2 2 3" xfId="2570" xr:uid="{00000000-0005-0000-0000-00002E550000}"/>
    <cellStyle name="Moneda 30 2 2 3 2" xfId="5887" xr:uid="{00000000-0005-0000-0000-00002F550000}"/>
    <cellStyle name="Moneda 30 2 2 3 2 2" xfId="22623" xr:uid="{00000000-0005-0000-0000-000030550000}"/>
    <cellStyle name="Moneda 30 2 2 3 3" xfId="9204" xr:uid="{00000000-0005-0000-0000-000031550000}"/>
    <cellStyle name="Moneda 30 2 2 3 3 2" xfId="25940" xr:uid="{00000000-0005-0000-0000-000032550000}"/>
    <cellStyle name="Moneda 30 2 2 3 4" xfId="12531" xr:uid="{00000000-0005-0000-0000-000033550000}"/>
    <cellStyle name="Moneda 30 2 2 3 4 2" xfId="29267" xr:uid="{00000000-0005-0000-0000-000034550000}"/>
    <cellStyle name="Moneda 30 2 2 3 5" xfId="15847" xr:uid="{00000000-0005-0000-0000-000035550000}"/>
    <cellStyle name="Moneda 30 2 2 3 6" xfId="19306" xr:uid="{00000000-0005-0000-0000-000036550000}"/>
    <cellStyle name="Moneda 30 2 2 4" xfId="3398" xr:uid="{00000000-0005-0000-0000-000037550000}"/>
    <cellStyle name="Moneda 30 2 2 4 2" xfId="6715" xr:uid="{00000000-0005-0000-0000-000038550000}"/>
    <cellStyle name="Moneda 30 2 2 4 2 2" xfId="23451" xr:uid="{00000000-0005-0000-0000-000039550000}"/>
    <cellStyle name="Moneda 30 2 2 4 3" xfId="10032" xr:uid="{00000000-0005-0000-0000-00003A550000}"/>
    <cellStyle name="Moneda 30 2 2 4 3 2" xfId="26768" xr:uid="{00000000-0005-0000-0000-00003B550000}"/>
    <cellStyle name="Moneda 30 2 2 4 4" xfId="13359" xr:uid="{00000000-0005-0000-0000-00003C550000}"/>
    <cellStyle name="Moneda 30 2 2 4 4 2" xfId="30095" xr:uid="{00000000-0005-0000-0000-00003D550000}"/>
    <cellStyle name="Moneda 30 2 2 4 5" xfId="16675" xr:uid="{00000000-0005-0000-0000-00003E550000}"/>
    <cellStyle name="Moneda 30 2 2 4 6" xfId="20134" xr:uid="{00000000-0005-0000-0000-00003F550000}"/>
    <cellStyle name="Moneda 30 2 2 5" xfId="4230" xr:uid="{00000000-0005-0000-0000-000040550000}"/>
    <cellStyle name="Moneda 30 2 2 5 2" xfId="20966" xr:uid="{00000000-0005-0000-0000-000041550000}"/>
    <cellStyle name="Moneda 30 2 2 6" xfId="7547" xr:uid="{00000000-0005-0000-0000-000042550000}"/>
    <cellStyle name="Moneda 30 2 2 6 2" xfId="24283" xr:uid="{00000000-0005-0000-0000-000043550000}"/>
    <cellStyle name="Moneda 30 2 2 7" xfId="10874" xr:uid="{00000000-0005-0000-0000-000044550000}"/>
    <cellStyle name="Moneda 30 2 2 7 2" xfId="27610" xr:uid="{00000000-0005-0000-0000-000045550000}"/>
    <cellStyle name="Moneda 30 2 2 8" xfId="14190" xr:uid="{00000000-0005-0000-0000-000046550000}"/>
    <cellStyle name="Moneda 30 2 2 9" xfId="17649" xr:uid="{00000000-0005-0000-0000-000047550000}"/>
    <cellStyle name="Moneda 30 2 3" xfId="1327" xr:uid="{00000000-0005-0000-0000-000048550000}"/>
    <cellStyle name="Moneda 30 2 3 2" xfId="4644" xr:uid="{00000000-0005-0000-0000-000049550000}"/>
    <cellStyle name="Moneda 30 2 3 2 2" xfId="21380" xr:uid="{00000000-0005-0000-0000-00004A550000}"/>
    <cellStyle name="Moneda 30 2 3 3" xfId="7961" xr:uid="{00000000-0005-0000-0000-00004B550000}"/>
    <cellStyle name="Moneda 30 2 3 3 2" xfId="24697" xr:uid="{00000000-0005-0000-0000-00004C550000}"/>
    <cellStyle name="Moneda 30 2 3 4" xfId="11288" xr:uid="{00000000-0005-0000-0000-00004D550000}"/>
    <cellStyle name="Moneda 30 2 3 4 2" xfId="28024" xr:uid="{00000000-0005-0000-0000-00004E550000}"/>
    <cellStyle name="Moneda 30 2 3 5" xfId="14604" xr:uid="{00000000-0005-0000-0000-00004F550000}"/>
    <cellStyle name="Moneda 30 2 3 6" xfId="18063" xr:uid="{00000000-0005-0000-0000-000050550000}"/>
    <cellStyle name="Moneda 30 2 4" xfId="2156" xr:uid="{00000000-0005-0000-0000-000051550000}"/>
    <cellStyle name="Moneda 30 2 4 2" xfId="5473" xr:uid="{00000000-0005-0000-0000-000052550000}"/>
    <cellStyle name="Moneda 30 2 4 2 2" xfId="22209" xr:uid="{00000000-0005-0000-0000-000053550000}"/>
    <cellStyle name="Moneda 30 2 4 3" xfId="8790" xr:uid="{00000000-0005-0000-0000-000054550000}"/>
    <cellStyle name="Moneda 30 2 4 3 2" xfId="25526" xr:uid="{00000000-0005-0000-0000-000055550000}"/>
    <cellStyle name="Moneda 30 2 4 4" xfId="12117" xr:uid="{00000000-0005-0000-0000-000056550000}"/>
    <cellStyle name="Moneda 30 2 4 4 2" xfId="28853" xr:uid="{00000000-0005-0000-0000-000057550000}"/>
    <cellStyle name="Moneda 30 2 4 5" xfId="15433" xr:uid="{00000000-0005-0000-0000-000058550000}"/>
    <cellStyle name="Moneda 30 2 4 6" xfId="18892" xr:uid="{00000000-0005-0000-0000-000059550000}"/>
    <cellStyle name="Moneda 30 2 5" xfId="2984" xr:uid="{00000000-0005-0000-0000-00005A550000}"/>
    <cellStyle name="Moneda 30 2 5 2" xfId="6301" xr:uid="{00000000-0005-0000-0000-00005B550000}"/>
    <cellStyle name="Moneda 30 2 5 2 2" xfId="23037" xr:uid="{00000000-0005-0000-0000-00005C550000}"/>
    <cellStyle name="Moneda 30 2 5 3" xfId="9618" xr:uid="{00000000-0005-0000-0000-00005D550000}"/>
    <cellStyle name="Moneda 30 2 5 3 2" xfId="26354" xr:uid="{00000000-0005-0000-0000-00005E550000}"/>
    <cellStyle name="Moneda 30 2 5 4" xfId="12945" xr:uid="{00000000-0005-0000-0000-00005F550000}"/>
    <cellStyle name="Moneda 30 2 5 4 2" xfId="29681" xr:uid="{00000000-0005-0000-0000-000060550000}"/>
    <cellStyle name="Moneda 30 2 5 5" xfId="16261" xr:uid="{00000000-0005-0000-0000-000061550000}"/>
    <cellStyle name="Moneda 30 2 5 6" xfId="19720" xr:uid="{00000000-0005-0000-0000-000062550000}"/>
    <cellStyle name="Moneda 30 2 6" xfId="3816" xr:uid="{00000000-0005-0000-0000-000063550000}"/>
    <cellStyle name="Moneda 30 2 6 2" xfId="20552" xr:uid="{00000000-0005-0000-0000-000064550000}"/>
    <cellStyle name="Moneda 30 2 7" xfId="7133" xr:uid="{00000000-0005-0000-0000-000065550000}"/>
    <cellStyle name="Moneda 30 2 7 2" xfId="23869" xr:uid="{00000000-0005-0000-0000-000066550000}"/>
    <cellStyle name="Moneda 30 2 8" xfId="10460" xr:uid="{00000000-0005-0000-0000-000067550000}"/>
    <cellStyle name="Moneda 30 2 8 2" xfId="27196" xr:uid="{00000000-0005-0000-0000-000068550000}"/>
    <cellStyle name="Moneda 30 2 9" xfId="13776" xr:uid="{00000000-0005-0000-0000-000069550000}"/>
    <cellStyle name="Moneda 30 3" xfId="708" xr:uid="{00000000-0005-0000-0000-00006A550000}"/>
    <cellStyle name="Moneda 30 3 2" xfId="1537" xr:uid="{00000000-0005-0000-0000-00006B550000}"/>
    <cellStyle name="Moneda 30 3 2 2" xfId="4854" xr:uid="{00000000-0005-0000-0000-00006C550000}"/>
    <cellStyle name="Moneda 30 3 2 2 2" xfId="21590" xr:uid="{00000000-0005-0000-0000-00006D550000}"/>
    <cellStyle name="Moneda 30 3 2 3" xfId="8171" xr:uid="{00000000-0005-0000-0000-00006E550000}"/>
    <cellStyle name="Moneda 30 3 2 3 2" xfId="24907" xr:uid="{00000000-0005-0000-0000-00006F550000}"/>
    <cellStyle name="Moneda 30 3 2 4" xfId="11498" xr:uid="{00000000-0005-0000-0000-000070550000}"/>
    <cellStyle name="Moneda 30 3 2 4 2" xfId="28234" xr:uid="{00000000-0005-0000-0000-000071550000}"/>
    <cellStyle name="Moneda 30 3 2 5" xfId="14814" xr:uid="{00000000-0005-0000-0000-000072550000}"/>
    <cellStyle name="Moneda 30 3 2 6" xfId="18273" xr:uid="{00000000-0005-0000-0000-000073550000}"/>
    <cellStyle name="Moneda 30 3 3" xfId="2365" xr:uid="{00000000-0005-0000-0000-000074550000}"/>
    <cellStyle name="Moneda 30 3 3 2" xfId="5682" xr:uid="{00000000-0005-0000-0000-000075550000}"/>
    <cellStyle name="Moneda 30 3 3 2 2" xfId="22418" xr:uid="{00000000-0005-0000-0000-000076550000}"/>
    <cellStyle name="Moneda 30 3 3 3" xfId="8999" xr:uid="{00000000-0005-0000-0000-000077550000}"/>
    <cellStyle name="Moneda 30 3 3 3 2" xfId="25735" xr:uid="{00000000-0005-0000-0000-000078550000}"/>
    <cellStyle name="Moneda 30 3 3 4" xfId="12326" xr:uid="{00000000-0005-0000-0000-000079550000}"/>
    <cellStyle name="Moneda 30 3 3 4 2" xfId="29062" xr:uid="{00000000-0005-0000-0000-00007A550000}"/>
    <cellStyle name="Moneda 30 3 3 5" xfId="15642" xr:uid="{00000000-0005-0000-0000-00007B550000}"/>
    <cellStyle name="Moneda 30 3 3 6" xfId="19101" xr:uid="{00000000-0005-0000-0000-00007C550000}"/>
    <cellStyle name="Moneda 30 3 4" xfId="3193" xr:uid="{00000000-0005-0000-0000-00007D550000}"/>
    <cellStyle name="Moneda 30 3 4 2" xfId="6510" xr:uid="{00000000-0005-0000-0000-00007E550000}"/>
    <cellStyle name="Moneda 30 3 4 2 2" xfId="23246" xr:uid="{00000000-0005-0000-0000-00007F550000}"/>
    <cellStyle name="Moneda 30 3 4 3" xfId="9827" xr:uid="{00000000-0005-0000-0000-000080550000}"/>
    <cellStyle name="Moneda 30 3 4 3 2" xfId="26563" xr:uid="{00000000-0005-0000-0000-000081550000}"/>
    <cellStyle name="Moneda 30 3 4 4" xfId="13154" xr:uid="{00000000-0005-0000-0000-000082550000}"/>
    <cellStyle name="Moneda 30 3 4 4 2" xfId="29890" xr:uid="{00000000-0005-0000-0000-000083550000}"/>
    <cellStyle name="Moneda 30 3 4 5" xfId="16470" xr:uid="{00000000-0005-0000-0000-000084550000}"/>
    <cellStyle name="Moneda 30 3 4 6" xfId="19929" xr:uid="{00000000-0005-0000-0000-000085550000}"/>
    <cellStyle name="Moneda 30 3 5" xfId="4025" xr:uid="{00000000-0005-0000-0000-000086550000}"/>
    <cellStyle name="Moneda 30 3 5 2" xfId="20761" xr:uid="{00000000-0005-0000-0000-000087550000}"/>
    <cellStyle name="Moneda 30 3 6" xfId="7342" xr:uid="{00000000-0005-0000-0000-000088550000}"/>
    <cellStyle name="Moneda 30 3 6 2" xfId="24078" xr:uid="{00000000-0005-0000-0000-000089550000}"/>
    <cellStyle name="Moneda 30 3 7" xfId="10669" xr:uid="{00000000-0005-0000-0000-00008A550000}"/>
    <cellStyle name="Moneda 30 3 7 2" xfId="27405" xr:uid="{00000000-0005-0000-0000-00008B550000}"/>
    <cellStyle name="Moneda 30 3 8" xfId="13985" xr:uid="{00000000-0005-0000-0000-00008C550000}"/>
    <cellStyle name="Moneda 30 3 9" xfId="17444" xr:uid="{00000000-0005-0000-0000-00008D550000}"/>
    <cellStyle name="Moneda 30 4" xfId="1122" xr:uid="{00000000-0005-0000-0000-00008E550000}"/>
    <cellStyle name="Moneda 30 4 2" xfId="4439" xr:uid="{00000000-0005-0000-0000-00008F550000}"/>
    <cellStyle name="Moneda 30 4 2 2" xfId="21175" xr:uid="{00000000-0005-0000-0000-000090550000}"/>
    <cellStyle name="Moneda 30 4 3" xfId="7756" xr:uid="{00000000-0005-0000-0000-000091550000}"/>
    <cellStyle name="Moneda 30 4 3 2" xfId="24492" xr:uid="{00000000-0005-0000-0000-000092550000}"/>
    <cellStyle name="Moneda 30 4 4" xfId="11083" xr:uid="{00000000-0005-0000-0000-000093550000}"/>
    <cellStyle name="Moneda 30 4 4 2" xfId="27819" xr:uid="{00000000-0005-0000-0000-000094550000}"/>
    <cellStyle name="Moneda 30 4 5" xfId="14399" xr:uid="{00000000-0005-0000-0000-000095550000}"/>
    <cellStyle name="Moneda 30 4 6" xfId="17858" xr:uid="{00000000-0005-0000-0000-000096550000}"/>
    <cellStyle name="Moneda 30 5" xfId="1951" xr:uid="{00000000-0005-0000-0000-000097550000}"/>
    <cellStyle name="Moneda 30 5 2" xfId="5268" xr:uid="{00000000-0005-0000-0000-000098550000}"/>
    <cellStyle name="Moneda 30 5 2 2" xfId="22004" xr:uid="{00000000-0005-0000-0000-000099550000}"/>
    <cellStyle name="Moneda 30 5 3" xfId="8585" xr:uid="{00000000-0005-0000-0000-00009A550000}"/>
    <cellStyle name="Moneda 30 5 3 2" xfId="25321" xr:uid="{00000000-0005-0000-0000-00009B550000}"/>
    <cellStyle name="Moneda 30 5 4" xfId="11912" xr:uid="{00000000-0005-0000-0000-00009C550000}"/>
    <cellStyle name="Moneda 30 5 4 2" xfId="28648" xr:uid="{00000000-0005-0000-0000-00009D550000}"/>
    <cellStyle name="Moneda 30 5 5" xfId="15228" xr:uid="{00000000-0005-0000-0000-00009E550000}"/>
    <cellStyle name="Moneda 30 5 6" xfId="18687" xr:uid="{00000000-0005-0000-0000-00009F550000}"/>
    <cellStyle name="Moneda 30 6" xfId="2779" xr:uid="{00000000-0005-0000-0000-0000A0550000}"/>
    <cellStyle name="Moneda 30 6 2" xfId="6096" xr:uid="{00000000-0005-0000-0000-0000A1550000}"/>
    <cellStyle name="Moneda 30 6 2 2" xfId="22832" xr:uid="{00000000-0005-0000-0000-0000A2550000}"/>
    <cellStyle name="Moneda 30 6 3" xfId="9413" xr:uid="{00000000-0005-0000-0000-0000A3550000}"/>
    <cellStyle name="Moneda 30 6 3 2" xfId="26149" xr:uid="{00000000-0005-0000-0000-0000A4550000}"/>
    <cellStyle name="Moneda 30 6 4" xfId="12740" xr:uid="{00000000-0005-0000-0000-0000A5550000}"/>
    <cellStyle name="Moneda 30 6 4 2" xfId="29476" xr:uid="{00000000-0005-0000-0000-0000A6550000}"/>
    <cellStyle name="Moneda 30 6 5" xfId="16056" xr:uid="{00000000-0005-0000-0000-0000A7550000}"/>
    <cellStyle name="Moneda 30 6 6" xfId="19515" xr:uid="{00000000-0005-0000-0000-0000A8550000}"/>
    <cellStyle name="Moneda 30 7" xfId="3611" xr:uid="{00000000-0005-0000-0000-0000A9550000}"/>
    <cellStyle name="Moneda 30 7 2" xfId="20347" xr:uid="{00000000-0005-0000-0000-0000AA550000}"/>
    <cellStyle name="Moneda 30 8" xfId="6928" xr:uid="{00000000-0005-0000-0000-0000AB550000}"/>
    <cellStyle name="Moneda 30 8 2" xfId="23664" xr:uid="{00000000-0005-0000-0000-0000AC550000}"/>
    <cellStyle name="Moneda 30 9" xfId="10255" xr:uid="{00000000-0005-0000-0000-0000AD550000}"/>
    <cellStyle name="Moneda 30 9 2" xfId="26991" xr:uid="{00000000-0005-0000-0000-0000AE550000}"/>
    <cellStyle name="Moneda 31" xfId="260" xr:uid="{00000000-0005-0000-0000-0000AF550000}"/>
    <cellStyle name="Moneda 31 10" xfId="13572" xr:uid="{00000000-0005-0000-0000-0000B0550000}"/>
    <cellStyle name="Moneda 31 11" xfId="17031" xr:uid="{00000000-0005-0000-0000-0000B1550000}"/>
    <cellStyle name="Moneda 31 2" xfId="493" xr:uid="{00000000-0005-0000-0000-0000B2550000}"/>
    <cellStyle name="Moneda 31 2 10" xfId="17236" xr:uid="{00000000-0005-0000-0000-0000B3550000}"/>
    <cellStyle name="Moneda 31 2 2" xfId="914" xr:uid="{00000000-0005-0000-0000-0000B4550000}"/>
    <cellStyle name="Moneda 31 2 2 2" xfId="1743" xr:uid="{00000000-0005-0000-0000-0000B5550000}"/>
    <cellStyle name="Moneda 31 2 2 2 2" xfId="5060" xr:uid="{00000000-0005-0000-0000-0000B6550000}"/>
    <cellStyle name="Moneda 31 2 2 2 2 2" xfId="21796" xr:uid="{00000000-0005-0000-0000-0000B7550000}"/>
    <cellStyle name="Moneda 31 2 2 2 3" xfId="8377" xr:uid="{00000000-0005-0000-0000-0000B8550000}"/>
    <cellStyle name="Moneda 31 2 2 2 3 2" xfId="25113" xr:uid="{00000000-0005-0000-0000-0000B9550000}"/>
    <cellStyle name="Moneda 31 2 2 2 4" xfId="11704" xr:uid="{00000000-0005-0000-0000-0000BA550000}"/>
    <cellStyle name="Moneda 31 2 2 2 4 2" xfId="28440" xr:uid="{00000000-0005-0000-0000-0000BB550000}"/>
    <cellStyle name="Moneda 31 2 2 2 5" xfId="15020" xr:uid="{00000000-0005-0000-0000-0000BC550000}"/>
    <cellStyle name="Moneda 31 2 2 2 6" xfId="18479" xr:uid="{00000000-0005-0000-0000-0000BD550000}"/>
    <cellStyle name="Moneda 31 2 2 3" xfId="2571" xr:uid="{00000000-0005-0000-0000-0000BE550000}"/>
    <cellStyle name="Moneda 31 2 2 3 2" xfId="5888" xr:uid="{00000000-0005-0000-0000-0000BF550000}"/>
    <cellStyle name="Moneda 31 2 2 3 2 2" xfId="22624" xr:uid="{00000000-0005-0000-0000-0000C0550000}"/>
    <cellStyle name="Moneda 31 2 2 3 3" xfId="9205" xr:uid="{00000000-0005-0000-0000-0000C1550000}"/>
    <cellStyle name="Moneda 31 2 2 3 3 2" xfId="25941" xr:uid="{00000000-0005-0000-0000-0000C2550000}"/>
    <cellStyle name="Moneda 31 2 2 3 4" xfId="12532" xr:uid="{00000000-0005-0000-0000-0000C3550000}"/>
    <cellStyle name="Moneda 31 2 2 3 4 2" xfId="29268" xr:uid="{00000000-0005-0000-0000-0000C4550000}"/>
    <cellStyle name="Moneda 31 2 2 3 5" xfId="15848" xr:uid="{00000000-0005-0000-0000-0000C5550000}"/>
    <cellStyle name="Moneda 31 2 2 3 6" xfId="19307" xr:uid="{00000000-0005-0000-0000-0000C6550000}"/>
    <cellStyle name="Moneda 31 2 2 4" xfId="3399" xr:uid="{00000000-0005-0000-0000-0000C7550000}"/>
    <cellStyle name="Moneda 31 2 2 4 2" xfId="6716" xr:uid="{00000000-0005-0000-0000-0000C8550000}"/>
    <cellStyle name="Moneda 31 2 2 4 2 2" xfId="23452" xr:uid="{00000000-0005-0000-0000-0000C9550000}"/>
    <cellStyle name="Moneda 31 2 2 4 3" xfId="10033" xr:uid="{00000000-0005-0000-0000-0000CA550000}"/>
    <cellStyle name="Moneda 31 2 2 4 3 2" xfId="26769" xr:uid="{00000000-0005-0000-0000-0000CB550000}"/>
    <cellStyle name="Moneda 31 2 2 4 4" xfId="13360" xr:uid="{00000000-0005-0000-0000-0000CC550000}"/>
    <cellStyle name="Moneda 31 2 2 4 4 2" xfId="30096" xr:uid="{00000000-0005-0000-0000-0000CD550000}"/>
    <cellStyle name="Moneda 31 2 2 4 5" xfId="16676" xr:uid="{00000000-0005-0000-0000-0000CE550000}"/>
    <cellStyle name="Moneda 31 2 2 4 6" xfId="20135" xr:uid="{00000000-0005-0000-0000-0000CF550000}"/>
    <cellStyle name="Moneda 31 2 2 5" xfId="4231" xr:uid="{00000000-0005-0000-0000-0000D0550000}"/>
    <cellStyle name="Moneda 31 2 2 5 2" xfId="20967" xr:uid="{00000000-0005-0000-0000-0000D1550000}"/>
    <cellStyle name="Moneda 31 2 2 6" xfId="7548" xr:uid="{00000000-0005-0000-0000-0000D2550000}"/>
    <cellStyle name="Moneda 31 2 2 6 2" xfId="24284" xr:uid="{00000000-0005-0000-0000-0000D3550000}"/>
    <cellStyle name="Moneda 31 2 2 7" xfId="10875" xr:uid="{00000000-0005-0000-0000-0000D4550000}"/>
    <cellStyle name="Moneda 31 2 2 7 2" xfId="27611" xr:uid="{00000000-0005-0000-0000-0000D5550000}"/>
    <cellStyle name="Moneda 31 2 2 8" xfId="14191" xr:uid="{00000000-0005-0000-0000-0000D6550000}"/>
    <cellStyle name="Moneda 31 2 2 9" xfId="17650" xr:uid="{00000000-0005-0000-0000-0000D7550000}"/>
    <cellStyle name="Moneda 31 2 3" xfId="1328" xr:uid="{00000000-0005-0000-0000-0000D8550000}"/>
    <cellStyle name="Moneda 31 2 3 2" xfId="4645" xr:uid="{00000000-0005-0000-0000-0000D9550000}"/>
    <cellStyle name="Moneda 31 2 3 2 2" xfId="21381" xr:uid="{00000000-0005-0000-0000-0000DA550000}"/>
    <cellStyle name="Moneda 31 2 3 3" xfId="7962" xr:uid="{00000000-0005-0000-0000-0000DB550000}"/>
    <cellStyle name="Moneda 31 2 3 3 2" xfId="24698" xr:uid="{00000000-0005-0000-0000-0000DC550000}"/>
    <cellStyle name="Moneda 31 2 3 4" xfId="11289" xr:uid="{00000000-0005-0000-0000-0000DD550000}"/>
    <cellStyle name="Moneda 31 2 3 4 2" xfId="28025" xr:uid="{00000000-0005-0000-0000-0000DE550000}"/>
    <cellStyle name="Moneda 31 2 3 5" xfId="14605" xr:uid="{00000000-0005-0000-0000-0000DF550000}"/>
    <cellStyle name="Moneda 31 2 3 6" xfId="18064" xr:uid="{00000000-0005-0000-0000-0000E0550000}"/>
    <cellStyle name="Moneda 31 2 4" xfId="2157" xr:uid="{00000000-0005-0000-0000-0000E1550000}"/>
    <cellStyle name="Moneda 31 2 4 2" xfId="5474" xr:uid="{00000000-0005-0000-0000-0000E2550000}"/>
    <cellStyle name="Moneda 31 2 4 2 2" xfId="22210" xr:uid="{00000000-0005-0000-0000-0000E3550000}"/>
    <cellStyle name="Moneda 31 2 4 3" xfId="8791" xr:uid="{00000000-0005-0000-0000-0000E4550000}"/>
    <cellStyle name="Moneda 31 2 4 3 2" xfId="25527" xr:uid="{00000000-0005-0000-0000-0000E5550000}"/>
    <cellStyle name="Moneda 31 2 4 4" xfId="12118" xr:uid="{00000000-0005-0000-0000-0000E6550000}"/>
    <cellStyle name="Moneda 31 2 4 4 2" xfId="28854" xr:uid="{00000000-0005-0000-0000-0000E7550000}"/>
    <cellStyle name="Moneda 31 2 4 5" xfId="15434" xr:uid="{00000000-0005-0000-0000-0000E8550000}"/>
    <cellStyle name="Moneda 31 2 4 6" xfId="18893" xr:uid="{00000000-0005-0000-0000-0000E9550000}"/>
    <cellStyle name="Moneda 31 2 5" xfId="2985" xr:uid="{00000000-0005-0000-0000-0000EA550000}"/>
    <cellStyle name="Moneda 31 2 5 2" xfId="6302" xr:uid="{00000000-0005-0000-0000-0000EB550000}"/>
    <cellStyle name="Moneda 31 2 5 2 2" xfId="23038" xr:uid="{00000000-0005-0000-0000-0000EC550000}"/>
    <cellStyle name="Moneda 31 2 5 3" xfId="9619" xr:uid="{00000000-0005-0000-0000-0000ED550000}"/>
    <cellStyle name="Moneda 31 2 5 3 2" xfId="26355" xr:uid="{00000000-0005-0000-0000-0000EE550000}"/>
    <cellStyle name="Moneda 31 2 5 4" xfId="12946" xr:uid="{00000000-0005-0000-0000-0000EF550000}"/>
    <cellStyle name="Moneda 31 2 5 4 2" xfId="29682" xr:uid="{00000000-0005-0000-0000-0000F0550000}"/>
    <cellStyle name="Moneda 31 2 5 5" xfId="16262" xr:uid="{00000000-0005-0000-0000-0000F1550000}"/>
    <cellStyle name="Moneda 31 2 5 6" xfId="19721" xr:uid="{00000000-0005-0000-0000-0000F2550000}"/>
    <cellStyle name="Moneda 31 2 6" xfId="3817" xr:uid="{00000000-0005-0000-0000-0000F3550000}"/>
    <cellStyle name="Moneda 31 2 6 2" xfId="20553" xr:uid="{00000000-0005-0000-0000-0000F4550000}"/>
    <cellStyle name="Moneda 31 2 7" xfId="7134" xr:uid="{00000000-0005-0000-0000-0000F5550000}"/>
    <cellStyle name="Moneda 31 2 7 2" xfId="23870" xr:uid="{00000000-0005-0000-0000-0000F6550000}"/>
    <cellStyle name="Moneda 31 2 8" xfId="10461" xr:uid="{00000000-0005-0000-0000-0000F7550000}"/>
    <cellStyle name="Moneda 31 2 8 2" xfId="27197" xr:uid="{00000000-0005-0000-0000-0000F8550000}"/>
    <cellStyle name="Moneda 31 2 9" xfId="13777" xr:uid="{00000000-0005-0000-0000-0000F9550000}"/>
    <cellStyle name="Moneda 31 3" xfId="709" xr:uid="{00000000-0005-0000-0000-0000FA550000}"/>
    <cellStyle name="Moneda 31 3 2" xfId="1538" xr:uid="{00000000-0005-0000-0000-0000FB550000}"/>
    <cellStyle name="Moneda 31 3 2 2" xfId="4855" xr:uid="{00000000-0005-0000-0000-0000FC550000}"/>
    <cellStyle name="Moneda 31 3 2 2 2" xfId="21591" xr:uid="{00000000-0005-0000-0000-0000FD550000}"/>
    <cellStyle name="Moneda 31 3 2 3" xfId="8172" xr:uid="{00000000-0005-0000-0000-0000FE550000}"/>
    <cellStyle name="Moneda 31 3 2 3 2" xfId="24908" xr:uid="{00000000-0005-0000-0000-0000FF550000}"/>
    <cellStyle name="Moneda 31 3 2 4" xfId="11499" xr:uid="{00000000-0005-0000-0000-000000560000}"/>
    <cellStyle name="Moneda 31 3 2 4 2" xfId="28235" xr:uid="{00000000-0005-0000-0000-000001560000}"/>
    <cellStyle name="Moneda 31 3 2 5" xfId="14815" xr:uid="{00000000-0005-0000-0000-000002560000}"/>
    <cellStyle name="Moneda 31 3 2 6" xfId="18274" xr:uid="{00000000-0005-0000-0000-000003560000}"/>
    <cellStyle name="Moneda 31 3 3" xfId="2366" xr:uid="{00000000-0005-0000-0000-000004560000}"/>
    <cellStyle name="Moneda 31 3 3 2" xfId="5683" xr:uid="{00000000-0005-0000-0000-000005560000}"/>
    <cellStyle name="Moneda 31 3 3 2 2" xfId="22419" xr:uid="{00000000-0005-0000-0000-000006560000}"/>
    <cellStyle name="Moneda 31 3 3 3" xfId="9000" xr:uid="{00000000-0005-0000-0000-000007560000}"/>
    <cellStyle name="Moneda 31 3 3 3 2" xfId="25736" xr:uid="{00000000-0005-0000-0000-000008560000}"/>
    <cellStyle name="Moneda 31 3 3 4" xfId="12327" xr:uid="{00000000-0005-0000-0000-000009560000}"/>
    <cellStyle name="Moneda 31 3 3 4 2" xfId="29063" xr:uid="{00000000-0005-0000-0000-00000A560000}"/>
    <cellStyle name="Moneda 31 3 3 5" xfId="15643" xr:uid="{00000000-0005-0000-0000-00000B560000}"/>
    <cellStyle name="Moneda 31 3 3 6" xfId="19102" xr:uid="{00000000-0005-0000-0000-00000C560000}"/>
    <cellStyle name="Moneda 31 3 4" xfId="3194" xr:uid="{00000000-0005-0000-0000-00000D560000}"/>
    <cellStyle name="Moneda 31 3 4 2" xfId="6511" xr:uid="{00000000-0005-0000-0000-00000E560000}"/>
    <cellStyle name="Moneda 31 3 4 2 2" xfId="23247" xr:uid="{00000000-0005-0000-0000-00000F560000}"/>
    <cellStyle name="Moneda 31 3 4 3" xfId="9828" xr:uid="{00000000-0005-0000-0000-000010560000}"/>
    <cellStyle name="Moneda 31 3 4 3 2" xfId="26564" xr:uid="{00000000-0005-0000-0000-000011560000}"/>
    <cellStyle name="Moneda 31 3 4 4" xfId="13155" xr:uid="{00000000-0005-0000-0000-000012560000}"/>
    <cellStyle name="Moneda 31 3 4 4 2" xfId="29891" xr:uid="{00000000-0005-0000-0000-000013560000}"/>
    <cellStyle name="Moneda 31 3 4 5" xfId="16471" xr:uid="{00000000-0005-0000-0000-000014560000}"/>
    <cellStyle name="Moneda 31 3 4 6" xfId="19930" xr:uid="{00000000-0005-0000-0000-000015560000}"/>
    <cellStyle name="Moneda 31 3 5" xfId="4026" xr:uid="{00000000-0005-0000-0000-000016560000}"/>
    <cellStyle name="Moneda 31 3 5 2" xfId="20762" xr:uid="{00000000-0005-0000-0000-000017560000}"/>
    <cellStyle name="Moneda 31 3 6" xfId="7343" xr:uid="{00000000-0005-0000-0000-000018560000}"/>
    <cellStyle name="Moneda 31 3 6 2" xfId="24079" xr:uid="{00000000-0005-0000-0000-000019560000}"/>
    <cellStyle name="Moneda 31 3 7" xfId="10670" xr:uid="{00000000-0005-0000-0000-00001A560000}"/>
    <cellStyle name="Moneda 31 3 7 2" xfId="27406" xr:uid="{00000000-0005-0000-0000-00001B560000}"/>
    <cellStyle name="Moneda 31 3 8" xfId="13986" xr:uid="{00000000-0005-0000-0000-00001C560000}"/>
    <cellStyle name="Moneda 31 3 9" xfId="17445" xr:uid="{00000000-0005-0000-0000-00001D560000}"/>
    <cellStyle name="Moneda 31 4" xfId="1123" xr:uid="{00000000-0005-0000-0000-00001E560000}"/>
    <cellStyle name="Moneda 31 4 2" xfId="4440" xr:uid="{00000000-0005-0000-0000-00001F560000}"/>
    <cellStyle name="Moneda 31 4 2 2" xfId="21176" xr:uid="{00000000-0005-0000-0000-000020560000}"/>
    <cellStyle name="Moneda 31 4 3" xfId="7757" xr:uid="{00000000-0005-0000-0000-000021560000}"/>
    <cellStyle name="Moneda 31 4 3 2" xfId="24493" xr:uid="{00000000-0005-0000-0000-000022560000}"/>
    <cellStyle name="Moneda 31 4 4" xfId="11084" xr:uid="{00000000-0005-0000-0000-000023560000}"/>
    <cellStyle name="Moneda 31 4 4 2" xfId="27820" xr:uid="{00000000-0005-0000-0000-000024560000}"/>
    <cellStyle name="Moneda 31 4 5" xfId="14400" xr:uid="{00000000-0005-0000-0000-000025560000}"/>
    <cellStyle name="Moneda 31 4 6" xfId="17859" xr:uid="{00000000-0005-0000-0000-000026560000}"/>
    <cellStyle name="Moneda 31 5" xfId="1952" xr:uid="{00000000-0005-0000-0000-000027560000}"/>
    <cellStyle name="Moneda 31 5 2" xfId="5269" xr:uid="{00000000-0005-0000-0000-000028560000}"/>
    <cellStyle name="Moneda 31 5 2 2" xfId="22005" xr:uid="{00000000-0005-0000-0000-000029560000}"/>
    <cellStyle name="Moneda 31 5 3" xfId="8586" xr:uid="{00000000-0005-0000-0000-00002A560000}"/>
    <cellStyle name="Moneda 31 5 3 2" xfId="25322" xr:uid="{00000000-0005-0000-0000-00002B560000}"/>
    <cellStyle name="Moneda 31 5 4" xfId="11913" xr:uid="{00000000-0005-0000-0000-00002C560000}"/>
    <cellStyle name="Moneda 31 5 4 2" xfId="28649" xr:uid="{00000000-0005-0000-0000-00002D560000}"/>
    <cellStyle name="Moneda 31 5 5" xfId="15229" xr:uid="{00000000-0005-0000-0000-00002E560000}"/>
    <cellStyle name="Moneda 31 5 6" xfId="18688" xr:uid="{00000000-0005-0000-0000-00002F560000}"/>
    <cellStyle name="Moneda 31 6" xfId="2780" xr:uid="{00000000-0005-0000-0000-000030560000}"/>
    <cellStyle name="Moneda 31 6 2" xfId="6097" xr:uid="{00000000-0005-0000-0000-000031560000}"/>
    <cellStyle name="Moneda 31 6 2 2" xfId="22833" xr:uid="{00000000-0005-0000-0000-000032560000}"/>
    <cellStyle name="Moneda 31 6 3" xfId="9414" xr:uid="{00000000-0005-0000-0000-000033560000}"/>
    <cellStyle name="Moneda 31 6 3 2" xfId="26150" xr:uid="{00000000-0005-0000-0000-000034560000}"/>
    <cellStyle name="Moneda 31 6 4" xfId="12741" xr:uid="{00000000-0005-0000-0000-000035560000}"/>
    <cellStyle name="Moneda 31 6 4 2" xfId="29477" xr:uid="{00000000-0005-0000-0000-000036560000}"/>
    <cellStyle name="Moneda 31 6 5" xfId="16057" xr:uid="{00000000-0005-0000-0000-000037560000}"/>
    <cellStyle name="Moneda 31 6 6" xfId="19516" xr:uid="{00000000-0005-0000-0000-000038560000}"/>
    <cellStyle name="Moneda 31 7" xfId="3612" xr:uid="{00000000-0005-0000-0000-000039560000}"/>
    <cellStyle name="Moneda 31 7 2" xfId="20348" xr:uid="{00000000-0005-0000-0000-00003A560000}"/>
    <cellStyle name="Moneda 31 8" xfId="6929" xr:uid="{00000000-0005-0000-0000-00003B560000}"/>
    <cellStyle name="Moneda 31 8 2" xfId="23665" xr:uid="{00000000-0005-0000-0000-00003C560000}"/>
    <cellStyle name="Moneda 31 9" xfId="10256" xr:uid="{00000000-0005-0000-0000-00003D560000}"/>
    <cellStyle name="Moneda 31 9 2" xfId="26992" xr:uid="{00000000-0005-0000-0000-00003E560000}"/>
    <cellStyle name="Moneda 32" xfId="261" xr:uid="{00000000-0005-0000-0000-00003F560000}"/>
    <cellStyle name="Moneda 32 10" xfId="13573" xr:uid="{00000000-0005-0000-0000-000040560000}"/>
    <cellStyle name="Moneda 32 11" xfId="17032" xr:uid="{00000000-0005-0000-0000-000041560000}"/>
    <cellStyle name="Moneda 32 2" xfId="494" xr:uid="{00000000-0005-0000-0000-000042560000}"/>
    <cellStyle name="Moneda 32 2 10" xfId="17237" xr:uid="{00000000-0005-0000-0000-000043560000}"/>
    <cellStyle name="Moneda 32 2 2" xfId="915" xr:uid="{00000000-0005-0000-0000-000044560000}"/>
    <cellStyle name="Moneda 32 2 2 2" xfId="1744" xr:uid="{00000000-0005-0000-0000-000045560000}"/>
    <cellStyle name="Moneda 32 2 2 2 2" xfId="5061" xr:uid="{00000000-0005-0000-0000-000046560000}"/>
    <cellStyle name="Moneda 32 2 2 2 2 2" xfId="21797" xr:uid="{00000000-0005-0000-0000-000047560000}"/>
    <cellStyle name="Moneda 32 2 2 2 3" xfId="8378" xr:uid="{00000000-0005-0000-0000-000048560000}"/>
    <cellStyle name="Moneda 32 2 2 2 3 2" xfId="25114" xr:uid="{00000000-0005-0000-0000-000049560000}"/>
    <cellStyle name="Moneda 32 2 2 2 4" xfId="11705" xr:uid="{00000000-0005-0000-0000-00004A560000}"/>
    <cellStyle name="Moneda 32 2 2 2 4 2" xfId="28441" xr:uid="{00000000-0005-0000-0000-00004B560000}"/>
    <cellStyle name="Moneda 32 2 2 2 5" xfId="15021" xr:uid="{00000000-0005-0000-0000-00004C560000}"/>
    <cellStyle name="Moneda 32 2 2 2 6" xfId="18480" xr:uid="{00000000-0005-0000-0000-00004D560000}"/>
    <cellStyle name="Moneda 32 2 2 3" xfId="2572" xr:uid="{00000000-0005-0000-0000-00004E560000}"/>
    <cellStyle name="Moneda 32 2 2 3 2" xfId="5889" xr:uid="{00000000-0005-0000-0000-00004F560000}"/>
    <cellStyle name="Moneda 32 2 2 3 2 2" xfId="22625" xr:uid="{00000000-0005-0000-0000-000050560000}"/>
    <cellStyle name="Moneda 32 2 2 3 3" xfId="9206" xr:uid="{00000000-0005-0000-0000-000051560000}"/>
    <cellStyle name="Moneda 32 2 2 3 3 2" xfId="25942" xr:uid="{00000000-0005-0000-0000-000052560000}"/>
    <cellStyle name="Moneda 32 2 2 3 4" xfId="12533" xr:uid="{00000000-0005-0000-0000-000053560000}"/>
    <cellStyle name="Moneda 32 2 2 3 4 2" xfId="29269" xr:uid="{00000000-0005-0000-0000-000054560000}"/>
    <cellStyle name="Moneda 32 2 2 3 5" xfId="15849" xr:uid="{00000000-0005-0000-0000-000055560000}"/>
    <cellStyle name="Moneda 32 2 2 3 6" xfId="19308" xr:uid="{00000000-0005-0000-0000-000056560000}"/>
    <cellStyle name="Moneda 32 2 2 4" xfId="3400" xr:uid="{00000000-0005-0000-0000-000057560000}"/>
    <cellStyle name="Moneda 32 2 2 4 2" xfId="6717" xr:uid="{00000000-0005-0000-0000-000058560000}"/>
    <cellStyle name="Moneda 32 2 2 4 2 2" xfId="23453" xr:uid="{00000000-0005-0000-0000-000059560000}"/>
    <cellStyle name="Moneda 32 2 2 4 3" xfId="10034" xr:uid="{00000000-0005-0000-0000-00005A560000}"/>
    <cellStyle name="Moneda 32 2 2 4 3 2" xfId="26770" xr:uid="{00000000-0005-0000-0000-00005B560000}"/>
    <cellStyle name="Moneda 32 2 2 4 4" xfId="13361" xr:uid="{00000000-0005-0000-0000-00005C560000}"/>
    <cellStyle name="Moneda 32 2 2 4 4 2" xfId="30097" xr:uid="{00000000-0005-0000-0000-00005D560000}"/>
    <cellStyle name="Moneda 32 2 2 4 5" xfId="16677" xr:uid="{00000000-0005-0000-0000-00005E560000}"/>
    <cellStyle name="Moneda 32 2 2 4 6" xfId="20136" xr:uid="{00000000-0005-0000-0000-00005F560000}"/>
    <cellStyle name="Moneda 32 2 2 5" xfId="4232" xr:uid="{00000000-0005-0000-0000-000060560000}"/>
    <cellStyle name="Moneda 32 2 2 5 2" xfId="20968" xr:uid="{00000000-0005-0000-0000-000061560000}"/>
    <cellStyle name="Moneda 32 2 2 6" xfId="7549" xr:uid="{00000000-0005-0000-0000-000062560000}"/>
    <cellStyle name="Moneda 32 2 2 6 2" xfId="24285" xr:uid="{00000000-0005-0000-0000-000063560000}"/>
    <cellStyle name="Moneda 32 2 2 7" xfId="10876" xr:uid="{00000000-0005-0000-0000-000064560000}"/>
    <cellStyle name="Moneda 32 2 2 7 2" xfId="27612" xr:uid="{00000000-0005-0000-0000-000065560000}"/>
    <cellStyle name="Moneda 32 2 2 8" xfId="14192" xr:uid="{00000000-0005-0000-0000-000066560000}"/>
    <cellStyle name="Moneda 32 2 2 9" xfId="17651" xr:uid="{00000000-0005-0000-0000-000067560000}"/>
    <cellStyle name="Moneda 32 2 3" xfId="1329" xr:uid="{00000000-0005-0000-0000-000068560000}"/>
    <cellStyle name="Moneda 32 2 3 2" xfId="4646" xr:uid="{00000000-0005-0000-0000-000069560000}"/>
    <cellStyle name="Moneda 32 2 3 2 2" xfId="21382" xr:uid="{00000000-0005-0000-0000-00006A560000}"/>
    <cellStyle name="Moneda 32 2 3 3" xfId="7963" xr:uid="{00000000-0005-0000-0000-00006B560000}"/>
    <cellStyle name="Moneda 32 2 3 3 2" xfId="24699" xr:uid="{00000000-0005-0000-0000-00006C560000}"/>
    <cellStyle name="Moneda 32 2 3 4" xfId="11290" xr:uid="{00000000-0005-0000-0000-00006D560000}"/>
    <cellStyle name="Moneda 32 2 3 4 2" xfId="28026" xr:uid="{00000000-0005-0000-0000-00006E560000}"/>
    <cellStyle name="Moneda 32 2 3 5" xfId="14606" xr:uid="{00000000-0005-0000-0000-00006F560000}"/>
    <cellStyle name="Moneda 32 2 3 6" xfId="18065" xr:uid="{00000000-0005-0000-0000-000070560000}"/>
    <cellStyle name="Moneda 32 2 4" xfId="2158" xr:uid="{00000000-0005-0000-0000-000071560000}"/>
    <cellStyle name="Moneda 32 2 4 2" xfId="5475" xr:uid="{00000000-0005-0000-0000-000072560000}"/>
    <cellStyle name="Moneda 32 2 4 2 2" xfId="22211" xr:uid="{00000000-0005-0000-0000-000073560000}"/>
    <cellStyle name="Moneda 32 2 4 3" xfId="8792" xr:uid="{00000000-0005-0000-0000-000074560000}"/>
    <cellStyle name="Moneda 32 2 4 3 2" xfId="25528" xr:uid="{00000000-0005-0000-0000-000075560000}"/>
    <cellStyle name="Moneda 32 2 4 4" xfId="12119" xr:uid="{00000000-0005-0000-0000-000076560000}"/>
    <cellStyle name="Moneda 32 2 4 4 2" xfId="28855" xr:uid="{00000000-0005-0000-0000-000077560000}"/>
    <cellStyle name="Moneda 32 2 4 5" xfId="15435" xr:uid="{00000000-0005-0000-0000-000078560000}"/>
    <cellStyle name="Moneda 32 2 4 6" xfId="18894" xr:uid="{00000000-0005-0000-0000-000079560000}"/>
    <cellStyle name="Moneda 32 2 5" xfId="2986" xr:uid="{00000000-0005-0000-0000-00007A560000}"/>
    <cellStyle name="Moneda 32 2 5 2" xfId="6303" xr:uid="{00000000-0005-0000-0000-00007B560000}"/>
    <cellStyle name="Moneda 32 2 5 2 2" xfId="23039" xr:uid="{00000000-0005-0000-0000-00007C560000}"/>
    <cellStyle name="Moneda 32 2 5 3" xfId="9620" xr:uid="{00000000-0005-0000-0000-00007D560000}"/>
    <cellStyle name="Moneda 32 2 5 3 2" xfId="26356" xr:uid="{00000000-0005-0000-0000-00007E560000}"/>
    <cellStyle name="Moneda 32 2 5 4" xfId="12947" xr:uid="{00000000-0005-0000-0000-00007F560000}"/>
    <cellStyle name="Moneda 32 2 5 4 2" xfId="29683" xr:uid="{00000000-0005-0000-0000-000080560000}"/>
    <cellStyle name="Moneda 32 2 5 5" xfId="16263" xr:uid="{00000000-0005-0000-0000-000081560000}"/>
    <cellStyle name="Moneda 32 2 5 6" xfId="19722" xr:uid="{00000000-0005-0000-0000-000082560000}"/>
    <cellStyle name="Moneda 32 2 6" xfId="3818" xr:uid="{00000000-0005-0000-0000-000083560000}"/>
    <cellStyle name="Moneda 32 2 6 2" xfId="20554" xr:uid="{00000000-0005-0000-0000-000084560000}"/>
    <cellStyle name="Moneda 32 2 7" xfId="7135" xr:uid="{00000000-0005-0000-0000-000085560000}"/>
    <cellStyle name="Moneda 32 2 7 2" xfId="23871" xr:uid="{00000000-0005-0000-0000-000086560000}"/>
    <cellStyle name="Moneda 32 2 8" xfId="10462" xr:uid="{00000000-0005-0000-0000-000087560000}"/>
    <cellStyle name="Moneda 32 2 8 2" xfId="27198" xr:uid="{00000000-0005-0000-0000-000088560000}"/>
    <cellStyle name="Moneda 32 2 9" xfId="13778" xr:uid="{00000000-0005-0000-0000-000089560000}"/>
    <cellStyle name="Moneda 32 3" xfId="710" xr:uid="{00000000-0005-0000-0000-00008A560000}"/>
    <cellStyle name="Moneda 32 3 2" xfId="1539" xr:uid="{00000000-0005-0000-0000-00008B560000}"/>
    <cellStyle name="Moneda 32 3 2 2" xfId="4856" xr:uid="{00000000-0005-0000-0000-00008C560000}"/>
    <cellStyle name="Moneda 32 3 2 2 2" xfId="21592" xr:uid="{00000000-0005-0000-0000-00008D560000}"/>
    <cellStyle name="Moneda 32 3 2 3" xfId="8173" xr:uid="{00000000-0005-0000-0000-00008E560000}"/>
    <cellStyle name="Moneda 32 3 2 3 2" xfId="24909" xr:uid="{00000000-0005-0000-0000-00008F560000}"/>
    <cellStyle name="Moneda 32 3 2 4" xfId="11500" xr:uid="{00000000-0005-0000-0000-000090560000}"/>
    <cellStyle name="Moneda 32 3 2 4 2" xfId="28236" xr:uid="{00000000-0005-0000-0000-000091560000}"/>
    <cellStyle name="Moneda 32 3 2 5" xfId="14816" xr:uid="{00000000-0005-0000-0000-000092560000}"/>
    <cellStyle name="Moneda 32 3 2 6" xfId="18275" xr:uid="{00000000-0005-0000-0000-000093560000}"/>
    <cellStyle name="Moneda 32 3 3" xfId="2367" xr:uid="{00000000-0005-0000-0000-000094560000}"/>
    <cellStyle name="Moneda 32 3 3 2" xfId="5684" xr:uid="{00000000-0005-0000-0000-000095560000}"/>
    <cellStyle name="Moneda 32 3 3 2 2" xfId="22420" xr:uid="{00000000-0005-0000-0000-000096560000}"/>
    <cellStyle name="Moneda 32 3 3 3" xfId="9001" xr:uid="{00000000-0005-0000-0000-000097560000}"/>
    <cellStyle name="Moneda 32 3 3 3 2" xfId="25737" xr:uid="{00000000-0005-0000-0000-000098560000}"/>
    <cellStyle name="Moneda 32 3 3 4" xfId="12328" xr:uid="{00000000-0005-0000-0000-000099560000}"/>
    <cellStyle name="Moneda 32 3 3 4 2" xfId="29064" xr:uid="{00000000-0005-0000-0000-00009A560000}"/>
    <cellStyle name="Moneda 32 3 3 5" xfId="15644" xr:uid="{00000000-0005-0000-0000-00009B560000}"/>
    <cellStyle name="Moneda 32 3 3 6" xfId="19103" xr:uid="{00000000-0005-0000-0000-00009C560000}"/>
    <cellStyle name="Moneda 32 3 4" xfId="3195" xr:uid="{00000000-0005-0000-0000-00009D560000}"/>
    <cellStyle name="Moneda 32 3 4 2" xfId="6512" xr:uid="{00000000-0005-0000-0000-00009E560000}"/>
    <cellStyle name="Moneda 32 3 4 2 2" xfId="23248" xr:uid="{00000000-0005-0000-0000-00009F560000}"/>
    <cellStyle name="Moneda 32 3 4 3" xfId="9829" xr:uid="{00000000-0005-0000-0000-0000A0560000}"/>
    <cellStyle name="Moneda 32 3 4 3 2" xfId="26565" xr:uid="{00000000-0005-0000-0000-0000A1560000}"/>
    <cellStyle name="Moneda 32 3 4 4" xfId="13156" xr:uid="{00000000-0005-0000-0000-0000A2560000}"/>
    <cellStyle name="Moneda 32 3 4 4 2" xfId="29892" xr:uid="{00000000-0005-0000-0000-0000A3560000}"/>
    <cellStyle name="Moneda 32 3 4 5" xfId="16472" xr:uid="{00000000-0005-0000-0000-0000A4560000}"/>
    <cellStyle name="Moneda 32 3 4 6" xfId="19931" xr:uid="{00000000-0005-0000-0000-0000A5560000}"/>
    <cellStyle name="Moneda 32 3 5" xfId="4027" xr:uid="{00000000-0005-0000-0000-0000A6560000}"/>
    <cellStyle name="Moneda 32 3 5 2" xfId="20763" xr:uid="{00000000-0005-0000-0000-0000A7560000}"/>
    <cellStyle name="Moneda 32 3 6" xfId="7344" xr:uid="{00000000-0005-0000-0000-0000A8560000}"/>
    <cellStyle name="Moneda 32 3 6 2" xfId="24080" xr:uid="{00000000-0005-0000-0000-0000A9560000}"/>
    <cellStyle name="Moneda 32 3 7" xfId="10671" xr:uid="{00000000-0005-0000-0000-0000AA560000}"/>
    <cellStyle name="Moneda 32 3 7 2" xfId="27407" xr:uid="{00000000-0005-0000-0000-0000AB560000}"/>
    <cellStyle name="Moneda 32 3 8" xfId="13987" xr:uid="{00000000-0005-0000-0000-0000AC560000}"/>
    <cellStyle name="Moneda 32 3 9" xfId="17446" xr:uid="{00000000-0005-0000-0000-0000AD560000}"/>
    <cellStyle name="Moneda 32 4" xfId="1124" xr:uid="{00000000-0005-0000-0000-0000AE560000}"/>
    <cellStyle name="Moneda 32 4 2" xfId="4441" xr:uid="{00000000-0005-0000-0000-0000AF560000}"/>
    <cellStyle name="Moneda 32 4 2 2" xfId="21177" xr:uid="{00000000-0005-0000-0000-0000B0560000}"/>
    <cellStyle name="Moneda 32 4 3" xfId="7758" xr:uid="{00000000-0005-0000-0000-0000B1560000}"/>
    <cellStyle name="Moneda 32 4 3 2" xfId="24494" xr:uid="{00000000-0005-0000-0000-0000B2560000}"/>
    <cellStyle name="Moneda 32 4 4" xfId="11085" xr:uid="{00000000-0005-0000-0000-0000B3560000}"/>
    <cellStyle name="Moneda 32 4 4 2" xfId="27821" xr:uid="{00000000-0005-0000-0000-0000B4560000}"/>
    <cellStyle name="Moneda 32 4 5" xfId="14401" xr:uid="{00000000-0005-0000-0000-0000B5560000}"/>
    <cellStyle name="Moneda 32 4 6" xfId="17860" xr:uid="{00000000-0005-0000-0000-0000B6560000}"/>
    <cellStyle name="Moneda 32 5" xfId="1953" xr:uid="{00000000-0005-0000-0000-0000B7560000}"/>
    <cellStyle name="Moneda 32 5 2" xfId="5270" xr:uid="{00000000-0005-0000-0000-0000B8560000}"/>
    <cellStyle name="Moneda 32 5 2 2" xfId="22006" xr:uid="{00000000-0005-0000-0000-0000B9560000}"/>
    <cellStyle name="Moneda 32 5 3" xfId="8587" xr:uid="{00000000-0005-0000-0000-0000BA560000}"/>
    <cellStyle name="Moneda 32 5 3 2" xfId="25323" xr:uid="{00000000-0005-0000-0000-0000BB560000}"/>
    <cellStyle name="Moneda 32 5 4" xfId="11914" xr:uid="{00000000-0005-0000-0000-0000BC560000}"/>
    <cellStyle name="Moneda 32 5 4 2" xfId="28650" xr:uid="{00000000-0005-0000-0000-0000BD560000}"/>
    <cellStyle name="Moneda 32 5 5" xfId="15230" xr:uid="{00000000-0005-0000-0000-0000BE560000}"/>
    <cellStyle name="Moneda 32 5 6" xfId="18689" xr:uid="{00000000-0005-0000-0000-0000BF560000}"/>
    <cellStyle name="Moneda 32 6" xfId="2781" xr:uid="{00000000-0005-0000-0000-0000C0560000}"/>
    <cellStyle name="Moneda 32 6 2" xfId="6098" xr:uid="{00000000-0005-0000-0000-0000C1560000}"/>
    <cellStyle name="Moneda 32 6 2 2" xfId="22834" xr:uid="{00000000-0005-0000-0000-0000C2560000}"/>
    <cellStyle name="Moneda 32 6 3" xfId="9415" xr:uid="{00000000-0005-0000-0000-0000C3560000}"/>
    <cellStyle name="Moneda 32 6 3 2" xfId="26151" xr:uid="{00000000-0005-0000-0000-0000C4560000}"/>
    <cellStyle name="Moneda 32 6 4" xfId="12742" xr:uid="{00000000-0005-0000-0000-0000C5560000}"/>
    <cellStyle name="Moneda 32 6 4 2" xfId="29478" xr:uid="{00000000-0005-0000-0000-0000C6560000}"/>
    <cellStyle name="Moneda 32 6 5" xfId="16058" xr:uid="{00000000-0005-0000-0000-0000C7560000}"/>
    <cellStyle name="Moneda 32 6 6" xfId="19517" xr:uid="{00000000-0005-0000-0000-0000C8560000}"/>
    <cellStyle name="Moneda 32 7" xfId="3613" xr:uid="{00000000-0005-0000-0000-0000C9560000}"/>
    <cellStyle name="Moneda 32 7 2" xfId="20349" xr:uid="{00000000-0005-0000-0000-0000CA560000}"/>
    <cellStyle name="Moneda 32 8" xfId="6930" xr:uid="{00000000-0005-0000-0000-0000CB560000}"/>
    <cellStyle name="Moneda 32 8 2" xfId="23666" xr:uid="{00000000-0005-0000-0000-0000CC560000}"/>
    <cellStyle name="Moneda 32 9" xfId="10257" xr:uid="{00000000-0005-0000-0000-0000CD560000}"/>
    <cellStyle name="Moneda 32 9 2" xfId="26993" xr:uid="{00000000-0005-0000-0000-0000CE560000}"/>
    <cellStyle name="Moneda 33" xfId="262" xr:uid="{00000000-0005-0000-0000-0000CF560000}"/>
    <cellStyle name="Moneda 33 10" xfId="13574" xr:uid="{00000000-0005-0000-0000-0000D0560000}"/>
    <cellStyle name="Moneda 33 11" xfId="17033" xr:uid="{00000000-0005-0000-0000-0000D1560000}"/>
    <cellStyle name="Moneda 33 2" xfId="495" xr:uid="{00000000-0005-0000-0000-0000D2560000}"/>
    <cellStyle name="Moneda 33 2 10" xfId="17238" xr:uid="{00000000-0005-0000-0000-0000D3560000}"/>
    <cellStyle name="Moneda 33 2 2" xfId="916" xr:uid="{00000000-0005-0000-0000-0000D4560000}"/>
    <cellStyle name="Moneda 33 2 2 2" xfId="1745" xr:uid="{00000000-0005-0000-0000-0000D5560000}"/>
    <cellStyle name="Moneda 33 2 2 2 2" xfId="5062" xr:uid="{00000000-0005-0000-0000-0000D6560000}"/>
    <cellStyle name="Moneda 33 2 2 2 2 2" xfId="21798" xr:uid="{00000000-0005-0000-0000-0000D7560000}"/>
    <cellStyle name="Moneda 33 2 2 2 3" xfId="8379" xr:uid="{00000000-0005-0000-0000-0000D8560000}"/>
    <cellStyle name="Moneda 33 2 2 2 3 2" xfId="25115" xr:uid="{00000000-0005-0000-0000-0000D9560000}"/>
    <cellStyle name="Moneda 33 2 2 2 4" xfId="11706" xr:uid="{00000000-0005-0000-0000-0000DA560000}"/>
    <cellStyle name="Moneda 33 2 2 2 4 2" xfId="28442" xr:uid="{00000000-0005-0000-0000-0000DB560000}"/>
    <cellStyle name="Moneda 33 2 2 2 5" xfId="15022" xr:uid="{00000000-0005-0000-0000-0000DC560000}"/>
    <cellStyle name="Moneda 33 2 2 2 6" xfId="18481" xr:uid="{00000000-0005-0000-0000-0000DD560000}"/>
    <cellStyle name="Moneda 33 2 2 3" xfId="2573" xr:uid="{00000000-0005-0000-0000-0000DE560000}"/>
    <cellStyle name="Moneda 33 2 2 3 2" xfId="5890" xr:uid="{00000000-0005-0000-0000-0000DF560000}"/>
    <cellStyle name="Moneda 33 2 2 3 2 2" xfId="22626" xr:uid="{00000000-0005-0000-0000-0000E0560000}"/>
    <cellStyle name="Moneda 33 2 2 3 3" xfId="9207" xr:uid="{00000000-0005-0000-0000-0000E1560000}"/>
    <cellStyle name="Moneda 33 2 2 3 3 2" xfId="25943" xr:uid="{00000000-0005-0000-0000-0000E2560000}"/>
    <cellStyle name="Moneda 33 2 2 3 4" xfId="12534" xr:uid="{00000000-0005-0000-0000-0000E3560000}"/>
    <cellStyle name="Moneda 33 2 2 3 4 2" xfId="29270" xr:uid="{00000000-0005-0000-0000-0000E4560000}"/>
    <cellStyle name="Moneda 33 2 2 3 5" xfId="15850" xr:uid="{00000000-0005-0000-0000-0000E5560000}"/>
    <cellStyle name="Moneda 33 2 2 3 6" xfId="19309" xr:uid="{00000000-0005-0000-0000-0000E6560000}"/>
    <cellStyle name="Moneda 33 2 2 4" xfId="3401" xr:uid="{00000000-0005-0000-0000-0000E7560000}"/>
    <cellStyle name="Moneda 33 2 2 4 2" xfId="6718" xr:uid="{00000000-0005-0000-0000-0000E8560000}"/>
    <cellStyle name="Moneda 33 2 2 4 2 2" xfId="23454" xr:uid="{00000000-0005-0000-0000-0000E9560000}"/>
    <cellStyle name="Moneda 33 2 2 4 3" xfId="10035" xr:uid="{00000000-0005-0000-0000-0000EA560000}"/>
    <cellStyle name="Moneda 33 2 2 4 3 2" xfId="26771" xr:uid="{00000000-0005-0000-0000-0000EB560000}"/>
    <cellStyle name="Moneda 33 2 2 4 4" xfId="13362" xr:uid="{00000000-0005-0000-0000-0000EC560000}"/>
    <cellStyle name="Moneda 33 2 2 4 4 2" xfId="30098" xr:uid="{00000000-0005-0000-0000-0000ED560000}"/>
    <cellStyle name="Moneda 33 2 2 4 5" xfId="16678" xr:uid="{00000000-0005-0000-0000-0000EE560000}"/>
    <cellStyle name="Moneda 33 2 2 4 6" xfId="20137" xr:uid="{00000000-0005-0000-0000-0000EF560000}"/>
    <cellStyle name="Moneda 33 2 2 5" xfId="4233" xr:uid="{00000000-0005-0000-0000-0000F0560000}"/>
    <cellStyle name="Moneda 33 2 2 5 2" xfId="20969" xr:uid="{00000000-0005-0000-0000-0000F1560000}"/>
    <cellStyle name="Moneda 33 2 2 6" xfId="7550" xr:uid="{00000000-0005-0000-0000-0000F2560000}"/>
    <cellStyle name="Moneda 33 2 2 6 2" xfId="24286" xr:uid="{00000000-0005-0000-0000-0000F3560000}"/>
    <cellStyle name="Moneda 33 2 2 7" xfId="10877" xr:uid="{00000000-0005-0000-0000-0000F4560000}"/>
    <cellStyle name="Moneda 33 2 2 7 2" xfId="27613" xr:uid="{00000000-0005-0000-0000-0000F5560000}"/>
    <cellStyle name="Moneda 33 2 2 8" xfId="14193" xr:uid="{00000000-0005-0000-0000-0000F6560000}"/>
    <cellStyle name="Moneda 33 2 2 9" xfId="17652" xr:uid="{00000000-0005-0000-0000-0000F7560000}"/>
    <cellStyle name="Moneda 33 2 3" xfId="1330" xr:uid="{00000000-0005-0000-0000-0000F8560000}"/>
    <cellStyle name="Moneda 33 2 3 2" xfId="4647" xr:uid="{00000000-0005-0000-0000-0000F9560000}"/>
    <cellStyle name="Moneda 33 2 3 2 2" xfId="21383" xr:uid="{00000000-0005-0000-0000-0000FA560000}"/>
    <cellStyle name="Moneda 33 2 3 3" xfId="7964" xr:uid="{00000000-0005-0000-0000-0000FB560000}"/>
    <cellStyle name="Moneda 33 2 3 3 2" xfId="24700" xr:uid="{00000000-0005-0000-0000-0000FC560000}"/>
    <cellStyle name="Moneda 33 2 3 4" xfId="11291" xr:uid="{00000000-0005-0000-0000-0000FD560000}"/>
    <cellStyle name="Moneda 33 2 3 4 2" xfId="28027" xr:uid="{00000000-0005-0000-0000-0000FE560000}"/>
    <cellStyle name="Moneda 33 2 3 5" xfId="14607" xr:uid="{00000000-0005-0000-0000-0000FF560000}"/>
    <cellStyle name="Moneda 33 2 3 6" xfId="18066" xr:uid="{00000000-0005-0000-0000-000000570000}"/>
    <cellStyle name="Moneda 33 2 4" xfId="2159" xr:uid="{00000000-0005-0000-0000-000001570000}"/>
    <cellStyle name="Moneda 33 2 4 2" xfId="5476" xr:uid="{00000000-0005-0000-0000-000002570000}"/>
    <cellStyle name="Moneda 33 2 4 2 2" xfId="22212" xr:uid="{00000000-0005-0000-0000-000003570000}"/>
    <cellStyle name="Moneda 33 2 4 3" xfId="8793" xr:uid="{00000000-0005-0000-0000-000004570000}"/>
    <cellStyle name="Moneda 33 2 4 3 2" xfId="25529" xr:uid="{00000000-0005-0000-0000-000005570000}"/>
    <cellStyle name="Moneda 33 2 4 4" xfId="12120" xr:uid="{00000000-0005-0000-0000-000006570000}"/>
    <cellStyle name="Moneda 33 2 4 4 2" xfId="28856" xr:uid="{00000000-0005-0000-0000-000007570000}"/>
    <cellStyle name="Moneda 33 2 4 5" xfId="15436" xr:uid="{00000000-0005-0000-0000-000008570000}"/>
    <cellStyle name="Moneda 33 2 4 6" xfId="18895" xr:uid="{00000000-0005-0000-0000-000009570000}"/>
    <cellStyle name="Moneda 33 2 5" xfId="2987" xr:uid="{00000000-0005-0000-0000-00000A570000}"/>
    <cellStyle name="Moneda 33 2 5 2" xfId="6304" xr:uid="{00000000-0005-0000-0000-00000B570000}"/>
    <cellStyle name="Moneda 33 2 5 2 2" xfId="23040" xr:uid="{00000000-0005-0000-0000-00000C570000}"/>
    <cellStyle name="Moneda 33 2 5 3" xfId="9621" xr:uid="{00000000-0005-0000-0000-00000D570000}"/>
    <cellStyle name="Moneda 33 2 5 3 2" xfId="26357" xr:uid="{00000000-0005-0000-0000-00000E570000}"/>
    <cellStyle name="Moneda 33 2 5 4" xfId="12948" xr:uid="{00000000-0005-0000-0000-00000F570000}"/>
    <cellStyle name="Moneda 33 2 5 4 2" xfId="29684" xr:uid="{00000000-0005-0000-0000-000010570000}"/>
    <cellStyle name="Moneda 33 2 5 5" xfId="16264" xr:uid="{00000000-0005-0000-0000-000011570000}"/>
    <cellStyle name="Moneda 33 2 5 6" xfId="19723" xr:uid="{00000000-0005-0000-0000-000012570000}"/>
    <cellStyle name="Moneda 33 2 6" xfId="3819" xr:uid="{00000000-0005-0000-0000-000013570000}"/>
    <cellStyle name="Moneda 33 2 6 2" xfId="20555" xr:uid="{00000000-0005-0000-0000-000014570000}"/>
    <cellStyle name="Moneda 33 2 7" xfId="7136" xr:uid="{00000000-0005-0000-0000-000015570000}"/>
    <cellStyle name="Moneda 33 2 7 2" xfId="23872" xr:uid="{00000000-0005-0000-0000-000016570000}"/>
    <cellStyle name="Moneda 33 2 8" xfId="10463" xr:uid="{00000000-0005-0000-0000-000017570000}"/>
    <cellStyle name="Moneda 33 2 8 2" xfId="27199" xr:uid="{00000000-0005-0000-0000-000018570000}"/>
    <cellStyle name="Moneda 33 2 9" xfId="13779" xr:uid="{00000000-0005-0000-0000-000019570000}"/>
    <cellStyle name="Moneda 33 3" xfId="711" xr:uid="{00000000-0005-0000-0000-00001A570000}"/>
    <cellStyle name="Moneda 33 3 2" xfId="1540" xr:uid="{00000000-0005-0000-0000-00001B570000}"/>
    <cellStyle name="Moneda 33 3 2 2" xfId="4857" xr:uid="{00000000-0005-0000-0000-00001C570000}"/>
    <cellStyle name="Moneda 33 3 2 2 2" xfId="21593" xr:uid="{00000000-0005-0000-0000-00001D570000}"/>
    <cellStyle name="Moneda 33 3 2 3" xfId="8174" xr:uid="{00000000-0005-0000-0000-00001E570000}"/>
    <cellStyle name="Moneda 33 3 2 3 2" xfId="24910" xr:uid="{00000000-0005-0000-0000-00001F570000}"/>
    <cellStyle name="Moneda 33 3 2 4" xfId="11501" xr:uid="{00000000-0005-0000-0000-000020570000}"/>
    <cellStyle name="Moneda 33 3 2 4 2" xfId="28237" xr:uid="{00000000-0005-0000-0000-000021570000}"/>
    <cellStyle name="Moneda 33 3 2 5" xfId="14817" xr:uid="{00000000-0005-0000-0000-000022570000}"/>
    <cellStyle name="Moneda 33 3 2 6" xfId="18276" xr:uid="{00000000-0005-0000-0000-000023570000}"/>
    <cellStyle name="Moneda 33 3 3" xfId="2368" xr:uid="{00000000-0005-0000-0000-000024570000}"/>
    <cellStyle name="Moneda 33 3 3 2" xfId="5685" xr:uid="{00000000-0005-0000-0000-000025570000}"/>
    <cellStyle name="Moneda 33 3 3 2 2" xfId="22421" xr:uid="{00000000-0005-0000-0000-000026570000}"/>
    <cellStyle name="Moneda 33 3 3 3" xfId="9002" xr:uid="{00000000-0005-0000-0000-000027570000}"/>
    <cellStyle name="Moneda 33 3 3 3 2" xfId="25738" xr:uid="{00000000-0005-0000-0000-000028570000}"/>
    <cellStyle name="Moneda 33 3 3 4" xfId="12329" xr:uid="{00000000-0005-0000-0000-000029570000}"/>
    <cellStyle name="Moneda 33 3 3 4 2" xfId="29065" xr:uid="{00000000-0005-0000-0000-00002A570000}"/>
    <cellStyle name="Moneda 33 3 3 5" xfId="15645" xr:uid="{00000000-0005-0000-0000-00002B570000}"/>
    <cellStyle name="Moneda 33 3 3 6" xfId="19104" xr:uid="{00000000-0005-0000-0000-00002C570000}"/>
    <cellStyle name="Moneda 33 3 4" xfId="3196" xr:uid="{00000000-0005-0000-0000-00002D570000}"/>
    <cellStyle name="Moneda 33 3 4 2" xfId="6513" xr:uid="{00000000-0005-0000-0000-00002E570000}"/>
    <cellStyle name="Moneda 33 3 4 2 2" xfId="23249" xr:uid="{00000000-0005-0000-0000-00002F570000}"/>
    <cellStyle name="Moneda 33 3 4 3" xfId="9830" xr:uid="{00000000-0005-0000-0000-000030570000}"/>
    <cellStyle name="Moneda 33 3 4 3 2" xfId="26566" xr:uid="{00000000-0005-0000-0000-000031570000}"/>
    <cellStyle name="Moneda 33 3 4 4" xfId="13157" xr:uid="{00000000-0005-0000-0000-000032570000}"/>
    <cellStyle name="Moneda 33 3 4 4 2" xfId="29893" xr:uid="{00000000-0005-0000-0000-000033570000}"/>
    <cellStyle name="Moneda 33 3 4 5" xfId="16473" xr:uid="{00000000-0005-0000-0000-000034570000}"/>
    <cellStyle name="Moneda 33 3 4 6" xfId="19932" xr:uid="{00000000-0005-0000-0000-000035570000}"/>
    <cellStyle name="Moneda 33 3 5" xfId="4028" xr:uid="{00000000-0005-0000-0000-000036570000}"/>
    <cellStyle name="Moneda 33 3 5 2" xfId="20764" xr:uid="{00000000-0005-0000-0000-000037570000}"/>
    <cellStyle name="Moneda 33 3 6" xfId="7345" xr:uid="{00000000-0005-0000-0000-000038570000}"/>
    <cellStyle name="Moneda 33 3 6 2" xfId="24081" xr:uid="{00000000-0005-0000-0000-000039570000}"/>
    <cellStyle name="Moneda 33 3 7" xfId="10672" xr:uid="{00000000-0005-0000-0000-00003A570000}"/>
    <cellStyle name="Moneda 33 3 7 2" xfId="27408" xr:uid="{00000000-0005-0000-0000-00003B570000}"/>
    <cellStyle name="Moneda 33 3 8" xfId="13988" xr:uid="{00000000-0005-0000-0000-00003C570000}"/>
    <cellStyle name="Moneda 33 3 9" xfId="17447" xr:uid="{00000000-0005-0000-0000-00003D570000}"/>
    <cellStyle name="Moneda 33 4" xfId="1125" xr:uid="{00000000-0005-0000-0000-00003E570000}"/>
    <cellStyle name="Moneda 33 4 2" xfId="4442" xr:uid="{00000000-0005-0000-0000-00003F570000}"/>
    <cellStyle name="Moneda 33 4 2 2" xfId="21178" xr:uid="{00000000-0005-0000-0000-000040570000}"/>
    <cellStyle name="Moneda 33 4 3" xfId="7759" xr:uid="{00000000-0005-0000-0000-000041570000}"/>
    <cellStyle name="Moneda 33 4 3 2" xfId="24495" xr:uid="{00000000-0005-0000-0000-000042570000}"/>
    <cellStyle name="Moneda 33 4 4" xfId="11086" xr:uid="{00000000-0005-0000-0000-000043570000}"/>
    <cellStyle name="Moneda 33 4 4 2" xfId="27822" xr:uid="{00000000-0005-0000-0000-000044570000}"/>
    <cellStyle name="Moneda 33 4 5" xfId="14402" xr:uid="{00000000-0005-0000-0000-000045570000}"/>
    <cellStyle name="Moneda 33 4 6" xfId="17861" xr:uid="{00000000-0005-0000-0000-000046570000}"/>
    <cellStyle name="Moneda 33 5" xfId="1954" xr:uid="{00000000-0005-0000-0000-000047570000}"/>
    <cellStyle name="Moneda 33 5 2" xfId="5271" xr:uid="{00000000-0005-0000-0000-000048570000}"/>
    <cellStyle name="Moneda 33 5 2 2" xfId="22007" xr:uid="{00000000-0005-0000-0000-000049570000}"/>
    <cellStyle name="Moneda 33 5 3" xfId="8588" xr:uid="{00000000-0005-0000-0000-00004A570000}"/>
    <cellStyle name="Moneda 33 5 3 2" xfId="25324" xr:uid="{00000000-0005-0000-0000-00004B570000}"/>
    <cellStyle name="Moneda 33 5 4" xfId="11915" xr:uid="{00000000-0005-0000-0000-00004C570000}"/>
    <cellStyle name="Moneda 33 5 4 2" xfId="28651" xr:uid="{00000000-0005-0000-0000-00004D570000}"/>
    <cellStyle name="Moneda 33 5 5" xfId="15231" xr:uid="{00000000-0005-0000-0000-00004E570000}"/>
    <cellStyle name="Moneda 33 5 6" xfId="18690" xr:uid="{00000000-0005-0000-0000-00004F570000}"/>
    <cellStyle name="Moneda 33 6" xfId="2782" xr:uid="{00000000-0005-0000-0000-000050570000}"/>
    <cellStyle name="Moneda 33 6 2" xfId="6099" xr:uid="{00000000-0005-0000-0000-000051570000}"/>
    <cellStyle name="Moneda 33 6 2 2" xfId="22835" xr:uid="{00000000-0005-0000-0000-000052570000}"/>
    <cellStyle name="Moneda 33 6 3" xfId="9416" xr:uid="{00000000-0005-0000-0000-000053570000}"/>
    <cellStyle name="Moneda 33 6 3 2" xfId="26152" xr:uid="{00000000-0005-0000-0000-000054570000}"/>
    <cellStyle name="Moneda 33 6 4" xfId="12743" xr:uid="{00000000-0005-0000-0000-000055570000}"/>
    <cellStyle name="Moneda 33 6 4 2" xfId="29479" xr:uid="{00000000-0005-0000-0000-000056570000}"/>
    <cellStyle name="Moneda 33 6 5" xfId="16059" xr:uid="{00000000-0005-0000-0000-000057570000}"/>
    <cellStyle name="Moneda 33 6 6" xfId="19518" xr:uid="{00000000-0005-0000-0000-000058570000}"/>
    <cellStyle name="Moneda 33 7" xfId="3614" xr:uid="{00000000-0005-0000-0000-000059570000}"/>
    <cellStyle name="Moneda 33 7 2" xfId="20350" xr:uid="{00000000-0005-0000-0000-00005A570000}"/>
    <cellStyle name="Moneda 33 8" xfId="6931" xr:uid="{00000000-0005-0000-0000-00005B570000}"/>
    <cellStyle name="Moneda 33 8 2" xfId="23667" xr:uid="{00000000-0005-0000-0000-00005C570000}"/>
    <cellStyle name="Moneda 33 9" xfId="10258" xr:uid="{00000000-0005-0000-0000-00005D570000}"/>
    <cellStyle name="Moneda 33 9 2" xfId="26994" xr:uid="{00000000-0005-0000-0000-00005E570000}"/>
    <cellStyle name="Moneda 34" xfId="263" xr:uid="{00000000-0005-0000-0000-00005F570000}"/>
    <cellStyle name="Moneda 34 10" xfId="13575" xr:uid="{00000000-0005-0000-0000-000060570000}"/>
    <cellStyle name="Moneda 34 11" xfId="17034" xr:uid="{00000000-0005-0000-0000-000061570000}"/>
    <cellStyle name="Moneda 34 2" xfId="496" xr:uid="{00000000-0005-0000-0000-000062570000}"/>
    <cellStyle name="Moneda 34 2 10" xfId="17239" xr:uid="{00000000-0005-0000-0000-000063570000}"/>
    <cellStyle name="Moneda 34 2 2" xfId="917" xr:uid="{00000000-0005-0000-0000-000064570000}"/>
    <cellStyle name="Moneda 34 2 2 2" xfId="1746" xr:uid="{00000000-0005-0000-0000-000065570000}"/>
    <cellStyle name="Moneda 34 2 2 2 2" xfId="5063" xr:uid="{00000000-0005-0000-0000-000066570000}"/>
    <cellStyle name="Moneda 34 2 2 2 2 2" xfId="21799" xr:uid="{00000000-0005-0000-0000-000067570000}"/>
    <cellStyle name="Moneda 34 2 2 2 3" xfId="8380" xr:uid="{00000000-0005-0000-0000-000068570000}"/>
    <cellStyle name="Moneda 34 2 2 2 3 2" xfId="25116" xr:uid="{00000000-0005-0000-0000-000069570000}"/>
    <cellStyle name="Moneda 34 2 2 2 4" xfId="11707" xr:uid="{00000000-0005-0000-0000-00006A570000}"/>
    <cellStyle name="Moneda 34 2 2 2 4 2" xfId="28443" xr:uid="{00000000-0005-0000-0000-00006B570000}"/>
    <cellStyle name="Moneda 34 2 2 2 5" xfId="15023" xr:uid="{00000000-0005-0000-0000-00006C570000}"/>
    <cellStyle name="Moneda 34 2 2 2 6" xfId="18482" xr:uid="{00000000-0005-0000-0000-00006D570000}"/>
    <cellStyle name="Moneda 34 2 2 3" xfId="2574" xr:uid="{00000000-0005-0000-0000-00006E570000}"/>
    <cellStyle name="Moneda 34 2 2 3 2" xfId="5891" xr:uid="{00000000-0005-0000-0000-00006F570000}"/>
    <cellStyle name="Moneda 34 2 2 3 2 2" xfId="22627" xr:uid="{00000000-0005-0000-0000-000070570000}"/>
    <cellStyle name="Moneda 34 2 2 3 3" xfId="9208" xr:uid="{00000000-0005-0000-0000-000071570000}"/>
    <cellStyle name="Moneda 34 2 2 3 3 2" xfId="25944" xr:uid="{00000000-0005-0000-0000-000072570000}"/>
    <cellStyle name="Moneda 34 2 2 3 4" xfId="12535" xr:uid="{00000000-0005-0000-0000-000073570000}"/>
    <cellStyle name="Moneda 34 2 2 3 4 2" xfId="29271" xr:uid="{00000000-0005-0000-0000-000074570000}"/>
    <cellStyle name="Moneda 34 2 2 3 5" xfId="15851" xr:uid="{00000000-0005-0000-0000-000075570000}"/>
    <cellStyle name="Moneda 34 2 2 3 6" xfId="19310" xr:uid="{00000000-0005-0000-0000-000076570000}"/>
    <cellStyle name="Moneda 34 2 2 4" xfId="3402" xr:uid="{00000000-0005-0000-0000-000077570000}"/>
    <cellStyle name="Moneda 34 2 2 4 2" xfId="6719" xr:uid="{00000000-0005-0000-0000-000078570000}"/>
    <cellStyle name="Moneda 34 2 2 4 2 2" xfId="23455" xr:uid="{00000000-0005-0000-0000-000079570000}"/>
    <cellStyle name="Moneda 34 2 2 4 3" xfId="10036" xr:uid="{00000000-0005-0000-0000-00007A570000}"/>
    <cellStyle name="Moneda 34 2 2 4 3 2" xfId="26772" xr:uid="{00000000-0005-0000-0000-00007B570000}"/>
    <cellStyle name="Moneda 34 2 2 4 4" xfId="13363" xr:uid="{00000000-0005-0000-0000-00007C570000}"/>
    <cellStyle name="Moneda 34 2 2 4 4 2" xfId="30099" xr:uid="{00000000-0005-0000-0000-00007D570000}"/>
    <cellStyle name="Moneda 34 2 2 4 5" xfId="16679" xr:uid="{00000000-0005-0000-0000-00007E570000}"/>
    <cellStyle name="Moneda 34 2 2 4 6" xfId="20138" xr:uid="{00000000-0005-0000-0000-00007F570000}"/>
    <cellStyle name="Moneda 34 2 2 5" xfId="4234" xr:uid="{00000000-0005-0000-0000-000080570000}"/>
    <cellStyle name="Moneda 34 2 2 5 2" xfId="20970" xr:uid="{00000000-0005-0000-0000-000081570000}"/>
    <cellStyle name="Moneda 34 2 2 6" xfId="7551" xr:uid="{00000000-0005-0000-0000-000082570000}"/>
    <cellStyle name="Moneda 34 2 2 6 2" xfId="24287" xr:uid="{00000000-0005-0000-0000-000083570000}"/>
    <cellStyle name="Moneda 34 2 2 7" xfId="10878" xr:uid="{00000000-0005-0000-0000-000084570000}"/>
    <cellStyle name="Moneda 34 2 2 7 2" xfId="27614" xr:uid="{00000000-0005-0000-0000-000085570000}"/>
    <cellStyle name="Moneda 34 2 2 8" xfId="14194" xr:uid="{00000000-0005-0000-0000-000086570000}"/>
    <cellStyle name="Moneda 34 2 2 9" xfId="17653" xr:uid="{00000000-0005-0000-0000-000087570000}"/>
    <cellStyle name="Moneda 34 2 3" xfId="1331" xr:uid="{00000000-0005-0000-0000-000088570000}"/>
    <cellStyle name="Moneda 34 2 3 2" xfId="4648" xr:uid="{00000000-0005-0000-0000-000089570000}"/>
    <cellStyle name="Moneda 34 2 3 2 2" xfId="21384" xr:uid="{00000000-0005-0000-0000-00008A570000}"/>
    <cellStyle name="Moneda 34 2 3 3" xfId="7965" xr:uid="{00000000-0005-0000-0000-00008B570000}"/>
    <cellStyle name="Moneda 34 2 3 3 2" xfId="24701" xr:uid="{00000000-0005-0000-0000-00008C570000}"/>
    <cellStyle name="Moneda 34 2 3 4" xfId="11292" xr:uid="{00000000-0005-0000-0000-00008D570000}"/>
    <cellStyle name="Moneda 34 2 3 4 2" xfId="28028" xr:uid="{00000000-0005-0000-0000-00008E570000}"/>
    <cellStyle name="Moneda 34 2 3 5" xfId="14608" xr:uid="{00000000-0005-0000-0000-00008F570000}"/>
    <cellStyle name="Moneda 34 2 3 6" xfId="18067" xr:uid="{00000000-0005-0000-0000-000090570000}"/>
    <cellStyle name="Moneda 34 2 4" xfId="2160" xr:uid="{00000000-0005-0000-0000-000091570000}"/>
    <cellStyle name="Moneda 34 2 4 2" xfId="5477" xr:uid="{00000000-0005-0000-0000-000092570000}"/>
    <cellStyle name="Moneda 34 2 4 2 2" xfId="22213" xr:uid="{00000000-0005-0000-0000-000093570000}"/>
    <cellStyle name="Moneda 34 2 4 3" xfId="8794" xr:uid="{00000000-0005-0000-0000-000094570000}"/>
    <cellStyle name="Moneda 34 2 4 3 2" xfId="25530" xr:uid="{00000000-0005-0000-0000-000095570000}"/>
    <cellStyle name="Moneda 34 2 4 4" xfId="12121" xr:uid="{00000000-0005-0000-0000-000096570000}"/>
    <cellStyle name="Moneda 34 2 4 4 2" xfId="28857" xr:uid="{00000000-0005-0000-0000-000097570000}"/>
    <cellStyle name="Moneda 34 2 4 5" xfId="15437" xr:uid="{00000000-0005-0000-0000-000098570000}"/>
    <cellStyle name="Moneda 34 2 4 6" xfId="18896" xr:uid="{00000000-0005-0000-0000-000099570000}"/>
    <cellStyle name="Moneda 34 2 5" xfId="2988" xr:uid="{00000000-0005-0000-0000-00009A570000}"/>
    <cellStyle name="Moneda 34 2 5 2" xfId="6305" xr:uid="{00000000-0005-0000-0000-00009B570000}"/>
    <cellStyle name="Moneda 34 2 5 2 2" xfId="23041" xr:uid="{00000000-0005-0000-0000-00009C570000}"/>
    <cellStyle name="Moneda 34 2 5 3" xfId="9622" xr:uid="{00000000-0005-0000-0000-00009D570000}"/>
    <cellStyle name="Moneda 34 2 5 3 2" xfId="26358" xr:uid="{00000000-0005-0000-0000-00009E570000}"/>
    <cellStyle name="Moneda 34 2 5 4" xfId="12949" xr:uid="{00000000-0005-0000-0000-00009F570000}"/>
    <cellStyle name="Moneda 34 2 5 4 2" xfId="29685" xr:uid="{00000000-0005-0000-0000-0000A0570000}"/>
    <cellStyle name="Moneda 34 2 5 5" xfId="16265" xr:uid="{00000000-0005-0000-0000-0000A1570000}"/>
    <cellStyle name="Moneda 34 2 5 6" xfId="19724" xr:uid="{00000000-0005-0000-0000-0000A2570000}"/>
    <cellStyle name="Moneda 34 2 6" xfId="3820" xr:uid="{00000000-0005-0000-0000-0000A3570000}"/>
    <cellStyle name="Moneda 34 2 6 2" xfId="20556" xr:uid="{00000000-0005-0000-0000-0000A4570000}"/>
    <cellStyle name="Moneda 34 2 7" xfId="7137" xr:uid="{00000000-0005-0000-0000-0000A5570000}"/>
    <cellStyle name="Moneda 34 2 7 2" xfId="23873" xr:uid="{00000000-0005-0000-0000-0000A6570000}"/>
    <cellStyle name="Moneda 34 2 8" xfId="10464" xr:uid="{00000000-0005-0000-0000-0000A7570000}"/>
    <cellStyle name="Moneda 34 2 8 2" xfId="27200" xr:uid="{00000000-0005-0000-0000-0000A8570000}"/>
    <cellStyle name="Moneda 34 2 9" xfId="13780" xr:uid="{00000000-0005-0000-0000-0000A9570000}"/>
    <cellStyle name="Moneda 34 3" xfId="712" xr:uid="{00000000-0005-0000-0000-0000AA570000}"/>
    <cellStyle name="Moneda 34 3 2" xfId="1541" xr:uid="{00000000-0005-0000-0000-0000AB570000}"/>
    <cellStyle name="Moneda 34 3 2 2" xfId="4858" xr:uid="{00000000-0005-0000-0000-0000AC570000}"/>
    <cellStyle name="Moneda 34 3 2 2 2" xfId="21594" xr:uid="{00000000-0005-0000-0000-0000AD570000}"/>
    <cellStyle name="Moneda 34 3 2 3" xfId="8175" xr:uid="{00000000-0005-0000-0000-0000AE570000}"/>
    <cellStyle name="Moneda 34 3 2 3 2" xfId="24911" xr:uid="{00000000-0005-0000-0000-0000AF570000}"/>
    <cellStyle name="Moneda 34 3 2 4" xfId="11502" xr:uid="{00000000-0005-0000-0000-0000B0570000}"/>
    <cellStyle name="Moneda 34 3 2 4 2" xfId="28238" xr:uid="{00000000-0005-0000-0000-0000B1570000}"/>
    <cellStyle name="Moneda 34 3 2 5" xfId="14818" xr:uid="{00000000-0005-0000-0000-0000B2570000}"/>
    <cellStyle name="Moneda 34 3 2 6" xfId="18277" xr:uid="{00000000-0005-0000-0000-0000B3570000}"/>
    <cellStyle name="Moneda 34 3 3" xfId="2369" xr:uid="{00000000-0005-0000-0000-0000B4570000}"/>
    <cellStyle name="Moneda 34 3 3 2" xfId="5686" xr:uid="{00000000-0005-0000-0000-0000B5570000}"/>
    <cellStyle name="Moneda 34 3 3 2 2" xfId="22422" xr:uid="{00000000-0005-0000-0000-0000B6570000}"/>
    <cellStyle name="Moneda 34 3 3 3" xfId="9003" xr:uid="{00000000-0005-0000-0000-0000B7570000}"/>
    <cellStyle name="Moneda 34 3 3 3 2" xfId="25739" xr:uid="{00000000-0005-0000-0000-0000B8570000}"/>
    <cellStyle name="Moneda 34 3 3 4" xfId="12330" xr:uid="{00000000-0005-0000-0000-0000B9570000}"/>
    <cellStyle name="Moneda 34 3 3 4 2" xfId="29066" xr:uid="{00000000-0005-0000-0000-0000BA570000}"/>
    <cellStyle name="Moneda 34 3 3 5" xfId="15646" xr:uid="{00000000-0005-0000-0000-0000BB570000}"/>
    <cellStyle name="Moneda 34 3 3 6" xfId="19105" xr:uid="{00000000-0005-0000-0000-0000BC570000}"/>
    <cellStyle name="Moneda 34 3 4" xfId="3197" xr:uid="{00000000-0005-0000-0000-0000BD570000}"/>
    <cellStyle name="Moneda 34 3 4 2" xfId="6514" xr:uid="{00000000-0005-0000-0000-0000BE570000}"/>
    <cellStyle name="Moneda 34 3 4 2 2" xfId="23250" xr:uid="{00000000-0005-0000-0000-0000BF570000}"/>
    <cellStyle name="Moneda 34 3 4 3" xfId="9831" xr:uid="{00000000-0005-0000-0000-0000C0570000}"/>
    <cellStyle name="Moneda 34 3 4 3 2" xfId="26567" xr:uid="{00000000-0005-0000-0000-0000C1570000}"/>
    <cellStyle name="Moneda 34 3 4 4" xfId="13158" xr:uid="{00000000-0005-0000-0000-0000C2570000}"/>
    <cellStyle name="Moneda 34 3 4 4 2" xfId="29894" xr:uid="{00000000-0005-0000-0000-0000C3570000}"/>
    <cellStyle name="Moneda 34 3 4 5" xfId="16474" xr:uid="{00000000-0005-0000-0000-0000C4570000}"/>
    <cellStyle name="Moneda 34 3 4 6" xfId="19933" xr:uid="{00000000-0005-0000-0000-0000C5570000}"/>
    <cellStyle name="Moneda 34 3 5" xfId="4029" xr:uid="{00000000-0005-0000-0000-0000C6570000}"/>
    <cellStyle name="Moneda 34 3 5 2" xfId="20765" xr:uid="{00000000-0005-0000-0000-0000C7570000}"/>
    <cellStyle name="Moneda 34 3 6" xfId="7346" xr:uid="{00000000-0005-0000-0000-0000C8570000}"/>
    <cellStyle name="Moneda 34 3 6 2" xfId="24082" xr:uid="{00000000-0005-0000-0000-0000C9570000}"/>
    <cellStyle name="Moneda 34 3 7" xfId="10673" xr:uid="{00000000-0005-0000-0000-0000CA570000}"/>
    <cellStyle name="Moneda 34 3 7 2" xfId="27409" xr:uid="{00000000-0005-0000-0000-0000CB570000}"/>
    <cellStyle name="Moneda 34 3 8" xfId="13989" xr:uid="{00000000-0005-0000-0000-0000CC570000}"/>
    <cellStyle name="Moneda 34 3 9" xfId="17448" xr:uid="{00000000-0005-0000-0000-0000CD570000}"/>
    <cellStyle name="Moneda 34 4" xfId="1126" xr:uid="{00000000-0005-0000-0000-0000CE570000}"/>
    <cellStyle name="Moneda 34 4 2" xfId="4443" xr:uid="{00000000-0005-0000-0000-0000CF570000}"/>
    <cellStyle name="Moneda 34 4 2 2" xfId="21179" xr:uid="{00000000-0005-0000-0000-0000D0570000}"/>
    <cellStyle name="Moneda 34 4 3" xfId="7760" xr:uid="{00000000-0005-0000-0000-0000D1570000}"/>
    <cellStyle name="Moneda 34 4 3 2" xfId="24496" xr:uid="{00000000-0005-0000-0000-0000D2570000}"/>
    <cellStyle name="Moneda 34 4 4" xfId="11087" xr:uid="{00000000-0005-0000-0000-0000D3570000}"/>
    <cellStyle name="Moneda 34 4 4 2" xfId="27823" xr:uid="{00000000-0005-0000-0000-0000D4570000}"/>
    <cellStyle name="Moneda 34 4 5" xfId="14403" xr:uid="{00000000-0005-0000-0000-0000D5570000}"/>
    <cellStyle name="Moneda 34 4 6" xfId="17862" xr:uid="{00000000-0005-0000-0000-0000D6570000}"/>
    <cellStyle name="Moneda 34 5" xfId="1955" xr:uid="{00000000-0005-0000-0000-0000D7570000}"/>
    <cellStyle name="Moneda 34 5 2" xfId="5272" xr:uid="{00000000-0005-0000-0000-0000D8570000}"/>
    <cellStyle name="Moneda 34 5 2 2" xfId="22008" xr:uid="{00000000-0005-0000-0000-0000D9570000}"/>
    <cellStyle name="Moneda 34 5 3" xfId="8589" xr:uid="{00000000-0005-0000-0000-0000DA570000}"/>
    <cellStyle name="Moneda 34 5 3 2" xfId="25325" xr:uid="{00000000-0005-0000-0000-0000DB570000}"/>
    <cellStyle name="Moneda 34 5 4" xfId="11916" xr:uid="{00000000-0005-0000-0000-0000DC570000}"/>
    <cellStyle name="Moneda 34 5 4 2" xfId="28652" xr:uid="{00000000-0005-0000-0000-0000DD570000}"/>
    <cellStyle name="Moneda 34 5 5" xfId="15232" xr:uid="{00000000-0005-0000-0000-0000DE570000}"/>
    <cellStyle name="Moneda 34 5 6" xfId="18691" xr:uid="{00000000-0005-0000-0000-0000DF570000}"/>
    <cellStyle name="Moneda 34 6" xfId="2783" xr:uid="{00000000-0005-0000-0000-0000E0570000}"/>
    <cellStyle name="Moneda 34 6 2" xfId="6100" xr:uid="{00000000-0005-0000-0000-0000E1570000}"/>
    <cellStyle name="Moneda 34 6 2 2" xfId="22836" xr:uid="{00000000-0005-0000-0000-0000E2570000}"/>
    <cellStyle name="Moneda 34 6 3" xfId="9417" xr:uid="{00000000-0005-0000-0000-0000E3570000}"/>
    <cellStyle name="Moneda 34 6 3 2" xfId="26153" xr:uid="{00000000-0005-0000-0000-0000E4570000}"/>
    <cellStyle name="Moneda 34 6 4" xfId="12744" xr:uid="{00000000-0005-0000-0000-0000E5570000}"/>
    <cellStyle name="Moneda 34 6 4 2" xfId="29480" xr:uid="{00000000-0005-0000-0000-0000E6570000}"/>
    <cellStyle name="Moneda 34 6 5" xfId="16060" xr:uid="{00000000-0005-0000-0000-0000E7570000}"/>
    <cellStyle name="Moneda 34 6 6" xfId="19519" xr:uid="{00000000-0005-0000-0000-0000E8570000}"/>
    <cellStyle name="Moneda 34 7" xfId="3615" xr:uid="{00000000-0005-0000-0000-0000E9570000}"/>
    <cellStyle name="Moneda 34 7 2" xfId="20351" xr:uid="{00000000-0005-0000-0000-0000EA570000}"/>
    <cellStyle name="Moneda 34 8" xfId="6932" xr:uid="{00000000-0005-0000-0000-0000EB570000}"/>
    <cellStyle name="Moneda 34 8 2" xfId="23668" xr:uid="{00000000-0005-0000-0000-0000EC570000}"/>
    <cellStyle name="Moneda 34 9" xfId="10259" xr:uid="{00000000-0005-0000-0000-0000ED570000}"/>
    <cellStyle name="Moneda 34 9 2" xfId="26995" xr:uid="{00000000-0005-0000-0000-0000EE570000}"/>
    <cellStyle name="Moneda 35" xfId="264" xr:uid="{00000000-0005-0000-0000-0000EF570000}"/>
    <cellStyle name="Moneda 35 10" xfId="13576" xr:uid="{00000000-0005-0000-0000-0000F0570000}"/>
    <cellStyle name="Moneda 35 11" xfId="17035" xr:uid="{00000000-0005-0000-0000-0000F1570000}"/>
    <cellStyle name="Moneda 35 2" xfId="497" xr:uid="{00000000-0005-0000-0000-0000F2570000}"/>
    <cellStyle name="Moneda 35 2 10" xfId="17240" xr:uid="{00000000-0005-0000-0000-0000F3570000}"/>
    <cellStyle name="Moneda 35 2 2" xfId="918" xr:uid="{00000000-0005-0000-0000-0000F4570000}"/>
    <cellStyle name="Moneda 35 2 2 2" xfId="1747" xr:uid="{00000000-0005-0000-0000-0000F5570000}"/>
    <cellStyle name="Moneda 35 2 2 2 2" xfId="5064" xr:uid="{00000000-0005-0000-0000-0000F6570000}"/>
    <cellStyle name="Moneda 35 2 2 2 2 2" xfId="21800" xr:uid="{00000000-0005-0000-0000-0000F7570000}"/>
    <cellStyle name="Moneda 35 2 2 2 3" xfId="8381" xr:uid="{00000000-0005-0000-0000-0000F8570000}"/>
    <cellStyle name="Moneda 35 2 2 2 3 2" xfId="25117" xr:uid="{00000000-0005-0000-0000-0000F9570000}"/>
    <cellStyle name="Moneda 35 2 2 2 4" xfId="11708" xr:uid="{00000000-0005-0000-0000-0000FA570000}"/>
    <cellStyle name="Moneda 35 2 2 2 4 2" xfId="28444" xr:uid="{00000000-0005-0000-0000-0000FB570000}"/>
    <cellStyle name="Moneda 35 2 2 2 5" xfId="15024" xr:uid="{00000000-0005-0000-0000-0000FC570000}"/>
    <cellStyle name="Moneda 35 2 2 2 6" xfId="18483" xr:uid="{00000000-0005-0000-0000-0000FD570000}"/>
    <cellStyle name="Moneda 35 2 2 3" xfId="2575" xr:uid="{00000000-0005-0000-0000-0000FE570000}"/>
    <cellStyle name="Moneda 35 2 2 3 2" xfId="5892" xr:uid="{00000000-0005-0000-0000-0000FF570000}"/>
    <cellStyle name="Moneda 35 2 2 3 2 2" xfId="22628" xr:uid="{00000000-0005-0000-0000-000000580000}"/>
    <cellStyle name="Moneda 35 2 2 3 3" xfId="9209" xr:uid="{00000000-0005-0000-0000-000001580000}"/>
    <cellStyle name="Moneda 35 2 2 3 3 2" xfId="25945" xr:uid="{00000000-0005-0000-0000-000002580000}"/>
    <cellStyle name="Moneda 35 2 2 3 4" xfId="12536" xr:uid="{00000000-0005-0000-0000-000003580000}"/>
    <cellStyle name="Moneda 35 2 2 3 4 2" xfId="29272" xr:uid="{00000000-0005-0000-0000-000004580000}"/>
    <cellStyle name="Moneda 35 2 2 3 5" xfId="15852" xr:uid="{00000000-0005-0000-0000-000005580000}"/>
    <cellStyle name="Moneda 35 2 2 3 6" xfId="19311" xr:uid="{00000000-0005-0000-0000-000006580000}"/>
    <cellStyle name="Moneda 35 2 2 4" xfId="3403" xr:uid="{00000000-0005-0000-0000-000007580000}"/>
    <cellStyle name="Moneda 35 2 2 4 2" xfId="6720" xr:uid="{00000000-0005-0000-0000-000008580000}"/>
    <cellStyle name="Moneda 35 2 2 4 2 2" xfId="23456" xr:uid="{00000000-0005-0000-0000-000009580000}"/>
    <cellStyle name="Moneda 35 2 2 4 3" xfId="10037" xr:uid="{00000000-0005-0000-0000-00000A580000}"/>
    <cellStyle name="Moneda 35 2 2 4 3 2" xfId="26773" xr:uid="{00000000-0005-0000-0000-00000B580000}"/>
    <cellStyle name="Moneda 35 2 2 4 4" xfId="13364" xr:uid="{00000000-0005-0000-0000-00000C580000}"/>
    <cellStyle name="Moneda 35 2 2 4 4 2" xfId="30100" xr:uid="{00000000-0005-0000-0000-00000D580000}"/>
    <cellStyle name="Moneda 35 2 2 4 5" xfId="16680" xr:uid="{00000000-0005-0000-0000-00000E580000}"/>
    <cellStyle name="Moneda 35 2 2 4 6" xfId="20139" xr:uid="{00000000-0005-0000-0000-00000F580000}"/>
    <cellStyle name="Moneda 35 2 2 5" xfId="4235" xr:uid="{00000000-0005-0000-0000-000010580000}"/>
    <cellStyle name="Moneda 35 2 2 5 2" xfId="20971" xr:uid="{00000000-0005-0000-0000-000011580000}"/>
    <cellStyle name="Moneda 35 2 2 6" xfId="7552" xr:uid="{00000000-0005-0000-0000-000012580000}"/>
    <cellStyle name="Moneda 35 2 2 6 2" xfId="24288" xr:uid="{00000000-0005-0000-0000-000013580000}"/>
    <cellStyle name="Moneda 35 2 2 7" xfId="10879" xr:uid="{00000000-0005-0000-0000-000014580000}"/>
    <cellStyle name="Moneda 35 2 2 7 2" xfId="27615" xr:uid="{00000000-0005-0000-0000-000015580000}"/>
    <cellStyle name="Moneda 35 2 2 8" xfId="14195" xr:uid="{00000000-0005-0000-0000-000016580000}"/>
    <cellStyle name="Moneda 35 2 2 9" xfId="17654" xr:uid="{00000000-0005-0000-0000-000017580000}"/>
    <cellStyle name="Moneda 35 2 3" xfId="1332" xr:uid="{00000000-0005-0000-0000-000018580000}"/>
    <cellStyle name="Moneda 35 2 3 2" xfId="4649" xr:uid="{00000000-0005-0000-0000-000019580000}"/>
    <cellStyle name="Moneda 35 2 3 2 2" xfId="21385" xr:uid="{00000000-0005-0000-0000-00001A580000}"/>
    <cellStyle name="Moneda 35 2 3 3" xfId="7966" xr:uid="{00000000-0005-0000-0000-00001B580000}"/>
    <cellStyle name="Moneda 35 2 3 3 2" xfId="24702" xr:uid="{00000000-0005-0000-0000-00001C580000}"/>
    <cellStyle name="Moneda 35 2 3 4" xfId="11293" xr:uid="{00000000-0005-0000-0000-00001D580000}"/>
    <cellStyle name="Moneda 35 2 3 4 2" xfId="28029" xr:uid="{00000000-0005-0000-0000-00001E580000}"/>
    <cellStyle name="Moneda 35 2 3 5" xfId="14609" xr:uid="{00000000-0005-0000-0000-00001F580000}"/>
    <cellStyle name="Moneda 35 2 3 6" xfId="18068" xr:uid="{00000000-0005-0000-0000-000020580000}"/>
    <cellStyle name="Moneda 35 2 4" xfId="2161" xr:uid="{00000000-0005-0000-0000-000021580000}"/>
    <cellStyle name="Moneda 35 2 4 2" xfId="5478" xr:uid="{00000000-0005-0000-0000-000022580000}"/>
    <cellStyle name="Moneda 35 2 4 2 2" xfId="22214" xr:uid="{00000000-0005-0000-0000-000023580000}"/>
    <cellStyle name="Moneda 35 2 4 3" xfId="8795" xr:uid="{00000000-0005-0000-0000-000024580000}"/>
    <cellStyle name="Moneda 35 2 4 3 2" xfId="25531" xr:uid="{00000000-0005-0000-0000-000025580000}"/>
    <cellStyle name="Moneda 35 2 4 4" xfId="12122" xr:uid="{00000000-0005-0000-0000-000026580000}"/>
    <cellStyle name="Moneda 35 2 4 4 2" xfId="28858" xr:uid="{00000000-0005-0000-0000-000027580000}"/>
    <cellStyle name="Moneda 35 2 4 5" xfId="15438" xr:uid="{00000000-0005-0000-0000-000028580000}"/>
    <cellStyle name="Moneda 35 2 4 6" xfId="18897" xr:uid="{00000000-0005-0000-0000-000029580000}"/>
    <cellStyle name="Moneda 35 2 5" xfId="2989" xr:uid="{00000000-0005-0000-0000-00002A580000}"/>
    <cellStyle name="Moneda 35 2 5 2" xfId="6306" xr:uid="{00000000-0005-0000-0000-00002B580000}"/>
    <cellStyle name="Moneda 35 2 5 2 2" xfId="23042" xr:uid="{00000000-0005-0000-0000-00002C580000}"/>
    <cellStyle name="Moneda 35 2 5 3" xfId="9623" xr:uid="{00000000-0005-0000-0000-00002D580000}"/>
    <cellStyle name="Moneda 35 2 5 3 2" xfId="26359" xr:uid="{00000000-0005-0000-0000-00002E580000}"/>
    <cellStyle name="Moneda 35 2 5 4" xfId="12950" xr:uid="{00000000-0005-0000-0000-00002F580000}"/>
    <cellStyle name="Moneda 35 2 5 4 2" xfId="29686" xr:uid="{00000000-0005-0000-0000-000030580000}"/>
    <cellStyle name="Moneda 35 2 5 5" xfId="16266" xr:uid="{00000000-0005-0000-0000-000031580000}"/>
    <cellStyle name="Moneda 35 2 5 6" xfId="19725" xr:uid="{00000000-0005-0000-0000-000032580000}"/>
    <cellStyle name="Moneda 35 2 6" xfId="3821" xr:uid="{00000000-0005-0000-0000-000033580000}"/>
    <cellStyle name="Moneda 35 2 6 2" xfId="20557" xr:uid="{00000000-0005-0000-0000-000034580000}"/>
    <cellStyle name="Moneda 35 2 7" xfId="7138" xr:uid="{00000000-0005-0000-0000-000035580000}"/>
    <cellStyle name="Moneda 35 2 7 2" xfId="23874" xr:uid="{00000000-0005-0000-0000-000036580000}"/>
    <cellStyle name="Moneda 35 2 8" xfId="10465" xr:uid="{00000000-0005-0000-0000-000037580000}"/>
    <cellStyle name="Moneda 35 2 8 2" xfId="27201" xr:uid="{00000000-0005-0000-0000-000038580000}"/>
    <cellStyle name="Moneda 35 2 9" xfId="13781" xr:uid="{00000000-0005-0000-0000-000039580000}"/>
    <cellStyle name="Moneda 35 3" xfId="713" xr:uid="{00000000-0005-0000-0000-00003A580000}"/>
    <cellStyle name="Moneda 35 3 2" xfId="1542" xr:uid="{00000000-0005-0000-0000-00003B580000}"/>
    <cellStyle name="Moneda 35 3 2 2" xfId="4859" xr:uid="{00000000-0005-0000-0000-00003C580000}"/>
    <cellStyle name="Moneda 35 3 2 2 2" xfId="21595" xr:uid="{00000000-0005-0000-0000-00003D580000}"/>
    <cellStyle name="Moneda 35 3 2 3" xfId="8176" xr:uid="{00000000-0005-0000-0000-00003E580000}"/>
    <cellStyle name="Moneda 35 3 2 3 2" xfId="24912" xr:uid="{00000000-0005-0000-0000-00003F580000}"/>
    <cellStyle name="Moneda 35 3 2 4" xfId="11503" xr:uid="{00000000-0005-0000-0000-000040580000}"/>
    <cellStyle name="Moneda 35 3 2 4 2" xfId="28239" xr:uid="{00000000-0005-0000-0000-000041580000}"/>
    <cellStyle name="Moneda 35 3 2 5" xfId="14819" xr:uid="{00000000-0005-0000-0000-000042580000}"/>
    <cellStyle name="Moneda 35 3 2 6" xfId="18278" xr:uid="{00000000-0005-0000-0000-000043580000}"/>
    <cellStyle name="Moneda 35 3 3" xfId="2370" xr:uid="{00000000-0005-0000-0000-000044580000}"/>
    <cellStyle name="Moneda 35 3 3 2" xfId="5687" xr:uid="{00000000-0005-0000-0000-000045580000}"/>
    <cellStyle name="Moneda 35 3 3 2 2" xfId="22423" xr:uid="{00000000-0005-0000-0000-000046580000}"/>
    <cellStyle name="Moneda 35 3 3 3" xfId="9004" xr:uid="{00000000-0005-0000-0000-000047580000}"/>
    <cellStyle name="Moneda 35 3 3 3 2" xfId="25740" xr:uid="{00000000-0005-0000-0000-000048580000}"/>
    <cellStyle name="Moneda 35 3 3 4" xfId="12331" xr:uid="{00000000-0005-0000-0000-000049580000}"/>
    <cellStyle name="Moneda 35 3 3 4 2" xfId="29067" xr:uid="{00000000-0005-0000-0000-00004A580000}"/>
    <cellStyle name="Moneda 35 3 3 5" xfId="15647" xr:uid="{00000000-0005-0000-0000-00004B580000}"/>
    <cellStyle name="Moneda 35 3 3 6" xfId="19106" xr:uid="{00000000-0005-0000-0000-00004C580000}"/>
    <cellStyle name="Moneda 35 3 4" xfId="3198" xr:uid="{00000000-0005-0000-0000-00004D580000}"/>
    <cellStyle name="Moneda 35 3 4 2" xfId="6515" xr:uid="{00000000-0005-0000-0000-00004E580000}"/>
    <cellStyle name="Moneda 35 3 4 2 2" xfId="23251" xr:uid="{00000000-0005-0000-0000-00004F580000}"/>
    <cellStyle name="Moneda 35 3 4 3" xfId="9832" xr:uid="{00000000-0005-0000-0000-000050580000}"/>
    <cellStyle name="Moneda 35 3 4 3 2" xfId="26568" xr:uid="{00000000-0005-0000-0000-000051580000}"/>
    <cellStyle name="Moneda 35 3 4 4" xfId="13159" xr:uid="{00000000-0005-0000-0000-000052580000}"/>
    <cellStyle name="Moneda 35 3 4 4 2" xfId="29895" xr:uid="{00000000-0005-0000-0000-000053580000}"/>
    <cellStyle name="Moneda 35 3 4 5" xfId="16475" xr:uid="{00000000-0005-0000-0000-000054580000}"/>
    <cellStyle name="Moneda 35 3 4 6" xfId="19934" xr:uid="{00000000-0005-0000-0000-000055580000}"/>
    <cellStyle name="Moneda 35 3 5" xfId="4030" xr:uid="{00000000-0005-0000-0000-000056580000}"/>
    <cellStyle name="Moneda 35 3 5 2" xfId="20766" xr:uid="{00000000-0005-0000-0000-000057580000}"/>
    <cellStyle name="Moneda 35 3 6" xfId="7347" xr:uid="{00000000-0005-0000-0000-000058580000}"/>
    <cellStyle name="Moneda 35 3 6 2" xfId="24083" xr:uid="{00000000-0005-0000-0000-000059580000}"/>
    <cellStyle name="Moneda 35 3 7" xfId="10674" xr:uid="{00000000-0005-0000-0000-00005A580000}"/>
    <cellStyle name="Moneda 35 3 7 2" xfId="27410" xr:uid="{00000000-0005-0000-0000-00005B580000}"/>
    <cellStyle name="Moneda 35 3 8" xfId="13990" xr:uid="{00000000-0005-0000-0000-00005C580000}"/>
    <cellStyle name="Moneda 35 3 9" xfId="17449" xr:uid="{00000000-0005-0000-0000-00005D580000}"/>
    <cellStyle name="Moneda 35 4" xfId="1127" xr:uid="{00000000-0005-0000-0000-00005E580000}"/>
    <cellStyle name="Moneda 35 4 2" xfId="4444" xr:uid="{00000000-0005-0000-0000-00005F580000}"/>
    <cellStyle name="Moneda 35 4 2 2" xfId="21180" xr:uid="{00000000-0005-0000-0000-000060580000}"/>
    <cellStyle name="Moneda 35 4 3" xfId="7761" xr:uid="{00000000-0005-0000-0000-000061580000}"/>
    <cellStyle name="Moneda 35 4 3 2" xfId="24497" xr:uid="{00000000-0005-0000-0000-000062580000}"/>
    <cellStyle name="Moneda 35 4 4" xfId="11088" xr:uid="{00000000-0005-0000-0000-000063580000}"/>
    <cellStyle name="Moneda 35 4 4 2" xfId="27824" xr:uid="{00000000-0005-0000-0000-000064580000}"/>
    <cellStyle name="Moneda 35 4 5" xfId="14404" xr:uid="{00000000-0005-0000-0000-000065580000}"/>
    <cellStyle name="Moneda 35 4 6" xfId="17863" xr:uid="{00000000-0005-0000-0000-000066580000}"/>
    <cellStyle name="Moneda 35 5" xfId="1956" xr:uid="{00000000-0005-0000-0000-000067580000}"/>
    <cellStyle name="Moneda 35 5 2" xfId="5273" xr:uid="{00000000-0005-0000-0000-000068580000}"/>
    <cellStyle name="Moneda 35 5 2 2" xfId="22009" xr:uid="{00000000-0005-0000-0000-000069580000}"/>
    <cellStyle name="Moneda 35 5 3" xfId="8590" xr:uid="{00000000-0005-0000-0000-00006A580000}"/>
    <cellStyle name="Moneda 35 5 3 2" xfId="25326" xr:uid="{00000000-0005-0000-0000-00006B580000}"/>
    <cellStyle name="Moneda 35 5 4" xfId="11917" xr:uid="{00000000-0005-0000-0000-00006C580000}"/>
    <cellStyle name="Moneda 35 5 4 2" xfId="28653" xr:uid="{00000000-0005-0000-0000-00006D580000}"/>
    <cellStyle name="Moneda 35 5 5" xfId="15233" xr:uid="{00000000-0005-0000-0000-00006E580000}"/>
    <cellStyle name="Moneda 35 5 6" xfId="18692" xr:uid="{00000000-0005-0000-0000-00006F580000}"/>
    <cellStyle name="Moneda 35 6" xfId="2784" xr:uid="{00000000-0005-0000-0000-000070580000}"/>
    <cellStyle name="Moneda 35 6 2" xfId="6101" xr:uid="{00000000-0005-0000-0000-000071580000}"/>
    <cellStyle name="Moneda 35 6 2 2" xfId="22837" xr:uid="{00000000-0005-0000-0000-000072580000}"/>
    <cellStyle name="Moneda 35 6 3" xfId="9418" xr:uid="{00000000-0005-0000-0000-000073580000}"/>
    <cellStyle name="Moneda 35 6 3 2" xfId="26154" xr:uid="{00000000-0005-0000-0000-000074580000}"/>
    <cellStyle name="Moneda 35 6 4" xfId="12745" xr:uid="{00000000-0005-0000-0000-000075580000}"/>
    <cellStyle name="Moneda 35 6 4 2" xfId="29481" xr:uid="{00000000-0005-0000-0000-000076580000}"/>
    <cellStyle name="Moneda 35 6 5" xfId="16061" xr:uid="{00000000-0005-0000-0000-000077580000}"/>
    <cellStyle name="Moneda 35 6 6" xfId="19520" xr:uid="{00000000-0005-0000-0000-000078580000}"/>
    <cellStyle name="Moneda 35 7" xfId="3616" xr:uid="{00000000-0005-0000-0000-000079580000}"/>
    <cellStyle name="Moneda 35 7 2" xfId="20352" xr:uid="{00000000-0005-0000-0000-00007A580000}"/>
    <cellStyle name="Moneda 35 8" xfId="6933" xr:uid="{00000000-0005-0000-0000-00007B580000}"/>
    <cellStyle name="Moneda 35 8 2" xfId="23669" xr:uid="{00000000-0005-0000-0000-00007C580000}"/>
    <cellStyle name="Moneda 35 9" xfId="10260" xr:uid="{00000000-0005-0000-0000-00007D580000}"/>
    <cellStyle name="Moneda 35 9 2" xfId="26996" xr:uid="{00000000-0005-0000-0000-00007E580000}"/>
    <cellStyle name="Moneda 36" xfId="265" xr:uid="{00000000-0005-0000-0000-00007F580000}"/>
    <cellStyle name="Moneda 36 10" xfId="13577" xr:uid="{00000000-0005-0000-0000-000080580000}"/>
    <cellStyle name="Moneda 36 11" xfId="17036" xr:uid="{00000000-0005-0000-0000-000081580000}"/>
    <cellStyle name="Moneda 36 2" xfId="498" xr:uid="{00000000-0005-0000-0000-000082580000}"/>
    <cellStyle name="Moneda 36 2 10" xfId="17241" xr:uid="{00000000-0005-0000-0000-000083580000}"/>
    <cellStyle name="Moneda 36 2 2" xfId="919" xr:uid="{00000000-0005-0000-0000-000084580000}"/>
    <cellStyle name="Moneda 36 2 2 2" xfId="1748" xr:uid="{00000000-0005-0000-0000-000085580000}"/>
    <cellStyle name="Moneda 36 2 2 2 2" xfId="5065" xr:uid="{00000000-0005-0000-0000-000086580000}"/>
    <cellStyle name="Moneda 36 2 2 2 2 2" xfId="21801" xr:uid="{00000000-0005-0000-0000-000087580000}"/>
    <cellStyle name="Moneda 36 2 2 2 3" xfId="8382" xr:uid="{00000000-0005-0000-0000-000088580000}"/>
    <cellStyle name="Moneda 36 2 2 2 3 2" xfId="25118" xr:uid="{00000000-0005-0000-0000-000089580000}"/>
    <cellStyle name="Moneda 36 2 2 2 4" xfId="11709" xr:uid="{00000000-0005-0000-0000-00008A580000}"/>
    <cellStyle name="Moneda 36 2 2 2 4 2" xfId="28445" xr:uid="{00000000-0005-0000-0000-00008B580000}"/>
    <cellStyle name="Moneda 36 2 2 2 5" xfId="15025" xr:uid="{00000000-0005-0000-0000-00008C580000}"/>
    <cellStyle name="Moneda 36 2 2 2 6" xfId="18484" xr:uid="{00000000-0005-0000-0000-00008D580000}"/>
    <cellStyle name="Moneda 36 2 2 3" xfId="2576" xr:uid="{00000000-0005-0000-0000-00008E580000}"/>
    <cellStyle name="Moneda 36 2 2 3 2" xfId="5893" xr:uid="{00000000-0005-0000-0000-00008F580000}"/>
    <cellStyle name="Moneda 36 2 2 3 2 2" xfId="22629" xr:uid="{00000000-0005-0000-0000-000090580000}"/>
    <cellStyle name="Moneda 36 2 2 3 3" xfId="9210" xr:uid="{00000000-0005-0000-0000-000091580000}"/>
    <cellStyle name="Moneda 36 2 2 3 3 2" xfId="25946" xr:uid="{00000000-0005-0000-0000-000092580000}"/>
    <cellStyle name="Moneda 36 2 2 3 4" xfId="12537" xr:uid="{00000000-0005-0000-0000-000093580000}"/>
    <cellStyle name="Moneda 36 2 2 3 4 2" xfId="29273" xr:uid="{00000000-0005-0000-0000-000094580000}"/>
    <cellStyle name="Moneda 36 2 2 3 5" xfId="15853" xr:uid="{00000000-0005-0000-0000-000095580000}"/>
    <cellStyle name="Moneda 36 2 2 3 6" xfId="19312" xr:uid="{00000000-0005-0000-0000-000096580000}"/>
    <cellStyle name="Moneda 36 2 2 4" xfId="3404" xr:uid="{00000000-0005-0000-0000-000097580000}"/>
    <cellStyle name="Moneda 36 2 2 4 2" xfId="6721" xr:uid="{00000000-0005-0000-0000-000098580000}"/>
    <cellStyle name="Moneda 36 2 2 4 2 2" xfId="23457" xr:uid="{00000000-0005-0000-0000-000099580000}"/>
    <cellStyle name="Moneda 36 2 2 4 3" xfId="10038" xr:uid="{00000000-0005-0000-0000-00009A580000}"/>
    <cellStyle name="Moneda 36 2 2 4 3 2" xfId="26774" xr:uid="{00000000-0005-0000-0000-00009B580000}"/>
    <cellStyle name="Moneda 36 2 2 4 4" xfId="13365" xr:uid="{00000000-0005-0000-0000-00009C580000}"/>
    <cellStyle name="Moneda 36 2 2 4 4 2" xfId="30101" xr:uid="{00000000-0005-0000-0000-00009D580000}"/>
    <cellStyle name="Moneda 36 2 2 4 5" xfId="16681" xr:uid="{00000000-0005-0000-0000-00009E580000}"/>
    <cellStyle name="Moneda 36 2 2 4 6" xfId="20140" xr:uid="{00000000-0005-0000-0000-00009F580000}"/>
    <cellStyle name="Moneda 36 2 2 5" xfId="4236" xr:uid="{00000000-0005-0000-0000-0000A0580000}"/>
    <cellStyle name="Moneda 36 2 2 5 2" xfId="20972" xr:uid="{00000000-0005-0000-0000-0000A1580000}"/>
    <cellStyle name="Moneda 36 2 2 6" xfId="7553" xr:uid="{00000000-0005-0000-0000-0000A2580000}"/>
    <cellStyle name="Moneda 36 2 2 6 2" xfId="24289" xr:uid="{00000000-0005-0000-0000-0000A3580000}"/>
    <cellStyle name="Moneda 36 2 2 7" xfId="10880" xr:uid="{00000000-0005-0000-0000-0000A4580000}"/>
    <cellStyle name="Moneda 36 2 2 7 2" xfId="27616" xr:uid="{00000000-0005-0000-0000-0000A5580000}"/>
    <cellStyle name="Moneda 36 2 2 8" xfId="14196" xr:uid="{00000000-0005-0000-0000-0000A6580000}"/>
    <cellStyle name="Moneda 36 2 2 9" xfId="17655" xr:uid="{00000000-0005-0000-0000-0000A7580000}"/>
    <cellStyle name="Moneda 36 2 3" xfId="1333" xr:uid="{00000000-0005-0000-0000-0000A8580000}"/>
    <cellStyle name="Moneda 36 2 3 2" xfId="4650" xr:uid="{00000000-0005-0000-0000-0000A9580000}"/>
    <cellStyle name="Moneda 36 2 3 2 2" xfId="21386" xr:uid="{00000000-0005-0000-0000-0000AA580000}"/>
    <cellStyle name="Moneda 36 2 3 3" xfId="7967" xr:uid="{00000000-0005-0000-0000-0000AB580000}"/>
    <cellStyle name="Moneda 36 2 3 3 2" xfId="24703" xr:uid="{00000000-0005-0000-0000-0000AC580000}"/>
    <cellStyle name="Moneda 36 2 3 4" xfId="11294" xr:uid="{00000000-0005-0000-0000-0000AD580000}"/>
    <cellStyle name="Moneda 36 2 3 4 2" xfId="28030" xr:uid="{00000000-0005-0000-0000-0000AE580000}"/>
    <cellStyle name="Moneda 36 2 3 5" xfId="14610" xr:uid="{00000000-0005-0000-0000-0000AF580000}"/>
    <cellStyle name="Moneda 36 2 3 6" xfId="18069" xr:uid="{00000000-0005-0000-0000-0000B0580000}"/>
    <cellStyle name="Moneda 36 2 4" xfId="2162" xr:uid="{00000000-0005-0000-0000-0000B1580000}"/>
    <cellStyle name="Moneda 36 2 4 2" xfId="5479" xr:uid="{00000000-0005-0000-0000-0000B2580000}"/>
    <cellStyle name="Moneda 36 2 4 2 2" xfId="22215" xr:uid="{00000000-0005-0000-0000-0000B3580000}"/>
    <cellStyle name="Moneda 36 2 4 3" xfId="8796" xr:uid="{00000000-0005-0000-0000-0000B4580000}"/>
    <cellStyle name="Moneda 36 2 4 3 2" xfId="25532" xr:uid="{00000000-0005-0000-0000-0000B5580000}"/>
    <cellStyle name="Moneda 36 2 4 4" xfId="12123" xr:uid="{00000000-0005-0000-0000-0000B6580000}"/>
    <cellStyle name="Moneda 36 2 4 4 2" xfId="28859" xr:uid="{00000000-0005-0000-0000-0000B7580000}"/>
    <cellStyle name="Moneda 36 2 4 5" xfId="15439" xr:uid="{00000000-0005-0000-0000-0000B8580000}"/>
    <cellStyle name="Moneda 36 2 4 6" xfId="18898" xr:uid="{00000000-0005-0000-0000-0000B9580000}"/>
    <cellStyle name="Moneda 36 2 5" xfId="2990" xr:uid="{00000000-0005-0000-0000-0000BA580000}"/>
    <cellStyle name="Moneda 36 2 5 2" xfId="6307" xr:uid="{00000000-0005-0000-0000-0000BB580000}"/>
    <cellStyle name="Moneda 36 2 5 2 2" xfId="23043" xr:uid="{00000000-0005-0000-0000-0000BC580000}"/>
    <cellStyle name="Moneda 36 2 5 3" xfId="9624" xr:uid="{00000000-0005-0000-0000-0000BD580000}"/>
    <cellStyle name="Moneda 36 2 5 3 2" xfId="26360" xr:uid="{00000000-0005-0000-0000-0000BE580000}"/>
    <cellStyle name="Moneda 36 2 5 4" xfId="12951" xr:uid="{00000000-0005-0000-0000-0000BF580000}"/>
    <cellStyle name="Moneda 36 2 5 4 2" xfId="29687" xr:uid="{00000000-0005-0000-0000-0000C0580000}"/>
    <cellStyle name="Moneda 36 2 5 5" xfId="16267" xr:uid="{00000000-0005-0000-0000-0000C1580000}"/>
    <cellStyle name="Moneda 36 2 5 6" xfId="19726" xr:uid="{00000000-0005-0000-0000-0000C2580000}"/>
    <cellStyle name="Moneda 36 2 6" xfId="3822" xr:uid="{00000000-0005-0000-0000-0000C3580000}"/>
    <cellStyle name="Moneda 36 2 6 2" xfId="20558" xr:uid="{00000000-0005-0000-0000-0000C4580000}"/>
    <cellStyle name="Moneda 36 2 7" xfId="7139" xr:uid="{00000000-0005-0000-0000-0000C5580000}"/>
    <cellStyle name="Moneda 36 2 7 2" xfId="23875" xr:uid="{00000000-0005-0000-0000-0000C6580000}"/>
    <cellStyle name="Moneda 36 2 8" xfId="10466" xr:uid="{00000000-0005-0000-0000-0000C7580000}"/>
    <cellStyle name="Moneda 36 2 8 2" xfId="27202" xr:uid="{00000000-0005-0000-0000-0000C8580000}"/>
    <cellStyle name="Moneda 36 2 9" xfId="13782" xr:uid="{00000000-0005-0000-0000-0000C9580000}"/>
    <cellStyle name="Moneda 36 3" xfId="714" xr:uid="{00000000-0005-0000-0000-0000CA580000}"/>
    <cellStyle name="Moneda 36 3 2" xfId="1543" xr:uid="{00000000-0005-0000-0000-0000CB580000}"/>
    <cellStyle name="Moneda 36 3 2 2" xfId="4860" xr:uid="{00000000-0005-0000-0000-0000CC580000}"/>
    <cellStyle name="Moneda 36 3 2 2 2" xfId="21596" xr:uid="{00000000-0005-0000-0000-0000CD580000}"/>
    <cellStyle name="Moneda 36 3 2 3" xfId="8177" xr:uid="{00000000-0005-0000-0000-0000CE580000}"/>
    <cellStyle name="Moneda 36 3 2 3 2" xfId="24913" xr:uid="{00000000-0005-0000-0000-0000CF580000}"/>
    <cellStyle name="Moneda 36 3 2 4" xfId="11504" xr:uid="{00000000-0005-0000-0000-0000D0580000}"/>
    <cellStyle name="Moneda 36 3 2 4 2" xfId="28240" xr:uid="{00000000-0005-0000-0000-0000D1580000}"/>
    <cellStyle name="Moneda 36 3 2 5" xfId="14820" xr:uid="{00000000-0005-0000-0000-0000D2580000}"/>
    <cellStyle name="Moneda 36 3 2 6" xfId="18279" xr:uid="{00000000-0005-0000-0000-0000D3580000}"/>
    <cellStyle name="Moneda 36 3 3" xfId="2371" xr:uid="{00000000-0005-0000-0000-0000D4580000}"/>
    <cellStyle name="Moneda 36 3 3 2" xfId="5688" xr:uid="{00000000-0005-0000-0000-0000D5580000}"/>
    <cellStyle name="Moneda 36 3 3 2 2" xfId="22424" xr:uid="{00000000-0005-0000-0000-0000D6580000}"/>
    <cellStyle name="Moneda 36 3 3 3" xfId="9005" xr:uid="{00000000-0005-0000-0000-0000D7580000}"/>
    <cellStyle name="Moneda 36 3 3 3 2" xfId="25741" xr:uid="{00000000-0005-0000-0000-0000D8580000}"/>
    <cellStyle name="Moneda 36 3 3 4" xfId="12332" xr:uid="{00000000-0005-0000-0000-0000D9580000}"/>
    <cellStyle name="Moneda 36 3 3 4 2" xfId="29068" xr:uid="{00000000-0005-0000-0000-0000DA580000}"/>
    <cellStyle name="Moneda 36 3 3 5" xfId="15648" xr:uid="{00000000-0005-0000-0000-0000DB580000}"/>
    <cellStyle name="Moneda 36 3 3 6" xfId="19107" xr:uid="{00000000-0005-0000-0000-0000DC580000}"/>
    <cellStyle name="Moneda 36 3 4" xfId="3199" xr:uid="{00000000-0005-0000-0000-0000DD580000}"/>
    <cellStyle name="Moneda 36 3 4 2" xfId="6516" xr:uid="{00000000-0005-0000-0000-0000DE580000}"/>
    <cellStyle name="Moneda 36 3 4 2 2" xfId="23252" xr:uid="{00000000-0005-0000-0000-0000DF580000}"/>
    <cellStyle name="Moneda 36 3 4 3" xfId="9833" xr:uid="{00000000-0005-0000-0000-0000E0580000}"/>
    <cellStyle name="Moneda 36 3 4 3 2" xfId="26569" xr:uid="{00000000-0005-0000-0000-0000E1580000}"/>
    <cellStyle name="Moneda 36 3 4 4" xfId="13160" xr:uid="{00000000-0005-0000-0000-0000E2580000}"/>
    <cellStyle name="Moneda 36 3 4 4 2" xfId="29896" xr:uid="{00000000-0005-0000-0000-0000E3580000}"/>
    <cellStyle name="Moneda 36 3 4 5" xfId="16476" xr:uid="{00000000-0005-0000-0000-0000E4580000}"/>
    <cellStyle name="Moneda 36 3 4 6" xfId="19935" xr:uid="{00000000-0005-0000-0000-0000E5580000}"/>
    <cellStyle name="Moneda 36 3 5" xfId="4031" xr:uid="{00000000-0005-0000-0000-0000E6580000}"/>
    <cellStyle name="Moneda 36 3 5 2" xfId="20767" xr:uid="{00000000-0005-0000-0000-0000E7580000}"/>
    <cellStyle name="Moneda 36 3 6" xfId="7348" xr:uid="{00000000-0005-0000-0000-0000E8580000}"/>
    <cellStyle name="Moneda 36 3 6 2" xfId="24084" xr:uid="{00000000-0005-0000-0000-0000E9580000}"/>
    <cellStyle name="Moneda 36 3 7" xfId="10675" xr:uid="{00000000-0005-0000-0000-0000EA580000}"/>
    <cellStyle name="Moneda 36 3 7 2" xfId="27411" xr:uid="{00000000-0005-0000-0000-0000EB580000}"/>
    <cellStyle name="Moneda 36 3 8" xfId="13991" xr:uid="{00000000-0005-0000-0000-0000EC580000}"/>
    <cellStyle name="Moneda 36 3 9" xfId="17450" xr:uid="{00000000-0005-0000-0000-0000ED580000}"/>
    <cellStyle name="Moneda 36 4" xfId="1128" xr:uid="{00000000-0005-0000-0000-0000EE580000}"/>
    <cellStyle name="Moneda 36 4 2" xfId="4445" xr:uid="{00000000-0005-0000-0000-0000EF580000}"/>
    <cellStyle name="Moneda 36 4 2 2" xfId="21181" xr:uid="{00000000-0005-0000-0000-0000F0580000}"/>
    <cellStyle name="Moneda 36 4 3" xfId="7762" xr:uid="{00000000-0005-0000-0000-0000F1580000}"/>
    <cellStyle name="Moneda 36 4 3 2" xfId="24498" xr:uid="{00000000-0005-0000-0000-0000F2580000}"/>
    <cellStyle name="Moneda 36 4 4" xfId="11089" xr:uid="{00000000-0005-0000-0000-0000F3580000}"/>
    <cellStyle name="Moneda 36 4 4 2" xfId="27825" xr:uid="{00000000-0005-0000-0000-0000F4580000}"/>
    <cellStyle name="Moneda 36 4 5" xfId="14405" xr:uid="{00000000-0005-0000-0000-0000F5580000}"/>
    <cellStyle name="Moneda 36 4 6" xfId="17864" xr:uid="{00000000-0005-0000-0000-0000F6580000}"/>
    <cellStyle name="Moneda 36 5" xfId="1957" xr:uid="{00000000-0005-0000-0000-0000F7580000}"/>
    <cellStyle name="Moneda 36 5 2" xfId="5274" xr:uid="{00000000-0005-0000-0000-0000F8580000}"/>
    <cellStyle name="Moneda 36 5 2 2" xfId="22010" xr:uid="{00000000-0005-0000-0000-0000F9580000}"/>
    <cellStyle name="Moneda 36 5 3" xfId="8591" xr:uid="{00000000-0005-0000-0000-0000FA580000}"/>
    <cellStyle name="Moneda 36 5 3 2" xfId="25327" xr:uid="{00000000-0005-0000-0000-0000FB580000}"/>
    <cellStyle name="Moneda 36 5 4" xfId="11918" xr:uid="{00000000-0005-0000-0000-0000FC580000}"/>
    <cellStyle name="Moneda 36 5 4 2" xfId="28654" xr:uid="{00000000-0005-0000-0000-0000FD580000}"/>
    <cellStyle name="Moneda 36 5 5" xfId="15234" xr:uid="{00000000-0005-0000-0000-0000FE580000}"/>
    <cellStyle name="Moneda 36 5 6" xfId="18693" xr:uid="{00000000-0005-0000-0000-0000FF580000}"/>
    <cellStyle name="Moneda 36 6" xfId="2785" xr:uid="{00000000-0005-0000-0000-000000590000}"/>
    <cellStyle name="Moneda 36 6 2" xfId="6102" xr:uid="{00000000-0005-0000-0000-000001590000}"/>
    <cellStyle name="Moneda 36 6 2 2" xfId="22838" xr:uid="{00000000-0005-0000-0000-000002590000}"/>
    <cellStyle name="Moneda 36 6 3" xfId="9419" xr:uid="{00000000-0005-0000-0000-000003590000}"/>
    <cellStyle name="Moneda 36 6 3 2" xfId="26155" xr:uid="{00000000-0005-0000-0000-000004590000}"/>
    <cellStyle name="Moneda 36 6 4" xfId="12746" xr:uid="{00000000-0005-0000-0000-000005590000}"/>
    <cellStyle name="Moneda 36 6 4 2" xfId="29482" xr:uid="{00000000-0005-0000-0000-000006590000}"/>
    <cellStyle name="Moneda 36 6 5" xfId="16062" xr:uid="{00000000-0005-0000-0000-000007590000}"/>
    <cellStyle name="Moneda 36 6 6" xfId="19521" xr:uid="{00000000-0005-0000-0000-000008590000}"/>
    <cellStyle name="Moneda 36 7" xfId="3617" xr:uid="{00000000-0005-0000-0000-000009590000}"/>
    <cellStyle name="Moneda 36 7 2" xfId="20353" xr:uid="{00000000-0005-0000-0000-00000A590000}"/>
    <cellStyle name="Moneda 36 8" xfId="6934" xr:uid="{00000000-0005-0000-0000-00000B590000}"/>
    <cellStyle name="Moneda 36 8 2" xfId="23670" xr:uid="{00000000-0005-0000-0000-00000C590000}"/>
    <cellStyle name="Moneda 36 9" xfId="10261" xr:uid="{00000000-0005-0000-0000-00000D590000}"/>
    <cellStyle name="Moneda 36 9 2" xfId="26997" xr:uid="{00000000-0005-0000-0000-00000E590000}"/>
    <cellStyle name="Moneda 37" xfId="266" xr:uid="{00000000-0005-0000-0000-00000F590000}"/>
    <cellStyle name="Moneda 37 10" xfId="13578" xr:uid="{00000000-0005-0000-0000-000010590000}"/>
    <cellStyle name="Moneda 37 11" xfId="17037" xr:uid="{00000000-0005-0000-0000-000011590000}"/>
    <cellStyle name="Moneda 37 2" xfId="499" xr:uid="{00000000-0005-0000-0000-000012590000}"/>
    <cellStyle name="Moneda 37 2 10" xfId="17242" xr:uid="{00000000-0005-0000-0000-000013590000}"/>
    <cellStyle name="Moneda 37 2 2" xfId="920" xr:uid="{00000000-0005-0000-0000-000014590000}"/>
    <cellStyle name="Moneda 37 2 2 2" xfId="1749" xr:uid="{00000000-0005-0000-0000-000015590000}"/>
    <cellStyle name="Moneda 37 2 2 2 2" xfId="5066" xr:uid="{00000000-0005-0000-0000-000016590000}"/>
    <cellStyle name="Moneda 37 2 2 2 2 2" xfId="21802" xr:uid="{00000000-0005-0000-0000-000017590000}"/>
    <cellStyle name="Moneda 37 2 2 2 3" xfId="8383" xr:uid="{00000000-0005-0000-0000-000018590000}"/>
    <cellStyle name="Moneda 37 2 2 2 3 2" xfId="25119" xr:uid="{00000000-0005-0000-0000-000019590000}"/>
    <cellStyle name="Moneda 37 2 2 2 4" xfId="11710" xr:uid="{00000000-0005-0000-0000-00001A590000}"/>
    <cellStyle name="Moneda 37 2 2 2 4 2" xfId="28446" xr:uid="{00000000-0005-0000-0000-00001B590000}"/>
    <cellStyle name="Moneda 37 2 2 2 5" xfId="15026" xr:uid="{00000000-0005-0000-0000-00001C590000}"/>
    <cellStyle name="Moneda 37 2 2 2 6" xfId="18485" xr:uid="{00000000-0005-0000-0000-00001D590000}"/>
    <cellStyle name="Moneda 37 2 2 3" xfId="2577" xr:uid="{00000000-0005-0000-0000-00001E590000}"/>
    <cellStyle name="Moneda 37 2 2 3 2" xfId="5894" xr:uid="{00000000-0005-0000-0000-00001F590000}"/>
    <cellStyle name="Moneda 37 2 2 3 2 2" xfId="22630" xr:uid="{00000000-0005-0000-0000-000020590000}"/>
    <cellStyle name="Moneda 37 2 2 3 3" xfId="9211" xr:uid="{00000000-0005-0000-0000-000021590000}"/>
    <cellStyle name="Moneda 37 2 2 3 3 2" xfId="25947" xr:uid="{00000000-0005-0000-0000-000022590000}"/>
    <cellStyle name="Moneda 37 2 2 3 4" xfId="12538" xr:uid="{00000000-0005-0000-0000-000023590000}"/>
    <cellStyle name="Moneda 37 2 2 3 4 2" xfId="29274" xr:uid="{00000000-0005-0000-0000-000024590000}"/>
    <cellStyle name="Moneda 37 2 2 3 5" xfId="15854" xr:uid="{00000000-0005-0000-0000-000025590000}"/>
    <cellStyle name="Moneda 37 2 2 3 6" xfId="19313" xr:uid="{00000000-0005-0000-0000-000026590000}"/>
    <cellStyle name="Moneda 37 2 2 4" xfId="3405" xr:uid="{00000000-0005-0000-0000-000027590000}"/>
    <cellStyle name="Moneda 37 2 2 4 2" xfId="6722" xr:uid="{00000000-0005-0000-0000-000028590000}"/>
    <cellStyle name="Moneda 37 2 2 4 2 2" xfId="23458" xr:uid="{00000000-0005-0000-0000-000029590000}"/>
    <cellStyle name="Moneda 37 2 2 4 3" xfId="10039" xr:uid="{00000000-0005-0000-0000-00002A590000}"/>
    <cellStyle name="Moneda 37 2 2 4 3 2" xfId="26775" xr:uid="{00000000-0005-0000-0000-00002B590000}"/>
    <cellStyle name="Moneda 37 2 2 4 4" xfId="13366" xr:uid="{00000000-0005-0000-0000-00002C590000}"/>
    <cellStyle name="Moneda 37 2 2 4 4 2" xfId="30102" xr:uid="{00000000-0005-0000-0000-00002D590000}"/>
    <cellStyle name="Moneda 37 2 2 4 5" xfId="16682" xr:uid="{00000000-0005-0000-0000-00002E590000}"/>
    <cellStyle name="Moneda 37 2 2 4 6" xfId="20141" xr:uid="{00000000-0005-0000-0000-00002F590000}"/>
    <cellStyle name="Moneda 37 2 2 5" xfId="4237" xr:uid="{00000000-0005-0000-0000-000030590000}"/>
    <cellStyle name="Moneda 37 2 2 5 2" xfId="20973" xr:uid="{00000000-0005-0000-0000-000031590000}"/>
    <cellStyle name="Moneda 37 2 2 6" xfId="7554" xr:uid="{00000000-0005-0000-0000-000032590000}"/>
    <cellStyle name="Moneda 37 2 2 6 2" xfId="24290" xr:uid="{00000000-0005-0000-0000-000033590000}"/>
    <cellStyle name="Moneda 37 2 2 7" xfId="10881" xr:uid="{00000000-0005-0000-0000-000034590000}"/>
    <cellStyle name="Moneda 37 2 2 7 2" xfId="27617" xr:uid="{00000000-0005-0000-0000-000035590000}"/>
    <cellStyle name="Moneda 37 2 2 8" xfId="14197" xr:uid="{00000000-0005-0000-0000-000036590000}"/>
    <cellStyle name="Moneda 37 2 2 9" xfId="17656" xr:uid="{00000000-0005-0000-0000-000037590000}"/>
    <cellStyle name="Moneda 37 2 3" xfId="1334" xr:uid="{00000000-0005-0000-0000-000038590000}"/>
    <cellStyle name="Moneda 37 2 3 2" xfId="4651" xr:uid="{00000000-0005-0000-0000-000039590000}"/>
    <cellStyle name="Moneda 37 2 3 2 2" xfId="21387" xr:uid="{00000000-0005-0000-0000-00003A590000}"/>
    <cellStyle name="Moneda 37 2 3 3" xfId="7968" xr:uid="{00000000-0005-0000-0000-00003B590000}"/>
    <cellStyle name="Moneda 37 2 3 3 2" xfId="24704" xr:uid="{00000000-0005-0000-0000-00003C590000}"/>
    <cellStyle name="Moneda 37 2 3 4" xfId="11295" xr:uid="{00000000-0005-0000-0000-00003D590000}"/>
    <cellStyle name="Moneda 37 2 3 4 2" xfId="28031" xr:uid="{00000000-0005-0000-0000-00003E590000}"/>
    <cellStyle name="Moneda 37 2 3 5" xfId="14611" xr:uid="{00000000-0005-0000-0000-00003F590000}"/>
    <cellStyle name="Moneda 37 2 3 6" xfId="18070" xr:uid="{00000000-0005-0000-0000-000040590000}"/>
    <cellStyle name="Moneda 37 2 4" xfId="2163" xr:uid="{00000000-0005-0000-0000-000041590000}"/>
    <cellStyle name="Moneda 37 2 4 2" xfId="5480" xr:uid="{00000000-0005-0000-0000-000042590000}"/>
    <cellStyle name="Moneda 37 2 4 2 2" xfId="22216" xr:uid="{00000000-0005-0000-0000-000043590000}"/>
    <cellStyle name="Moneda 37 2 4 3" xfId="8797" xr:uid="{00000000-0005-0000-0000-000044590000}"/>
    <cellStyle name="Moneda 37 2 4 3 2" xfId="25533" xr:uid="{00000000-0005-0000-0000-000045590000}"/>
    <cellStyle name="Moneda 37 2 4 4" xfId="12124" xr:uid="{00000000-0005-0000-0000-000046590000}"/>
    <cellStyle name="Moneda 37 2 4 4 2" xfId="28860" xr:uid="{00000000-0005-0000-0000-000047590000}"/>
    <cellStyle name="Moneda 37 2 4 5" xfId="15440" xr:uid="{00000000-0005-0000-0000-000048590000}"/>
    <cellStyle name="Moneda 37 2 4 6" xfId="18899" xr:uid="{00000000-0005-0000-0000-000049590000}"/>
    <cellStyle name="Moneda 37 2 5" xfId="2991" xr:uid="{00000000-0005-0000-0000-00004A590000}"/>
    <cellStyle name="Moneda 37 2 5 2" xfId="6308" xr:uid="{00000000-0005-0000-0000-00004B590000}"/>
    <cellStyle name="Moneda 37 2 5 2 2" xfId="23044" xr:uid="{00000000-0005-0000-0000-00004C590000}"/>
    <cellStyle name="Moneda 37 2 5 3" xfId="9625" xr:uid="{00000000-0005-0000-0000-00004D590000}"/>
    <cellStyle name="Moneda 37 2 5 3 2" xfId="26361" xr:uid="{00000000-0005-0000-0000-00004E590000}"/>
    <cellStyle name="Moneda 37 2 5 4" xfId="12952" xr:uid="{00000000-0005-0000-0000-00004F590000}"/>
    <cellStyle name="Moneda 37 2 5 4 2" xfId="29688" xr:uid="{00000000-0005-0000-0000-000050590000}"/>
    <cellStyle name="Moneda 37 2 5 5" xfId="16268" xr:uid="{00000000-0005-0000-0000-000051590000}"/>
    <cellStyle name="Moneda 37 2 5 6" xfId="19727" xr:uid="{00000000-0005-0000-0000-000052590000}"/>
    <cellStyle name="Moneda 37 2 6" xfId="3823" xr:uid="{00000000-0005-0000-0000-000053590000}"/>
    <cellStyle name="Moneda 37 2 6 2" xfId="20559" xr:uid="{00000000-0005-0000-0000-000054590000}"/>
    <cellStyle name="Moneda 37 2 7" xfId="7140" xr:uid="{00000000-0005-0000-0000-000055590000}"/>
    <cellStyle name="Moneda 37 2 7 2" xfId="23876" xr:uid="{00000000-0005-0000-0000-000056590000}"/>
    <cellStyle name="Moneda 37 2 8" xfId="10467" xr:uid="{00000000-0005-0000-0000-000057590000}"/>
    <cellStyle name="Moneda 37 2 8 2" xfId="27203" xr:uid="{00000000-0005-0000-0000-000058590000}"/>
    <cellStyle name="Moneda 37 2 9" xfId="13783" xr:uid="{00000000-0005-0000-0000-000059590000}"/>
    <cellStyle name="Moneda 37 3" xfId="715" xr:uid="{00000000-0005-0000-0000-00005A590000}"/>
    <cellStyle name="Moneda 37 3 2" xfId="1544" xr:uid="{00000000-0005-0000-0000-00005B590000}"/>
    <cellStyle name="Moneda 37 3 2 2" xfId="4861" xr:uid="{00000000-0005-0000-0000-00005C590000}"/>
    <cellStyle name="Moneda 37 3 2 2 2" xfId="21597" xr:uid="{00000000-0005-0000-0000-00005D590000}"/>
    <cellStyle name="Moneda 37 3 2 3" xfId="8178" xr:uid="{00000000-0005-0000-0000-00005E590000}"/>
    <cellStyle name="Moneda 37 3 2 3 2" xfId="24914" xr:uid="{00000000-0005-0000-0000-00005F590000}"/>
    <cellStyle name="Moneda 37 3 2 4" xfId="11505" xr:uid="{00000000-0005-0000-0000-000060590000}"/>
    <cellStyle name="Moneda 37 3 2 4 2" xfId="28241" xr:uid="{00000000-0005-0000-0000-000061590000}"/>
    <cellStyle name="Moneda 37 3 2 5" xfId="14821" xr:uid="{00000000-0005-0000-0000-000062590000}"/>
    <cellStyle name="Moneda 37 3 2 6" xfId="18280" xr:uid="{00000000-0005-0000-0000-000063590000}"/>
    <cellStyle name="Moneda 37 3 3" xfId="2372" xr:uid="{00000000-0005-0000-0000-000064590000}"/>
    <cellStyle name="Moneda 37 3 3 2" xfId="5689" xr:uid="{00000000-0005-0000-0000-000065590000}"/>
    <cellStyle name="Moneda 37 3 3 2 2" xfId="22425" xr:uid="{00000000-0005-0000-0000-000066590000}"/>
    <cellStyle name="Moneda 37 3 3 3" xfId="9006" xr:uid="{00000000-0005-0000-0000-000067590000}"/>
    <cellStyle name="Moneda 37 3 3 3 2" xfId="25742" xr:uid="{00000000-0005-0000-0000-000068590000}"/>
    <cellStyle name="Moneda 37 3 3 4" xfId="12333" xr:uid="{00000000-0005-0000-0000-000069590000}"/>
    <cellStyle name="Moneda 37 3 3 4 2" xfId="29069" xr:uid="{00000000-0005-0000-0000-00006A590000}"/>
    <cellStyle name="Moneda 37 3 3 5" xfId="15649" xr:uid="{00000000-0005-0000-0000-00006B590000}"/>
    <cellStyle name="Moneda 37 3 3 6" xfId="19108" xr:uid="{00000000-0005-0000-0000-00006C590000}"/>
    <cellStyle name="Moneda 37 3 4" xfId="3200" xr:uid="{00000000-0005-0000-0000-00006D590000}"/>
    <cellStyle name="Moneda 37 3 4 2" xfId="6517" xr:uid="{00000000-0005-0000-0000-00006E590000}"/>
    <cellStyle name="Moneda 37 3 4 2 2" xfId="23253" xr:uid="{00000000-0005-0000-0000-00006F590000}"/>
    <cellStyle name="Moneda 37 3 4 3" xfId="9834" xr:uid="{00000000-0005-0000-0000-000070590000}"/>
    <cellStyle name="Moneda 37 3 4 3 2" xfId="26570" xr:uid="{00000000-0005-0000-0000-000071590000}"/>
    <cellStyle name="Moneda 37 3 4 4" xfId="13161" xr:uid="{00000000-0005-0000-0000-000072590000}"/>
    <cellStyle name="Moneda 37 3 4 4 2" xfId="29897" xr:uid="{00000000-0005-0000-0000-000073590000}"/>
    <cellStyle name="Moneda 37 3 4 5" xfId="16477" xr:uid="{00000000-0005-0000-0000-000074590000}"/>
    <cellStyle name="Moneda 37 3 4 6" xfId="19936" xr:uid="{00000000-0005-0000-0000-000075590000}"/>
    <cellStyle name="Moneda 37 3 5" xfId="4032" xr:uid="{00000000-0005-0000-0000-000076590000}"/>
    <cellStyle name="Moneda 37 3 5 2" xfId="20768" xr:uid="{00000000-0005-0000-0000-000077590000}"/>
    <cellStyle name="Moneda 37 3 6" xfId="7349" xr:uid="{00000000-0005-0000-0000-000078590000}"/>
    <cellStyle name="Moneda 37 3 6 2" xfId="24085" xr:uid="{00000000-0005-0000-0000-000079590000}"/>
    <cellStyle name="Moneda 37 3 7" xfId="10676" xr:uid="{00000000-0005-0000-0000-00007A590000}"/>
    <cellStyle name="Moneda 37 3 7 2" xfId="27412" xr:uid="{00000000-0005-0000-0000-00007B590000}"/>
    <cellStyle name="Moneda 37 3 8" xfId="13992" xr:uid="{00000000-0005-0000-0000-00007C590000}"/>
    <cellStyle name="Moneda 37 3 9" xfId="17451" xr:uid="{00000000-0005-0000-0000-00007D590000}"/>
    <cellStyle name="Moneda 37 4" xfId="1129" xr:uid="{00000000-0005-0000-0000-00007E590000}"/>
    <cellStyle name="Moneda 37 4 2" xfId="4446" xr:uid="{00000000-0005-0000-0000-00007F590000}"/>
    <cellStyle name="Moneda 37 4 2 2" xfId="21182" xr:uid="{00000000-0005-0000-0000-000080590000}"/>
    <cellStyle name="Moneda 37 4 3" xfId="7763" xr:uid="{00000000-0005-0000-0000-000081590000}"/>
    <cellStyle name="Moneda 37 4 3 2" xfId="24499" xr:uid="{00000000-0005-0000-0000-000082590000}"/>
    <cellStyle name="Moneda 37 4 4" xfId="11090" xr:uid="{00000000-0005-0000-0000-000083590000}"/>
    <cellStyle name="Moneda 37 4 4 2" xfId="27826" xr:uid="{00000000-0005-0000-0000-000084590000}"/>
    <cellStyle name="Moneda 37 4 5" xfId="14406" xr:uid="{00000000-0005-0000-0000-000085590000}"/>
    <cellStyle name="Moneda 37 4 6" xfId="17865" xr:uid="{00000000-0005-0000-0000-000086590000}"/>
    <cellStyle name="Moneda 37 5" xfId="1958" xr:uid="{00000000-0005-0000-0000-000087590000}"/>
    <cellStyle name="Moneda 37 5 2" xfId="5275" xr:uid="{00000000-0005-0000-0000-000088590000}"/>
    <cellStyle name="Moneda 37 5 2 2" xfId="22011" xr:uid="{00000000-0005-0000-0000-000089590000}"/>
    <cellStyle name="Moneda 37 5 3" xfId="8592" xr:uid="{00000000-0005-0000-0000-00008A590000}"/>
    <cellStyle name="Moneda 37 5 3 2" xfId="25328" xr:uid="{00000000-0005-0000-0000-00008B590000}"/>
    <cellStyle name="Moneda 37 5 4" xfId="11919" xr:uid="{00000000-0005-0000-0000-00008C590000}"/>
    <cellStyle name="Moneda 37 5 4 2" xfId="28655" xr:uid="{00000000-0005-0000-0000-00008D590000}"/>
    <cellStyle name="Moneda 37 5 5" xfId="15235" xr:uid="{00000000-0005-0000-0000-00008E590000}"/>
    <cellStyle name="Moneda 37 5 6" xfId="18694" xr:uid="{00000000-0005-0000-0000-00008F590000}"/>
    <cellStyle name="Moneda 37 6" xfId="2786" xr:uid="{00000000-0005-0000-0000-000090590000}"/>
    <cellStyle name="Moneda 37 6 2" xfId="6103" xr:uid="{00000000-0005-0000-0000-000091590000}"/>
    <cellStyle name="Moneda 37 6 2 2" xfId="22839" xr:uid="{00000000-0005-0000-0000-000092590000}"/>
    <cellStyle name="Moneda 37 6 3" xfId="9420" xr:uid="{00000000-0005-0000-0000-000093590000}"/>
    <cellStyle name="Moneda 37 6 3 2" xfId="26156" xr:uid="{00000000-0005-0000-0000-000094590000}"/>
    <cellStyle name="Moneda 37 6 4" xfId="12747" xr:uid="{00000000-0005-0000-0000-000095590000}"/>
    <cellStyle name="Moneda 37 6 4 2" xfId="29483" xr:uid="{00000000-0005-0000-0000-000096590000}"/>
    <cellStyle name="Moneda 37 6 5" xfId="16063" xr:uid="{00000000-0005-0000-0000-000097590000}"/>
    <cellStyle name="Moneda 37 6 6" xfId="19522" xr:uid="{00000000-0005-0000-0000-000098590000}"/>
    <cellStyle name="Moneda 37 7" xfId="3618" xr:uid="{00000000-0005-0000-0000-000099590000}"/>
    <cellStyle name="Moneda 37 7 2" xfId="20354" xr:uid="{00000000-0005-0000-0000-00009A590000}"/>
    <cellStyle name="Moneda 37 8" xfId="6935" xr:uid="{00000000-0005-0000-0000-00009B590000}"/>
    <cellStyle name="Moneda 37 8 2" xfId="23671" xr:uid="{00000000-0005-0000-0000-00009C590000}"/>
    <cellStyle name="Moneda 37 9" xfId="10262" xr:uid="{00000000-0005-0000-0000-00009D590000}"/>
    <cellStyle name="Moneda 37 9 2" xfId="26998" xr:uid="{00000000-0005-0000-0000-00009E590000}"/>
    <cellStyle name="Moneda 38" xfId="267" xr:uid="{00000000-0005-0000-0000-00009F590000}"/>
    <cellStyle name="Moneda 38 10" xfId="13579" xr:uid="{00000000-0005-0000-0000-0000A0590000}"/>
    <cellStyle name="Moneda 38 11" xfId="17038" xr:uid="{00000000-0005-0000-0000-0000A1590000}"/>
    <cellStyle name="Moneda 38 2" xfId="500" xr:uid="{00000000-0005-0000-0000-0000A2590000}"/>
    <cellStyle name="Moneda 38 2 10" xfId="17243" xr:uid="{00000000-0005-0000-0000-0000A3590000}"/>
    <cellStyle name="Moneda 38 2 2" xfId="921" xr:uid="{00000000-0005-0000-0000-0000A4590000}"/>
    <cellStyle name="Moneda 38 2 2 2" xfId="1750" xr:uid="{00000000-0005-0000-0000-0000A5590000}"/>
    <cellStyle name="Moneda 38 2 2 2 2" xfId="5067" xr:uid="{00000000-0005-0000-0000-0000A6590000}"/>
    <cellStyle name="Moneda 38 2 2 2 2 2" xfId="21803" xr:uid="{00000000-0005-0000-0000-0000A7590000}"/>
    <cellStyle name="Moneda 38 2 2 2 3" xfId="8384" xr:uid="{00000000-0005-0000-0000-0000A8590000}"/>
    <cellStyle name="Moneda 38 2 2 2 3 2" xfId="25120" xr:uid="{00000000-0005-0000-0000-0000A9590000}"/>
    <cellStyle name="Moneda 38 2 2 2 4" xfId="11711" xr:uid="{00000000-0005-0000-0000-0000AA590000}"/>
    <cellStyle name="Moneda 38 2 2 2 4 2" xfId="28447" xr:uid="{00000000-0005-0000-0000-0000AB590000}"/>
    <cellStyle name="Moneda 38 2 2 2 5" xfId="15027" xr:uid="{00000000-0005-0000-0000-0000AC590000}"/>
    <cellStyle name="Moneda 38 2 2 2 6" xfId="18486" xr:uid="{00000000-0005-0000-0000-0000AD590000}"/>
    <cellStyle name="Moneda 38 2 2 3" xfId="2578" xr:uid="{00000000-0005-0000-0000-0000AE590000}"/>
    <cellStyle name="Moneda 38 2 2 3 2" xfId="5895" xr:uid="{00000000-0005-0000-0000-0000AF590000}"/>
    <cellStyle name="Moneda 38 2 2 3 2 2" xfId="22631" xr:uid="{00000000-0005-0000-0000-0000B0590000}"/>
    <cellStyle name="Moneda 38 2 2 3 3" xfId="9212" xr:uid="{00000000-0005-0000-0000-0000B1590000}"/>
    <cellStyle name="Moneda 38 2 2 3 3 2" xfId="25948" xr:uid="{00000000-0005-0000-0000-0000B2590000}"/>
    <cellStyle name="Moneda 38 2 2 3 4" xfId="12539" xr:uid="{00000000-0005-0000-0000-0000B3590000}"/>
    <cellStyle name="Moneda 38 2 2 3 4 2" xfId="29275" xr:uid="{00000000-0005-0000-0000-0000B4590000}"/>
    <cellStyle name="Moneda 38 2 2 3 5" xfId="15855" xr:uid="{00000000-0005-0000-0000-0000B5590000}"/>
    <cellStyle name="Moneda 38 2 2 3 6" xfId="19314" xr:uid="{00000000-0005-0000-0000-0000B6590000}"/>
    <cellStyle name="Moneda 38 2 2 4" xfId="3406" xr:uid="{00000000-0005-0000-0000-0000B7590000}"/>
    <cellStyle name="Moneda 38 2 2 4 2" xfId="6723" xr:uid="{00000000-0005-0000-0000-0000B8590000}"/>
    <cellStyle name="Moneda 38 2 2 4 2 2" xfId="23459" xr:uid="{00000000-0005-0000-0000-0000B9590000}"/>
    <cellStyle name="Moneda 38 2 2 4 3" xfId="10040" xr:uid="{00000000-0005-0000-0000-0000BA590000}"/>
    <cellStyle name="Moneda 38 2 2 4 3 2" xfId="26776" xr:uid="{00000000-0005-0000-0000-0000BB590000}"/>
    <cellStyle name="Moneda 38 2 2 4 4" xfId="13367" xr:uid="{00000000-0005-0000-0000-0000BC590000}"/>
    <cellStyle name="Moneda 38 2 2 4 4 2" xfId="30103" xr:uid="{00000000-0005-0000-0000-0000BD590000}"/>
    <cellStyle name="Moneda 38 2 2 4 5" xfId="16683" xr:uid="{00000000-0005-0000-0000-0000BE590000}"/>
    <cellStyle name="Moneda 38 2 2 4 6" xfId="20142" xr:uid="{00000000-0005-0000-0000-0000BF590000}"/>
    <cellStyle name="Moneda 38 2 2 5" xfId="4238" xr:uid="{00000000-0005-0000-0000-0000C0590000}"/>
    <cellStyle name="Moneda 38 2 2 5 2" xfId="20974" xr:uid="{00000000-0005-0000-0000-0000C1590000}"/>
    <cellStyle name="Moneda 38 2 2 6" xfId="7555" xr:uid="{00000000-0005-0000-0000-0000C2590000}"/>
    <cellStyle name="Moneda 38 2 2 6 2" xfId="24291" xr:uid="{00000000-0005-0000-0000-0000C3590000}"/>
    <cellStyle name="Moneda 38 2 2 7" xfId="10882" xr:uid="{00000000-0005-0000-0000-0000C4590000}"/>
    <cellStyle name="Moneda 38 2 2 7 2" xfId="27618" xr:uid="{00000000-0005-0000-0000-0000C5590000}"/>
    <cellStyle name="Moneda 38 2 2 8" xfId="14198" xr:uid="{00000000-0005-0000-0000-0000C6590000}"/>
    <cellStyle name="Moneda 38 2 2 9" xfId="17657" xr:uid="{00000000-0005-0000-0000-0000C7590000}"/>
    <cellStyle name="Moneda 38 2 3" xfId="1335" xr:uid="{00000000-0005-0000-0000-0000C8590000}"/>
    <cellStyle name="Moneda 38 2 3 2" xfId="4652" xr:uid="{00000000-0005-0000-0000-0000C9590000}"/>
    <cellStyle name="Moneda 38 2 3 2 2" xfId="21388" xr:uid="{00000000-0005-0000-0000-0000CA590000}"/>
    <cellStyle name="Moneda 38 2 3 3" xfId="7969" xr:uid="{00000000-0005-0000-0000-0000CB590000}"/>
    <cellStyle name="Moneda 38 2 3 3 2" xfId="24705" xr:uid="{00000000-0005-0000-0000-0000CC590000}"/>
    <cellStyle name="Moneda 38 2 3 4" xfId="11296" xr:uid="{00000000-0005-0000-0000-0000CD590000}"/>
    <cellStyle name="Moneda 38 2 3 4 2" xfId="28032" xr:uid="{00000000-0005-0000-0000-0000CE590000}"/>
    <cellStyle name="Moneda 38 2 3 5" xfId="14612" xr:uid="{00000000-0005-0000-0000-0000CF590000}"/>
    <cellStyle name="Moneda 38 2 3 6" xfId="18071" xr:uid="{00000000-0005-0000-0000-0000D0590000}"/>
    <cellStyle name="Moneda 38 2 4" xfId="2164" xr:uid="{00000000-0005-0000-0000-0000D1590000}"/>
    <cellStyle name="Moneda 38 2 4 2" xfId="5481" xr:uid="{00000000-0005-0000-0000-0000D2590000}"/>
    <cellStyle name="Moneda 38 2 4 2 2" xfId="22217" xr:uid="{00000000-0005-0000-0000-0000D3590000}"/>
    <cellStyle name="Moneda 38 2 4 3" xfId="8798" xr:uid="{00000000-0005-0000-0000-0000D4590000}"/>
    <cellStyle name="Moneda 38 2 4 3 2" xfId="25534" xr:uid="{00000000-0005-0000-0000-0000D5590000}"/>
    <cellStyle name="Moneda 38 2 4 4" xfId="12125" xr:uid="{00000000-0005-0000-0000-0000D6590000}"/>
    <cellStyle name="Moneda 38 2 4 4 2" xfId="28861" xr:uid="{00000000-0005-0000-0000-0000D7590000}"/>
    <cellStyle name="Moneda 38 2 4 5" xfId="15441" xr:uid="{00000000-0005-0000-0000-0000D8590000}"/>
    <cellStyle name="Moneda 38 2 4 6" xfId="18900" xr:uid="{00000000-0005-0000-0000-0000D9590000}"/>
    <cellStyle name="Moneda 38 2 5" xfId="2992" xr:uid="{00000000-0005-0000-0000-0000DA590000}"/>
    <cellStyle name="Moneda 38 2 5 2" xfId="6309" xr:uid="{00000000-0005-0000-0000-0000DB590000}"/>
    <cellStyle name="Moneda 38 2 5 2 2" xfId="23045" xr:uid="{00000000-0005-0000-0000-0000DC590000}"/>
    <cellStyle name="Moneda 38 2 5 3" xfId="9626" xr:uid="{00000000-0005-0000-0000-0000DD590000}"/>
    <cellStyle name="Moneda 38 2 5 3 2" xfId="26362" xr:uid="{00000000-0005-0000-0000-0000DE590000}"/>
    <cellStyle name="Moneda 38 2 5 4" xfId="12953" xr:uid="{00000000-0005-0000-0000-0000DF590000}"/>
    <cellStyle name="Moneda 38 2 5 4 2" xfId="29689" xr:uid="{00000000-0005-0000-0000-0000E0590000}"/>
    <cellStyle name="Moneda 38 2 5 5" xfId="16269" xr:uid="{00000000-0005-0000-0000-0000E1590000}"/>
    <cellStyle name="Moneda 38 2 5 6" xfId="19728" xr:uid="{00000000-0005-0000-0000-0000E2590000}"/>
    <cellStyle name="Moneda 38 2 6" xfId="3824" xr:uid="{00000000-0005-0000-0000-0000E3590000}"/>
    <cellStyle name="Moneda 38 2 6 2" xfId="20560" xr:uid="{00000000-0005-0000-0000-0000E4590000}"/>
    <cellStyle name="Moneda 38 2 7" xfId="7141" xr:uid="{00000000-0005-0000-0000-0000E5590000}"/>
    <cellStyle name="Moneda 38 2 7 2" xfId="23877" xr:uid="{00000000-0005-0000-0000-0000E6590000}"/>
    <cellStyle name="Moneda 38 2 8" xfId="10468" xr:uid="{00000000-0005-0000-0000-0000E7590000}"/>
    <cellStyle name="Moneda 38 2 8 2" xfId="27204" xr:uid="{00000000-0005-0000-0000-0000E8590000}"/>
    <cellStyle name="Moneda 38 2 9" xfId="13784" xr:uid="{00000000-0005-0000-0000-0000E9590000}"/>
    <cellStyle name="Moneda 38 3" xfId="716" xr:uid="{00000000-0005-0000-0000-0000EA590000}"/>
    <cellStyle name="Moneda 38 3 2" xfId="1545" xr:uid="{00000000-0005-0000-0000-0000EB590000}"/>
    <cellStyle name="Moneda 38 3 2 2" xfId="4862" xr:uid="{00000000-0005-0000-0000-0000EC590000}"/>
    <cellStyle name="Moneda 38 3 2 2 2" xfId="21598" xr:uid="{00000000-0005-0000-0000-0000ED590000}"/>
    <cellStyle name="Moneda 38 3 2 3" xfId="8179" xr:uid="{00000000-0005-0000-0000-0000EE590000}"/>
    <cellStyle name="Moneda 38 3 2 3 2" xfId="24915" xr:uid="{00000000-0005-0000-0000-0000EF590000}"/>
    <cellStyle name="Moneda 38 3 2 4" xfId="11506" xr:uid="{00000000-0005-0000-0000-0000F0590000}"/>
    <cellStyle name="Moneda 38 3 2 4 2" xfId="28242" xr:uid="{00000000-0005-0000-0000-0000F1590000}"/>
    <cellStyle name="Moneda 38 3 2 5" xfId="14822" xr:uid="{00000000-0005-0000-0000-0000F2590000}"/>
    <cellStyle name="Moneda 38 3 2 6" xfId="18281" xr:uid="{00000000-0005-0000-0000-0000F3590000}"/>
    <cellStyle name="Moneda 38 3 3" xfId="2373" xr:uid="{00000000-0005-0000-0000-0000F4590000}"/>
    <cellStyle name="Moneda 38 3 3 2" xfId="5690" xr:uid="{00000000-0005-0000-0000-0000F5590000}"/>
    <cellStyle name="Moneda 38 3 3 2 2" xfId="22426" xr:uid="{00000000-0005-0000-0000-0000F6590000}"/>
    <cellStyle name="Moneda 38 3 3 3" xfId="9007" xr:uid="{00000000-0005-0000-0000-0000F7590000}"/>
    <cellStyle name="Moneda 38 3 3 3 2" xfId="25743" xr:uid="{00000000-0005-0000-0000-0000F8590000}"/>
    <cellStyle name="Moneda 38 3 3 4" xfId="12334" xr:uid="{00000000-0005-0000-0000-0000F9590000}"/>
    <cellStyle name="Moneda 38 3 3 4 2" xfId="29070" xr:uid="{00000000-0005-0000-0000-0000FA590000}"/>
    <cellStyle name="Moneda 38 3 3 5" xfId="15650" xr:uid="{00000000-0005-0000-0000-0000FB590000}"/>
    <cellStyle name="Moneda 38 3 3 6" xfId="19109" xr:uid="{00000000-0005-0000-0000-0000FC590000}"/>
    <cellStyle name="Moneda 38 3 4" xfId="3201" xr:uid="{00000000-0005-0000-0000-0000FD590000}"/>
    <cellStyle name="Moneda 38 3 4 2" xfId="6518" xr:uid="{00000000-0005-0000-0000-0000FE590000}"/>
    <cellStyle name="Moneda 38 3 4 2 2" xfId="23254" xr:uid="{00000000-0005-0000-0000-0000FF590000}"/>
    <cellStyle name="Moneda 38 3 4 3" xfId="9835" xr:uid="{00000000-0005-0000-0000-0000005A0000}"/>
    <cellStyle name="Moneda 38 3 4 3 2" xfId="26571" xr:uid="{00000000-0005-0000-0000-0000015A0000}"/>
    <cellStyle name="Moneda 38 3 4 4" xfId="13162" xr:uid="{00000000-0005-0000-0000-0000025A0000}"/>
    <cellStyle name="Moneda 38 3 4 4 2" xfId="29898" xr:uid="{00000000-0005-0000-0000-0000035A0000}"/>
    <cellStyle name="Moneda 38 3 4 5" xfId="16478" xr:uid="{00000000-0005-0000-0000-0000045A0000}"/>
    <cellStyle name="Moneda 38 3 4 6" xfId="19937" xr:uid="{00000000-0005-0000-0000-0000055A0000}"/>
    <cellStyle name="Moneda 38 3 5" xfId="4033" xr:uid="{00000000-0005-0000-0000-0000065A0000}"/>
    <cellStyle name="Moneda 38 3 5 2" xfId="20769" xr:uid="{00000000-0005-0000-0000-0000075A0000}"/>
    <cellStyle name="Moneda 38 3 6" xfId="7350" xr:uid="{00000000-0005-0000-0000-0000085A0000}"/>
    <cellStyle name="Moneda 38 3 6 2" xfId="24086" xr:uid="{00000000-0005-0000-0000-0000095A0000}"/>
    <cellStyle name="Moneda 38 3 7" xfId="10677" xr:uid="{00000000-0005-0000-0000-00000A5A0000}"/>
    <cellStyle name="Moneda 38 3 7 2" xfId="27413" xr:uid="{00000000-0005-0000-0000-00000B5A0000}"/>
    <cellStyle name="Moneda 38 3 8" xfId="13993" xr:uid="{00000000-0005-0000-0000-00000C5A0000}"/>
    <cellStyle name="Moneda 38 3 9" xfId="17452" xr:uid="{00000000-0005-0000-0000-00000D5A0000}"/>
    <cellStyle name="Moneda 38 4" xfId="1130" xr:uid="{00000000-0005-0000-0000-00000E5A0000}"/>
    <cellStyle name="Moneda 38 4 2" xfId="4447" xr:uid="{00000000-0005-0000-0000-00000F5A0000}"/>
    <cellStyle name="Moneda 38 4 2 2" xfId="21183" xr:uid="{00000000-0005-0000-0000-0000105A0000}"/>
    <cellStyle name="Moneda 38 4 3" xfId="7764" xr:uid="{00000000-0005-0000-0000-0000115A0000}"/>
    <cellStyle name="Moneda 38 4 3 2" xfId="24500" xr:uid="{00000000-0005-0000-0000-0000125A0000}"/>
    <cellStyle name="Moneda 38 4 4" xfId="11091" xr:uid="{00000000-0005-0000-0000-0000135A0000}"/>
    <cellStyle name="Moneda 38 4 4 2" xfId="27827" xr:uid="{00000000-0005-0000-0000-0000145A0000}"/>
    <cellStyle name="Moneda 38 4 5" xfId="14407" xr:uid="{00000000-0005-0000-0000-0000155A0000}"/>
    <cellStyle name="Moneda 38 4 6" xfId="17866" xr:uid="{00000000-0005-0000-0000-0000165A0000}"/>
    <cellStyle name="Moneda 38 5" xfId="1959" xr:uid="{00000000-0005-0000-0000-0000175A0000}"/>
    <cellStyle name="Moneda 38 5 2" xfId="5276" xr:uid="{00000000-0005-0000-0000-0000185A0000}"/>
    <cellStyle name="Moneda 38 5 2 2" xfId="22012" xr:uid="{00000000-0005-0000-0000-0000195A0000}"/>
    <cellStyle name="Moneda 38 5 3" xfId="8593" xr:uid="{00000000-0005-0000-0000-00001A5A0000}"/>
    <cellStyle name="Moneda 38 5 3 2" xfId="25329" xr:uid="{00000000-0005-0000-0000-00001B5A0000}"/>
    <cellStyle name="Moneda 38 5 4" xfId="11920" xr:uid="{00000000-0005-0000-0000-00001C5A0000}"/>
    <cellStyle name="Moneda 38 5 4 2" xfId="28656" xr:uid="{00000000-0005-0000-0000-00001D5A0000}"/>
    <cellStyle name="Moneda 38 5 5" xfId="15236" xr:uid="{00000000-0005-0000-0000-00001E5A0000}"/>
    <cellStyle name="Moneda 38 5 6" xfId="18695" xr:uid="{00000000-0005-0000-0000-00001F5A0000}"/>
    <cellStyle name="Moneda 38 6" xfId="2787" xr:uid="{00000000-0005-0000-0000-0000205A0000}"/>
    <cellStyle name="Moneda 38 6 2" xfId="6104" xr:uid="{00000000-0005-0000-0000-0000215A0000}"/>
    <cellStyle name="Moneda 38 6 2 2" xfId="22840" xr:uid="{00000000-0005-0000-0000-0000225A0000}"/>
    <cellStyle name="Moneda 38 6 3" xfId="9421" xr:uid="{00000000-0005-0000-0000-0000235A0000}"/>
    <cellStyle name="Moneda 38 6 3 2" xfId="26157" xr:uid="{00000000-0005-0000-0000-0000245A0000}"/>
    <cellStyle name="Moneda 38 6 4" xfId="12748" xr:uid="{00000000-0005-0000-0000-0000255A0000}"/>
    <cellStyle name="Moneda 38 6 4 2" xfId="29484" xr:uid="{00000000-0005-0000-0000-0000265A0000}"/>
    <cellStyle name="Moneda 38 6 5" xfId="16064" xr:uid="{00000000-0005-0000-0000-0000275A0000}"/>
    <cellStyle name="Moneda 38 6 6" xfId="19523" xr:uid="{00000000-0005-0000-0000-0000285A0000}"/>
    <cellStyle name="Moneda 38 7" xfId="3619" xr:uid="{00000000-0005-0000-0000-0000295A0000}"/>
    <cellStyle name="Moneda 38 7 2" xfId="20355" xr:uid="{00000000-0005-0000-0000-00002A5A0000}"/>
    <cellStyle name="Moneda 38 8" xfId="6936" xr:uid="{00000000-0005-0000-0000-00002B5A0000}"/>
    <cellStyle name="Moneda 38 8 2" xfId="23672" xr:uid="{00000000-0005-0000-0000-00002C5A0000}"/>
    <cellStyle name="Moneda 38 9" xfId="10263" xr:uid="{00000000-0005-0000-0000-00002D5A0000}"/>
    <cellStyle name="Moneda 38 9 2" xfId="26999" xr:uid="{00000000-0005-0000-0000-00002E5A0000}"/>
    <cellStyle name="Moneda 39" xfId="268" xr:uid="{00000000-0005-0000-0000-00002F5A0000}"/>
    <cellStyle name="Moneda 39 10" xfId="13580" xr:uid="{00000000-0005-0000-0000-0000305A0000}"/>
    <cellStyle name="Moneda 39 11" xfId="17039" xr:uid="{00000000-0005-0000-0000-0000315A0000}"/>
    <cellStyle name="Moneda 39 2" xfId="501" xr:uid="{00000000-0005-0000-0000-0000325A0000}"/>
    <cellStyle name="Moneda 39 2 10" xfId="17244" xr:uid="{00000000-0005-0000-0000-0000335A0000}"/>
    <cellStyle name="Moneda 39 2 2" xfId="922" xr:uid="{00000000-0005-0000-0000-0000345A0000}"/>
    <cellStyle name="Moneda 39 2 2 2" xfId="1751" xr:uid="{00000000-0005-0000-0000-0000355A0000}"/>
    <cellStyle name="Moneda 39 2 2 2 2" xfId="5068" xr:uid="{00000000-0005-0000-0000-0000365A0000}"/>
    <cellStyle name="Moneda 39 2 2 2 2 2" xfId="21804" xr:uid="{00000000-0005-0000-0000-0000375A0000}"/>
    <cellStyle name="Moneda 39 2 2 2 3" xfId="8385" xr:uid="{00000000-0005-0000-0000-0000385A0000}"/>
    <cellStyle name="Moneda 39 2 2 2 3 2" xfId="25121" xr:uid="{00000000-0005-0000-0000-0000395A0000}"/>
    <cellStyle name="Moneda 39 2 2 2 4" xfId="11712" xr:uid="{00000000-0005-0000-0000-00003A5A0000}"/>
    <cellStyle name="Moneda 39 2 2 2 4 2" xfId="28448" xr:uid="{00000000-0005-0000-0000-00003B5A0000}"/>
    <cellStyle name="Moneda 39 2 2 2 5" xfId="15028" xr:uid="{00000000-0005-0000-0000-00003C5A0000}"/>
    <cellStyle name="Moneda 39 2 2 2 6" xfId="18487" xr:uid="{00000000-0005-0000-0000-00003D5A0000}"/>
    <cellStyle name="Moneda 39 2 2 3" xfId="2579" xr:uid="{00000000-0005-0000-0000-00003E5A0000}"/>
    <cellStyle name="Moneda 39 2 2 3 2" xfId="5896" xr:uid="{00000000-0005-0000-0000-00003F5A0000}"/>
    <cellStyle name="Moneda 39 2 2 3 2 2" xfId="22632" xr:uid="{00000000-0005-0000-0000-0000405A0000}"/>
    <cellStyle name="Moneda 39 2 2 3 3" xfId="9213" xr:uid="{00000000-0005-0000-0000-0000415A0000}"/>
    <cellStyle name="Moneda 39 2 2 3 3 2" xfId="25949" xr:uid="{00000000-0005-0000-0000-0000425A0000}"/>
    <cellStyle name="Moneda 39 2 2 3 4" xfId="12540" xr:uid="{00000000-0005-0000-0000-0000435A0000}"/>
    <cellStyle name="Moneda 39 2 2 3 4 2" xfId="29276" xr:uid="{00000000-0005-0000-0000-0000445A0000}"/>
    <cellStyle name="Moneda 39 2 2 3 5" xfId="15856" xr:uid="{00000000-0005-0000-0000-0000455A0000}"/>
    <cellStyle name="Moneda 39 2 2 3 6" xfId="19315" xr:uid="{00000000-0005-0000-0000-0000465A0000}"/>
    <cellStyle name="Moneda 39 2 2 4" xfId="3407" xr:uid="{00000000-0005-0000-0000-0000475A0000}"/>
    <cellStyle name="Moneda 39 2 2 4 2" xfId="6724" xr:uid="{00000000-0005-0000-0000-0000485A0000}"/>
    <cellStyle name="Moneda 39 2 2 4 2 2" xfId="23460" xr:uid="{00000000-0005-0000-0000-0000495A0000}"/>
    <cellStyle name="Moneda 39 2 2 4 3" xfId="10041" xr:uid="{00000000-0005-0000-0000-00004A5A0000}"/>
    <cellStyle name="Moneda 39 2 2 4 3 2" xfId="26777" xr:uid="{00000000-0005-0000-0000-00004B5A0000}"/>
    <cellStyle name="Moneda 39 2 2 4 4" xfId="13368" xr:uid="{00000000-0005-0000-0000-00004C5A0000}"/>
    <cellStyle name="Moneda 39 2 2 4 4 2" xfId="30104" xr:uid="{00000000-0005-0000-0000-00004D5A0000}"/>
    <cellStyle name="Moneda 39 2 2 4 5" xfId="16684" xr:uid="{00000000-0005-0000-0000-00004E5A0000}"/>
    <cellStyle name="Moneda 39 2 2 4 6" xfId="20143" xr:uid="{00000000-0005-0000-0000-00004F5A0000}"/>
    <cellStyle name="Moneda 39 2 2 5" xfId="4239" xr:uid="{00000000-0005-0000-0000-0000505A0000}"/>
    <cellStyle name="Moneda 39 2 2 5 2" xfId="20975" xr:uid="{00000000-0005-0000-0000-0000515A0000}"/>
    <cellStyle name="Moneda 39 2 2 6" xfId="7556" xr:uid="{00000000-0005-0000-0000-0000525A0000}"/>
    <cellStyle name="Moneda 39 2 2 6 2" xfId="24292" xr:uid="{00000000-0005-0000-0000-0000535A0000}"/>
    <cellStyle name="Moneda 39 2 2 7" xfId="10883" xr:uid="{00000000-0005-0000-0000-0000545A0000}"/>
    <cellStyle name="Moneda 39 2 2 7 2" xfId="27619" xr:uid="{00000000-0005-0000-0000-0000555A0000}"/>
    <cellStyle name="Moneda 39 2 2 8" xfId="14199" xr:uid="{00000000-0005-0000-0000-0000565A0000}"/>
    <cellStyle name="Moneda 39 2 2 9" xfId="17658" xr:uid="{00000000-0005-0000-0000-0000575A0000}"/>
    <cellStyle name="Moneda 39 2 3" xfId="1336" xr:uid="{00000000-0005-0000-0000-0000585A0000}"/>
    <cellStyle name="Moneda 39 2 3 2" xfId="4653" xr:uid="{00000000-0005-0000-0000-0000595A0000}"/>
    <cellStyle name="Moneda 39 2 3 2 2" xfId="21389" xr:uid="{00000000-0005-0000-0000-00005A5A0000}"/>
    <cellStyle name="Moneda 39 2 3 3" xfId="7970" xr:uid="{00000000-0005-0000-0000-00005B5A0000}"/>
    <cellStyle name="Moneda 39 2 3 3 2" xfId="24706" xr:uid="{00000000-0005-0000-0000-00005C5A0000}"/>
    <cellStyle name="Moneda 39 2 3 4" xfId="11297" xr:uid="{00000000-0005-0000-0000-00005D5A0000}"/>
    <cellStyle name="Moneda 39 2 3 4 2" xfId="28033" xr:uid="{00000000-0005-0000-0000-00005E5A0000}"/>
    <cellStyle name="Moneda 39 2 3 5" xfId="14613" xr:uid="{00000000-0005-0000-0000-00005F5A0000}"/>
    <cellStyle name="Moneda 39 2 3 6" xfId="18072" xr:uid="{00000000-0005-0000-0000-0000605A0000}"/>
    <cellStyle name="Moneda 39 2 4" xfId="2165" xr:uid="{00000000-0005-0000-0000-0000615A0000}"/>
    <cellStyle name="Moneda 39 2 4 2" xfId="5482" xr:uid="{00000000-0005-0000-0000-0000625A0000}"/>
    <cellStyle name="Moneda 39 2 4 2 2" xfId="22218" xr:uid="{00000000-0005-0000-0000-0000635A0000}"/>
    <cellStyle name="Moneda 39 2 4 3" xfId="8799" xr:uid="{00000000-0005-0000-0000-0000645A0000}"/>
    <cellStyle name="Moneda 39 2 4 3 2" xfId="25535" xr:uid="{00000000-0005-0000-0000-0000655A0000}"/>
    <cellStyle name="Moneda 39 2 4 4" xfId="12126" xr:uid="{00000000-0005-0000-0000-0000665A0000}"/>
    <cellStyle name="Moneda 39 2 4 4 2" xfId="28862" xr:uid="{00000000-0005-0000-0000-0000675A0000}"/>
    <cellStyle name="Moneda 39 2 4 5" xfId="15442" xr:uid="{00000000-0005-0000-0000-0000685A0000}"/>
    <cellStyle name="Moneda 39 2 4 6" xfId="18901" xr:uid="{00000000-0005-0000-0000-0000695A0000}"/>
    <cellStyle name="Moneda 39 2 5" xfId="2993" xr:uid="{00000000-0005-0000-0000-00006A5A0000}"/>
    <cellStyle name="Moneda 39 2 5 2" xfId="6310" xr:uid="{00000000-0005-0000-0000-00006B5A0000}"/>
    <cellStyle name="Moneda 39 2 5 2 2" xfId="23046" xr:uid="{00000000-0005-0000-0000-00006C5A0000}"/>
    <cellStyle name="Moneda 39 2 5 3" xfId="9627" xr:uid="{00000000-0005-0000-0000-00006D5A0000}"/>
    <cellStyle name="Moneda 39 2 5 3 2" xfId="26363" xr:uid="{00000000-0005-0000-0000-00006E5A0000}"/>
    <cellStyle name="Moneda 39 2 5 4" xfId="12954" xr:uid="{00000000-0005-0000-0000-00006F5A0000}"/>
    <cellStyle name="Moneda 39 2 5 4 2" xfId="29690" xr:uid="{00000000-0005-0000-0000-0000705A0000}"/>
    <cellStyle name="Moneda 39 2 5 5" xfId="16270" xr:uid="{00000000-0005-0000-0000-0000715A0000}"/>
    <cellStyle name="Moneda 39 2 5 6" xfId="19729" xr:uid="{00000000-0005-0000-0000-0000725A0000}"/>
    <cellStyle name="Moneda 39 2 6" xfId="3825" xr:uid="{00000000-0005-0000-0000-0000735A0000}"/>
    <cellStyle name="Moneda 39 2 6 2" xfId="20561" xr:uid="{00000000-0005-0000-0000-0000745A0000}"/>
    <cellStyle name="Moneda 39 2 7" xfId="7142" xr:uid="{00000000-0005-0000-0000-0000755A0000}"/>
    <cellStyle name="Moneda 39 2 7 2" xfId="23878" xr:uid="{00000000-0005-0000-0000-0000765A0000}"/>
    <cellStyle name="Moneda 39 2 8" xfId="10469" xr:uid="{00000000-0005-0000-0000-0000775A0000}"/>
    <cellStyle name="Moneda 39 2 8 2" xfId="27205" xr:uid="{00000000-0005-0000-0000-0000785A0000}"/>
    <cellStyle name="Moneda 39 2 9" xfId="13785" xr:uid="{00000000-0005-0000-0000-0000795A0000}"/>
    <cellStyle name="Moneda 39 3" xfId="717" xr:uid="{00000000-0005-0000-0000-00007A5A0000}"/>
    <cellStyle name="Moneda 39 3 2" xfId="1546" xr:uid="{00000000-0005-0000-0000-00007B5A0000}"/>
    <cellStyle name="Moneda 39 3 2 2" xfId="4863" xr:uid="{00000000-0005-0000-0000-00007C5A0000}"/>
    <cellStyle name="Moneda 39 3 2 2 2" xfId="21599" xr:uid="{00000000-0005-0000-0000-00007D5A0000}"/>
    <cellStyle name="Moneda 39 3 2 3" xfId="8180" xr:uid="{00000000-0005-0000-0000-00007E5A0000}"/>
    <cellStyle name="Moneda 39 3 2 3 2" xfId="24916" xr:uid="{00000000-0005-0000-0000-00007F5A0000}"/>
    <cellStyle name="Moneda 39 3 2 4" xfId="11507" xr:uid="{00000000-0005-0000-0000-0000805A0000}"/>
    <cellStyle name="Moneda 39 3 2 4 2" xfId="28243" xr:uid="{00000000-0005-0000-0000-0000815A0000}"/>
    <cellStyle name="Moneda 39 3 2 5" xfId="14823" xr:uid="{00000000-0005-0000-0000-0000825A0000}"/>
    <cellStyle name="Moneda 39 3 2 6" xfId="18282" xr:uid="{00000000-0005-0000-0000-0000835A0000}"/>
    <cellStyle name="Moneda 39 3 3" xfId="2374" xr:uid="{00000000-0005-0000-0000-0000845A0000}"/>
    <cellStyle name="Moneda 39 3 3 2" xfId="5691" xr:uid="{00000000-0005-0000-0000-0000855A0000}"/>
    <cellStyle name="Moneda 39 3 3 2 2" xfId="22427" xr:uid="{00000000-0005-0000-0000-0000865A0000}"/>
    <cellStyle name="Moneda 39 3 3 3" xfId="9008" xr:uid="{00000000-0005-0000-0000-0000875A0000}"/>
    <cellStyle name="Moneda 39 3 3 3 2" xfId="25744" xr:uid="{00000000-0005-0000-0000-0000885A0000}"/>
    <cellStyle name="Moneda 39 3 3 4" xfId="12335" xr:uid="{00000000-0005-0000-0000-0000895A0000}"/>
    <cellStyle name="Moneda 39 3 3 4 2" xfId="29071" xr:uid="{00000000-0005-0000-0000-00008A5A0000}"/>
    <cellStyle name="Moneda 39 3 3 5" xfId="15651" xr:uid="{00000000-0005-0000-0000-00008B5A0000}"/>
    <cellStyle name="Moneda 39 3 3 6" xfId="19110" xr:uid="{00000000-0005-0000-0000-00008C5A0000}"/>
    <cellStyle name="Moneda 39 3 4" xfId="3202" xr:uid="{00000000-0005-0000-0000-00008D5A0000}"/>
    <cellStyle name="Moneda 39 3 4 2" xfId="6519" xr:uid="{00000000-0005-0000-0000-00008E5A0000}"/>
    <cellStyle name="Moneda 39 3 4 2 2" xfId="23255" xr:uid="{00000000-0005-0000-0000-00008F5A0000}"/>
    <cellStyle name="Moneda 39 3 4 3" xfId="9836" xr:uid="{00000000-0005-0000-0000-0000905A0000}"/>
    <cellStyle name="Moneda 39 3 4 3 2" xfId="26572" xr:uid="{00000000-0005-0000-0000-0000915A0000}"/>
    <cellStyle name="Moneda 39 3 4 4" xfId="13163" xr:uid="{00000000-0005-0000-0000-0000925A0000}"/>
    <cellStyle name="Moneda 39 3 4 4 2" xfId="29899" xr:uid="{00000000-0005-0000-0000-0000935A0000}"/>
    <cellStyle name="Moneda 39 3 4 5" xfId="16479" xr:uid="{00000000-0005-0000-0000-0000945A0000}"/>
    <cellStyle name="Moneda 39 3 4 6" xfId="19938" xr:uid="{00000000-0005-0000-0000-0000955A0000}"/>
    <cellStyle name="Moneda 39 3 5" xfId="4034" xr:uid="{00000000-0005-0000-0000-0000965A0000}"/>
    <cellStyle name="Moneda 39 3 5 2" xfId="20770" xr:uid="{00000000-0005-0000-0000-0000975A0000}"/>
    <cellStyle name="Moneda 39 3 6" xfId="7351" xr:uid="{00000000-0005-0000-0000-0000985A0000}"/>
    <cellStyle name="Moneda 39 3 6 2" xfId="24087" xr:uid="{00000000-0005-0000-0000-0000995A0000}"/>
    <cellStyle name="Moneda 39 3 7" xfId="10678" xr:uid="{00000000-0005-0000-0000-00009A5A0000}"/>
    <cellStyle name="Moneda 39 3 7 2" xfId="27414" xr:uid="{00000000-0005-0000-0000-00009B5A0000}"/>
    <cellStyle name="Moneda 39 3 8" xfId="13994" xr:uid="{00000000-0005-0000-0000-00009C5A0000}"/>
    <cellStyle name="Moneda 39 3 9" xfId="17453" xr:uid="{00000000-0005-0000-0000-00009D5A0000}"/>
    <cellStyle name="Moneda 39 4" xfId="1131" xr:uid="{00000000-0005-0000-0000-00009E5A0000}"/>
    <cellStyle name="Moneda 39 4 2" xfId="4448" xr:uid="{00000000-0005-0000-0000-00009F5A0000}"/>
    <cellStyle name="Moneda 39 4 2 2" xfId="21184" xr:uid="{00000000-0005-0000-0000-0000A05A0000}"/>
    <cellStyle name="Moneda 39 4 3" xfId="7765" xr:uid="{00000000-0005-0000-0000-0000A15A0000}"/>
    <cellStyle name="Moneda 39 4 3 2" xfId="24501" xr:uid="{00000000-0005-0000-0000-0000A25A0000}"/>
    <cellStyle name="Moneda 39 4 4" xfId="11092" xr:uid="{00000000-0005-0000-0000-0000A35A0000}"/>
    <cellStyle name="Moneda 39 4 4 2" xfId="27828" xr:uid="{00000000-0005-0000-0000-0000A45A0000}"/>
    <cellStyle name="Moneda 39 4 5" xfId="14408" xr:uid="{00000000-0005-0000-0000-0000A55A0000}"/>
    <cellStyle name="Moneda 39 4 6" xfId="17867" xr:uid="{00000000-0005-0000-0000-0000A65A0000}"/>
    <cellStyle name="Moneda 39 5" xfId="1960" xr:uid="{00000000-0005-0000-0000-0000A75A0000}"/>
    <cellStyle name="Moneda 39 5 2" xfId="5277" xr:uid="{00000000-0005-0000-0000-0000A85A0000}"/>
    <cellStyle name="Moneda 39 5 2 2" xfId="22013" xr:uid="{00000000-0005-0000-0000-0000A95A0000}"/>
    <cellStyle name="Moneda 39 5 3" xfId="8594" xr:uid="{00000000-0005-0000-0000-0000AA5A0000}"/>
    <cellStyle name="Moneda 39 5 3 2" xfId="25330" xr:uid="{00000000-0005-0000-0000-0000AB5A0000}"/>
    <cellStyle name="Moneda 39 5 4" xfId="11921" xr:uid="{00000000-0005-0000-0000-0000AC5A0000}"/>
    <cellStyle name="Moneda 39 5 4 2" xfId="28657" xr:uid="{00000000-0005-0000-0000-0000AD5A0000}"/>
    <cellStyle name="Moneda 39 5 5" xfId="15237" xr:uid="{00000000-0005-0000-0000-0000AE5A0000}"/>
    <cellStyle name="Moneda 39 5 6" xfId="18696" xr:uid="{00000000-0005-0000-0000-0000AF5A0000}"/>
    <cellStyle name="Moneda 39 6" xfId="2788" xr:uid="{00000000-0005-0000-0000-0000B05A0000}"/>
    <cellStyle name="Moneda 39 6 2" xfId="6105" xr:uid="{00000000-0005-0000-0000-0000B15A0000}"/>
    <cellStyle name="Moneda 39 6 2 2" xfId="22841" xr:uid="{00000000-0005-0000-0000-0000B25A0000}"/>
    <cellStyle name="Moneda 39 6 3" xfId="9422" xr:uid="{00000000-0005-0000-0000-0000B35A0000}"/>
    <cellStyle name="Moneda 39 6 3 2" xfId="26158" xr:uid="{00000000-0005-0000-0000-0000B45A0000}"/>
    <cellStyle name="Moneda 39 6 4" xfId="12749" xr:uid="{00000000-0005-0000-0000-0000B55A0000}"/>
    <cellStyle name="Moneda 39 6 4 2" xfId="29485" xr:uid="{00000000-0005-0000-0000-0000B65A0000}"/>
    <cellStyle name="Moneda 39 6 5" xfId="16065" xr:uid="{00000000-0005-0000-0000-0000B75A0000}"/>
    <cellStyle name="Moneda 39 6 6" xfId="19524" xr:uid="{00000000-0005-0000-0000-0000B85A0000}"/>
    <cellStyle name="Moneda 39 7" xfId="3620" xr:uid="{00000000-0005-0000-0000-0000B95A0000}"/>
    <cellStyle name="Moneda 39 7 2" xfId="20356" xr:uid="{00000000-0005-0000-0000-0000BA5A0000}"/>
    <cellStyle name="Moneda 39 8" xfId="6937" xr:uid="{00000000-0005-0000-0000-0000BB5A0000}"/>
    <cellStyle name="Moneda 39 8 2" xfId="23673" xr:uid="{00000000-0005-0000-0000-0000BC5A0000}"/>
    <cellStyle name="Moneda 39 9" xfId="10264" xr:uid="{00000000-0005-0000-0000-0000BD5A0000}"/>
    <cellStyle name="Moneda 39 9 2" xfId="27000" xr:uid="{00000000-0005-0000-0000-0000BE5A0000}"/>
    <cellStyle name="Moneda 4" xfId="269" xr:uid="{00000000-0005-0000-0000-0000BF5A0000}"/>
    <cellStyle name="Moneda 4 10" xfId="10265" xr:uid="{00000000-0005-0000-0000-0000C05A0000}"/>
    <cellStyle name="Moneda 4 10 2" xfId="27001" xr:uid="{00000000-0005-0000-0000-0000C15A0000}"/>
    <cellStyle name="Moneda 4 11" xfId="13581" xr:uid="{00000000-0005-0000-0000-0000C25A0000}"/>
    <cellStyle name="Moneda 4 11 2" xfId="30194" xr:uid="{00000000-0005-0000-0000-0000C35A0000}"/>
    <cellStyle name="Moneda 4 11 2 2" xfId="31494" xr:uid="{00000000-0005-0000-0000-0000C45A0000}"/>
    <cellStyle name="Moneda 4 11 2 3" xfId="31796" xr:uid="{00000000-0005-0000-0000-0000C55A0000}"/>
    <cellStyle name="Moneda 4 11 2 4" xfId="32097" xr:uid="{00000000-0005-0000-0000-0000C65A0000}"/>
    <cellStyle name="Moneda 4 11 2 5" xfId="32398" xr:uid="{00000000-0005-0000-0000-0000C75A0000}"/>
    <cellStyle name="Moneda 4 11 2 6" xfId="32699" xr:uid="{00000000-0005-0000-0000-0000C85A0000}"/>
    <cellStyle name="Moneda 4 11 2 7" xfId="33000" xr:uid="{00000000-0005-0000-0000-0000C95A0000}"/>
    <cellStyle name="Moneda 4 12" xfId="17040" xr:uid="{00000000-0005-0000-0000-0000CA5A0000}"/>
    <cellStyle name="Moneda 4 2" xfId="270" xr:uid="{00000000-0005-0000-0000-0000CB5A0000}"/>
    <cellStyle name="Moneda 4 2 10" xfId="10266" xr:uid="{00000000-0005-0000-0000-0000CC5A0000}"/>
    <cellStyle name="Moneda 4 2 10 2" xfId="27002" xr:uid="{00000000-0005-0000-0000-0000CD5A0000}"/>
    <cellStyle name="Moneda 4 2 11" xfId="13582" xr:uid="{00000000-0005-0000-0000-0000CE5A0000}"/>
    <cellStyle name="Moneda 4 2 11 2" xfId="31086" xr:uid="{00000000-0005-0000-0000-0000CF5A0000}"/>
    <cellStyle name="Moneda 4 2 11 2 2" xfId="31512" xr:uid="{00000000-0005-0000-0000-0000D05A0000}"/>
    <cellStyle name="Moneda 4 2 11 2 3" xfId="31814" xr:uid="{00000000-0005-0000-0000-0000D15A0000}"/>
    <cellStyle name="Moneda 4 2 11 2 4" xfId="32115" xr:uid="{00000000-0005-0000-0000-0000D25A0000}"/>
    <cellStyle name="Moneda 4 2 11 2 5" xfId="32416" xr:uid="{00000000-0005-0000-0000-0000D35A0000}"/>
    <cellStyle name="Moneda 4 2 11 2 6" xfId="32717" xr:uid="{00000000-0005-0000-0000-0000D45A0000}"/>
    <cellStyle name="Moneda 4 2 11 2 7" xfId="33018" xr:uid="{00000000-0005-0000-0000-0000D55A0000}"/>
    <cellStyle name="Moneda 4 2 12" xfId="17041" xr:uid="{00000000-0005-0000-0000-0000D65A0000}"/>
    <cellStyle name="Moneda 4 2 2" xfId="503" xr:uid="{00000000-0005-0000-0000-0000D75A0000}"/>
    <cellStyle name="Moneda 4 2 2 10" xfId="17246" xr:uid="{00000000-0005-0000-0000-0000D85A0000}"/>
    <cellStyle name="Moneda 4 2 2 2" xfId="924" xr:uid="{00000000-0005-0000-0000-0000D95A0000}"/>
    <cellStyle name="Moneda 4 2 2 2 2" xfId="1753" xr:uid="{00000000-0005-0000-0000-0000DA5A0000}"/>
    <cellStyle name="Moneda 4 2 2 2 2 2" xfId="5070" xr:uid="{00000000-0005-0000-0000-0000DB5A0000}"/>
    <cellStyle name="Moneda 4 2 2 2 2 2 2" xfId="21806" xr:uid="{00000000-0005-0000-0000-0000DC5A0000}"/>
    <cellStyle name="Moneda 4 2 2 2 2 3" xfId="8387" xr:uid="{00000000-0005-0000-0000-0000DD5A0000}"/>
    <cellStyle name="Moneda 4 2 2 2 2 3 2" xfId="25123" xr:uid="{00000000-0005-0000-0000-0000DE5A0000}"/>
    <cellStyle name="Moneda 4 2 2 2 2 4" xfId="11714" xr:uid="{00000000-0005-0000-0000-0000DF5A0000}"/>
    <cellStyle name="Moneda 4 2 2 2 2 4 2" xfId="28450" xr:uid="{00000000-0005-0000-0000-0000E05A0000}"/>
    <cellStyle name="Moneda 4 2 2 2 2 5" xfId="15030" xr:uid="{00000000-0005-0000-0000-0000E15A0000}"/>
    <cellStyle name="Moneda 4 2 2 2 2 6" xfId="18489" xr:uid="{00000000-0005-0000-0000-0000E25A0000}"/>
    <cellStyle name="Moneda 4 2 2 2 3" xfId="2581" xr:uid="{00000000-0005-0000-0000-0000E35A0000}"/>
    <cellStyle name="Moneda 4 2 2 2 3 2" xfId="5898" xr:uid="{00000000-0005-0000-0000-0000E45A0000}"/>
    <cellStyle name="Moneda 4 2 2 2 3 2 2" xfId="22634" xr:uid="{00000000-0005-0000-0000-0000E55A0000}"/>
    <cellStyle name="Moneda 4 2 2 2 3 3" xfId="9215" xr:uid="{00000000-0005-0000-0000-0000E65A0000}"/>
    <cellStyle name="Moneda 4 2 2 2 3 3 2" xfId="25951" xr:uid="{00000000-0005-0000-0000-0000E75A0000}"/>
    <cellStyle name="Moneda 4 2 2 2 3 4" xfId="12542" xr:uid="{00000000-0005-0000-0000-0000E85A0000}"/>
    <cellStyle name="Moneda 4 2 2 2 3 4 2" xfId="29278" xr:uid="{00000000-0005-0000-0000-0000E95A0000}"/>
    <cellStyle name="Moneda 4 2 2 2 3 5" xfId="15858" xr:uid="{00000000-0005-0000-0000-0000EA5A0000}"/>
    <cellStyle name="Moneda 4 2 2 2 3 6" xfId="19317" xr:uid="{00000000-0005-0000-0000-0000EB5A0000}"/>
    <cellStyle name="Moneda 4 2 2 2 4" xfId="3409" xr:uid="{00000000-0005-0000-0000-0000EC5A0000}"/>
    <cellStyle name="Moneda 4 2 2 2 4 2" xfId="6726" xr:uid="{00000000-0005-0000-0000-0000ED5A0000}"/>
    <cellStyle name="Moneda 4 2 2 2 4 2 2" xfId="23462" xr:uid="{00000000-0005-0000-0000-0000EE5A0000}"/>
    <cellStyle name="Moneda 4 2 2 2 4 3" xfId="10043" xr:uid="{00000000-0005-0000-0000-0000EF5A0000}"/>
    <cellStyle name="Moneda 4 2 2 2 4 3 2" xfId="26779" xr:uid="{00000000-0005-0000-0000-0000F05A0000}"/>
    <cellStyle name="Moneda 4 2 2 2 4 4" xfId="13370" xr:uid="{00000000-0005-0000-0000-0000F15A0000}"/>
    <cellStyle name="Moneda 4 2 2 2 4 4 2" xfId="30106" xr:uid="{00000000-0005-0000-0000-0000F25A0000}"/>
    <cellStyle name="Moneda 4 2 2 2 4 5" xfId="16686" xr:uid="{00000000-0005-0000-0000-0000F35A0000}"/>
    <cellStyle name="Moneda 4 2 2 2 4 6" xfId="20145" xr:uid="{00000000-0005-0000-0000-0000F45A0000}"/>
    <cellStyle name="Moneda 4 2 2 2 5" xfId="4241" xr:uid="{00000000-0005-0000-0000-0000F55A0000}"/>
    <cellStyle name="Moneda 4 2 2 2 5 2" xfId="20977" xr:uid="{00000000-0005-0000-0000-0000F65A0000}"/>
    <cellStyle name="Moneda 4 2 2 2 6" xfId="7558" xr:uid="{00000000-0005-0000-0000-0000F75A0000}"/>
    <cellStyle name="Moneda 4 2 2 2 6 2" xfId="24294" xr:uid="{00000000-0005-0000-0000-0000F85A0000}"/>
    <cellStyle name="Moneda 4 2 2 2 7" xfId="10885" xr:uid="{00000000-0005-0000-0000-0000F95A0000}"/>
    <cellStyle name="Moneda 4 2 2 2 7 2" xfId="27621" xr:uid="{00000000-0005-0000-0000-0000FA5A0000}"/>
    <cellStyle name="Moneda 4 2 2 2 8" xfId="14201" xr:uid="{00000000-0005-0000-0000-0000FB5A0000}"/>
    <cellStyle name="Moneda 4 2 2 2 9" xfId="17660" xr:uid="{00000000-0005-0000-0000-0000FC5A0000}"/>
    <cellStyle name="Moneda 4 2 2 3" xfId="1338" xr:uid="{00000000-0005-0000-0000-0000FD5A0000}"/>
    <cellStyle name="Moneda 4 2 2 3 2" xfId="4655" xr:uid="{00000000-0005-0000-0000-0000FE5A0000}"/>
    <cellStyle name="Moneda 4 2 2 3 2 2" xfId="21391" xr:uid="{00000000-0005-0000-0000-0000FF5A0000}"/>
    <cellStyle name="Moneda 4 2 2 3 3" xfId="7972" xr:uid="{00000000-0005-0000-0000-0000005B0000}"/>
    <cellStyle name="Moneda 4 2 2 3 3 2" xfId="24708" xr:uid="{00000000-0005-0000-0000-0000015B0000}"/>
    <cellStyle name="Moneda 4 2 2 3 4" xfId="11299" xr:uid="{00000000-0005-0000-0000-0000025B0000}"/>
    <cellStyle name="Moneda 4 2 2 3 4 2" xfId="28035" xr:uid="{00000000-0005-0000-0000-0000035B0000}"/>
    <cellStyle name="Moneda 4 2 2 3 5" xfId="14615" xr:uid="{00000000-0005-0000-0000-0000045B0000}"/>
    <cellStyle name="Moneda 4 2 2 3 6" xfId="18074" xr:uid="{00000000-0005-0000-0000-0000055B0000}"/>
    <cellStyle name="Moneda 4 2 2 4" xfId="2167" xr:uid="{00000000-0005-0000-0000-0000065B0000}"/>
    <cellStyle name="Moneda 4 2 2 4 2" xfId="5484" xr:uid="{00000000-0005-0000-0000-0000075B0000}"/>
    <cellStyle name="Moneda 4 2 2 4 2 2" xfId="22220" xr:uid="{00000000-0005-0000-0000-0000085B0000}"/>
    <cellStyle name="Moneda 4 2 2 4 3" xfId="8801" xr:uid="{00000000-0005-0000-0000-0000095B0000}"/>
    <cellStyle name="Moneda 4 2 2 4 3 2" xfId="25537" xr:uid="{00000000-0005-0000-0000-00000A5B0000}"/>
    <cellStyle name="Moneda 4 2 2 4 4" xfId="12128" xr:uid="{00000000-0005-0000-0000-00000B5B0000}"/>
    <cellStyle name="Moneda 4 2 2 4 4 2" xfId="28864" xr:uid="{00000000-0005-0000-0000-00000C5B0000}"/>
    <cellStyle name="Moneda 4 2 2 4 5" xfId="15444" xr:uid="{00000000-0005-0000-0000-00000D5B0000}"/>
    <cellStyle name="Moneda 4 2 2 4 6" xfId="18903" xr:uid="{00000000-0005-0000-0000-00000E5B0000}"/>
    <cellStyle name="Moneda 4 2 2 5" xfId="2995" xr:uid="{00000000-0005-0000-0000-00000F5B0000}"/>
    <cellStyle name="Moneda 4 2 2 5 2" xfId="6312" xr:uid="{00000000-0005-0000-0000-0000105B0000}"/>
    <cellStyle name="Moneda 4 2 2 5 2 2" xfId="23048" xr:uid="{00000000-0005-0000-0000-0000115B0000}"/>
    <cellStyle name="Moneda 4 2 2 5 3" xfId="9629" xr:uid="{00000000-0005-0000-0000-0000125B0000}"/>
    <cellStyle name="Moneda 4 2 2 5 3 2" xfId="26365" xr:uid="{00000000-0005-0000-0000-0000135B0000}"/>
    <cellStyle name="Moneda 4 2 2 5 4" xfId="12956" xr:uid="{00000000-0005-0000-0000-0000145B0000}"/>
    <cellStyle name="Moneda 4 2 2 5 4 2" xfId="29692" xr:uid="{00000000-0005-0000-0000-0000155B0000}"/>
    <cellStyle name="Moneda 4 2 2 5 5" xfId="16272" xr:uid="{00000000-0005-0000-0000-0000165B0000}"/>
    <cellStyle name="Moneda 4 2 2 5 6" xfId="19731" xr:uid="{00000000-0005-0000-0000-0000175B0000}"/>
    <cellStyle name="Moneda 4 2 2 6" xfId="3827" xr:uid="{00000000-0005-0000-0000-0000185B0000}"/>
    <cellStyle name="Moneda 4 2 2 6 2" xfId="20563" xr:uid="{00000000-0005-0000-0000-0000195B0000}"/>
    <cellStyle name="Moneda 4 2 2 7" xfId="7144" xr:uid="{00000000-0005-0000-0000-00001A5B0000}"/>
    <cellStyle name="Moneda 4 2 2 7 2" xfId="23880" xr:uid="{00000000-0005-0000-0000-00001B5B0000}"/>
    <cellStyle name="Moneda 4 2 2 8" xfId="10471" xr:uid="{00000000-0005-0000-0000-00001C5B0000}"/>
    <cellStyle name="Moneda 4 2 2 8 2" xfId="27207" xr:uid="{00000000-0005-0000-0000-00001D5B0000}"/>
    <cellStyle name="Moneda 4 2 2 9" xfId="13787" xr:uid="{00000000-0005-0000-0000-00001E5B0000}"/>
    <cellStyle name="Moneda 4 2 3" xfId="369" xr:uid="{00000000-0005-0000-0000-00001F5B0000}"/>
    <cellStyle name="Moneda 4 2 3 10" xfId="17115" xr:uid="{00000000-0005-0000-0000-0000205B0000}"/>
    <cellStyle name="Moneda 4 2 3 2" xfId="793" xr:uid="{00000000-0005-0000-0000-0000215B0000}"/>
    <cellStyle name="Moneda 4 2 3 2 2" xfId="1622" xr:uid="{00000000-0005-0000-0000-0000225B0000}"/>
    <cellStyle name="Moneda 4 2 3 2 2 2" xfId="4939" xr:uid="{00000000-0005-0000-0000-0000235B0000}"/>
    <cellStyle name="Moneda 4 2 3 2 2 2 2" xfId="21675" xr:uid="{00000000-0005-0000-0000-0000245B0000}"/>
    <cellStyle name="Moneda 4 2 3 2 2 3" xfId="8256" xr:uid="{00000000-0005-0000-0000-0000255B0000}"/>
    <cellStyle name="Moneda 4 2 3 2 2 3 2" xfId="24992" xr:uid="{00000000-0005-0000-0000-0000265B0000}"/>
    <cellStyle name="Moneda 4 2 3 2 2 4" xfId="11583" xr:uid="{00000000-0005-0000-0000-0000275B0000}"/>
    <cellStyle name="Moneda 4 2 3 2 2 4 2" xfId="28319" xr:uid="{00000000-0005-0000-0000-0000285B0000}"/>
    <cellStyle name="Moneda 4 2 3 2 2 5" xfId="14899" xr:uid="{00000000-0005-0000-0000-0000295B0000}"/>
    <cellStyle name="Moneda 4 2 3 2 2 6" xfId="18358" xr:uid="{00000000-0005-0000-0000-00002A5B0000}"/>
    <cellStyle name="Moneda 4 2 3 2 3" xfId="2450" xr:uid="{00000000-0005-0000-0000-00002B5B0000}"/>
    <cellStyle name="Moneda 4 2 3 2 3 2" xfId="5767" xr:uid="{00000000-0005-0000-0000-00002C5B0000}"/>
    <cellStyle name="Moneda 4 2 3 2 3 2 2" xfId="22503" xr:uid="{00000000-0005-0000-0000-00002D5B0000}"/>
    <cellStyle name="Moneda 4 2 3 2 3 3" xfId="9084" xr:uid="{00000000-0005-0000-0000-00002E5B0000}"/>
    <cellStyle name="Moneda 4 2 3 2 3 3 2" xfId="25820" xr:uid="{00000000-0005-0000-0000-00002F5B0000}"/>
    <cellStyle name="Moneda 4 2 3 2 3 4" xfId="12411" xr:uid="{00000000-0005-0000-0000-0000305B0000}"/>
    <cellStyle name="Moneda 4 2 3 2 3 4 2" xfId="29147" xr:uid="{00000000-0005-0000-0000-0000315B0000}"/>
    <cellStyle name="Moneda 4 2 3 2 3 5" xfId="15727" xr:uid="{00000000-0005-0000-0000-0000325B0000}"/>
    <cellStyle name="Moneda 4 2 3 2 3 6" xfId="19186" xr:uid="{00000000-0005-0000-0000-0000335B0000}"/>
    <cellStyle name="Moneda 4 2 3 2 4" xfId="3278" xr:uid="{00000000-0005-0000-0000-0000345B0000}"/>
    <cellStyle name="Moneda 4 2 3 2 4 2" xfId="6595" xr:uid="{00000000-0005-0000-0000-0000355B0000}"/>
    <cellStyle name="Moneda 4 2 3 2 4 2 2" xfId="23331" xr:uid="{00000000-0005-0000-0000-0000365B0000}"/>
    <cellStyle name="Moneda 4 2 3 2 4 3" xfId="9912" xr:uid="{00000000-0005-0000-0000-0000375B0000}"/>
    <cellStyle name="Moneda 4 2 3 2 4 3 2" xfId="26648" xr:uid="{00000000-0005-0000-0000-0000385B0000}"/>
    <cellStyle name="Moneda 4 2 3 2 4 4" xfId="13239" xr:uid="{00000000-0005-0000-0000-0000395B0000}"/>
    <cellStyle name="Moneda 4 2 3 2 4 4 2" xfId="29975" xr:uid="{00000000-0005-0000-0000-00003A5B0000}"/>
    <cellStyle name="Moneda 4 2 3 2 4 5" xfId="16555" xr:uid="{00000000-0005-0000-0000-00003B5B0000}"/>
    <cellStyle name="Moneda 4 2 3 2 4 6" xfId="20014" xr:uid="{00000000-0005-0000-0000-00003C5B0000}"/>
    <cellStyle name="Moneda 4 2 3 2 5" xfId="4110" xr:uid="{00000000-0005-0000-0000-00003D5B0000}"/>
    <cellStyle name="Moneda 4 2 3 2 5 2" xfId="20846" xr:uid="{00000000-0005-0000-0000-00003E5B0000}"/>
    <cellStyle name="Moneda 4 2 3 2 6" xfId="7427" xr:uid="{00000000-0005-0000-0000-00003F5B0000}"/>
    <cellStyle name="Moneda 4 2 3 2 6 2" xfId="24163" xr:uid="{00000000-0005-0000-0000-0000405B0000}"/>
    <cellStyle name="Moneda 4 2 3 2 7" xfId="10754" xr:uid="{00000000-0005-0000-0000-0000415B0000}"/>
    <cellStyle name="Moneda 4 2 3 2 7 2" xfId="27490" xr:uid="{00000000-0005-0000-0000-0000425B0000}"/>
    <cellStyle name="Moneda 4 2 3 2 8" xfId="14070" xr:uid="{00000000-0005-0000-0000-0000435B0000}"/>
    <cellStyle name="Moneda 4 2 3 2 9" xfId="17529" xr:uid="{00000000-0005-0000-0000-0000445B0000}"/>
    <cellStyle name="Moneda 4 2 3 3" xfId="1207" xr:uid="{00000000-0005-0000-0000-0000455B0000}"/>
    <cellStyle name="Moneda 4 2 3 3 2" xfId="4524" xr:uid="{00000000-0005-0000-0000-0000465B0000}"/>
    <cellStyle name="Moneda 4 2 3 3 2 2" xfId="21260" xr:uid="{00000000-0005-0000-0000-0000475B0000}"/>
    <cellStyle name="Moneda 4 2 3 3 3" xfId="7841" xr:uid="{00000000-0005-0000-0000-0000485B0000}"/>
    <cellStyle name="Moneda 4 2 3 3 3 2" xfId="24577" xr:uid="{00000000-0005-0000-0000-0000495B0000}"/>
    <cellStyle name="Moneda 4 2 3 3 4" xfId="11168" xr:uid="{00000000-0005-0000-0000-00004A5B0000}"/>
    <cellStyle name="Moneda 4 2 3 3 4 2" xfId="27904" xr:uid="{00000000-0005-0000-0000-00004B5B0000}"/>
    <cellStyle name="Moneda 4 2 3 3 5" xfId="14484" xr:uid="{00000000-0005-0000-0000-00004C5B0000}"/>
    <cellStyle name="Moneda 4 2 3 3 6" xfId="17943" xr:uid="{00000000-0005-0000-0000-00004D5B0000}"/>
    <cellStyle name="Moneda 4 2 3 4" xfId="2036" xr:uid="{00000000-0005-0000-0000-00004E5B0000}"/>
    <cellStyle name="Moneda 4 2 3 4 2" xfId="5353" xr:uid="{00000000-0005-0000-0000-00004F5B0000}"/>
    <cellStyle name="Moneda 4 2 3 4 2 2" xfId="22089" xr:uid="{00000000-0005-0000-0000-0000505B0000}"/>
    <cellStyle name="Moneda 4 2 3 4 3" xfId="8670" xr:uid="{00000000-0005-0000-0000-0000515B0000}"/>
    <cellStyle name="Moneda 4 2 3 4 3 2" xfId="25406" xr:uid="{00000000-0005-0000-0000-0000525B0000}"/>
    <cellStyle name="Moneda 4 2 3 4 4" xfId="11997" xr:uid="{00000000-0005-0000-0000-0000535B0000}"/>
    <cellStyle name="Moneda 4 2 3 4 4 2" xfId="28733" xr:uid="{00000000-0005-0000-0000-0000545B0000}"/>
    <cellStyle name="Moneda 4 2 3 4 5" xfId="15313" xr:uid="{00000000-0005-0000-0000-0000555B0000}"/>
    <cellStyle name="Moneda 4 2 3 4 6" xfId="18772" xr:uid="{00000000-0005-0000-0000-0000565B0000}"/>
    <cellStyle name="Moneda 4 2 3 5" xfId="2864" xr:uid="{00000000-0005-0000-0000-0000575B0000}"/>
    <cellStyle name="Moneda 4 2 3 5 2" xfId="6181" xr:uid="{00000000-0005-0000-0000-0000585B0000}"/>
    <cellStyle name="Moneda 4 2 3 5 2 2" xfId="22917" xr:uid="{00000000-0005-0000-0000-0000595B0000}"/>
    <cellStyle name="Moneda 4 2 3 5 3" xfId="9498" xr:uid="{00000000-0005-0000-0000-00005A5B0000}"/>
    <cellStyle name="Moneda 4 2 3 5 3 2" xfId="26234" xr:uid="{00000000-0005-0000-0000-00005B5B0000}"/>
    <cellStyle name="Moneda 4 2 3 5 4" xfId="12825" xr:uid="{00000000-0005-0000-0000-00005C5B0000}"/>
    <cellStyle name="Moneda 4 2 3 5 4 2" xfId="29561" xr:uid="{00000000-0005-0000-0000-00005D5B0000}"/>
    <cellStyle name="Moneda 4 2 3 5 5" xfId="16141" xr:uid="{00000000-0005-0000-0000-00005E5B0000}"/>
    <cellStyle name="Moneda 4 2 3 5 6" xfId="19600" xr:uid="{00000000-0005-0000-0000-00005F5B0000}"/>
    <cellStyle name="Moneda 4 2 3 6" xfId="3696" xr:uid="{00000000-0005-0000-0000-0000605B0000}"/>
    <cellStyle name="Moneda 4 2 3 6 2" xfId="20432" xr:uid="{00000000-0005-0000-0000-0000615B0000}"/>
    <cellStyle name="Moneda 4 2 3 7" xfId="7013" xr:uid="{00000000-0005-0000-0000-0000625B0000}"/>
    <cellStyle name="Moneda 4 2 3 7 2" xfId="23749" xr:uid="{00000000-0005-0000-0000-0000635B0000}"/>
    <cellStyle name="Moneda 4 2 3 8" xfId="10340" xr:uid="{00000000-0005-0000-0000-0000645B0000}"/>
    <cellStyle name="Moneda 4 2 3 8 2" xfId="27076" xr:uid="{00000000-0005-0000-0000-0000655B0000}"/>
    <cellStyle name="Moneda 4 2 3 9" xfId="13656" xr:uid="{00000000-0005-0000-0000-0000665B0000}"/>
    <cellStyle name="Moneda 4 2 4" xfId="719" xr:uid="{00000000-0005-0000-0000-0000675B0000}"/>
    <cellStyle name="Moneda 4 2 4 2" xfId="1548" xr:uid="{00000000-0005-0000-0000-0000685B0000}"/>
    <cellStyle name="Moneda 4 2 4 2 2" xfId="4865" xr:uid="{00000000-0005-0000-0000-0000695B0000}"/>
    <cellStyle name="Moneda 4 2 4 2 2 2" xfId="21601" xr:uid="{00000000-0005-0000-0000-00006A5B0000}"/>
    <cellStyle name="Moneda 4 2 4 2 3" xfId="8182" xr:uid="{00000000-0005-0000-0000-00006B5B0000}"/>
    <cellStyle name="Moneda 4 2 4 2 3 2" xfId="24918" xr:uid="{00000000-0005-0000-0000-00006C5B0000}"/>
    <cellStyle name="Moneda 4 2 4 2 4" xfId="11509" xr:uid="{00000000-0005-0000-0000-00006D5B0000}"/>
    <cellStyle name="Moneda 4 2 4 2 4 2" xfId="28245" xr:uid="{00000000-0005-0000-0000-00006E5B0000}"/>
    <cellStyle name="Moneda 4 2 4 2 5" xfId="14825" xr:uid="{00000000-0005-0000-0000-00006F5B0000}"/>
    <cellStyle name="Moneda 4 2 4 2 6" xfId="18284" xr:uid="{00000000-0005-0000-0000-0000705B0000}"/>
    <cellStyle name="Moneda 4 2 4 3" xfId="2376" xr:uid="{00000000-0005-0000-0000-0000715B0000}"/>
    <cellStyle name="Moneda 4 2 4 3 2" xfId="5693" xr:uid="{00000000-0005-0000-0000-0000725B0000}"/>
    <cellStyle name="Moneda 4 2 4 3 2 2" xfId="22429" xr:uid="{00000000-0005-0000-0000-0000735B0000}"/>
    <cellStyle name="Moneda 4 2 4 3 3" xfId="9010" xr:uid="{00000000-0005-0000-0000-0000745B0000}"/>
    <cellStyle name="Moneda 4 2 4 3 3 2" xfId="25746" xr:uid="{00000000-0005-0000-0000-0000755B0000}"/>
    <cellStyle name="Moneda 4 2 4 3 4" xfId="12337" xr:uid="{00000000-0005-0000-0000-0000765B0000}"/>
    <cellStyle name="Moneda 4 2 4 3 4 2" xfId="29073" xr:uid="{00000000-0005-0000-0000-0000775B0000}"/>
    <cellStyle name="Moneda 4 2 4 3 5" xfId="15653" xr:uid="{00000000-0005-0000-0000-0000785B0000}"/>
    <cellStyle name="Moneda 4 2 4 3 6" xfId="19112" xr:uid="{00000000-0005-0000-0000-0000795B0000}"/>
    <cellStyle name="Moneda 4 2 4 4" xfId="3204" xr:uid="{00000000-0005-0000-0000-00007A5B0000}"/>
    <cellStyle name="Moneda 4 2 4 4 2" xfId="6521" xr:uid="{00000000-0005-0000-0000-00007B5B0000}"/>
    <cellStyle name="Moneda 4 2 4 4 2 2" xfId="23257" xr:uid="{00000000-0005-0000-0000-00007C5B0000}"/>
    <cellStyle name="Moneda 4 2 4 4 3" xfId="9838" xr:uid="{00000000-0005-0000-0000-00007D5B0000}"/>
    <cellStyle name="Moneda 4 2 4 4 3 2" xfId="26574" xr:uid="{00000000-0005-0000-0000-00007E5B0000}"/>
    <cellStyle name="Moneda 4 2 4 4 4" xfId="13165" xr:uid="{00000000-0005-0000-0000-00007F5B0000}"/>
    <cellStyle name="Moneda 4 2 4 4 4 2" xfId="29901" xr:uid="{00000000-0005-0000-0000-0000805B0000}"/>
    <cellStyle name="Moneda 4 2 4 4 5" xfId="16481" xr:uid="{00000000-0005-0000-0000-0000815B0000}"/>
    <cellStyle name="Moneda 4 2 4 4 6" xfId="19940" xr:uid="{00000000-0005-0000-0000-0000825B0000}"/>
    <cellStyle name="Moneda 4 2 4 5" xfId="4036" xr:uid="{00000000-0005-0000-0000-0000835B0000}"/>
    <cellStyle name="Moneda 4 2 4 5 2" xfId="20772" xr:uid="{00000000-0005-0000-0000-0000845B0000}"/>
    <cellStyle name="Moneda 4 2 4 6" xfId="7353" xr:uid="{00000000-0005-0000-0000-0000855B0000}"/>
    <cellStyle name="Moneda 4 2 4 6 2" xfId="24089" xr:uid="{00000000-0005-0000-0000-0000865B0000}"/>
    <cellStyle name="Moneda 4 2 4 7" xfId="10680" xr:uid="{00000000-0005-0000-0000-0000875B0000}"/>
    <cellStyle name="Moneda 4 2 4 7 2" xfId="27416" xr:uid="{00000000-0005-0000-0000-0000885B0000}"/>
    <cellStyle name="Moneda 4 2 4 8" xfId="13996" xr:uid="{00000000-0005-0000-0000-0000895B0000}"/>
    <cellStyle name="Moneda 4 2 4 9" xfId="17455" xr:uid="{00000000-0005-0000-0000-00008A5B0000}"/>
    <cellStyle name="Moneda 4 2 5" xfId="1133" xr:uid="{00000000-0005-0000-0000-00008B5B0000}"/>
    <cellStyle name="Moneda 4 2 5 2" xfId="4450" xr:uid="{00000000-0005-0000-0000-00008C5B0000}"/>
    <cellStyle name="Moneda 4 2 5 2 2" xfId="21186" xr:uid="{00000000-0005-0000-0000-00008D5B0000}"/>
    <cellStyle name="Moneda 4 2 5 3" xfId="7767" xr:uid="{00000000-0005-0000-0000-00008E5B0000}"/>
    <cellStyle name="Moneda 4 2 5 3 2" xfId="24503" xr:uid="{00000000-0005-0000-0000-00008F5B0000}"/>
    <cellStyle name="Moneda 4 2 5 4" xfId="11094" xr:uid="{00000000-0005-0000-0000-0000905B0000}"/>
    <cellStyle name="Moneda 4 2 5 4 2" xfId="27830" xr:uid="{00000000-0005-0000-0000-0000915B0000}"/>
    <cellStyle name="Moneda 4 2 5 5" xfId="14410" xr:uid="{00000000-0005-0000-0000-0000925B0000}"/>
    <cellStyle name="Moneda 4 2 5 6" xfId="17869" xr:uid="{00000000-0005-0000-0000-0000935B0000}"/>
    <cellStyle name="Moneda 4 2 6" xfId="1962" xr:uid="{00000000-0005-0000-0000-0000945B0000}"/>
    <cellStyle name="Moneda 4 2 6 2" xfId="5279" xr:uid="{00000000-0005-0000-0000-0000955B0000}"/>
    <cellStyle name="Moneda 4 2 6 2 2" xfId="22015" xr:uid="{00000000-0005-0000-0000-0000965B0000}"/>
    <cellStyle name="Moneda 4 2 6 3" xfId="8596" xr:uid="{00000000-0005-0000-0000-0000975B0000}"/>
    <cellStyle name="Moneda 4 2 6 3 2" xfId="25332" xr:uid="{00000000-0005-0000-0000-0000985B0000}"/>
    <cellStyle name="Moneda 4 2 6 4" xfId="11923" xr:uid="{00000000-0005-0000-0000-0000995B0000}"/>
    <cellStyle name="Moneda 4 2 6 4 2" xfId="28659" xr:uid="{00000000-0005-0000-0000-00009A5B0000}"/>
    <cellStyle name="Moneda 4 2 6 5" xfId="15239" xr:uid="{00000000-0005-0000-0000-00009B5B0000}"/>
    <cellStyle name="Moneda 4 2 6 6" xfId="18698" xr:uid="{00000000-0005-0000-0000-00009C5B0000}"/>
    <cellStyle name="Moneda 4 2 7" xfId="2790" xr:uid="{00000000-0005-0000-0000-00009D5B0000}"/>
    <cellStyle name="Moneda 4 2 7 2" xfId="6107" xr:uid="{00000000-0005-0000-0000-00009E5B0000}"/>
    <cellStyle name="Moneda 4 2 7 2 2" xfId="22843" xr:uid="{00000000-0005-0000-0000-00009F5B0000}"/>
    <cellStyle name="Moneda 4 2 7 3" xfId="9424" xr:uid="{00000000-0005-0000-0000-0000A05B0000}"/>
    <cellStyle name="Moneda 4 2 7 3 2" xfId="26160" xr:uid="{00000000-0005-0000-0000-0000A15B0000}"/>
    <cellStyle name="Moneda 4 2 7 4" xfId="12751" xr:uid="{00000000-0005-0000-0000-0000A25B0000}"/>
    <cellStyle name="Moneda 4 2 7 4 2" xfId="29487" xr:uid="{00000000-0005-0000-0000-0000A35B0000}"/>
    <cellStyle name="Moneda 4 2 7 5" xfId="16067" xr:uid="{00000000-0005-0000-0000-0000A45B0000}"/>
    <cellStyle name="Moneda 4 2 7 6" xfId="19526" xr:uid="{00000000-0005-0000-0000-0000A55B0000}"/>
    <cellStyle name="Moneda 4 2 8" xfId="3622" xr:uid="{00000000-0005-0000-0000-0000A65B0000}"/>
    <cellStyle name="Moneda 4 2 8 2" xfId="20358" xr:uid="{00000000-0005-0000-0000-0000A75B0000}"/>
    <cellStyle name="Moneda 4 2 9" xfId="6939" xr:uid="{00000000-0005-0000-0000-0000A85B0000}"/>
    <cellStyle name="Moneda 4 2 9 2" xfId="23675" xr:uid="{00000000-0005-0000-0000-0000A95B0000}"/>
    <cellStyle name="Moneda 4 3" xfId="502" xr:uid="{00000000-0005-0000-0000-0000AA5B0000}"/>
    <cellStyle name="Moneda 4 3 10" xfId="17245" xr:uid="{00000000-0005-0000-0000-0000AB5B0000}"/>
    <cellStyle name="Moneda 4 3 2" xfId="923" xr:uid="{00000000-0005-0000-0000-0000AC5B0000}"/>
    <cellStyle name="Moneda 4 3 2 2" xfId="1752" xr:uid="{00000000-0005-0000-0000-0000AD5B0000}"/>
    <cellStyle name="Moneda 4 3 2 2 2" xfId="5069" xr:uid="{00000000-0005-0000-0000-0000AE5B0000}"/>
    <cellStyle name="Moneda 4 3 2 2 2 2" xfId="21805" xr:uid="{00000000-0005-0000-0000-0000AF5B0000}"/>
    <cellStyle name="Moneda 4 3 2 2 3" xfId="8386" xr:uid="{00000000-0005-0000-0000-0000B05B0000}"/>
    <cellStyle name="Moneda 4 3 2 2 3 2" xfId="25122" xr:uid="{00000000-0005-0000-0000-0000B15B0000}"/>
    <cellStyle name="Moneda 4 3 2 2 4" xfId="11713" xr:uid="{00000000-0005-0000-0000-0000B25B0000}"/>
    <cellStyle name="Moneda 4 3 2 2 4 2" xfId="28449" xr:uid="{00000000-0005-0000-0000-0000B35B0000}"/>
    <cellStyle name="Moneda 4 3 2 2 5" xfId="15029" xr:uid="{00000000-0005-0000-0000-0000B45B0000}"/>
    <cellStyle name="Moneda 4 3 2 2 6" xfId="18488" xr:uid="{00000000-0005-0000-0000-0000B55B0000}"/>
    <cellStyle name="Moneda 4 3 2 3" xfId="2580" xr:uid="{00000000-0005-0000-0000-0000B65B0000}"/>
    <cellStyle name="Moneda 4 3 2 3 2" xfId="5897" xr:uid="{00000000-0005-0000-0000-0000B75B0000}"/>
    <cellStyle name="Moneda 4 3 2 3 2 2" xfId="22633" xr:uid="{00000000-0005-0000-0000-0000B85B0000}"/>
    <cellStyle name="Moneda 4 3 2 3 3" xfId="9214" xr:uid="{00000000-0005-0000-0000-0000B95B0000}"/>
    <cellStyle name="Moneda 4 3 2 3 3 2" xfId="25950" xr:uid="{00000000-0005-0000-0000-0000BA5B0000}"/>
    <cellStyle name="Moneda 4 3 2 3 4" xfId="12541" xr:uid="{00000000-0005-0000-0000-0000BB5B0000}"/>
    <cellStyle name="Moneda 4 3 2 3 4 2" xfId="29277" xr:uid="{00000000-0005-0000-0000-0000BC5B0000}"/>
    <cellStyle name="Moneda 4 3 2 3 5" xfId="15857" xr:uid="{00000000-0005-0000-0000-0000BD5B0000}"/>
    <cellStyle name="Moneda 4 3 2 3 6" xfId="19316" xr:uid="{00000000-0005-0000-0000-0000BE5B0000}"/>
    <cellStyle name="Moneda 4 3 2 4" xfId="3408" xr:uid="{00000000-0005-0000-0000-0000BF5B0000}"/>
    <cellStyle name="Moneda 4 3 2 4 2" xfId="6725" xr:uid="{00000000-0005-0000-0000-0000C05B0000}"/>
    <cellStyle name="Moneda 4 3 2 4 2 2" xfId="23461" xr:uid="{00000000-0005-0000-0000-0000C15B0000}"/>
    <cellStyle name="Moneda 4 3 2 4 3" xfId="10042" xr:uid="{00000000-0005-0000-0000-0000C25B0000}"/>
    <cellStyle name="Moneda 4 3 2 4 3 2" xfId="26778" xr:uid="{00000000-0005-0000-0000-0000C35B0000}"/>
    <cellStyle name="Moneda 4 3 2 4 4" xfId="13369" xr:uid="{00000000-0005-0000-0000-0000C45B0000}"/>
    <cellStyle name="Moneda 4 3 2 4 4 2" xfId="30105" xr:uid="{00000000-0005-0000-0000-0000C55B0000}"/>
    <cellStyle name="Moneda 4 3 2 4 5" xfId="16685" xr:uid="{00000000-0005-0000-0000-0000C65B0000}"/>
    <cellStyle name="Moneda 4 3 2 4 6" xfId="20144" xr:uid="{00000000-0005-0000-0000-0000C75B0000}"/>
    <cellStyle name="Moneda 4 3 2 5" xfId="4240" xr:uid="{00000000-0005-0000-0000-0000C85B0000}"/>
    <cellStyle name="Moneda 4 3 2 5 2" xfId="20976" xr:uid="{00000000-0005-0000-0000-0000C95B0000}"/>
    <cellStyle name="Moneda 4 3 2 6" xfId="7557" xr:uid="{00000000-0005-0000-0000-0000CA5B0000}"/>
    <cellStyle name="Moneda 4 3 2 6 2" xfId="24293" xr:uid="{00000000-0005-0000-0000-0000CB5B0000}"/>
    <cellStyle name="Moneda 4 3 2 7" xfId="10884" xr:uid="{00000000-0005-0000-0000-0000CC5B0000}"/>
    <cellStyle name="Moneda 4 3 2 7 2" xfId="27620" xr:uid="{00000000-0005-0000-0000-0000CD5B0000}"/>
    <cellStyle name="Moneda 4 3 2 8" xfId="14200" xr:uid="{00000000-0005-0000-0000-0000CE5B0000}"/>
    <cellStyle name="Moneda 4 3 2 9" xfId="17659" xr:uid="{00000000-0005-0000-0000-0000CF5B0000}"/>
    <cellStyle name="Moneda 4 3 3" xfId="1337" xr:uid="{00000000-0005-0000-0000-0000D05B0000}"/>
    <cellStyle name="Moneda 4 3 3 2" xfId="4654" xr:uid="{00000000-0005-0000-0000-0000D15B0000}"/>
    <cellStyle name="Moneda 4 3 3 2 2" xfId="21390" xr:uid="{00000000-0005-0000-0000-0000D25B0000}"/>
    <cellStyle name="Moneda 4 3 3 3" xfId="7971" xr:uid="{00000000-0005-0000-0000-0000D35B0000}"/>
    <cellStyle name="Moneda 4 3 3 3 2" xfId="24707" xr:uid="{00000000-0005-0000-0000-0000D45B0000}"/>
    <cellStyle name="Moneda 4 3 3 4" xfId="11298" xr:uid="{00000000-0005-0000-0000-0000D55B0000}"/>
    <cellStyle name="Moneda 4 3 3 4 2" xfId="28034" xr:uid="{00000000-0005-0000-0000-0000D65B0000}"/>
    <cellStyle name="Moneda 4 3 3 5" xfId="14614" xr:uid="{00000000-0005-0000-0000-0000D75B0000}"/>
    <cellStyle name="Moneda 4 3 3 6" xfId="18073" xr:uid="{00000000-0005-0000-0000-0000D85B0000}"/>
    <cellStyle name="Moneda 4 3 4" xfId="2166" xr:uid="{00000000-0005-0000-0000-0000D95B0000}"/>
    <cellStyle name="Moneda 4 3 4 2" xfId="5483" xr:uid="{00000000-0005-0000-0000-0000DA5B0000}"/>
    <cellStyle name="Moneda 4 3 4 2 2" xfId="22219" xr:uid="{00000000-0005-0000-0000-0000DB5B0000}"/>
    <cellStyle name="Moneda 4 3 4 3" xfId="8800" xr:uid="{00000000-0005-0000-0000-0000DC5B0000}"/>
    <cellStyle name="Moneda 4 3 4 3 2" xfId="25536" xr:uid="{00000000-0005-0000-0000-0000DD5B0000}"/>
    <cellStyle name="Moneda 4 3 4 4" xfId="12127" xr:uid="{00000000-0005-0000-0000-0000DE5B0000}"/>
    <cellStyle name="Moneda 4 3 4 4 2" xfId="28863" xr:uid="{00000000-0005-0000-0000-0000DF5B0000}"/>
    <cellStyle name="Moneda 4 3 4 5" xfId="15443" xr:uid="{00000000-0005-0000-0000-0000E05B0000}"/>
    <cellStyle name="Moneda 4 3 4 6" xfId="18902" xr:uid="{00000000-0005-0000-0000-0000E15B0000}"/>
    <cellStyle name="Moneda 4 3 5" xfId="2994" xr:uid="{00000000-0005-0000-0000-0000E25B0000}"/>
    <cellStyle name="Moneda 4 3 5 2" xfId="6311" xr:uid="{00000000-0005-0000-0000-0000E35B0000}"/>
    <cellStyle name="Moneda 4 3 5 2 2" xfId="23047" xr:uid="{00000000-0005-0000-0000-0000E45B0000}"/>
    <cellStyle name="Moneda 4 3 5 3" xfId="9628" xr:uid="{00000000-0005-0000-0000-0000E55B0000}"/>
    <cellStyle name="Moneda 4 3 5 3 2" xfId="26364" xr:uid="{00000000-0005-0000-0000-0000E65B0000}"/>
    <cellStyle name="Moneda 4 3 5 4" xfId="12955" xr:uid="{00000000-0005-0000-0000-0000E75B0000}"/>
    <cellStyle name="Moneda 4 3 5 4 2" xfId="29691" xr:uid="{00000000-0005-0000-0000-0000E85B0000}"/>
    <cellStyle name="Moneda 4 3 5 5" xfId="16271" xr:uid="{00000000-0005-0000-0000-0000E95B0000}"/>
    <cellStyle name="Moneda 4 3 5 6" xfId="19730" xr:uid="{00000000-0005-0000-0000-0000EA5B0000}"/>
    <cellStyle name="Moneda 4 3 6" xfId="3826" xr:uid="{00000000-0005-0000-0000-0000EB5B0000}"/>
    <cellStyle name="Moneda 4 3 6 2" xfId="20562" xr:uid="{00000000-0005-0000-0000-0000EC5B0000}"/>
    <cellStyle name="Moneda 4 3 7" xfId="7143" xr:uid="{00000000-0005-0000-0000-0000ED5B0000}"/>
    <cellStyle name="Moneda 4 3 7 2" xfId="23879" xr:uid="{00000000-0005-0000-0000-0000EE5B0000}"/>
    <cellStyle name="Moneda 4 3 8" xfId="10470" xr:uid="{00000000-0005-0000-0000-0000EF5B0000}"/>
    <cellStyle name="Moneda 4 3 8 2" xfId="27206" xr:uid="{00000000-0005-0000-0000-0000F05B0000}"/>
    <cellStyle name="Moneda 4 3 9" xfId="13786" xr:uid="{00000000-0005-0000-0000-0000F15B0000}"/>
    <cellStyle name="Moneda 4 4" xfId="718" xr:uid="{00000000-0005-0000-0000-0000F25B0000}"/>
    <cellStyle name="Moneda 4 4 2" xfId="1547" xr:uid="{00000000-0005-0000-0000-0000F35B0000}"/>
    <cellStyle name="Moneda 4 4 2 2" xfId="4864" xr:uid="{00000000-0005-0000-0000-0000F45B0000}"/>
    <cellStyle name="Moneda 4 4 2 2 2" xfId="21600" xr:uid="{00000000-0005-0000-0000-0000F55B0000}"/>
    <cellStyle name="Moneda 4 4 2 3" xfId="8181" xr:uid="{00000000-0005-0000-0000-0000F65B0000}"/>
    <cellStyle name="Moneda 4 4 2 3 2" xfId="24917" xr:uid="{00000000-0005-0000-0000-0000F75B0000}"/>
    <cellStyle name="Moneda 4 4 2 4" xfId="11508" xr:uid="{00000000-0005-0000-0000-0000F85B0000}"/>
    <cellStyle name="Moneda 4 4 2 4 2" xfId="28244" xr:uid="{00000000-0005-0000-0000-0000F95B0000}"/>
    <cellStyle name="Moneda 4 4 2 5" xfId="14824" xr:uid="{00000000-0005-0000-0000-0000FA5B0000}"/>
    <cellStyle name="Moneda 4 4 2 6" xfId="18283" xr:uid="{00000000-0005-0000-0000-0000FB5B0000}"/>
    <cellStyle name="Moneda 4 4 3" xfId="2375" xr:uid="{00000000-0005-0000-0000-0000FC5B0000}"/>
    <cellStyle name="Moneda 4 4 3 2" xfId="5692" xr:uid="{00000000-0005-0000-0000-0000FD5B0000}"/>
    <cellStyle name="Moneda 4 4 3 2 2" xfId="22428" xr:uid="{00000000-0005-0000-0000-0000FE5B0000}"/>
    <cellStyle name="Moneda 4 4 3 3" xfId="9009" xr:uid="{00000000-0005-0000-0000-0000FF5B0000}"/>
    <cellStyle name="Moneda 4 4 3 3 2" xfId="25745" xr:uid="{00000000-0005-0000-0000-0000005C0000}"/>
    <cellStyle name="Moneda 4 4 3 4" xfId="12336" xr:uid="{00000000-0005-0000-0000-0000015C0000}"/>
    <cellStyle name="Moneda 4 4 3 4 2" xfId="29072" xr:uid="{00000000-0005-0000-0000-0000025C0000}"/>
    <cellStyle name="Moneda 4 4 3 5" xfId="15652" xr:uid="{00000000-0005-0000-0000-0000035C0000}"/>
    <cellStyle name="Moneda 4 4 3 6" xfId="19111" xr:uid="{00000000-0005-0000-0000-0000045C0000}"/>
    <cellStyle name="Moneda 4 4 4" xfId="3203" xr:uid="{00000000-0005-0000-0000-0000055C0000}"/>
    <cellStyle name="Moneda 4 4 4 2" xfId="6520" xr:uid="{00000000-0005-0000-0000-0000065C0000}"/>
    <cellStyle name="Moneda 4 4 4 2 2" xfId="23256" xr:uid="{00000000-0005-0000-0000-0000075C0000}"/>
    <cellStyle name="Moneda 4 4 4 3" xfId="9837" xr:uid="{00000000-0005-0000-0000-0000085C0000}"/>
    <cellStyle name="Moneda 4 4 4 3 2" xfId="26573" xr:uid="{00000000-0005-0000-0000-0000095C0000}"/>
    <cellStyle name="Moneda 4 4 4 4" xfId="13164" xr:uid="{00000000-0005-0000-0000-00000A5C0000}"/>
    <cellStyle name="Moneda 4 4 4 4 2" xfId="29900" xr:uid="{00000000-0005-0000-0000-00000B5C0000}"/>
    <cellStyle name="Moneda 4 4 4 5" xfId="16480" xr:uid="{00000000-0005-0000-0000-00000C5C0000}"/>
    <cellStyle name="Moneda 4 4 4 6" xfId="19939" xr:uid="{00000000-0005-0000-0000-00000D5C0000}"/>
    <cellStyle name="Moneda 4 4 5" xfId="4035" xr:uid="{00000000-0005-0000-0000-00000E5C0000}"/>
    <cellStyle name="Moneda 4 4 5 2" xfId="20771" xr:uid="{00000000-0005-0000-0000-00000F5C0000}"/>
    <cellStyle name="Moneda 4 4 6" xfId="7352" xr:uid="{00000000-0005-0000-0000-0000105C0000}"/>
    <cellStyle name="Moneda 4 4 6 2" xfId="24088" xr:uid="{00000000-0005-0000-0000-0000115C0000}"/>
    <cellStyle name="Moneda 4 4 7" xfId="10679" xr:uid="{00000000-0005-0000-0000-0000125C0000}"/>
    <cellStyle name="Moneda 4 4 7 2" xfId="27415" xr:uid="{00000000-0005-0000-0000-0000135C0000}"/>
    <cellStyle name="Moneda 4 4 8" xfId="13995" xr:uid="{00000000-0005-0000-0000-0000145C0000}"/>
    <cellStyle name="Moneda 4 4 9" xfId="17454" xr:uid="{00000000-0005-0000-0000-0000155C0000}"/>
    <cellStyle name="Moneda 4 5" xfId="1132" xr:uid="{00000000-0005-0000-0000-0000165C0000}"/>
    <cellStyle name="Moneda 4 5 2" xfId="4449" xr:uid="{00000000-0005-0000-0000-0000175C0000}"/>
    <cellStyle name="Moneda 4 5 2 2" xfId="21185" xr:uid="{00000000-0005-0000-0000-0000185C0000}"/>
    <cellStyle name="Moneda 4 5 3" xfId="7766" xr:uid="{00000000-0005-0000-0000-0000195C0000}"/>
    <cellStyle name="Moneda 4 5 3 2" xfId="24502" xr:uid="{00000000-0005-0000-0000-00001A5C0000}"/>
    <cellStyle name="Moneda 4 5 4" xfId="11093" xr:uid="{00000000-0005-0000-0000-00001B5C0000}"/>
    <cellStyle name="Moneda 4 5 4 2" xfId="27829" xr:uid="{00000000-0005-0000-0000-00001C5C0000}"/>
    <cellStyle name="Moneda 4 5 5" xfId="14409" xr:uid="{00000000-0005-0000-0000-00001D5C0000}"/>
    <cellStyle name="Moneda 4 5 6" xfId="17868" xr:uid="{00000000-0005-0000-0000-00001E5C0000}"/>
    <cellStyle name="Moneda 4 6" xfId="1961" xr:uid="{00000000-0005-0000-0000-00001F5C0000}"/>
    <cellStyle name="Moneda 4 6 2" xfId="5278" xr:uid="{00000000-0005-0000-0000-0000205C0000}"/>
    <cellStyle name="Moneda 4 6 2 2" xfId="22014" xr:uid="{00000000-0005-0000-0000-0000215C0000}"/>
    <cellStyle name="Moneda 4 6 3" xfId="8595" xr:uid="{00000000-0005-0000-0000-0000225C0000}"/>
    <cellStyle name="Moneda 4 6 3 2" xfId="25331" xr:uid="{00000000-0005-0000-0000-0000235C0000}"/>
    <cellStyle name="Moneda 4 6 4" xfId="11922" xr:uid="{00000000-0005-0000-0000-0000245C0000}"/>
    <cellStyle name="Moneda 4 6 4 2" xfId="28658" xr:uid="{00000000-0005-0000-0000-0000255C0000}"/>
    <cellStyle name="Moneda 4 6 5" xfId="15238" xr:uid="{00000000-0005-0000-0000-0000265C0000}"/>
    <cellStyle name="Moneda 4 6 6" xfId="18697" xr:uid="{00000000-0005-0000-0000-0000275C0000}"/>
    <cellStyle name="Moneda 4 7" xfId="2789" xr:uid="{00000000-0005-0000-0000-0000285C0000}"/>
    <cellStyle name="Moneda 4 7 2" xfId="6106" xr:uid="{00000000-0005-0000-0000-0000295C0000}"/>
    <cellStyle name="Moneda 4 7 2 2" xfId="22842" xr:uid="{00000000-0005-0000-0000-00002A5C0000}"/>
    <cellStyle name="Moneda 4 7 3" xfId="9423" xr:uid="{00000000-0005-0000-0000-00002B5C0000}"/>
    <cellStyle name="Moneda 4 7 3 2" xfId="26159" xr:uid="{00000000-0005-0000-0000-00002C5C0000}"/>
    <cellStyle name="Moneda 4 7 4" xfId="12750" xr:uid="{00000000-0005-0000-0000-00002D5C0000}"/>
    <cellStyle name="Moneda 4 7 4 2" xfId="29486" xr:uid="{00000000-0005-0000-0000-00002E5C0000}"/>
    <cellStyle name="Moneda 4 7 5" xfId="16066" xr:uid="{00000000-0005-0000-0000-00002F5C0000}"/>
    <cellStyle name="Moneda 4 7 6" xfId="19525" xr:uid="{00000000-0005-0000-0000-0000305C0000}"/>
    <cellStyle name="Moneda 4 8" xfId="3621" xr:uid="{00000000-0005-0000-0000-0000315C0000}"/>
    <cellStyle name="Moneda 4 8 2" xfId="20357" xr:uid="{00000000-0005-0000-0000-0000325C0000}"/>
    <cellStyle name="Moneda 4 9" xfId="6938" xr:uid="{00000000-0005-0000-0000-0000335C0000}"/>
    <cellStyle name="Moneda 4 9 2" xfId="23674" xr:uid="{00000000-0005-0000-0000-0000345C0000}"/>
    <cellStyle name="Moneda 40" xfId="271" xr:uid="{00000000-0005-0000-0000-0000355C0000}"/>
    <cellStyle name="Moneda 40 10" xfId="13583" xr:uid="{00000000-0005-0000-0000-0000365C0000}"/>
    <cellStyle name="Moneda 40 11" xfId="17042" xr:uid="{00000000-0005-0000-0000-0000375C0000}"/>
    <cellStyle name="Moneda 40 2" xfId="504" xr:uid="{00000000-0005-0000-0000-0000385C0000}"/>
    <cellStyle name="Moneda 40 2 10" xfId="17247" xr:uid="{00000000-0005-0000-0000-0000395C0000}"/>
    <cellStyle name="Moneda 40 2 2" xfId="925" xr:uid="{00000000-0005-0000-0000-00003A5C0000}"/>
    <cellStyle name="Moneda 40 2 2 2" xfId="1754" xr:uid="{00000000-0005-0000-0000-00003B5C0000}"/>
    <cellStyle name="Moneda 40 2 2 2 2" xfId="5071" xr:uid="{00000000-0005-0000-0000-00003C5C0000}"/>
    <cellStyle name="Moneda 40 2 2 2 2 2" xfId="21807" xr:uid="{00000000-0005-0000-0000-00003D5C0000}"/>
    <cellStyle name="Moneda 40 2 2 2 3" xfId="8388" xr:uid="{00000000-0005-0000-0000-00003E5C0000}"/>
    <cellStyle name="Moneda 40 2 2 2 3 2" xfId="25124" xr:uid="{00000000-0005-0000-0000-00003F5C0000}"/>
    <cellStyle name="Moneda 40 2 2 2 4" xfId="11715" xr:uid="{00000000-0005-0000-0000-0000405C0000}"/>
    <cellStyle name="Moneda 40 2 2 2 4 2" xfId="28451" xr:uid="{00000000-0005-0000-0000-0000415C0000}"/>
    <cellStyle name="Moneda 40 2 2 2 5" xfId="15031" xr:uid="{00000000-0005-0000-0000-0000425C0000}"/>
    <cellStyle name="Moneda 40 2 2 2 6" xfId="18490" xr:uid="{00000000-0005-0000-0000-0000435C0000}"/>
    <cellStyle name="Moneda 40 2 2 3" xfId="2582" xr:uid="{00000000-0005-0000-0000-0000445C0000}"/>
    <cellStyle name="Moneda 40 2 2 3 2" xfId="5899" xr:uid="{00000000-0005-0000-0000-0000455C0000}"/>
    <cellStyle name="Moneda 40 2 2 3 2 2" xfId="22635" xr:uid="{00000000-0005-0000-0000-0000465C0000}"/>
    <cellStyle name="Moneda 40 2 2 3 3" xfId="9216" xr:uid="{00000000-0005-0000-0000-0000475C0000}"/>
    <cellStyle name="Moneda 40 2 2 3 3 2" xfId="25952" xr:uid="{00000000-0005-0000-0000-0000485C0000}"/>
    <cellStyle name="Moneda 40 2 2 3 4" xfId="12543" xr:uid="{00000000-0005-0000-0000-0000495C0000}"/>
    <cellStyle name="Moneda 40 2 2 3 4 2" xfId="29279" xr:uid="{00000000-0005-0000-0000-00004A5C0000}"/>
    <cellStyle name="Moneda 40 2 2 3 5" xfId="15859" xr:uid="{00000000-0005-0000-0000-00004B5C0000}"/>
    <cellStyle name="Moneda 40 2 2 3 6" xfId="19318" xr:uid="{00000000-0005-0000-0000-00004C5C0000}"/>
    <cellStyle name="Moneda 40 2 2 4" xfId="3410" xr:uid="{00000000-0005-0000-0000-00004D5C0000}"/>
    <cellStyle name="Moneda 40 2 2 4 2" xfId="6727" xr:uid="{00000000-0005-0000-0000-00004E5C0000}"/>
    <cellStyle name="Moneda 40 2 2 4 2 2" xfId="23463" xr:uid="{00000000-0005-0000-0000-00004F5C0000}"/>
    <cellStyle name="Moneda 40 2 2 4 3" xfId="10044" xr:uid="{00000000-0005-0000-0000-0000505C0000}"/>
    <cellStyle name="Moneda 40 2 2 4 3 2" xfId="26780" xr:uid="{00000000-0005-0000-0000-0000515C0000}"/>
    <cellStyle name="Moneda 40 2 2 4 4" xfId="13371" xr:uid="{00000000-0005-0000-0000-0000525C0000}"/>
    <cellStyle name="Moneda 40 2 2 4 4 2" xfId="30107" xr:uid="{00000000-0005-0000-0000-0000535C0000}"/>
    <cellStyle name="Moneda 40 2 2 4 5" xfId="16687" xr:uid="{00000000-0005-0000-0000-0000545C0000}"/>
    <cellStyle name="Moneda 40 2 2 4 6" xfId="20146" xr:uid="{00000000-0005-0000-0000-0000555C0000}"/>
    <cellStyle name="Moneda 40 2 2 5" xfId="4242" xr:uid="{00000000-0005-0000-0000-0000565C0000}"/>
    <cellStyle name="Moneda 40 2 2 5 2" xfId="20978" xr:uid="{00000000-0005-0000-0000-0000575C0000}"/>
    <cellStyle name="Moneda 40 2 2 6" xfId="7559" xr:uid="{00000000-0005-0000-0000-0000585C0000}"/>
    <cellStyle name="Moneda 40 2 2 6 2" xfId="24295" xr:uid="{00000000-0005-0000-0000-0000595C0000}"/>
    <cellStyle name="Moneda 40 2 2 7" xfId="10886" xr:uid="{00000000-0005-0000-0000-00005A5C0000}"/>
    <cellStyle name="Moneda 40 2 2 7 2" xfId="27622" xr:uid="{00000000-0005-0000-0000-00005B5C0000}"/>
    <cellStyle name="Moneda 40 2 2 8" xfId="14202" xr:uid="{00000000-0005-0000-0000-00005C5C0000}"/>
    <cellStyle name="Moneda 40 2 2 9" xfId="17661" xr:uid="{00000000-0005-0000-0000-00005D5C0000}"/>
    <cellStyle name="Moneda 40 2 3" xfId="1339" xr:uid="{00000000-0005-0000-0000-00005E5C0000}"/>
    <cellStyle name="Moneda 40 2 3 2" xfId="4656" xr:uid="{00000000-0005-0000-0000-00005F5C0000}"/>
    <cellStyle name="Moneda 40 2 3 2 2" xfId="21392" xr:uid="{00000000-0005-0000-0000-0000605C0000}"/>
    <cellStyle name="Moneda 40 2 3 3" xfId="7973" xr:uid="{00000000-0005-0000-0000-0000615C0000}"/>
    <cellStyle name="Moneda 40 2 3 3 2" xfId="24709" xr:uid="{00000000-0005-0000-0000-0000625C0000}"/>
    <cellStyle name="Moneda 40 2 3 4" xfId="11300" xr:uid="{00000000-0005-0000-0000-0000635C0000}"/>
    <cellStyle name="Moneda 40 2 3 4 2" xfId="28036" xr:uid="{00000000-0005-0000-0000-0000645C0000}"/>
    <cellStyle name="Moneda 40 2 3 5" xfId="14616" xr:uid="{00000000-0005-0000-0000-0000655C0000}"/>
    <cellStyle name="Moneda 40 2 3 6" xfId="18075" xr:uid="{00000000-0005-0000-0000-0000665C0000}"/>
    <cellStyle name="Moneda 40 2 4" xfId="2168" xr:uid="{00000000-0005-0000-0000-0000675C0000}"/>
    <cellStyle name="Moneda 40 2 4 2" xfId="5485" xr:uid="{00000000-0005-0000-0000-0000685C0000}"/>
    <cellStyle name="Moneda 40 2 4 2 2" xfId="22221" xr:uid="{00000000-0005-0000-0000-0000695C0000}"/>
    <cellStyle name="Moneda 40 2 4 3" xfId="8802" xr:uid="{00000000-0005-0000-0000-00006A5C0000}"/>
    <cellStyle name="Moneda 40 2 4 3 2" xfId="25538" xr:uid="{00000000-0005-0000-0000-00006B5C0000}"/>
    <cellStyle name="Moneda 40 2 4 4" xfId="12129" xr:uid="{00000000-0005-0000-0000-00006C5C0000}"/>
    <cellStyle name="Moneda 40 2 4 4 2" xfId="28865" xr:uid="{00000000-0005-0000-0000-00006D5C0000}"/>
    <cellStyle name="Moneda 40 2 4 5" xfId="15445" xr:uid="{00000000-0005-0000-0000-00006E5C0000}"/>
    <cellStyle name="Moneda 40 2 4 6" xfId="18904" xr:uid="{00000000-0005-0000-0000-00006F5C0000}"/>
    <cellStyle name="Moneda 40 2 5" xfId="2996" xr:uid="{00000000-0005-0000-0000-0000705C0000}"/>
    <cellStyle name="Moneda 40 2 5 2" xfId="6313" xr:uid="{00000000-0005-0000-0000-0000715C0000}"/>
    <cellStyle name="Moneda 40 2 5 2 2" xfId="23049" xr:uid="{00000000-0005-0000-0000-0000725C0000}"/>
    <cellStyle name="Moneda 40 2 5 3" xfId="9630" xr:uid="{00000000-0005-0000-0000-0000735C0000}"/>
    <cellStyle name="Moneda 40 2 5 3 2" xfId="26366" xr:uid="{00000000-0005-0000-0000-0000745C0000}"/>
    <cellStyle name="Moneda 40 2 5 4" xfId="12957" xr:uid="{00000000-0005-0000-0000-0000755C0000}"/>
    <cellStyle name="Moneda 40 2 5 4 2" xfId="29693" xr:uid="{00000000-0005-0000-0000-0000765C0000}"/>
    <cellStyle name="Moneda 40 2 5 5" xfId="16273" xr:uid="{00000000-0005-0000-0000-0000775C0000}"/>
    <cellStyle name="Moneda 40 2 5 6" xfId="19732" xr:uid="{00000000-0005-0000-0000-0000785C0000}"/>
    <cellStyle name="Moneda 40 2 6" xfId="3828" xr:uid="{00000000-0005-0000-0000-0000795C0000}"/>
    <cellStyle name="Moneda 40 2 6 2" xfId="20564" xr:uid="{00000000-0005-0000-0000-00007A5C0000}"/>
    <cellStyle name="Moneda 40 2 7" xfId="7145" xr:uid="{00000000-0005-0000-0000-00007B5C0000}"/>
    <cellStyle name="Moneda 40 2 7 2" xfId="23881" xr:uid="{00000000-0005-0000-0000-00007C5C0000}"/>
    <cellStyle name="Moneda 40 2 8" xfId="10472" xr:uid="{00000000-0005-0000-0000-00007D5C0000}"/>
    <cellStyle name="Moneda 40 2 8 2" xfId="27208" xr:uid="{00000000-0005-0000-0000-00007E5C0000}"/>
    <cellStyle name="Moneda 40 2 9" xfId="13788" xr:uid="{00000000-0005-0000-0000-00007F5C0000}"/>
    <cellStyle name="Moneda 40 3" xfId="720" xr:uid="{00000000-0005-0000-0000-0000805C0000}"/>
    <cellStyle name="Moneda 40 3 2" xfId="1549" xr:uid="{00000000-0005-0000-0000-0000815C0000}"/>
    <cellStyle name="Moneda 40 3 2 2" xfId="4866" xr:uid="{00000000-0005-0000-0000-0000825C0000}"/>
    <cellStyle name="Moneda 40 3 2 2 2" xfId="21602" xr:uid="{00000000-0005-0000-0000-0000835C0000}"/>
    <cellStyle name="Moneda 40 3 2 3" xfId="8183" xr:uid="{00000000-0005-0000-0000-0000845C0000}"/>
    <cellStyle name="Moneda 40 3 2 3 2" xfId="24919" xr:uid="{00000000-0005-0000-0000-0000855C0000}"/>
    <cellStyle name="Moneda 40 3 2 4" xfId="11510" xr:uid="{00000000-0005-0000-0000-0000865C0000}"/>
    <cellStyle name="Moneda 40 3 2 4 2" xfId="28246" xr:uid="{00000000-0005-0000-0000-0000875C0000}"/>
    <cellStyle name="Moneda 40 3 2 5" xfId="14826" xr:uid="{00000000-0005-0000-0000-0000885C0000}"/>
    <cellStyle name="Moneda 40 3 2 6" xfId="18285" xr:uid="{00000000-0005-0000-0000-0000895C0000}"/>
    <cellStyle name="Moneda 40 3 3" xfId="2377" xr:uid="{00000000-0005-0000-0000-00008A5C0000}"/>
    <cellStyle name="Moneda 40 3 3 2" xfId="5694" xr:uid="{00000000-0005-0000-0000-00008B5C0000}"/>
    <cellStyle name="Moneda 40 3 3 2 2" xfId="22430" xr:uid="{00000000-0005-0000-0000-00008C5C0000}"/>
    <cellStyle name="Moneda 40 3 3 3" xfId="9011" xr:uid="{00000000-0005-0000-0000-00008D5C0000}"/>
    <cellStyle name="Moneda 40 3 3 3 2" xfId="25747" xr:uid="{00000000-0005-0000-0000-00008E5C0000}"/>
    <cellStyle name="Moneda 40 3 3 4" xfId="12338" xr:uid="{00000000-0005-0000-0000-00008F5C0000}"/>
    <cellStyle name="Moneda 40 3 3 4 2" xfId="29074" xr:uid="{00000000-0005-0000-0000-0000905C0000}"/>
    <cellStyle name="Moneda 40 3 3 5" xfId="15654" xr:uid="{00000000-0005-0000-0000-0000915C0000}"/>
    <cellStyle name="Moneda 40 3 3 6" xfId="19113" xr:uid="{00000000-0005-0000-0000-0000925C0000}"/>
    <cellStyle name="Moneda 40 3 4" xfId="3205" xr:uid="{00000000-0005-0000-0000-0000935C0000}"/>
    <cellStyle name="Moneda 40 3 4 2" xfId="6522" xr:uid="{00000000-0005-0000-0000-0000945C0000}"/>
    <cellStyle name="Moneda 40 3 4 2 2" xfId="23258" xr:uid="{00000000-0005-0000-0000-0000955C0000}"/>
    <cellStyle name="Moneda 40 3 4 3" xfId="9839" xr:uid="{00000000-0005-0000-0000-0000965C0000}"/>
    <cellStyle name="Moneda 40 3 4 3 2" xfId="26575" xr:uid="{00000000-0005-0000-0000-0000975C0000}"/>
    <cellStyle name="Moneda 40 3 4 4" xfId="13166" xr:uid="{00000000-0005-0000-0000-0000985C0000}"/>
    <cellStyle name="Moneda 40 3 4 4 2" xfId="29902" xr:uid="{00000000-0005-0000-0000-0000995C0000}"/>
    <cellStyle name="Moneda 40 3 4 5" xfId="16482" xr:uid="{00000000-0005-0000-0000-00009A5C0000}"/>
    <cellStyle name="Moneda 40 3 4 6" xfId="19941" xr:uid="{00000000-0005-0000-0000-00009B5C0000}"/>
    <cellStyle name="Moneda 40 3 5" xfId="4037" xr:uid="{00000000-0005-0000-0000-00009C5C0000}"/>
    <cellStyle name="Moneda 40 3 5 2" xfId="20773" xr:uid="{00000000-0005-0000-0000-00009D5C0000}"/>
    <cellStyle name="Moneda 40 3 6" xfId="7354" xr:uid="{00000000-0005-0000-0000-00009E5C0000}"/>
    <cellStyle name="Moneda 40 3 6 2" xfId="24090" xr:uid="{00000000-0005-0000-0000-00009F5C0000}"/>
    <cellStyle name="Moneda 40 3 7" xfId="10681" xr:uid="{00000000-0005-0000-0000-0000A05C0000}"/>
    <cellStyle name="Moneda 40 3 7 2" xfId="27417" xr:uid="{00000000-0005-0000-0000-0000A15C0000}"/>
    <cellStyle name="Moneda 40 3 8" xfId="13997" xr:uid="{00000000-0005-0000-0000-0000A25C0000}"/>
    <cellStyle name="Moneda 40 3 9" xfId="17456" xr:uid="{00000000-0005-0000-0000-0000A35C0000}"/>
    <cellStyle name="Moneda 40 4" xfId="1134" xr:uid="{00000000-0005-0000-0000-0000A45C0000}"/>
    <cellStyle name="Moneda 40 4 2" xfId="4451" xr:uid="{00000000-0005-0000-0000-0000A55C0000}"/>
    <cellStyle name="Moneda 40 4 2 2" xfId="21187" xr:uid="{00000000-0005-0000-0000-0000A65C0000}"/>
    <cellStyle name="Moneda 40 4 3" xfId="7768" xr:uid="{00000000-0005-0000-0000-0000A75C0000}"/>
    <cellStyle name="Moneda 40 4 3 2" xfId="24504" xr:uid="{00000000-0005-0000-0000-0000A85C0000}"/>
    <cellStyle name="Moneda 40 4 4" xfId="11095" xr:uid="{00000000-0005-0000-0000-0000A95C0000}"/>
    <cellStyle name="Moneda 40 4 4 2" xfId="27831" xr:uid="{00000000-0005-0000-0000-0000AA5C0000}"/>
    <cellStyle name="Moneda 40 4 5" xfId="14411" xr:uid="{00000000-0005-0000-0000-0000AB5C0000}"/>
    <cellStyle name="Moneda 40 4 6" xfId="17870" xr:uid="{00000000-0005-0000-0000-0000AC5C0000}"/>
    <cellStyle name="Moneda 40 5" xfId="1963" xr:uid="{00000000-0005-0000-0000-0000AD5C0000}"/>
    <cellStyle name="Moneda 40 5 2" xfId="5280" xr:uid="{00000000-0005-0000-0000-0000AE5C0000}"/>
    <cellStyle name="Moneda 40 5 2 2" xfId="22016" xr:uid="{00000000-0005-0000-0000-0000AF5C0000}"/>
    <cellStyle name="Moneda 40 5 3" xfId="8597" xr:uid="{00000000-0005-0000-0000-0000B05C0000}"/>
    <cellStyle name="Moneda 40 5 3 2" xfId="25333" xr:uid="{00000000-0005-0000-0000-0000B15C0000}"/>
    <cellStyle name="Moneda 40 5 4" xfId="11924" xr:uid="{00000000-0005-0000-0000-0000B25C0000}"/>
    <cellStyle name="Moneda 40 5 4 2" xfId="28660" xr:uid="{00000000-0005-0000-0000-0000B35C0000}"/>
    <cellStyle name="Moneda 40 5 5" xfId="15240" xr:uid="{00000000-0005-0000-0000-0000B45C0000}"/>
    <cellStyle name="Moneda 40 5 6" xfId="18699" xr:uid="{00000000-0005-0000-0000-0000B55C0000}"/>
    <cellStyle name="Moneda 40 6" xfId="2791" xr:uid="{00000000-0005-0000-0000-0000B65C0000}"/>
    <cellStyle name="Moneda 40 6 2" xfId="6108" xr:uid="{00000000-0005-0000-0000-0000B75C0000}"/>
    <cellStyle name="Moneda 40 6 2 2" xfId="22844" xr:uid="{00000000-0005-0000-0000-0000B85C0000}"/>
    <cellStyle name="Moneda 40 6 3" xfId="9425" xr:uid="{00000000-0005-0000-0000-0000B95C0000}"/>
    <cellStyle name="Moneda 40 6 3 2" xfId="26161" xr:uid="{00000000-0005-0000-0000-0000BA5C0000}"/>
    <cellStyle name="Moneda 40 6 4" xfId="12752" xr:uid="{00000000-0005-0000-0000-0000BB5C0000}"/>
    <cellStyle name="Moneda 40 6 4 2" xfId="29488" xr:uid="{00000000-0005-0000-0000-0000BC5C0000}"/>
    <cellStyle name="Moneda 40 6 5" xfId="16068" xr:uid="{00000000-0005-0000-0000-0000BD5C0000}"/>
    <cellStyle name="Moneda 40 6 6" xfId="19527" xr:uid="{00000000-0005-0000-0000-0000BE5C0000}"/>
    <cellStyle name="Moneda 40 7" xfId="3623" xr:uid="{00000000-0005-0000-0000-0000BF5C0000}"/>
    <cellStyle name="Moneda 40 7 2" xfId="20359" xr:uid="{00000000-0005-0000-0000-0000C05C0000}"/>
    <cellStyle name="Moneda 40 8" xfId="6940" xr:uid="{00000000-0005-0000-0000-0000C15C0000}"/>
    <cellStyle name="Moneda 40 8 2" xfId="23676" xr:uid="{00000000-0005-0000-0000-0000C25C0000}"/>
    <cellStyle name="Moneda 40 9" xfId="10267" xr:uid="{00000000-0005-0000-0000-0000C35C0000}"/>
    <cellStyle name="Moneda 40 9 2" xfId="27003" xr:uid="{00000000-0005-0000-0000-0000C45C0000}"/>
    <cellStyle name="Moneda 41" xfId="272" xr:uid="{00000000-0005-0000-0000-0000C55C0000}"/>
    <cellStyle name="Moneda 41 10" xfId="13584" xr:uid="{00000000-0005-0000-0000-0000C65C0000}"/>
    <cellStyle name="Moneda 41 11" xfId="17043" xr:uid="{00000000-0005-0000-0000-0000C75C0000}"/>
    <cellStyle name="Moneda 41 2" xfId="505" xr:uid="{00000000-0005-0000-0000-0000C85C0000}"/>
    <cellStyle name="Moneda 41 2 10" xfId="17248" xr:uid="{00000000-0005-0000-0000-0000C95C0000}"/>
    <cellStyle name="Moneda 41 2 2" xfId="926" xr:uid="{00000000-0005-0000-0000-0000CA5C0000}"/>
    <cellStyle name="Moneda 41 2 2 2" xfId="1755" xr:uid="{00000000-0005-0000-0000-0000CB5C0000}"/>
    <cellStyle name="Moneda 41 2 2 2 2" xfId="5072" xr:uid="{00000000-0005-0000-0000-0000CC5C0000}"/>
    <cellStyle name="Moneda 41 2 2 2 2 2" xfId="21808" xr:uid="{00000000-0005-0000-0000-0000CD5C0000}"/>
    <cellStyle name="Moneda 41 2 2 2 3" xfId="8389" xr:uid="{00000000-0005-0000-0000-0000CE5C0000}"/>
    <cellStyle name="Moneda 41 2 2 2 3 2" xfId="25125" xr:uid="{00000000-0005-0000-0000-0000CF5C0000}"/>
    <cellStyle name="Moneda 41 2 2 2 4" xfId="11716" xr:uid="{00000000-0005-0000-0000-0000D05C0000}"/>
    <cellStyle name="Moneda 41 2 2 2 4 2" xfId="28452" xr:uid="{00000000-0005-0000-0000-0000D15C0000}"/>
    <cellStyle name="Moneda 41 2 2 2 5" xfId="15032" xr:uid="{00000000-0005-0000-0000-0000D25C0000}"/>
    <cellStyle name="Moneda 41 2 2 2 6" xfId="18491" xr:uid="{00000000-0005-0000-0000-0000D35C0000}"/>
    <cellStyle name="Moneda 41 2 2 3" xfId="2583" xr:uid="{00000000-0005-0000-0000-0000D45C0000}"/>
    <cellStyle name="Moneda 41 2 2 3 2" xfId="5900" xr:uid="{00000000-0005-0000-0000-0000D55C0000}"/>
    <cellStyle name="Moneda 41 2 2 3 2 2" xfId="22636" xr:uid="{00000000-0005-0000-0000-0000D65C0000}"/>
    <cellStyle name="Moneda 41 2 2 3 3" xfId="9217" xr:uid="{00000000-0005-0000-0000-0000D75C0000}"/>
    <cellStyle name="Moneda 41 2 2 3 3 2" xfId="25953" xr:uid="{00000000-0005-0000-0000-0000D85C0000}"/>
    <cellStyle name="Moneda 41 2 2 3 4" xfId="12544" xr:uid="{00000000-0005-0000-0000-0000D95C0000}"/>
    <cellStyle name="Moneda 41 2 2 3 4 2" xfId="29280" xr:uid="{00000000-0005-0000-0000-0000DA5C0000}"/>
    <cellStyle name="Moneda 41 2 2 3 5" xfId="15860" xr:uid="{00000000-0005-0000-0000-0000DB5C0000}"/>
    <cellStyle name="Moneda 41 2 2 3 6" xfId="19319" xr:uid="{00000000-0005-0000-0000-0000DC5C0000}"/>
    <cellStyle name="Moneda 41 2 2 4" xfId="3411" xr:uid="{00000000-0005-0000-0000-0000DD5C0000}"/>
    <cellStyle name="Moneda 41 2 2 4 2" xfId="6728" xr:uid="{00000000-0005-0000-0000-0000DE5C0000}"/>
    <cellStyle name="Moneda 41 2 2 4 2 2" xfId="23464" xr:uid="{00000000-0005-0000-0000-0000DF5C0000}"/>
    <cellStyle name="Moneda 41 2 2 4 3" xfId="10045" xr:uid="{00000000-0005-0000-0000-0000E05C0000}"/>
    <cellStyle name="Moneda 41 2 2 4 3 2" xfId="26781" xr:uid="{00000000-0005-0000-0000-0000E15C0000}"/>
    <cellStyle name="Moneda 41 2 2 4 4" xfId="13372" xr:uid="{00000000-0005-0000-0000-0000E25C0000}"/>
    <cellStyle name="Moneda 41 2 2 4 4 2" xfId="30108" xr:uid="{00000000-0005-0000-0000-0000E35C0000}"/>
    <cellStyle name="Moneda 41 2 2 4 5" xfId="16688" xr:uid="{00000000-0005-0000-0000-0000E45C0000}"/>
    <cellStyle name="Moneda 41 2 2 4 6" xfId="20147" xr:uid="{00000000-0005-0000-0000-0000E55C0000}"/>
    <cellStyle name="Moneda 41 2 2 5" xfId="4243" xr:uid="{00000000-0005-0000-0000-0000E65C0000}"/>
    <cellStyle name="Moneda 41 2 2 5 2" xfId="20979" xr:uid="{00000000-0005-0000-0000-0000E75C0000}"/>
    <cellStyle name="Moneda 41 2 2 6" xfId="7560" xr:uid="{00000000-0005-0000-0000-0000E85C0000}"/>
    <cellStyle name="Moneda 41 2 2 6 2" xfId="24296" xr:uid="{00000000-0005-0000-0000-0000E95C0000}"/>
    <cellStyle name="Moneda 41 2 2 7" xfId="10887" xr:uid="{00000000-0005-0000-0000-0000EA5C0000}"/>
    <cellStyle name="Moneda 41 2 2 7 2" xfId="27623" xr:uid="{00000000-0005-0000-0000-0000EB5C0000}"/>
    <cellStyle name="Moneda 41 2 2 8" xfId="14203" xr:uid="{00000000-0005-0000-0000-0000EC5C0000}"/>
    <cellStyle name="Moneda 41 2 2 9" xfId="17662" xr:uid="{00000000-0005-0000-0000-0000ED5C0000}"/>
    <cellStyle name="Moneda 41 2 3" xfId="1340" xr:uid="{00000000-0005-0000-0000-0000EE5C0000}"/>
    <cellStyle name="Moneda 41 2 3 2" xfId="4657" xr:uid="{00000000-0005-0000-0000-0000EF5C0000}"/>
    <cellStyle name="Moneda 41 2 3 2 2" xfId="21393" xr:uid="{00000000-0005-0000-0000-0000F05C0000}"/>
    <cellStyle name="Moneda 41 2 3 3" xfId="7974" xr:uid="{00000000-0005-0000-0000-0000F15C0000}"/>
    <cellStyle name="Moneda 41 2 3 3 2" xfId="24710" xr:uid="{00000000-0005-0000-0000-0000F25C0000}"/>
    <cellStyle name="Moneda 41 2 3 4" xfId="11301" xr:uid="{00000000-0005-0000-0000-0000F35C0000}"/>
    <cellStyle name="Moneda 41 2 3 4 2" xfId="28037" xr:uid="{00000000-0005-0000-0000-0000F45C0000}"/>
    <cellStyle name="Moneda 41 2 3 5" xfId="14617" xr:uid="{00000000-0005-0000-0000-0000F55C0000}"/>
    <cellStyle name="Moneda 41 2 3 6" xfId="18076" xr:uid="{00000000-0005-0000-0000-0000F65C0000}"/>
    <cellStyle name="Moneda 41 2 4" xfId="2169" xr:uid="{00000000-0005-0000-0000-0000F75C0000}"/>
    <cellStyle name="Moneda 41 2 4 2" xfId="5486" xr:uid="{00000000-0005-0000-0000-0000F85C0000}"/>
    <cellStyle name="Moneda 41 2 4 2 2" xfId="22222" xr:uid="{00000000-0005-0000-0000-0000F95C0000}"/>
    <cellStyle name="Moneda 41 2 4 3" xfId="8803" xr:uid="{00000000-0005-0000-0000-0000FA5C0000}"/>
    <cellStyle name="Moneda 41 2 4 3 2" xfId="25539" xr:uid="{00000000-0005-0000-0000-0000FB5C0000}"/>
    <cellStyle name="Moneda 41 2 4 4" xfId="12130" xr:uid="{00000000-0005-0000-0000-0000FC5C0000}"/>
    <cellStyle name="Moneda 41 2 4 4 2" xfId="28866" xr:uid="{00000000-0005-0000-0000-0000FD5C0000}"/>
    <cellStyle name="Moneda 41 2 4 5" xfId="15446" xr:uid="{00000000-0005-0000-0000-0000FE5C0000}"/>
    <cellStyle name="Moneda 41 2 4 6" xfId="18905" xr:uid="{00000000-0005-0000-0000-0000FF5C0000}"/>
    <cellStyle name="Moneda 41 2 5" xfId="2997" xr:uid="{00000000-0005-0000-0000-0000005D0000}"/>
    <cellStyle name="Moneda 41 2 5 2" xfId="6314" xr:uid="{00000000-0005-0000-0000-0000015D0000}"/>
    <cellStyle name="Moneda 41 2 5 2 2" xfId="23050" xr:uid="{00000000-0005-0000-0000-0000025D0000}"/>
    <cellStyle name="Moneda 41 2 5 3" xfId="9631" xr:uid="{00000000-0005-0000-0000-0000035D0000}"/>
    <cellStyle name="Moneda 41 2 5 3 2" xfId="26367" xr:uid="{00000000-0005-0000-0000-0000045D0000}"/>
    <cellStyle name="Moneda 41 2 5 4" xfId="12958" xr:uid="{00000000-0005-0000-0000-0000055D0000}"/>
    <cellStyle name="Moneda 41 2 5 4 2" xfId="29694" xr:uid="{00000000-0005-0000-0000-0000065D0000}"/>
    <cellStyle name="Moneda 41 2 5 5" xfId="16274" xr:uid="{00000000-0005-0000-0000-0000075D0000}"/>
    <cellStyle name="Moneda 41 2 5 6" xfId="19733" xr:uid="{00000000-0005-0000-0000-0000085D0000}"/>
    <cellStyle name="Moneda 41 2 6" xfId="3829" xr:uid="{00000000-0005-0000-0000-0000095D0000}"/>
    <cellStyle name="Moneda 41 2 6 2" xfId="20565" xr:uid="{00000000-0005-0000-0000-00000A5D0000}"/>
    <cellStyle name="Moneda 41 2 7" xfId="7146" xr:uid="{00000000-0005-0000-0000-00000B5D0000}"/>
    <cellStyle name="Moneda 41 2 7 2" xfId="23882" xr:uid="{00000000-0005-0000-0000-00000C5D0000}"/>
    <cellStyle name="Moneda 41 2 8" xfId="10473" xr:uid="{00000000-0005-0000-0000-00000D5D0000}"/>
    <cellStyle name="Moneda 41 2 8 2" xfId="27209" xr:uid="{00000000-0005-0000-0000-00000E5D0000}"/>
    <cellStyle name="Moneda 41 2 9" xfId="13789" xr:uid="{00000000-0005-0000-0000-00000F5D0000}"/>
    <cellStyle name="Moneda 41 3" xfId="721" xr:uid="{00000000-0005-0000-0000-0000105D0000}"/>
    <cellStyle name="Moneda 41 3 2" xfId="1550" xr:uid="{00000000-0005-0000-0000-0000115D0000}"/>
    <cellStyle name="Moneda 41 3 2 2" xfId="4867" xr:uid="{00000000-0005-0000-0000-0000125D0000}"/>
    <cellStyle name="Moneda 41 3 2 2 2" xfId="21603" xr:uid="{00000000-0005-0000-0000-0000135D0000}"/>
    <cellStyle name="Moneda 41 3 2 3" xfId="8184" xr:uid="{00000000-0005-0000-0000-0000145D0000}"/>
    <cellStyle name="Moneda 41 3 2 3 2" xfId="24920" xr:uid="{00000000-0005-0000-0000-0000155D0000}"/>
    <cellStyle name="Moneda 41 3 2 4" xfId="11511" xr:uid="{00000000-0005-0000-0000-0000165D0000}"/>
    <cellStyle name="Moneda 41 3 2 4 2" xfId="28247" xr:uid="{00000000-0005-0000-0000-0000175D0000}"/>
    <cellStyle name="Moneda 41 3 2 5" xfId="14827" xr:uid="{00000000-0005-0000-0000-0000185D0000}"/>
    <cellStyle name="Moneda 41 3 2 6" xfId="18286" xr:uid="{00000000-0005-0000-0000-0000195D0000}"/>
    <cellStyle name="Moneda 41 3 3" xfId="2378" xr:uid="{00000000-0005-0000-0000-00001A5D0000}"/>
    <cellStyle name="Moneda 41 3 3 2" xfId="5695" xr:uid="{00000000-0005-0000-0000-00001B5D0000}"/>
    <cellStyle name="Moneda 41 3 3 2 2" xfId="22431" xr:uid="{00000000-0005-0000-0000-00001C5D0000}"/>
    <cellStyle name="Moneda 41 3 3 3" xfId="9012" xr:uid="{00000000-0005-0000-0000-00001D5D0000}"/>
    <cellStyle name="Moneda 41 3 3 3 2" xfId="25748" xr:uid="{00000000-0005-0000-0000-00001E5D0000}"/>
    <cellStyle name="Moneda 41 3 3 4" xfId="12339" xr:uid="{00000000-0005-0000-0000-00001F5D0000}"/>
    <cellStyle name="Moneda 41 3 3 4 2" xfId="29075" xr:uid="{00000000-0005-0000-0000-0000205D0000}"/>
    <cellStyle name="Moneda 41 3 3 5" xfId="15655" xr:uid="{00000000-0005-0000-0000-0000215D0000}"/>
    <cellStyle name="Moneda 41 3 3 6" xfId="19114" xr:uid="{00000000-0005-0000-0000-0000225D0000}"/>
    <cellStyle name="Moneda 41 3 4" xfId="3206" xr:uid="{00000000-0005-0000-0000-0000235D0000}"/>
    <cellStyle name="Moneda 41 3 4 2" xfId="6523" xr:uid="{00000000-0005-0000-0000-0000245D0000}"/>
    <cellStyle name="Moneda 41 3 4 2 2" xfId="23259" xr:uid="{00000000-0005-0000-0000-0000255D0000}"/>
    <cellStyle name="Moneda 41 3 4 3" xfId="9840" xr:uid="{00000000-0005-0000-0000-0000265D0000}"/>
    <cellStyle name="Moneda 41 3 4 3 2" xfId="26576" xr:uid="{00000000-0005-0000-0000-0000275D0000}"/>
    <cellStyle name="Moneda 41 3 4 4" xfId="13167" xr:uid="{00000000-0005-0000-0000-0000285D0000}"/>
    <cellStyle name="Moneda 41 3 4 4 2" xfId="29903" xr:uid="{00000000-0005-0000-0000-0000295D0000}"/>
    <cellStyle name="Moneda 41 3 4 5" xfId="16483" xr:uid="{00000000-0005-0000-0000-00002A5D0000}"/>
    <cellStyle name="Moneda 41 3 4 6" xfId="19942" xr:uid="{00000000-0005-0000-0000-00002B5D0000}"/>
    <cellStyle name="Moneda 41 3 5" xfId="4038" xr:uid="{00000000-0005-0000-0000-00002C5D0000}"/>
    <cellStyle name="Moneda 41 3 5 2" xfId="20774" xr:uid="{00000000-0005-0000-0000-00002D5D0000}"/>
    <cellStyle name="Moneda 41 3 6" xfId="7355" xr:uid="{00000000-0005-0000-0000-00002E5D0000}"/>
    <cellStyle name="Moneda 41 3 6 2" xfId="24091" xr:uid="{00000000-0005-0000-0000-00002F5D0000}"/>
    <cellStyle name="Moneda 41 3 7" xfId="10682" xr:uid="{00000000-0005-0000-0000-0000305D0000}"/>
    <cellStyle name="Moneda 41 3 7 2" xfId="27418" xr:uid="{00000000-0005-0000-0000-0000315D0000}"/>
    <cellStyle name="Moneda 41 3 8" xfId="13998" xr:uid="{00000000-0005-0000-0000-0000325D0000}"/>
    <cellStyle name="Moneda 41 3 9" xfId="17457" xr:uid="{00000000-0005-0000-0000-0000335D0000}"/>
    <cellStyle name="Moneda 41 4" xfId="1135" xr:uid="{00000000-0005-0000-0000-0000345D0000}"/>
    <cellStyle name="Moneda 41 4 2" xfId="4452" xr:uid="{00000000-0005-0000-0000-0000355D0000}"/>
    <cellStyle name="Moneda 41 4 2 2" xfId="21188" xr:uid="{00000000-0005-0000-0000-0000365D0000}"/>
    <cellStyle name="Moneda 41 4 3" xfId="7769" xr:uid="{00000000-0005-0000-0000-0000375D0000}"/>
    <cellStyle name="Moneda 41 4 3 2" xfId="24505" xr:uid="{00000000-0005-0000-0000-0000385D0000}"/>
    <cellStyle name="Moneda 41 4 4" xfId="11096" xr:uid="{00000000-0005-0000-0000-0000395D0000}"/>
    <cellStyle name="Moneda 41 4 4 2" xfId="27832" xr:uid="{00000000-0005-0000-0000-00003A5D0000}"/>
    <cellStyle name="Moneda 41 4 5" xfId="14412" xr:uid="{00000000-0005-0000-0000-00003B5D0000}"/>
    <cellStyle name="Moneda 41 4 6" xfId="17871" xr:uid="{00000000-0005-0000-0000-00003C5D0000}"/>
    <cellStyle name="Moneda 41 5" xfId="1964" xr:uid="{00000000-0005-0000-0000-00003D5D0000}"/>
    <cellStyle name="Moneda 41 5 2" xfId="5281" xr:uid="{00000000-0005-0000-0000-00003E5D0000}"/>
    <cellStyle name="Moneda 41 5 2 2" xfId="22017" xr:uid="{00000000-0005-0000-0000-00003F5D0000}"/>
    <cellStyle name="Moneda 41 5 3" xfId="8598" xr:uid="{00000000-0005-0000-0000-0000405D0000}"/>
    <cellStyle name="Moneda 41 5 3 2" xfId="25334" xr:uid="{00000000-0005-0000-0000-0000415D0000}"/>
    <cellStyle name="Moneda 41 5 4" xfId="11925" xr:uid="{00000000-0005-0000-0000-0000425D0000}"/>
    <cellStyle name="Moneda 41 5 4 2" xfId="28661" xr:uid="{00000000-0005-0000-0000-0000435D0000}"/>
    <cellStyle name="Moneda 41 5 5" xfId="15241" xr:uid="{00000000-0005-0000-0000-0000445D0000}"/>
    <cellStyle name="Moneda 41 5 6" xfId="18700" xr:uid="{00000000-0005-0000-0000-0000455D0000}"/>
    <cellStyle name="Moneda 41 6" xfId="2792" xr:uid="{00000000-0005-0000-0000-0000465D0000}"/>
    <cellStyle name="Moneda 41 6 2" xfId="6109" xr:uid="{00000000-0005-0000-0000-0000475D0000}"/>
    <cellStyle name="Moneda 41 6 2 2" xfId="22845" xr:uid="{00000000-0005-0000-0000-0000485D0000}"/>
    <cellStyle name="Moneda 41 6 3" xfId="9426" xr:uid="{00000000-0005-0000-0000-0000495D0000}"/>
    <cellStyle name="Moneda 41 6 3 2" xfId="26162" xr:uid="{00000000-0005-0000-0000-00004A5D0000}"/>
    <cellStyle name="Moneda 41 6 4" xfId="12753" xr:uid="{00000000-0005-0000-0000-00004B5D0000}"/>
    <cellStyle name="Moneda 41 6 4 2" xfId="29489" xr:uid="{00000000-0005-0000-0000-00004C5D0000}"/>
    <cellStyle name="Moneda 41 6 5" xfId="16069" xr:uid="{00000000-0005-0000-0000-00004D5D0000}"/>
    <cellStyle name="Moneda 41 6 6" xfId="19528" xr:uid="{00000000-0005-0000-0000-00004E5D0000}"/>
    <cellStyle name="Moneda 41 7" xfId="3624" xr:uid="{00000000-0005-0000-0000-00004F5D0000}"/>
    <cellStyle name="Moneda 41 7 2" xfId="20360" xr:uid="{00000000-0005-0000-0000-0000505D0000}"/>
    <cellStyle name="Moneda 41 8" xfId="6941" xr:uid="{00000000-0005-0000-0000-0000515D0000}"/>
    <cellStyle name="Moneda 41 8 2" xfId="23677" xr:uid="{00000000-0005-0000-0000-0000525D0000}"/>
    <cellStyle name="Moneda 41 9" xfId="10268" xr:uid="{00000000-0005-0000-0000-0000535D0000}"/>
    <cellStyle name="Moneda 41 9 2" xfId="27004" xr:uid="{00000000-0005-0000-0000-0000545D0000}"/>
    <cellStyle name="Moneda 42" xfId="273" xr:uid="{00000000-0005-0000-0000-0000555D0000}"/>
    <cellStyle name="Moneda 42 10" xfId="13585" xr:uid="{00000000-0005-0000-0000-0000565D0000}"/>
    <cellStyle name="Moneda 42 11" xfId="17044" xr:uid="{00000000-0005-0000-0000-0000575D0000}"/>
    <cellStyle name="Moneda 42 2" xfId="506" xr:uid="{00000000-0005-0000-0000-0000585D0000}"/>
    <cellStyle name="Moneda 42 2 10" xfId="17249" xr:uid="{00000000-0005-0000-0000-0000595D0000}"/>
    <cellStyle name="Moneda 42 2 2" xfId="927" xr:uid="{00000000-0005-0000-0000-00005A5D0000}"/>
    <cellStyle name="Moneda 42 2 2 2" xfId="1756" xr:uid="{00000000-0005-0000-0000-00005B5D0000}"/>
    <cellStyle name="Moneda 42 2 2 2 2" xfId="5073" xr:uid="{00000000-0005-0000-0000-00005C5D0000}"/>
    <cellStyle name="Moneda 42 2 2 2 2 2" xfId="21809" xr:uid="{00000000-0005-0000-0000-00005D5D0000}"/>
    <cellStyle name="Moneda 42 2 2 2 3" xfId="8390" xr:uid="{00000000-0005-0000-0000-00005E5D0000}"/>
    <cellStyle name="Moneda 42 2 2 2 3 2" xfId="25126" xr:uid="{00000000-0005-0000-0000-00005F5D0000}"/>
    <cellStyle name="Moneda 42 2 2 2 4" xfId="11717" xr:uid="{00000000-0005-0000-0000-0000605D0000}"/>
    <cellStyle name="Moneda 42 2 2 2 4 2" xfId="28453" xr:uid="{00000000-0005-0000-0000-0000615D0000}"/>
    <cellStyle name="Moneda 42 2 2 2 5" xfId="15033" xr:uid="{00000000-0005-0000-0000-0000625D0000}"/>
    <cellStyle name="Moneda 42 2 2 2 6" xfId="18492" xr:uid="{00000000-0005-0000-0000-0000635D0000}"/>
    <cellStyle name="Moneda 42 2 2 3" xfId="2584" xr:uid="{00000000-0005-0000-0000-0000645D0000}"/>
    <cellStyle name="Moneda 42 2 2 3 2" xfId="5901" xr:uid="{00000000-0005-0000-0000-0000655D0000}"/>
    <cellStyle name="Moneda 42 2 2 3 2 2" xfId="22637" xr:uid="{00000000-0005-0000-0000-0000665D0000}"/>
    <cellStyle name="Moneda 42 2 2 3 3" xfId="9218" xr:uid="{00000000-0005-0000-0000-0000675D0000}"/>
    <cellStyle name="Moneda 42 2 2 3 3 2" xfId="25954" xr:uid="{00000000-0005-0000-0000-0000685D0000}"/>
    <cellStyle name="Moneda 42 2 2 3 4" xfId="12545" xr:uid="{00000000-0005-0000-0000-0000695D0000}"/>
    <cellStyle name="Moneda 42 2 2 3 4 2" xfId="29281" xr:uid="{00000000-0005-0000-0000-00006A5D0000}"/>
    <cellStyle name="Moneda 42 2 2 3 5" xfId="15861" xr:uid="{00000000-0005-0000-0000-00006B5D0000}"/>
    <cellStyle name="Moneda 42 2 2 3 6" xfId="19320" xr:uid="{00000000-0005-0000-0000-00006C5D0000}"/>
    <cellStyle name="Moneda 42 2 2 4" xfId="3412" xr:uid="{00000000-0005-0000-0000-00006D5D0000}"/>
    <cellStyle name="Moneda 42 2 2 4 2" xfId="6729" xr:uid="{00000000-0005-0000-0000-00006E5D0000}"/>
    <cellStyle name="Moneda 42 2 2 4 2 2" xfId="23465" xr:uid="{00000000-0005-0000-0000-00006F5D0000}"/>
    <cellStyle name="Moneda 42 2 2 4 3" xfId="10046" xr:uid="{00000000-0005-0000-0000-0000705D0000}"/>
    <cellStyle name="Moneda 42 2 2 4 3 2" xfId="26782" xr:uid="{00000000-0005-0000-0000-0000715D0000}"/>
    <cellStyle name="Moneda 42 2 2 4 4" xfId="13373" xr:uid="{00000000-0005-0000-0000-0000725D0000}"/>
    <cellStyle name="Moneda 42 2 2 4 4 2" xfId="30109" xr:uid="{00000000-0005-0000-0000-0000735D0000}"/>
    <cellStyle name="Moneda 42 2 2 4 5" xfId="16689" xr:uid="{00000000-0005-0000-0000-0000745D0000}"/>
    <cellStyle name="Moneda 42 2 2 4 6" xfId="20148" xr:uid="{00000000-0005-0000-0000-0000755D0000}"/>
    <cellStyle name="Moneda 42 2 2 5" xfId="4244" xr:uid="{00000000-0005-0000-0000-0000765D0000}"/>
    <cellStyle name="Moneda 42 2 2 5 2" xfId="20980" xr:uid="{00000000-0005-0000-0000-0000775D0000}"/>
    <cellStyle name="Moneda 42 2 2 6" xfId="7561" xr:uid="{00000000-0005-0000-0000-0000785D0000}"/>
    <cellStyle name="Moneda 42 2 2 6 2" xfId="24297" xr:uid="{00000000-0005-0000-0000-0000795D0000}"/>
    <cellStyle name="Moneda 42 2 2 7" xfId="10888" xr:uid="{00000000-0005-0000-0000-00007A5D0000}"/>
    <cellStyle name="Moneda 42 2 2 7 2" xfId="27624" xr:uid="{00000000-0005-0000-0000-00007B5D0000}"/>
    <cellStyle name="Moneda 42 2 2 8" xfId="14204" xr:uid="{00000000-0005-0000-0000-00007C5D0000}"/>
    <cellStyle name="Moneda 42 2 2 9" xfId="17663" xr:uid="{00000000-0005-0000-0000-00007D5D0000}"/>
    <cellStyle name="Moneda 42 2 3" xfId="1341" xr:uid="{00000000-0005-0000-0000-00007E5D0000}"/>
    <cellStyle name="Moneda 42 2 3 2" xfId="4658" xr:uid="{00000000-0005-0000-0000-00007F5D0000}"/>
    <cellStyle name="Moneda 42 2 3 2 2" xfId="21394" xr:uid="{00000000-0005-0000-0000-0000805D0000}"/>
    <cellStyle name="Moneda 42 2 3 3" xfId="7975" xr:uid="{00000000-0005-0000-0000-0000815D0000}"/>
    <cellStyle name="Moneda 42 2 3 3 2" xfId="24711" xr:uid="{00000000-0005-0000-0000-0000825D0000}"/>
    <cellStyle name="Moneda 42 2 3 4" xfId="11302" xr:uid="{00000000-0005-0000-0000-0000835D0000}"/>
    <cellStyle name="Moneda 42 2 3 4 2" xfId="28038" xr:uid="{00000000-0005-0000-0000-0000845D0000}"/>
    <cellStyle name="Moneda 42 2 3 5" xfId="14618" xr:uid="{00000000-0005-0000-0000-0000855D0000}"/>
    <cellStyle name="Moneda 42 2 3 6" xfId="18077" xr:uid="{00000000-0005-0000-0000-0000865D0000}"/>
    <cellStyle name="Moneda 42 2 4" xfId="2170" xr:uid="{00000000-0005-0000-0000-0000875D0000}"/>
    <cellStyle name="Moneda 42 2 4 2" xfId="5487" xr:uid="{00000000-0005-0000-0000-0000885D0000}"/>
    <cellStyle name="Moneda 42 2 4 2 2" xfId="22223" xr:uid="{00000000-0005-0000-0000-0000895D0000}"/>
    <cellStyle name="Moneda 42 2 4 3" xfId="8804" xr:uid="{00000000-0005-0000-0000-00008A5D0000}"/>
    <cellStyle name="Moneda 42 2 4 3 2" xfId="25540" xr:uid="{00000000-0005-0000-0000-00008B5D0000}"/>
    <cellStyle name="Moneda 42 2 4 4" xfId="12131" xr:uid="{00000000-0005-0000-0000-00008C5D0000}"/>
    <cellStyle name="Moneda 42 2 4 4 2" xfId="28867" xr:uid="{00000000-0005-0000-0000-00008D5D0000}"/>
    <cellStyle name="Moneda 42 2 4 5" xfId="15447" xr:uid="{00000000-0005-0000-0000-00008E5D0000}"/>
    <cellStyle name="Moneda 42 2 4 6" xfId="18906" xr:uid="{00000000-0005-0000-0000-00008F5D0000}"/>
    <cellStyle name="Moneda 42 2 5" xfId="2998" xr:uid="{00000000-0005-0000-0000-0000905D0000}"/>
    <cellStyle name="Moneda 42 2 5 2" xfId="6315" xr:uid="{00000000-0005-0000-0000-0000915D0000}"/>
    <cellStyle name="Moneda 42 2 5 2 2" xfId="23051" xr:uid="{00000000-0005-0000-0000-0000925D0000}"/>
    <cellStyle name="Moneda 42 2 5 3" xfId="9632" xr:uid="{00000000-0005-0000-0000-0000935D0000}"/>
    <cellStyle name="Moneda 42 2 5 3 2" xfId="26368" xr:uid="{00000000-0005-0000-0000-0000945D0000}"/>
    <cellStyle name="Moneda 42 2 5 4" xfId="12959" xr:uid="{00000000-0005-0000-0000-0000955D0000}"/>
    <cellStyle name="Moneda 42 2 5 4 2" xfId="29695" xr:uid="{00000000-0005-0000-0000-0000965D0000}"/>
    <cellStyle name="Moneda 42 2 5 5" xfId="16275" xr:uid="{00000000-0005-0000-0000-0000975D0000}"/>
    <cellStyle name="Moneda 42 2 5 6" xfId="19734" xr:uid="{00000000-0005-0000-0000-0000985D0000}"/>
    <cellStyle name="Moneda 42 2 6" xfId="3830" xr:uid="{00000000-0005-0000-0000-0000995D0000}"/>
    <cellStyle name="Moneda 42 2 6 2" xfId="20566" xr:uid="{00000000-0005-0000-0000-00009A5D0000}"/>
    <cellStyle name="Moneda 42 2 7" xfId="7147" xr:uid="{00000000-0005-0000-0000-00009B5D0000}"/>
    <cellStyle name="Moneda 42 2 7 2" xfId="23883" xr:uid="{00000000-0005-0000-0000-00009C5D0000}"/>
    <cellStyle name="Moneda 42 2 8" xfId="10474" xr:uid="{00000000-0005-0000-0000-00009D5D0000}"/>
    <cellStyle name="Moneda 42 2 8 2" xfId="27210" xr:uid="{00000000-0005-0000-0000-00009E5D0000}"/>
    <cellStyle name="Moneda 42 2 9" xfId="13790" xr:uid="{00000000-0005-0000-0000-00009F5D0000}"/>
    <cellStyle name="Moneda 42 3" xfId="722" xr:uid="{00000000-0005-0000-0000-0000A05D0000}"/>
    <cellStyle name="Moneda 42 3 2" xfId="1551" xr:uid="{00000000-0005-0000-0000-0000A15D0000}"/>
    <cellStyle name="Moneda 42 3 2 2" xfId="4868" xr:uid="{00000000-0005-0000-0000-0000A25D0000}"/>
    <cellStyle name="Moneda 42 3 2 2 2" xfId="21604" xr:uid="{00000000-0005-0000-0000-0000A35D0000}"/>
    <cellStyle name="Moneda 42 3 2 3" xfId="8185" xr:uid="{00000000-0005-0000-0000-0000A45D0000}"/>
    <cellStyle name="Moneda 42 3 2 3 2" xfId="24921" xr:uid="{00000000-0005-0000-0000-0000A55D0000}"/>
    <cellStyle name="Moneda 42 3 2 4" xfId="11512" xr:uid="{00000000-0005-0000-0000-0000A65D0000}"/>
    <cellStyle name="Moneda 42 3 2 4 2" xfId="28248" xr:uid="{00000000-0005-0000-0000-0000A75D0000}"/>
    <cellStyle name="Moneda 42 3 2 5" xfId="14828" xr:uid="{00000000-0005-0000-0000-0000A85D0000}"/>
    <cellStyle name="Moneda 42 3 2 6" xfId="18287" xr:uid="{00000000-0005-0000-0000-0000A95D0000}"/>
    <cellStyle name="Moneda 42 3 3" xfId="2379" xr:uid="{00000000-0005-0000-0000-0000AA5D0000}"/>
    <cellStyle name="Moneda 42 3 3 2" xfId="5696" xr:uid="{00000000-0005-0000-0000-0000AB5D0000}"/>
    <cellStyle name="Moneda 42 3 3 2 2" xfId="22432" xr:uid="{00000000-0005-0000-0000-0000AC5D0000}"/>
    <cellStyle name="Moneda 42 3 3 3" xfId="9013" xr:uid="{00000000-0005-0000-0000-0000AD5D0000}"/>
    <cellStyle name="Moneda 42 3 3 3 2" xfId="25749" xr:uid="{00000000-0005-0000-0000-0000AE5D0000}"/>
    <cellStyle name="Moneda 42 3 3 4" xfId="12340" xr:uid="{00000000-0005-0000-0000-0000AF5D0000}"/>
    <cellStyle name="Moneda 42 3 3 4 2" xfId="29076" xr:uid="{00000000-0005-0000-0000-0000B05D0000}"/>
    <cellStyle name="Moneda 42 3 3 5" xfId="15656" xr:uid="{00000000-0005-0000-0000-0000B15D0000}"/>
    <cellStyle name="Moneda 42 3 3 6" xfId="19115" xr:uid="{00000000-0005-0000-0000-0000B25D0000}"/>
    <cellStyle name="Moneda 42 3 4" xfId="3207" xr:uid="{00000000-0005-0000-0000-0000B35D0000}"/>
    <cellStyle name="Moneda 42 3 4 2" xfId="6524" xr:uid="{00000000-0005-0000-0000-0000B45D0000}"/>
    <cellStyle name="Moneda 42 3 4 2 2" xfId="23260" xr:uid="{00000000-0005-0000-0000-0000B55D0000}"/>
    <cellStyle name="Moneda 42 3 4 3" xfId="9841" xr:uid="{00000000-0005-0000-0000-0000B65D0000}"/>
    <cellStyle name="Moneda 42 3 4 3 2" xfId="26577" xr:uid="{00000000-0005-0000-0000-0000B75D0000}"/>
    <cellStyle name="Moneda 42 3 4 4" xfId="13168" xr:uid="{00000000-0005-0000-0000-0000B85D0000}"/>
    <cellStyle name="Moneda 42 3 4 4 2" xfId="29904" xr:uid="{00000000-0005-0000-0000-0000B95D0000}"/>
    <cellStyle name="Moneda 42 3 4 5" xfId="16484" xr:uid="{00000000-0005-0000-0000-0000BA5D0000}"/>
    <cellStyle name="Moneda 42 3 4 6" xfId="19943" xr:uid="{00000000-0005-0000-0000-0000BB5D0000}"/>
    <cellStyle name="Moneda 42 3 5" xfId="4039" xr:uid="{00000000-0005-0000-0000-0000BC5D0000}"/>
    <cellStyle name="Moneda 42 3 5 2" xfId="20775" xr:uid="{00000000-0005-0000-0000-0000BD5D0000}"/>
    <cellStyle name="Moneda 42 3 6" xfId="7356" xr:uid="{00000000-0005-0000-0000-0000BE5D0000}"/>
    <cellStyle name="Moneda 42 3 6 2" xfId="24092" xr:uid="{00000000-0005-0000-0000-0000BF5D0000}"/>
    <cellStyle name="Moneda 42 3 7" xfId="10683" xr:uid="{00000000-0005-0000-0000-0000C05D0000}"/>
    <cellStyle name="Moneda 42 3 7 2" xfId="27419" xr:uid="{00000000-0005-0000-0000-0000C15D0000}"/>
    <cellStyle name="Moneda 42 3 8" xfId="13999" xr:uid="{00000000-0005-0000-0000-0000C25D0000}"/>
    <cellStyle name="Moneda 42 3 9" xfId="17458" xr:uid="{00000000-0005-0000-0000-0000C35D0000}"/>
    <cellStyle name="Moneda 42 4" xfId="1136" xr:uid="{00000000-0005-0000-0000-0000C45D0000}"/>
    <cellStyle name="Moneda 42 4 2" xfId="4453" xr:uid="{00000000-0005-0000-0000-0000C55D0000}"/>
    <cellStyle name="Moneda 42 4 2 2" xfId="21189" xr:uid="{00000000-0005-0000-0000-0000C65D0000}"/>
    <cellStyle name="Moneda 42 4 3" xfId="7770" xr:uid="{00000000-0005-0000-0000-0000C75D0000}"/>
    <cellStyle name="Moneda 42 4 3 2" xfId="24506" xr:uid="{00000000-0005-0000-0000-0000C85D0000}"/>
    <cellStyle name="Moneda 42 4 4" xfId="11097" xr:uid="{00000000-0005-0000-0000-0000C95D0000}"/>
    <cellStyle name="Moneda 42 4 4 2" xfId="27833" xr:uid="{00000000-0005-0000-0000-0000CA5D0000}"/>
    <cellStyle name="Moneda 42 4 5" xfId="14413" xr:uid="{00000000-0005-0000-0000-0000CB5D0000}"/>
    <cellStyle name="Moneda 42 4 6" xfId="17872" xr:uid="{00000000-0005-0000-0000-0000CC5D0000}"/>
    <cellStyle name="Moneda 42 5" xfId="1965" xr:uid="{00000000-0005-0000-0000-0000CD5D0000}"/>
    <cellStyle name="Moneda 42 5 2" xfId="5282" xr:uid="{00000000-0005-0000-0000-0000CE5D0000}"/>
    <cellStyle name="Moneda 42 5 2 2" xfId="22018" xr:uid="{00000000-0005-0000-0000-0000CF5D0000}"/>
    <cellStyle name="Moneda 42 5 3" xfId="8599" xr:uid="{00000000-0005-0000-0000-0000D05D0000}"/>
    <cellStyle name="Moneda 42 5 3 2" xfId="25335" xr:uid="{00000000-0005-0000-0000-0000D15D0000}"/>
    <cellStyle name="Moneda 42 5 4" xfId="11926" xr:uid="{00000000-0005-0000-0000-0000D25D0000}"/>
    <cellStyle name="Moneda 42 5 4 2" xfId="28662" xr:uid="{00000000-0005-0000-0000-0000D35D0000}"/>
    <cellStyle name="Moneda 42 5 5" xfId="15242" xr:uid="{00000000-0005-0000-0000-0000D45D0000}"/>
    <cellStyle name="Moneda 42 5 6" xfId="18701" xr:uid="{00000000-0005-0000-0000-0000D55D0000}"/>
    <cellStyle name="Moneda 42 6" xfId="2793" xr:uid="{00000000-0005-0000-0000-0000D65D0000}"/>
    <cellStyle name="Moneda 42 6 2" xfId="6110" xr:uid="{00000000-0005-0000-0000-0000D75D0000}"/>
    <cellStyle name="Moneda 42 6 2 2" xfId="22846" xr:uid="{00000000-0005-0000-0000-0000D85D0000}"/>
    <cellStyle name="Moneda 42 6 3" xfId="9427" xr:uid="{00000000-0005-0000-0000-0000D95D0000}"/>
    <cellStyle name="Moneda 42 6 3 2" xfId="26163" xr:uid="{00000000-0005-0000-0000-0000DA5D0000}"/>
    <cellStyle name="Moneda 42 6 4" xfId="12754" xr:uid="{00000000-0005-0000-0000-0000DB5D0000}"/>
    <cellStyle name="Moneda 42 6 4 2" xfId="29490" xr:uid="{00000000-0005-0000-0000-0000DC5D0000}"/>
    <cellStyle name="Moneda 42 6 5" xfId="16070" xr:uid="{00000000-0005-0000-0000-0000DD5D0000}"/>
    <cellStyle name="Moneda 42 6 6" xfId="19529" xr:uid="{00000000-0005-0000-0000-0000DE5D0000}"/>
    <cellStyle name="Moneda 42 7" xfId="3625" xr:uid="{00000000-0005-0000-0000-0000DF5D0000}"/>
    <cellStyle name="Moneda 42 7 2" xfId="20361" xr:uid="{00000000-0005-0000-0000-0000E05D0000}"/>
    <cellStyle name="Moneda 42 8" xfId="6942" xr:uid="{00000000-0005-0000-0000-0000E15D0000}"/>
    <cellStyle name="Moneda 42 8 2" xfId="23678" xr:uid="{00000000-0005-0000-0000-0000E25D0000}"/>
    <cellStyle name="Moneda 42 9" xfId="10269" xr:uid="{00000000-0005-0000-0000-0000E35D0000}"/>
    <cellStyle name="Moneda 42 9 2" xfId="27005" xr:uid="{00000000-0005-0000-0000-0000E45D0000}"/>
    <cellStyle name="Moneda 43" xfId="274" xr:uid="{00000000-0005-0000-0000-0000E55D0000}"/>
    <cellStyle name="Moneda 43 10" xfId="13586" xr:uid="{00000000-0005-0000-0000-0000E65D0000}"/>
    <cellStyle name="Moneda 43 11" xfId="17045" xr:uid="{00000000-0005-0000-0000-0000E75D0000}"/>
    <cellStyle name="Moneda 43 2" xfId="507" xr:uid="{00000000-0005-0000-0000-0000E85D0000}"/>
    <cellStyle name="Moneda 43 2 10" xfId="17250" xr:uid="{00000000-0005-0000-0000-0000E95D0000}"/>
    <cellStyle name="Moneda 43 2 2" xfId="928" xr:uid="{00000000-0005-0000-0000-0000EA5D0000}"/>
    <cellStyle name="Moneda 43 2 2 2" xfId="1757" xr:uid="{00000000-0005-0000-0000-0000EB5D0000}"/>
    <cellStyle name="Moneda 43 2 2 2 2" xfId="5074" xr:uid="{00000000-0005-0000-0000-0000EC5D0000}"/>
    <cellStyle name="Moneda 43 2 2 2 2 2" xfId="21810" xr:uid="{00000000-0005-0000-0000-0000ED5D0000}"/>
    <cellStyle name="Moneda 43 2 2 2 3" xfId="8391" xr:uid="{00000000-0005-0000-0000-0000EE5D0000}"/>
    <cellStyle name="Moneda 43 2 2 2 3 2" xfId="25127" xr:uid="{00000000-0005-0000-0000-0000EF5D0000}"/>
    <cellStyle name="Moneda 43 2 2 2 4" xfId="11718" xr:uid="{00000000-0005-0000-0000-0000F05D0000}"/>
    <cellStyle name="Moneda 43 2 2 2 4 2" xfId="28454" xr:uid="{00000000-0005-0000-0000-0000F15D0000}"/>
    <cellStyle name="Moneda 43 2 2 2 5" xfId="15034" xr:uid="{00000000-0005-0000-0000-0000F25D0000}"/>
    <cellStyle name="Moneda 43 2 2 2 6" xfId="18493" xr:uid="{00000000-0005-0000-0000-0000F35D0000}"/>
    <cellStyle name="Moneda 43 2 2 3" xfId="2585" xr:uid="{00000000-0005-0000-0000-0000F45D0000}"/>
    <cellStyle name="Moneda 43 2 2 3 2" xfId="5902" xr:uid="{00000000-0005-0000-0000-0000F55D0000}"/>
    <cellStyle name="Moneda 43 2 2 3 2 2" xfId="22638" xr:uid="{00000000-0005-0000-0000-0000F65D0000}"/>
    <cellStyle name="Moneda 43 2 2 3 3" xfId="9219" xr:uid="{00000000-0005-0000-0000-0000F75D0000}"/>
    <cellStyle name="Moneda 43 2 2 3 3 2" xfId="25955" xr:uid="{00000000-0005-0000-0000-0000F85D0000}"/>
    <cellStyle name="Moneda 43 2 2 3 4" xfId="12546" xr:uid="{00000000-0005-0000-0000-0000F95D0000}"/>
    <cellStyle name="Moneda 43 2 2 3 4 2" xfId="29282" xr:uid="{00000000-0005-0000-0000-0000FA5D0000}"/>
    <cellStyle name="Moneda 43 2 2 3 5" xfId="15862" xr:uid="{00000000-0005-0000-0000-0000FB5D0000}"/>
    <cellStyle name="Moneda 43 2 2 3 6" xfId="19321" xr:uid="{00000000-0005-0000-0000-0000FC5D0000}"/>
    <cellStyle name="Moneda 43 2 2 4" xfId="3413" xr:uid="{00000000-0005-0000-0000-0000FD5D0000}"/>
    <cellStyle name="Moneda 43 2 2 4 2" xfId="6730" xr:uid="{00000000-0005-0000-0000-0000FE5D0000}"/>
    <cellStyle name="Moneda 43 2 2 4 2 2" xfId="23466" xr:uid="{00000000-0005-0000-0000-0000FF5D0000}"/>
    <cellStyle name="Moneda 43 2 2 4 3" xfId="10047" xr:uid="{00000000-0005-0000-0000-0000005E0000}"/>
    <cellStyle name="Moneda 43 2 2 4 3 2" xfId="26783" xr:uid="{00000000-0005-0000-0000-0000015E0000}"/>
    <cellStyle name="Moneda 43 2 2 4 4" xfId="13374" xr:uid="{00000000-0005-0000-0000-0000025E0000}"/>
    <cellStyle name="Moneda 43 2 2 4 4 2" xfId="30110" xr:uid="{00000000-0005-0000-0000-0000035E0000}"/>
    <cellStyle name="Moneda 43 2 2 4 5" xfId="16690" xr:uid="{00000000-0005-0000-0000-0000045E0000}"/>
    <cellStyle name="Moneda 43 2 2 4 6" xfId="20149" xr:uid="{00000000-0005-0000-0000-0000055E0000}"/>
    <cellStyle name="Moneda 43 2 2 5" xfId="4245" xr:uid="{00000000-0005-0000-0000-0000065E0000}"/>
    <cellStyle name="Moneda 43 2 2 5 2" xfId="20981" xr:uid="{00000000-0005-0000-0000-0000075E0000}"/>
    <cellStyle name="Moneda 43 2 2 6" xfId="7562" xr:uid="{00000000-0005-0000-0000-0000085E0000}"/>
    <cellStyle name="Moneda 43 2 2 6 2" xfId="24298" xr:uid="{00000000-0005-0000-0000-0000095E0000}"/>
    <cellStyle name="Moneda 43 2 2 7" xfId="10889" xr:uid="{00000000-0005-0000-0000-00000A5E0000}"/>
    <cellStyle name="Moneda 43 2 2 7 2" xfId="27625" xr:uid="{00000000-0005-0000-0000-00000B5E0000}"/>
    <cellStyle name="Moneda 43 2 2 8" xfId="14205" xr:uid="{00000000-0005-0000-0000-00000C5E0000}"/>
    <cellStyle name="Moneda 43 2 2 9" xfId="17664" xr:uid="{00000000-0005-0000-0000-00000D5E0000}"/>
    <cellStyle name="Moneda 43 2 3" xfId="1342" xr:uid="{00000000-0005-0000-0000-00000E5E0000}"/>
    <cellStyle name="Moneda 43 2 3 2" xfId="4659" xr:uid="{00000000-0005-0000-0000-00000F5E0000}"/>
    <cellStyle name="Moneda 43 2 3 2 2" xfId="21395" xr:uid="{00000000-0005-0000-0000-0000105E0000}"/>
    <cellStyle name="Moneda 43 2 3 3" xfId="7976" xr:uid="{00000000-0005-0000-0000-0000115E0000}"/>
    <cellStyle name="Moneda 43 2 3 3 2" xfId="24712" xr:uid="{00000000-0005-0000-0000-0000125E0000}"/>
    <cellStyle name="Moneda 43 2 3 4" xfId="11303" xr:uid="{00000000-0005-0000-0000-0000135E0000}"/>
    <cellStyle name="Moneda 43 2 3 4 2" xfId="28039" xr:uid="{00000000-0005-0000-0000-0000145E0000}"/>
    <cellStyle name="Moneda 43 2 3 5" xfId="14619" xr:uid="{00000000-0005-0000-0000-0000155E0000}"/>
    <cellStyle name="Moneda 43 2 3 6" xfId="18078" xr:uid="{00000000-0005-0000-0000-0000165E0000}"/>
    <cellStyle name="Moneda 43 2 4" xfId="2171" xr:uid="{00000000-0005-0000-0000-0000175E0000}"/>
    <cellStyle name="Moneda 43 2 4 2" xfId="5488" xr:uid="{00000000-0005-0000-0000-0000185E0000}"/>
    <cellStyle name="Moneda 43 2 4 2 2" xfId="22224" xr:uid="{00000000-0005-0000-0000-0000195E0000}"/>
    <cellStyle name="Moneda 43 2 4 3" xfId="8805" xr:uid="{00000000-0005-0000-0000-00001A5E0000}"/>
    <cellStyle name="Moneda 43 2 4 3 2" xfId="25541" xr:uid="{00000000-0005-0000-0000-00001B5E0000}"/>
    <cellStyle name="Moneda 43 2 4 4" xfId="12132" xr:uid="{00000000-0005-0000-0000-00001C5E0000}"/>
    <cellStyle name="Moneda 43 2 4 4 2" xfId="28868" xr:uid="{00000000-0005-0000-0000-00001D5E0000}"/>
    <cellStyle name="Moneda 43 2 4 5" xfId="15448" xr:uid="{00000000-0005-0000-0000-00001E5E0000}"/>
    <cellStyle name="Moneda 43 2 4 6" xfId="18907" xr:uid="{00000000-0005-0000-0000-00001F5E0000}"/>
    <cellStyle name="Moneda 43 2 5" xfId="2999" xr:uid="{00000000-0005-0000-0000-0000205E0000}"/>
    <cellStyle name="Moneda 43 2 5 2" xfId="6316" xr:uid="{00000000-0005-0000-0000-0000215E0000}"/>
    <cellStyle name="Moneda 43 2 5 2 2" xfId="23052" xr:uid="{00000000-0005-0000-0000-0000225E0000}"/>
    <cellStyle name="Moneda 43 2 5 3" xfId="9633" xr:uid="{00000000-0005-0000-0000-0000235E0000}"/>
    <cellStyle name="Moneda 43 2 5 3 2" xfId="26369" xr:uid="{00000000-0005-0000-0000-0000245E0000}"/>
    <cellStyle name="Moneda 43 2 5 4" xfId="12960" xr:uid="{00000000-0005-0000-0000-0000255E0000}"/>
    <cellStyle name="Moneda 43 2 5 4 2" xfId="29696" xr:uid="{00000000-0005-0000-0000-0000265E0000}"/>
    <cellStyle name="Moneda 43 2 5 5" xfId="16276" xr:uid="{00000000-0005-0000-0000-0000275E0000}"/>
    <cellStyle name="Moneda 43 2 5 6" xfId="19735" xr:uid="{00000000-0005-0000-0000-0000285E0000}"/>
    <cellStyle name="Moneda 43 2 6" xfId="3831" xr:uid="{00000000-0005-0000-0000-0000295E0000}"/>
    <cellStyle name="Moneda 43 2 6 2" xfId="20567" xr:uid="{00000000-0005-0000-0000-00002A5E0000}"/>
    <cellStyle name="Moneda 43 2 7" xfId="7148" xr:uid="{00000000-0005-0000-0000-00002B5E0000}"/>
    <cellStyle name="Moneda 43 2 7 2" xfId="23884" xr:uid="{00000000-0005-0000-0000-00002C5E0000}"/>
    <cellStyle name="Moneda 43 2 8" xfId="10475" xr:uid="{00000000-0005-0000-0000-00002D5E0000}"/>
    <cellStyle name="Moneda 43 2 8 2" xfId="27211" xr:uid="{00000000-0005-0000-0000-00002E5E0000}"/>
    <cellStyle name="Moneda 43 2 9" xfId="13791" xr:uid="{00000000-0005-0000-0000-00002F5E0000}"/>
    <cellStyle name="Moneda 43 3" xfId="723" xr:uid="{00000000-0005-0000-0000-0000305E0000}"/>
    <cellStyle name="Moneda 43 3 2" xfId="1552" xr:uid="{00000000-0005-0000-0000-0000315E0000}"/>
    <cellStyle name="Moneda 43 3 2 2" xfId="4869" xr:uid="{00000000-0005-0000-0000-0000325E0000}"/>
    <cellStyle name="Moneda 43 3 2 2 2" xfId="21605" xr:uid="{00000000-0005-0000-0000-0000335E0000}"/>
    <cellStyle name="Moneda 43 3 2 3" xfId="8186" xr:uid="{00000000-0005-0000-0000-0000345E0000}"/>
    <cellStyle name="Moneda 43 3 2 3 2" xfId="24922" xr:uid="{00000000-0005-0000-0000-0000355E0000}"/>
    <cellStyle name="Moneda 43 3 2 4" xfId="11513" xr:uid="{00000000-0005-0000-0000-0000365E0000}"/>
    <cellStyle name="Moneda 43 3 2 4 2" xfId="28249" xr:uid="{00000000-0005-0000-0000-0000375E0000}"/>
    <cellStyle name="Moneda 43 3 2 5" xfId="14829" xr:uid="{00000000-0005-0000-0000-0000385E0000}"/>
    <cellStyle name="Moneda 43 3 2 6" xfId="18288" xr:uid="{00000000-0005-0000-0000-0000395E0000}"/>
    <cellStyle name="Moneda 43 3 3" xfId="2380" xr:uid="{00000000-0005-0000-0000-00003A5E0000}"/>
    <cellStyle name="Moneda 43 3 3 2" xfId="5697" xr:uid="{00000000-0005-0000-0000-00003B5E0000}"/>
    <cellStyle name="Moneda 43 3 3 2 2" xfId="22433" xr:uid="{00000000-0005-0000-0000-00003C5E0000}"/>
    <cellStyle name="Moneda 43 3 3 3" xfId="9014" xr:uid="{00000000-0005-0000-0000-00003D5E0000}"/>
    <cellStyle name="Moneda 43 3 3 3 2" xfId="25750" xr:uid="{00000000-0005-0000-0000-00003E5E0000}"/>
    <cellStyle name="Moneda 43 3 3 4" xfId="12341" xr:uid="{00000000-0005-0000-0000-00003F5E0000}"/>
    <cellStyle name="Moneda 43 3 3 4 2" xfId="29077" xr:uid="{00000000-0005-0000-0000-0000405E0000}"/>
    <cellStyle name="Moneda 43 3 3 5" xfId="15657" xr:uid="{00000000-0005-0000-0000-0000415E0000}"/>
    <cellStyle name="Moneda 43 3 3 6" xfId="19116" xr:uid="{00000000-0005-0000-0000-0000425E0000}"/>
    <cellStyle name="Moneda 43 3 4" xfId="3208" xr:uid="{00000000-0005-0000-0000-0000435E0000}"/>
    <cellStyle name="Moneda 43 3 4 2" xfId="6525" xr:uid="{00000000-0005-0000-0000-0000445E0000}"/>
    <cellStyle name="Moneda 43 3 4 2 2" xfId="23261" xr:uid="{00000000-0005-0000-0000-0000455E0000}"/>
    <cellStyle name="Moneda 43 3 4 3" xfId="9842" xr:uid="{00000000-0005-0000-0000-0000465E0000}"/>
    <cellStyle name="Moneda 43 3 4 3 2" xfId="26578" xr:uid="{00000000-0005-0000-0000-0000475E0000}"/>
    <cellStyle name="Moneda 43 3 4 4" xfId="13169" xr:uid="{00000000-0005-0000-0000-0000485E0000}"/>
    <cellStyle name="Moneda 43 3 4 4 2" xfId="29905" xr:uid="{00000000-0005-0000-0000-0000495E0000}"/>
    <cellStyle name="Moneda 43 3 4 5" xfId="16485" xr:uid="{00000000-0005-0000-0000-00004A5E0000}"/>
    <cellStyle name="Moneda 43 3 4 6" xfId="19944" xr:uid="{00000000-0005-0000-0000-00004B5E0000}"/>
    <cellStyle name="Moneda 43 3 5" xfId="4040" xr:uid="{00000000-0005-0000-0000-00004C5E0000}"/>
    <cellStyle name="Moneda 43 3 5 2" xfId="20776" xr:uid="{00000000-0005-0000-0000-00004D5E0000}"/>
    <cellStyle name="Moneda 43 3 6" xfId="7357" xr:uid="{00000000-0005-0000-0000-00004E5E0000}"/>
    <cellStyle name="Moneda 43 3 6 2" xfId="24093" xr:uid="{00000000-0005-0000-0000-00004F5E0000}"/>
    <cellStyle name="Moneda 43 3 7" xfId="10684" xr:uid="{00000000-0005-0000-0000-0000505E0000}"/>
    <cellStyle name="Moneda 43 3 7 2" xfId="27420" xr:uid="{00000000-0005-0000-0000-0000515E0000}"/>
    <cellStyle name="Moneda 43 3 8" xfId="14000" xr:uid="{00000000-0005-0000-0000-0000525E0000}"/>
    <cellStyle name="Moneda 43 3 9" xfId="17459" xr:uid="{00000000-0005-0000-0000-0000535E0000}"/>
    <cellStyle name="Moneda 43 4" xfId="1137" xr:uid="{00000000-0005-0000-0000-0000545E0000}"/>
    <cellStyle name="Moneda 43 4 2" xfId="4454" xr:uid="{00000000-0005-0000-0000-0000555E0000}"/>
    <cellStyle name="Moneda 43 4 2 2" xfId="21190" xr:uid="{00000000-0005-0000-0000-0000565E0000}"/>
    <cellStyle name="Moneda 43 4 3" xfId="7771" xr:uid="{00000000-0005-0000-0000-0000575E0000}"/>
    <cellStyle name="Moneda 43 4 3 2" xfId="24507" xr:uid="{00000000-0005-0000-0000-0000585E0000}"/>
    <cellStyle name="Moneda 43 4 4" xfId="11098" xr:uid="{00000000-0005-0000-0000-0000595E0000}"/>
    <cellStyle name="Moneda 43 4 4 2" xfId="27834" xr:uid="{00000000-0005-0000-0000-00005A5E0000}"/>
    <cellStyle name="Moneda 43 4 5" xfId="14414" xr:uid="{00000000-0005-0000-0000-00005B5E0000}"/>
    <cellStyle name="Moneda 43 4 6" xfId="17873" xr:uid="{00000000-0005-0000-0000-00005C5E0000}"/>
    <cellStyle name="Moneda 43 5" xfId="1966" xr:uid="{00000000-0005-0000-0000-00005D5E0000}"/>
    <cellStyle name="Moneda 43 5 2" xfId="5283" xr:uid="{00000000-0005-0000-0000-00005E5E0000}"/>
    <cellStyle name="Moneda 43 5 2 2" xfId="22019" xr:uid="{00000000-0005-0000-0000-00005F5E0000}"/>
    <cellStyle name="Moneda 43 5 3" xfId="8600" xr:uid="{00000000-0005-0000-0000-0000605E0000}"/>
    <cellStyle name="Moneda 43 5 3 2" xfId="25336" xr:uid="{00000000-0005-0000-0000-0000615E0000}"/>
    <cellStyle name="Moneda 43 5 4" xfId="11927" xr:uid="{00000000-0005-0000-0000-0000625E0000}"/>
    <cellStyle name="Moneda 43 5 4 2" xfId="28663" xr:uid="{00000000-0005-0000-0000-0000635E0000}"/>
    <cellStyle name="Moneda 43 5 5" xfId="15243" xr:uid="{00000000-0005-0000-0000-0000645E0000}"/>
    <cellStyle name="Moneda 43 5 6" xfId="18702" xr:uid="{00000000-0005-0000-0000-0000655E0000}"/>
    <cellStyle name="Moneda 43 6" xfId="2794" xr:uid="{00000000-0005-0000-0000-0000665E0000}"/>
    <cellStyle name="Moneda 43 6 2" xfId="6111" xr:uid="{00000000-0005-0000-0000-0000675E0000}"/>
    <cellStyle name="Moneda 43 6 2 2" xfId="22847" xr:uid="{00000000-0005-0000-0000-0000685E0000}"/>
    <cellStyle name="Moneda 43 6 3" xfId="9428" xr:uid="{00000000-0005-0000-0000-0000695E0000}"/>
    <cellStyle name="Moneda 43 6 3 2" xfId="26164" xr:uid="{00000000-0005-0000-0000-00006A5E0000}"/>
    <cellStyle name="Moneda 43 6 4" xfId="12755" xr:uid="{00000000-0005-0000-0000-00006B5E0000}"/>
    <cellStyle name="Moneda 43 6 4 2" xfId="29491" xr:uid="{00000000-0005-0000-0000-00006C5E0000}"/>
    <cellStyle name="Moneda 43 6 5" xfId="16071" xr:uid="{00000000-0005-0000-0000-00006D5E0000}"/>
    <cellStyle name="Moneda 43 6 6" xfId="19530" xr:uid="{00000000-0005-0000-0000-00006E5E0000}"/>
    <cellStyle name="Moneda 43 7" xfId="3626" xr:uid="{00000000-0005-0000-0000-00006F5E0000}"/>
    <cellStyle name="Moneda 43 7 2" xfId="20362" xr:uid="{00000000-0005-0000-0000-0000705E0000}"/>
    <cellStyle name="Moneda 43 8" xfId="6943" xr:uid="{00000000-0005-0000-0000-0000715E0000}"/>
    <cellStyle name="Moneda 43 8 2" xfId="23679" xr:uid="{00000000-0005-0000-0000-0000725E0000}"/>
    <cellStyle name="Moneda 43 9" xfId="10270" xr:uid="{00000000-0005-0000-0000-0000735E0000}"/>
    <cellStyle name="Moneda 43 9 2" xfId="27006" xr:uid="{00000000-0005-0000-0000-0000745E0000}"/>
    <cellStyle name="Moneda 44" xfId="275" xr:uid="{00000000-0005-0000-0000-0000755E0000}"/>
    <cellStyle name="Moneda 44 10" xfId="13587" xr:uid="{00000000-0005-0000-0000-0000765E0000}"/>
    <cellStyle name="Moneda 44 11" xfId="17046" xr:uid="{00000000-0005-0000-0000-0000775E0000}"/>
    <cellStyle name="Moneda 44 2" xfId="508" xr:uid="{00000000-0005-0000-0000-0000785E0000}"/>
    <cellStyle name="Moneda 44 2 10" xfId="17251" xr:uid="{00000000-0005-0000-0000-0000795E0000}"/>
    <cellStyle name="Moneda 44 2 2" xfId="929" xr:uid="{00000000-0005-0000-0000-00007A5E0000}"/>
    <cellStyle name="Moneda 44 2 2 2" xfId="1758" xr:uid="{00000000-0005-0000-0000-00007B5E0000}"/>
    <cellStyle name="Moneda 44 2 2 2 2" xfId="5075" xr:uid="{00000000-0005-0000-0000-00007C5E0000}"/>
    <cellStyle name="Moneda 44 2 2 2 2 2" xfId="21811" xr:uid="{00000000-0005-0000-0000-00007D5E0000}"/>
    <cellStyle name="Moneda 44 2 2 2 3" xfId="8392" xr:uid="{00000000-0005-0000-0000-00007E5E0000}"/>
    <cellStyle name="Moneda 44 2 2 2 3 2" xfId="25128" xr:uid="{00000000-0005-0000-0000-00007F5E0000}"/>
    <cellStyle name="Moneda 44 2 2 2 4" xfId="11719" xr:uid="{00000000-0005-0000-0000-0000805E0000}"/>
    <cellStyle name="Moneda 44 2 2 2 4 2" xfId="28455" xr:uid="{00000000-0005-0000-0000-0000815E0000}"/>
    <cellStyle name="Moneda 44 2 2 2 5" xfId="15035" xr:uid="{00000000-0005-0000-0000-0000825E0000}"/>
    <cellStyle name="Moneda 44 2 2 2 6" xfId="18494" xr:uid="{00000000-0005-0000-0000-0000835E0000}"/>
    <cellStyle name="Moneda 44 2 2 3" xfId="2586" xr:uid="{00000000-0005-0000-0000-0000845E0000}"/>
    <cellStyle name="Moneda 44 2 2 3 2" xfId="5903" xr:uid="{00000000-0005-0000-0000-0000855E0000}"/>
    <cellStyle name="Moneda 44 2 2 3 2 2" xfId="22639" xr:uid="{00000000-0005-0000-0000-0000865E0000}"/>
    <cellStyle name="Moneda 44 2 2 3 3" xfId="9220" xr:uid="{00000000-0005-0000-0000-0000875E0000}"/>
    <cellStyle name="Moneda 44 2 2 3 3 2" xfId="25956" xr:uid="{00000000-0005-0000-0000-0000885E0000}"/>
    <cellStyle name="Moneda 44 2 2 3 4" xfId="12547" xr:uid="{00000000-0005-0000-0000-0000895E0000}"/>
    <cellStyle name="Moneda 44 2 2 3 4 2" xfId="29283" xr:uid="{00000000-0005-0000-0000-00008A5E0000}"/>
    <cellStyle name="Moneda 44 2 2 3 5" xfId="15863" xr:uid="{00000000-0005-0000-0000-00008B5E0000}"/>
    <cellStyle name="Moneda 44 2 2 3 6" xfId="19322" xr:uid="{00000000-0005-0000-0000-00008C5E0000}"/>
    <cellStyle name="Moneda 44 2 2 4" xfId="3414" xr:uid="{00000000-0005-0000-0000-00008D5E0000}"/>
    <cellStyle name="Moneda 44 2 2 4 2" xfId="6731" xr:uid="{00000000-0005-0000-0000-00008E5E0000}"/>
    <cellStyle name="Moneda 44 2 2 4 2 2" xfId="23467" xr:uid="{00000000-0005-0000-0000-00008F5E0000}"/>
    <cellStyle name="Moneda 44 2 2 4 3" xfId="10048" xr:uid="{00000000-0005-0000-0000-0000905E0000}"/>
    <cellStyle name="Moneda 44 2 2 4 3 2" xfId="26784" xr:uid="{00000000-0005-0000-0000-0000915E0000}"/>
    <cellStyle name="Moneda 44 2 2 4 4" xfId="13375" xr:uid="{00000000-0005-0000-0000-0000925E0000}"/>
    <cellStyle name="Moneda 44 2 2 4 4 2" xfId="30111" xr:uid="{00000000-0005-0000-0000-0000935E0000}"/>
    <cellStyle name="Moneda 44 2 2 4 5" xfId="16691" xr:uid="{00000000-0005-0000-0000-0000945E0000}"/>
    <cellStyle name="Moneda 44 2 2 4 6" xfId="20150" xr:uid="{00000000-0005-0000-0000-0000955E0000}"/>
    <cellStyle name="Moneda 44 2 2 5" xfId="4246" xr:uid="{00000000-0005-0000-0000-0000965E0000}"/>
    <cellStyle name="Moneda 44 2 2 5 2" xfId="20982" xr:uid="{00000000-0005-0000-0000-0000975E0000}"/>
    <cellStyle name="Moneda 44 2 2 6" xfId="7563" xr:uid="{00000000-0005-0000-0000-0000985E0000}"/>
    <cellStyle name="Moneda 44 2 2 6 2" xfId="24299" xr:uid="{00000000-0005-0000-0000-0000995E0000}"/>
    <cellStyle name="Moneda 44 2 2 7" xfId="10890" xr:uid="{00000000-0005-0000-0000-00009A5E0000}"/>
    <cellStyle name="Moneda 44 2 2 7 2" xfId="27626" xr:uid="{00000000-0005-0000-0000-00009B5E0000}"/>
    <cellStyle name="Moneda 44 2 2 8" xfId="14206" xr:uid="{00000000-0005-0000-0000-00009C5E0000}"/>
    <cellStyle name="Moneda 44 2 2 9" xfId="17665" xr:uid="{00000000-0005-0000-0000-00009D5E0000}"/>
    <cellStyle name="Moneda 44 2 3" xfId="1343" xr:uid="{00000000-0005-0000-0000-00009E5E0000}"/>
    <cellStyle name="Moneda 44 2 3 2" xfId="4660" xr:uid="{00000000-0005-0000-0000-00009F5E0000}"/>
    <cellStyle name="Moneda 44 2 3 2 2" xfId="21396" xr:uid="{00000000-0005-0000-0000-0000A05E0000}"/>
    <cellStyle name="Moneda 44 2 3 3" xfId="7977" xr:uid="{00000000-0005-0000-0000-0000A15E0000}"/>
    <cellStyle name="Moneda 44 2 3 3 2" xfId="24713" xr:uid="{00000000-0005-0000-0000-0000A25E0000}"/>
    <cellStyle name="Moneda 44 2 3 4" xfId="11304" xr:uid="{00000000-0005-0000-0000-0000A35E0000}"/>
    <cellStyle name="Moneda 44 2 3 4 2" xfId="28040" xr:uid="{00000000-0005-0000-0000-0000A45E0000}"/>
    <cellStyle name="Moneda 44 2 3 5" xfId="14620" xr:uid="{00000000-0005-0000-0000-0000A55E0000}"/>
    <cellStyle name="Moneda 44 2 3 6" xfId="18079" xr:uid="{00000000-0005-0000-0000-0000A65E0000}"/>
    <cellStyle name="Moneda 44 2 4" xfId="2172" xr:uid="{00000000-0005-0000-0000-0000A75E0000}"/>
    <cellStyle name="Moneda 44 2 4 2" xfId="5489" xr:uid="{00000000-0005-0000-0000-0000A85E0000}"/>
    <cellStyle name="Moneda 44 2 4 2 2" xfId="22225" xr:uid="{00000000-0005-0000-0000-0000A95E0000}"/>
    <cellStyle name="Moneda 44 2 4 3" xfId="8806" xr:uid="{00000000-0005-0000-0000-0000AA5E0000}"/>
    <cellStyle name="Moneda 44 2 4 3 2" xfId="25542" xr:uid="{00000000-0005-0000-0000-0000AB5E0000}"/>
    <cellStyle name="Moneda 44 2 4 4" xfId="12133" xr:uid="{00000000-0005-0000-0000-0000AC5E0000}"/>
    <cellStyle name="Moneda 44 2 4 4 2" xfId="28869" xr:uid="{00000000-0005-0000-0000-0000AD5E0000}"/>
    <cellStyle name="Moneda 44 2 4 5" xfId="15449" xr:uid="{00000000-0005-0000-0000-0000AE5E0000}"/>
    <cellStyle name="Moneda 44 2 4 6" xfId="18908" xr:uid="{00000000-0005-0000-0000-0000AF5E0000}"/>
    <cellStyle name="Moneda 44 2 5" xfId="3000" xr:uid="{00000000-0005-0000-0000-0000B05E0000}"/>
    <cellStyle name="Moneda 44 2 5 2" xfId="6317" xr:uid="{00000000-0005-0000-0000-0000B15E0000}"/>
    <cellStyle name="Moneda 44 2 5 2 2" xfId="23053" xr:uid="{00000000-0005-0000-0000-0000B25E0000}"/>
    <cellStyle name="Moneda 44 2 5 3" xfId="9634" xr:uid="{00000000-0005-0000-0000-0000B35E0000}"/>
    <cellStyle name="Moneda 44 2 5 3 2" xfId="26370" xr:uid="{00000000-0005-0000-0000-0000B45E0000}"/>
    <cellStyle name="Moneda 44 2 5 4" xfId="12961" xr:uid="{00000000-0005-0000-0000-0000B55E0000}"/>
    <cellStyle name="Moneda 44 2 5 4 2" xfId="29697" xr:uid="{00000000-0005-0000-0000-0000B65E0000}"/>
    <cellStyle name="Moneda 44 2 5 5" xfId="16277" xr:uid="{00000000-0005-0000-0000-0000B75E0000}"/>
    <cellStyle name="Moneda 44 2 5 6" xfId="19736" xr:uid="{00000000-0005-0000-0000-0000B85E0000}"/>
    <cellStyle name="Moneda 44 2 6" xfId="3832" xr:uid="{00000000-0005-0000-0000-0000B95E0000}"/>
    <cellStyle name="Moneda 44 2 6 2" xfId="20568" xr:uid="{00000000-0005-0000-0000-0000BA5E0000}"/>
    <cellStyle name="Moneda 44 2 7" xfId="7149" xr:uid="{00000000-0005-0000-0000-0000BB5E0000}"/>
    <cellStyle name="Moneda 44 2 7 2" xfId="23885" xr:uid="{00000000-0005-0000-0000-0000BC5E0000}"/>
    <cellStyle name="Moneda 44 2 8" xfId="10476" xr:uid="{00000000-0005-0000-0000-0000BD5E0000}"/>
    <cellStyle name="Moneda 44 2 8 2" xfId="27212" xr:uid="{00000000-0005-0000-0000-0000BE5E0000}"/>
    <cellStyle name="Moneda 44 2 9" xfId="13792" xr:uid="{00000000-0005-0000-0000-0000BF5E0000}"/>
    <cellStyle name="Moneda 44 3" xfId="724" xr:uid="{00000000-0005-0000-0000-0000C05E0000}"/>
    <cellStyle name="Moneda 44 3 2" xfId="1553" xr:uid="{00000000-0005-0000-0000-0000C15E0000}"/>
    <cellStyle name="Moneda 44 3 2 2" xfId="4870" xr:uid="{00000000-0005-0000-0000-0000C25E0000}"/>
    <cellStyle name="Moneda 44 3 2 2 2" xfId="21606" xr:uid="{00000000-0005-0000-0000-0000C35E0000}"/>
    <cellStyle name="Moneda 44 3 2 3" xfId="8187" xr:uid="{00000000-0005-0000-0000-0000C45E0000}"/>
    <cellStyle name="Moneda 44 3 2 3 2" xfId="24923" xr:uid="{00000000-0005-0000-0000-0000C55E0000}"/>
    <cellStyle name="Moneda 44 3 2 4" xfId="11514" xr:uid="{00000000-0005-0000-0000-0000C65E0000}"/>
    <cellStyle name="Moneda 44 3 2 4 2" xfId="28250" xr:uid="{00000000-0005-0000-0000-0000C75E0000}"/>
    <cellStyle name="Moneda 44 3 2 5" xfId="14830" xr:uid="{00000000-0005-0000-0000-0000C85E0000}"/>
    <cellStyle name="Moneda 44 3 2 6" xfId="18289" xr:uid="{00000000-0005-0000-0000-0000C95E0000}"/>
    <cellStyle name="Moneda 44 3 3" xfId="2381" xr:uid="{00000000-0005-0000-0000-0000CA5E0000}"/>
    <cellStyle name="Moneda 44 3 3 2" xfId="5698" xr:uid="{00000000-0005-0000-0000-0000CB5E0000}"/>
    <cellStyle name="Moneda 44 3 3 2 2" xfId="22434" xr:uid="{00000000-0005-0000-0000-0000CC5E0000}"/>
    <cellStyle name="Moneda 44 3 3 3" xfId="9015" xr:uid="{00000000-0005-0000-0000-0000CD5E0000}"/>
    <cellStyle name="Moneda 44 3 3 3 2" xfId="25751" xr:uid="{00000000-0005-0000-0000-0000CE5E0000}"/>
    <cellStyle name="Moneda 44 3 3 4" xfId="12342" xr:uid="{00000000-0005-0000-0000-0000CF5E0000}"/>
    <cellStyle name="Moneda 44 3 3 4 2" xfId="29078" xr:uid="{00000000-0005-0000-0000-0000D05E0000}"/>
    <cellStyle name="Moneda 44 3 3 5" xfId="15658" xr:uid="{00000000-0005-0000-0000-0000D15E0000}"/>
    <cellStyle name="Moneda 44 3 3 6" xfId="19117" xr:uid="{00000000-0005-0000-0000-0000D25E0000}"/>
    <cellStyle name="Moneda 44 3 4" xfId="3209" xr:uid="{00000000-0005-0000-0000-0000D35E0000}"/>
    <cellStyle name="Moneda 44 3 4 2" xfId="6526" xr:uid="{00000000-0005-0000-0000-0000D45E0000}"/>
    <cellStyle name="Moneda 44 3 4 2 2" xfId="23262" xr:uid="{00000000-0005-0000-0000-0000D55E0000}"/>
    <cellStyle name="Moneda 44 3 4 3" xfId="9843" xr:uid="{00000000-0005-0000-0000-0000D65E0000}"/>
    <cellStyle name="Moneda 44 3 4 3 2" xfId="26579" xr:uid="{00000000-0005-0000-0000-0000D75E0000}"/>
    <cellStyle name="Moneda 44 3 4 4" xfId="13170" xr:uid="{00000000-0005-0000-0000-0000D85E0000}"/>
    <cellStyle name="Moneda 44 3 4 4 2" xfId="29906" xr:uid="{00000000-0005-0000-0000-0000D95E0000}"/>
    <cellStyle name="Moneda 44 3 4 5" xfId="16486" xr:uid="{00000000-0005-0000-0000-0000DA5E0000}"/>
    <cellStyle name="Moneda 44 3 4 6" xfId="19945" xr:uid="{00000000-0005-0000-0000-0000DB5E0000}"/>
    <cellStyle name="Moneda 44 3 5" xfId="4041" xr:uid="{00000000-0005-0000-0000-0000DC5E0000}"/>
    <cellStyle name="Moneda 44 3 5 2" xfId="20777" xr:uid="{00000000-0005-0000-0000-0000DD5E0000}"/>
    <cellStyle name="Moneda 44 3 6" xfId="7358" xr:uid="{00000000-0005-0000-0000-0000DE5E0000}"/>
    <cellStyle name="Moneda 44 3 6 2" xfId="24094" xr:uid="{00000000-0005-0000-0000-0000DF5E0000}"/>
    <cellStyle name="Moneda 44 3 7" xfId="10685" xr:uid="{00000000-0005-0000-0000-0000E05E0000}"/>
    <cellStyle name="Moneda 44 3 7 2" xfId="27421" xr:uid="{00000000-0005-0000-0000-0000E15E0000}"/>
    <cellStyle name="Moneda 44 3 8" xfId="14001" xr:uid="{00000000-0005-0000-0000-0000E25E0000}"/>
    <cellStyle name="Moneda 44 3 9" xfId="17460" xr:uid="{00000000-0005-0000-0000-0000E35E0000}"/>
    <cellStyle name="Moneda 44 4" xfId="1138" xr:uid="{00000000-0005-0000-0000-0000E45E0000}"/>
    <cellStyle name="Moneda 44 4 2" xfId="4455" xr:uid="{00000000-0005-0000-0000-0000E55E0000}"/>
    <cellStyle name="Moneda 44 4 2 2" xfId="21191" xr:uid="{00000000-0005-0000-0000-0000E65E0000}"/>
    <cellStyle name="Moneda 44 4 3" xfId="7772" xr:uid="{00000000-0005-0000-0000-0000E75E0000}"/>
    <cellStyle name="Moneda 44 4 3 2" xfId="24508" xr:uid="{00000000-0005-0000-0000-0000E85E0000}"/>
    <cellStyle name="Moneda 44 4 4" xfId="11099" xr:uid="{00000000-0005-0000-0000-0000E95E0000}"/>
    <cellStyle name="Moneda 44 4 4 2" xfId="27835" xr:uid="{00000000-0005-0000-0000-0000EA5E0000}"/>
    <cellStyle name="Moneda 44 4 5" xfId="14415" xr:uid="{00000000-0005-0000-0000-0000EB5E0000}"/>
    <cellStyle name="Moneda 44 4 6" xfId="17874" xr:uid="{00000000-0005-0000-0000-0000EC5E0000}"/>
    <cellStyle name="Moneda 44 5" xfId="1967" xr:uid="{00000000-0005-0000-0000-0000ED5E0000}"/>
    <cellStyle name="Moneda 44 5 2" xfId="5284" xr:uid="{00000000-0005-0000-0000-0000EE5E0000}"/>
    <cellStyle name="Moneda 44 5 2 2" xfId="22020" xr:uid="{00000000-0005-0000-0000-0000EF5E0000}"/>
    <cellStyle name="Moneda 44 5 3" xfId="8601" xr:uid="{00000000-0005-0000-0000-0000F05E0000}"/>
    <cellStyle name="Moneda 44 5 3 2" xfId="25337" xr:uid="{00000000-0005-0000-0000-0000F15E0000}"/>
    <cellStyle name="Moneda 44 5 4" xfId="11928" xr:uid="{00000000-0005-0000-0000-0000F25E0000}"/>
    <cellStyle name="Moneda 44 5 4 2" xfId="28664" xr:uid="{00000000-0005-0000-0000-0000F35E0000}"/>
    <cellStyle name="Moneda 44 5 5" xfId="15244" xr:uid="{00000000-0005-0000-0000-0000F45E0000}"/>
    <cellStyle name="Moneda 44 5 6" xfId="18703" xr:uid="{00000000-0005-0000-0000-0000F55E0000}"/>
    <cellStyle name="Moneda 44 6" xfId="2795" xr:uid="{00000000-0005-0000-0000-0000F65E0000}"/>
    <cellStyle name="Moneda 44 6 2" xfId="6112" xr:uid="{00000000-0005-0000-0000-0000F75E0000}"/>
    <cellStyle name="Moneda 44 6 2 2" xfId="22848" xr:uid="{00000000-0005-0000-0000-0000F85E0000}"/>
    <cellStyle name="Moneda 44 6 3" xfId="9429" xr:uid="{00000000-0005-0000-0000-0000F95E0000}"/>
    <cellStyle name="Moneda 44 6 3 2" xfId="26165" xr:uid="{00000000-0005-0000-0000-0000FA5E0000}"/>
    <cellStyle name="Moneda 44 6 4" xfId="12756" xr:uid="{00000000-0005-0000-0000-0000FB5E0000}"/>
    <cellStyle name="Moneda 44 6 4 2" xfId="29492" xr:uid="{00000000-0005-0000-0000-0000FC5E0000}"/>
    <cellStyle name="Moneda 44 6 5" xfId="16072" xr:uid="{00000000-0005-0000-0000-0000FD5E0000}"/>
    <cellStyle name="Moneda 44 6 6" xfId="19531" xr:uid="{00000000-0005-0000-0000-0000FE5E0000}"/>
    <cellStyle name="Moneda 44 7" xfId="3627" xr:uid="{00000000-0005-0000-0000-0000FF5E0000}"/>
    <cellStyle name="Moneda 44 7 2" xfId="20363" xr:uid="{00000000-0005-0000-0000-0000005F0000}"/>
    <cellStyle name="Moneda 44 8" xfId="6944" xr:uid="{00000000-0005-0000-0000-0000015F0000}"/>
    <cellStyle name="Moneda 44 8 2" xfId="23680" xr:uid="{00000000-0005-0000-0000-0000025F0000}"/>
    <cellStyle name="Moneda 44 9" xfId="10271" xr:uid="{00000000-0005-0000-0000-0000035F0000}"/>
    <cellStyle name="Moneda 44 9 2" xfId="27007" xr:uid="{00000000-0005-0000-0000-0000045F0000}"/>
    <cellStyle name="Moneda 45" xfId="276" xr:uid="{00000000-0005-0000-0000-0000055F0000}"/>
    <cellStyle name="Moneda 45 10" xfId="13588" xr:uid="{00000000-0005-0000-0000-0000065F0000}"/>
    <cellStyle name="Moneda 45 11" xfId="17047" xr:uid="{00000000-0005-0000-0000-0000075F0000}"/>
    <cellStyle name="Moneda 45 2" xfId="509" xr:uid="{00000000-0005-0000-0000-0000085F0000}"/>
    <cellStyle name="Moneda 45 2 10" xfId="17252" xr:uid="{00000000-0005-0000-0000-0000095F0000}"/>
    <cellStyle name="Moneda 45 2 2" xfId="930" xr:uid="{00000000-0005-0000-0000-00000A5F0000}"/>
    <cellStyle name="Moneda 45 2 2 2" xfId="1759" xr:uid="{00000000-0005-0000-0000-00000B5F0000}"/>
    <cellStyle name="Moneda 45 2 2 2 2" xfId="5076" xr:uid="{00000000-0005-0000-0000-00000C5F0000}"/>
    <cellStyle name="Moneda 45 2 2 2 2 2" xfId="21812" xr:uid="{00000000-0005-0000-0000-00000D5F0000}"/>
    <cellStyle name="Moneda 45 2 2 2 3" xfId="8393" xr:uid="{00000000-0005-0000-0000-00000E5F0000}"/>
    <cellStyle name="Moneda 45 2 2 2 3 2" xfId="25129" xr:uid="{00000000-0005-0000-0000-00000F5F0000}"/>
    <cellStyle name="Moneda 45 2 2 2 4" xfId="11720" xr:uid="{00000000-0005-0000-0000-0000105F0000}"/>
    <cellStyle name="Moneda 45 2 2 2 4 2" xfId="28456" xr:uid="{00000000-0005-0000-0000-0000115F0000}"/>
    <cellStyle name="Moneda 45 2 2 2 5" xfId="15036" xr:uid="{00000000-0005-0000-0000-0000125F0000}"/>
    <cellStyle name="Moneda 45 2 2 2 6" xfId="18495" xr:uid="{00000000-0005-0000-0000-0000135F0000}"/>
    <cellStyle name="Moneda 45 2 2 3" xfId="2587" xr:uid="{00000000-0005-0000-0000-0000145F0000}"/>
    <cellStyle name="Moneda 45 2 2 3 2" xfId="5904" xr:uid="{00000000-0005-0000-0000-0000155F0000}"/>
    <cellStyle name="Moneda 45 2 2 3 2 2" xfId="22640" xr:uid="{00000000-0005-0000-0000-0000165F0000}"/>
    <cellStyle name="Moneda 45 2 2 3 3" xfId="9221" xr:uid="{00000000-0005-0000-0000-0000175F0000}"/>
    <cellStyle name="Moneda 45 2 2 3 3 2" xfId="25957" xr:uid="{00000000-0005-0000-0000-0000185F0000}"/>
    <cellStyle name="Moneda 45 2 2 3 4" xfId="12548" xr:uid="{00000000-0005-0000-0000-0000195F0000}"/>
    <cellStyle name="Moneda 45 2 2 3 4 2" xfId="29284" xr:uid="{00000000-0005-0000-0000-00001A5F0000}"/>
    <cellStyle name="Moneda 45 2 2 3 5" xfId="15864" xr:uid="{00000000-0005-0000-0000-00001B5F0000}"/>
    <cellStyle name="Moneda 45 2 2 3 6" xfId="19323" xr:uid="{00000000-0005-0000-0000-00001C5F0000}"/>
    <cellStyle name="Moneda 45 2 2 4" xfId="3415" xr:uid="{00000000-0005-0000-0000-00001D5F0000}"/>
    <cellStyle name="Moneda 45 2 2 4 2" xfId="6732" xr:uid="{00000000-0005-0000-0000-00001E5F0000}"/>
    <cellStyle name="Moneda 45 2 2 4 2 2" xfId="23468" xr:uid="{00000000-0005-0000-0000-00001F5F0000}"/>
    <cellStyle name="Moneda 45 2 2 4 3" xfId="10049" xr:uid="{00000000-0005-0000-0000-0000205F0000}"/>
    <cellStyle name="Moneda 45 2 2 4 3 2" xfId="26785" xr:uid="{00000000-0005-0000-0000-0000215F0000}"/>
    <cellStyle name="Moneda 45 2 2 4 4" xfId="13376" xr:uid="{00000000-0005-0000-0000-0000225F0000}"/>
    <cellStyle name="Moneda 45 2 2 4 4 2" xfId="30112" xr:uid="{00000000-0005-0000-0000-0000235F0000}"/>
    <cellStyle name="Moneda 45 2 2 4 5" xfId="16692" xr:uid="{00000000-0005-0000-0000-0000245F0000}"/>
    <cellStyle name="Moneda 45 2 2 4 6" xfId="20151" xr:uid="{00000000-0005-0000-0000-0000255F0000}"/>
    <cellStyle name="Moneda 45 2 2 5" xfId="4247" xr:uid="{00000000-0005-0000-0000-0000265F0000}"/>
    <cellStyle name="Moneda 45 2 2 5 2" xfId="20983" xr:uid="{00000000-0005-0000-0000-0000275F0000}"/>
    <cellStyle name="Moneda 45 2 2 6" xfId="7564" xr:uid="{00000000-0005-0000-0000-0000285F0000}"/>
    <cellStyle name="Moneda 45 2 2 6 2" xfId="24300" xr:uid="{00000000-0005-0000-0000-0000295F0000}"/>
    <cellStyle name="Moneda 45 2 2 7" xfId="10891" xr:uid="{00000000-0005-0000-0000-00002A5F0000}"/>
    <cellStyle name="Moneda 45 2 2 7 2" xfId="27627" xr:uid="{00000000-0005-0000-0000-00002B5F0000}"/>
    <cellStyle name="Moneda 45 2 2 8" xfId="14207" xr:uid="{00000000-0005-0000-0000-00002C5F0000}"/>
    <cellStyle name="Moneda 45 2 2 9" xfId="17666" xr:uid="{00000000-0005-0000-0000-00002D5F0000}"/>
    <cellStyle name="Moneda 45 2 3" xfId="1344" xr:uid="{00000000-0005-0000-0000-00002E5F0000}"/>
    <cellStyle name="Moneda 45 2 3 2" xfId="4661" xr:uid="{00000000-0005-0000-0000-00002F5F0000}"/>
    <cellStyle name="Moneda 45 2 3 2 2" xfId="21397" xr:uid="{00000000-0005-0000-0000-0000305F0000}"/>
    <cellStyle name="Moneda 45 2 3 3" xfId="7978" xr:uid="{00000000-0005-0000-0000-0000315F0000}"/>
    <cellStyle name="Moneda 45 2 3 3 2" xfId="24714" xr:uid="{00000000-0005-0000-0000-0000325F0000}"/>
    <cellStyle name="Moneda 45 2 3 4" xfId="11305" xr:uid="{00000000-0005-0000-0000-0000335F0000}"/>
    <cellStyle name="Moneda 45 2 3 4 2" xfId="28041" xr:uid="{00000000-0005-0000-0000-0000345F0000}"/>
    <cellStyle name="Moneda 45 2 3 5" xfId="14621" xr:uid="{00000000-0005-0000-0000-0000355F0000}"/>
    <cellStyle name="Moneda 45 2 3 6" xfId="18080" xr:uid="{00000000-0005-0000-0000-0000365F0000}"/>
    <cellStyle name="Moneda 45 2 4" xfId="2173" xr:uid="{00000000-0005-0000-0000-0000375F0000}"/>
    <cellStyle name="Moneda 45 2 4 2" xfId="5490" xr:uid="{00000000-0005-0000-0000-0000385F0000}"/>
    <cellStyle name="Moneda 45 2 4 2 2" xfId="22226" xr:uid="{00000000-0005-0000-0000-0000395F0000}"/>
    <cellStyle name="Moneda 45 2 4 3" xfId="8807" xr:uid="{00000000-0005-0000-0000-00003A5F0000}"/>
    <cellStyle name="Moneda 45 2 4 3 2" xfId="25543" xr:uid="{00000000-0005-0000-0000-00003B5F0000}"/>
    <cellStyle name="Moneda 45 2 4 4" xfId="12134" xr:uid="{00000000-0005-0000-0000-00003C5F0000}"/>
    <cellStyle name="Moneda 45 2 4 4 2" xfId="28870" xr:uid="{00000000-0005-0000-0000-00003D5F0000}"/>
    <cellStyle name="Moneda 45 2 4 5" xfId="15450" xr:uid="{00000000-0005-0000-0000-00003E5F0000}"/>
    <cellStyle name="Moneda 45 2 4 6" xfId="18909" xr:uid="{00000000-0005-0000-0000-00003F5F0000}"/>
    <cellStyle name="Moneda 45 2 5" xfId="3001" xr:uid="{00000000-0005-0000-0000-0000405F0000}"/>
    <cellStyle name="Moneda 45 2 5 2" xfId="6318" xr:uid="{00000000-0005-0000-0000-0000415F0000}"/>
    <cellStyle name="Moneda 45 2 5 2 2" xfId="23054" xr:uid="{00000000-0005-0000-0000-0000425F0000}"/>
    <cellStyle name="Moneda 45 2 5 3" xfId="9635" xr:uid="{00000000-0005-0000-0000-0000435F0000}"/>
    <cellStyle name="Moneda 45 2 5 3 2" xfId="26371" xr:uid="{00000000-0005-0000-0000-0000445F0000}"/>
    <cellStyle name="Moneda 45 2 5 4" xfId="12962" xr:uid="{00000000-0005-0000-0000-0000455F0000}"/>
    <cellStyle name="Moneda 45 2 5 4 2" xfId="29698" xr:uid="{00000000-0005-0000-0000-0000465F0000}"/>
    <cellStyle name="Moneda 45 2 5 5" xfId="16278" xr:uid="{00000000-0005-0000-0000-0000475F0000}"/>
    <cellStyle name="Moneda 45 2 5 6" xfId="19737" xr:uid="{00000000-0005-0000-0000-0000485F0000}"/>
    <cellStyle name="Moneda 45 2 6" xfId="3833" xr:uid="{00000000-0005-0000-0000-0000495F0000}"/>
    <cellStyle name="Moneda 45 2 6 2" xfId="20569" xr:uid="{00000000-0005-0000-0000-00004A5F0000}"/>
    <cellStyle name="Moneda 45 2 7" xfId="7150" xr:uid="{00000000-0005-0000-0000-00004B5F0000}"/>
    <cellStyle name="Moneda 45 2 7 2" xfId="23886" xr:uid="{00000000-0005-0000-0000-00004C5F0000}"/>
    <cellStyle name="Moneda 45 2 8" xfId="10477" xr:uid="{00000000-0005-0000-0000-00004D5F0000}"/>
    <cellStyle name="Moneda 45 2 8 2" xfId="27213" xr:uid="{00000000-0005-0000-0000-00004E5F0000}"/>
    <cellStyle name="Moneda 45 2 9" xfId="13793" xr:uid="{00000000-0005-0000-0000-00004F5F0000}"/>
    <cellStyle name="Moneda 45 3" xfId="725" xr:uid="{00000000-0005-0000-0000-0000505F0000}"/>
    <cellStyle name="Moneda 45 3 2" xfId="1554" xr:uid="{00000000-0005-0000-0000-0000515F0000}"/>
    <cellStyle name="Moneda 45 3 2 2" xfId="4871" xr:uid="{00000000-0005-0000-0000-0000525F0000}"/>
    <cellStyle name="Moneda 45 3 2 2 2" xfId="21607" xr:uid="{00000000-0005-0000-0000-0000535F0000}"/>
    <cellStyle name="Moneda 45 3 2 3" xfId="8188" xr:uid="{00000000-0005-0000-0000-0000545F0000}"/>
    <cellStyle name="Moneda 45 3 2 3 2" xfId="24924" xr:uid="{00000000-0005-0000-0000-0000555F0000}"/>
    <cellStyle name="Moneda 45 3 2 4" xfId="11515" xr:uid="{00000000-0005-0000-0000-0000565F0000}"/>
    <cellStyle name="Moneda 45 3 2 4 2" xfId="28251" xr:uid="{00000000-0005-0000-0000-0000575F0000}"/>
    <cellStyle name="Moneda 45 3 2 5" xfId="14831" xr:uid="{00000000-0005-0000-0000-0000585F0000}"/>
    <cellStyle name="Moneda 45 3 2 6" xfId="18290" xr:uid="{00000000-0005-0000-0000-0000595F0000}"/>
    <cellStyle name="Moneda 45 3 3" xfId="2382" xr:uid="{00000000-0005-0000-0000-00005A5F0000}"/>
    <cellStyle name="Moneda 45 3 3 2" xfId="5699" xr:uid="{00000000-0005-0000-0000-00005B5F0000}"/>
    <cellStyle name="Moneda 45 3 3 2 2" xfId="22435" xr:uid="{00000000-0005-0000-0000-00005C5F0000}"/>
    <cellStyle name="Moneda 45 3 3 3" xfId="9016" xr:uid="{00000000-0005-0000-0000-00005D5F0000}"/>
    <cellStyle name="Moneda 45 3 3 3 2" xfId="25752" xr:uid="{00000000-0005-0000-0000-00005E5F0000}"/>
    <cellStyle name="Moneda 45 3 3 4" xfId="12343" xr:uid="{00000000-0005-0000-0000-00005F5F0000}"/>
    <cellStyle name="Moneda 45 3 3 4 2" xfId="29079" xr:uid="{00000000-0005-0000-0000-0000605F0000}"/>
    <cellStyle name="Moneda 45 3 3 5" xfId="15659" xr:uid="{00000000-0005-0000-0000-0000615F0000}"/>
    <cellStyle name="Moneda 45 3 3 6" xfId="19118" xr:uid="{00000000-0005-0000-0000-0000625F0000}"/>
    <cellStyle name="Moneda 45 3 4" xfId="3210" xr:uid="{00000000-0005-0000-0000-0000635F0000}"/>
    <cellStyle name="Moneda 45 3 4 2" xfId="6527" xr:uid="{00000000-0005-0000-0000-0000645F0000}"/>
    <cellStyle name="Moneda 45 3 4 2 2" xfId="23263" xr:uid="{00000000-0005-0000-0000-0000655F0000}"/>
    <cellStyle name="Moneda 45 3 4 3" xfId="9844" xr:uid="{00000000-0005-0000-0000-0000665F0000}"/>
    <cellStyle name="Moneda 45 3 4 3 2" xfId="26580" xr:uid="{00000000-0005-0000-0000-0000675F0000}"/>
    <cellStyle name="Moneda 45 3 4 4" xfId="13171" xr:uid="{00000000-0005-0000-0000-0000685F0000}"/>
    <cellStyle name="Moneda 45 3 4 4 2" xfId="29907" xr:uid="{00000000-0005-0000-0000-0000695F0000}"/>
    <cellStyle name="Moneda 45 3 4 5" xfId="16487" xr:uid="{00000000-0005-0000-0000-00006A5F0000}"/>
    <cellStyle name="Moneda 45 3 4 6" xfId="19946" xr:uid="{00000000-0005-0000-0000-00006B5F0000}"/>
    <cellStyle name="Moneda 45 3 5" xfId="4042" xr:uid="{00000000-0005-0000-0000-00006C5F0000}"/>
    <cellStyle name="Moneda 45 3 5 2" xfId="20778" xr:uid="{00000000-0005-0000-0000-00006D5F0000}"/>
    <cellStyle name="Moneda 45 3 6" xfId="7359" xr:uid="{00000000-0005-0000-0000-00006E5F0000}"/>
    <cellStyle name="Moneda 45 3 6 2" xfId="24095" xr:uid="{00000000-0005-0000-0000-00006F5F0000}"/>
    <cellStyle name="Moneda 45 3 7" xfId="10686" xr:uid="{00000000-0005-0000-0000-0000705F0000}"/>
    <cellStyle name="Moneda 45 3 7 2" xfId="27422" xr:uid="{00000000-0005-0000-0000-0000715F0000}"/>
    <cellStyle name="Moneda 45 3 8" xfId="14002" xr:uid="{00000000-0005-0000-0000-0000725F0000}"/>
    <cellStyle name="Moneda 45 3 9" xfId="17461" xr:uid="{00000000-0005-0000-0000-0000735F0000}"/>
    <cellStyle name="Moneda 45 4" xfId="1139" xr:uid="{00000000-0005-0000-0000-0000745F0000}"/>
    <cellStyle name="Moneda 45 4 2" xfId="4456" xr:uid="{00000000-0005-0000-0000-0000755F0000}"/>
    <cellStyle name="Moneda 45 4 2 2" xfId="21192" xr:uid="{00000000-0005-0000-0000-0000765F0000}"/>
    <cellStyle name="Moneda 45 4 3" xfId="7773" xr:uid="{00000000-0005-0000-0000-0000775F0000}"/>
    <cellStyle name="Moneda 45 4 3 2" xfId="24509" xr:uid="{00000000-0005-0000-0000-0000785F0000}"/>
    <cellStyle name="Moneda 45 4 4" xfId="11100" xr:uid="{00000000-0005-0000-0000-0000795F0000}"/>
    <cellStyle name="Moneda 45 4 4 2" xfId="27836" xr:uid="{00000000-0005-0000-0000-00007A5F0000}"/>
    <cellStyle name="Moneda 45 4 5" xfId="14416" xr:uid="{00000000-0005-0000-0000-00007B5F0000}"/>
    <cellStyle name="Moneda 45 4 6" xfId="17875" xr:uid="{00000000-0005-0000-0000-00007C5F0000}"/>
    <cellStyle name="Moneda 45 5" xfId="1968" xr:uid="{00000000-0005-0000-0000-00007D5F0000}"/>
    <cellStyle name="Moneda 45 5 2" xfId="5285" xr:uid="{00000000-0005-0000-0000-00007E5F0000}"/>
    <cellStyle name="Moneda 45 5 2 2" xfId="22021" xr:uid="{00000000-0005-0000-0000-00007F5F0000}"/>
    <cellStyle name="Moneda 45 5 3" xfId="8602" xr:uid="{00000000-0005-0000-0000-0000805F0000}"/>
    <cellStyle name="Moneda 45 5 3 2" xfId="25338" xr:uid="{00000000-0005-0000-0000-0000815F0000}"/>
    <cellStyle name="Moneda 45 5 4" xfId="11929" xr:uid="{00000000-0005-0000-0000-0000825F0000}"/>
    <cellStyle name="Moneda 45 5 4 2" xfId="28665" xr:uid="{00000000-0005-0000-0000-0000835F0000}"/>
    <cellStyle name="Moneda 45 5 5" xfId="15245" xr:uid="{00000000-0005-0000-0000-0000845F0000}"/>
    <cellStyle name="Moneda 45 5 6" xfId="18704" xr:uid="{00000000-0005-0000-0000-0000855F0000}"/>
    <cellStyle name="Moneda 45 6" xfId="2796" xr:uid="{00000000-0005-0000-0000-0000865F0000}"/>
    <cellStyle name="Moneda 45 6 2" xfId="6113" xr:uid="{00000000-0005-0000-0000-0000875F0000}"/>
    <cellStyle name="Moneda 45 6 2 2" xfId="22849" xr:uid="{00000000-0005-0000-0000-0000885F0000}"/>
    <cellStyle name="Moneda 45 6 3" xfId="9430" xr:uid="{00000000-0005-0000-0000-0000895F0000}"/>
    <cellStyle name="Moneda 45 6 3 2" xfId="26166" xr:uid="{00000000-0005-0000-0000-00008A5F0000}"/>
    <cellStyle name="Moneda 45 6 4" xfId="12757" xr:uid="{00000000-0005-0000-0000-00008B5F0000}"/>
    <cellStyle name="Moneda 45 6 4 2" xfId="29493" xr:uid="{00000000-0005-0000-0000-00008C5F0000}"/>
    <cellStyle name="Moneda 45 6 5" xfId="16073" xr:uid="{00000000-0005-0000-0000-00008D5F0000}"/>
    <cellStyle name="Moneda 45 6 6" xfId="19532" xr:uid="{00000000-0005-0000-0000-00008E5F0000}"/>
    <cellStyle name="Moneda 45 7" xfId="3628" xr:uid="{00000000-0005-0000-0000-00008F5F0000}"/>
    <cellStyle name="Moneda 45 7 2" xfId="20364" xr:uid="{00000000-0005-0000-0000-0000905F0000}"/>
    <cellStyle name="Moneda 45 8" xfId="6945" xr:uid="{00000000-0005-0000-0000-0000915F0000}"/>
    <cellStyle name="Moneda 45 8 2" xfId="23681" xr:uid="{00000000-0005-0000-0000-0000925F0000}"/>
    <cellStyle name="Moneda 45 9" xfId="10272" xr:uid="{00000000-0005-0000-0000-0000935F0000}"/>
    <cellStyle name="Moneda 45 9 2" xfId="27008" xr:uid="{00000000-0005-0000-0000-0000945F0000}"/>
    <cellStyle name="Moneda 46" xfId="277" xr:uid="{00000000-0005-0000-0000-0000955F0000}"/>
    <cellStyle name="Moneda 46 10" xfId="13589" xr:uid="{00000000-0005-0000-0000-0000965F0000}"/>
    <cellStyle name="Moneda 46 11" xfId="17048" xr:uid="{00000000-0005-0000-0000-0000975F0000}"/>
    <cellStyle name="Moneda 46 2" xfId="510" xr:uid="{00000000-0005-0000-0000-0000985F0000}"/>
    <cellStyle name="Moneda 46 2 10" xfId="17253" xr:uid="{00000000-0005-0000-0000-0000995F0000}"/>
    <cellStyle name="Moneda 46 2 2" xfId="931" xr:uid="{00000000-0005-0000-0000-00009A5F0000}"/>
    <cellStyle name="Moneda 46 2 2 2" xfId="1760" xr:uid="{00000000-0005-0000-0000-00009B5F0000}"/>
    <cellStyle name="Moneda 46 2 2 2 2" xfId="5077" xr:uid="{00000000-0005-0000-0000-00009C5F0000}"/>
    <cellStyle name="Moneda 46 2 2 2 2 2" xfId="21813" xr:uid="{00000000-0005-0000-0000-00009D5F0000}"/>
    <cellStyle name="Moneda 46 2 2 2 3" xfId="8394" xr:uid="{00000000-0005-0000-0000-00009E5F0000}"/>
    <cellStyle name="Moneda 46 2 2 2 3 2" xfId="25130" xr:uid="{00000000-0005-0000-0000-00009F5F0000}"/>
    <cellStyle name="Moneda 46 2 2 2 4" xfId="11721" xr:uid="{00000000-0005-0000-0000-0000A05F0000}"/>
    <cellStyle name="Moneda 46 2 2 2 4 2" xfId="28457" xr:uid="{00000000-0005-0000-0000-0000A15F0000}"/>
    <cellStyle name="Moneda 46 2 2 2 5" xfId="15037" xr:uid="{00000000-0005-0000-0000-0000A25F0000}"/>
    <cellStyle name="Moneda 46 2 2 2 6" xfId="18496" xr:uid="{00000000-0005-0000-0000-0000A35F0000}"/>
    <cellStyle name="Moneda 46 2 2 3" xfId="2588" xr:uid="{00000000-0005-0000-0000-0000A45F0000}"/>
    <cellStyle name="Moneda 46 2 2 3 2" xfId="5905" xr:uid="{00000000-0005-0000-0000-0000A55F0000}"/>
    <cellStyle name="Moneda 46 2 2 3 2 2" xfId="22641" xr:uid="{00000000-0005-0000-0000-0000A65F0000}"/>
    <cellStyle name="Moneda 46 2 2 3 3" xfId="9222" xr:uid="{00000000-0005-0000-0000-0000A75F0000}"/>
    <cellStyle name="Moneda 46 2 2 3 3 2" xfId="25958" xr:uid="{00000000-0005-0000-0000-0000A85F0000}"/>
    <cellStyle name="Moneda 46 2 2 3 4" xfId="12549" xr:uid="{00000000-0005-0000-0000-0000A95F0000}"/>
    <cellStyle name="Moneda 46 2 2 3 4 2" xfId="29285" xr:uid="{00000000-0005-0000-0000-0000AA5F0000}"/>
    <cellStyle name="Moneda 46 2 2 3 5" xfId="15865" xr:uid="{00000000-0005-0000-0000-0000AB5F0000}"/>
    <cellStyle name="Moneda 46 2 2 3 6" xfId="19324" xr:uid="{00000000-0005-0000-0000-0000AC5F0000}"/>
    <cellStyle name="Moneda 46 2 2 4" xfId="3416" xr:uid="{00000000-0005-0000-0000-0000AD5F0000}"/>
    <cellStyle name="Moneda 46 2 2 4 2" xfId="6733" xr:uid="{00000000-0005-0000-0000-0000AE5F0000}"/>
    <cellStyle name="Moneda 46 2 2 4 2 2" xfId="23469" xr:uid="{00000000-0005-0000-0000-0000AF5F0000}"/>
    <cellStyle name="Moneda 46 2 2 4 3" xfId="10050" xr:uid="{00000000-0005-0000-0000-0000B05F0000}"/>
    <cellStyle name="Moneda 46 2 2 4 3 2" xfId="26786" xr:uid="{00000000-0005-0000-0000-0000B15F0000}"/>
    <cellStyle name="Moneda 46 2 2 4 4" xfId="13377" xr:uid="{00000000-0005-0000-0000-0000B25F0000}"/>
    <cellStyle name="Moneda 46 2 2 4 4 2" xfId="30113" xr:uid="{00000000-0005-0000-0000-0000B35F0000}"/>
    <cellStyle name="Moneda 46 2 2 4 5" xfId="16693" xr:uid="{00000000-0005-0000-0000-0000B45F0000}"/>
    <cellStyle name="Moneda 46 2 2 4 6" xfId="20152" xr:uid="{00000000-0005-0000-0000-0000B55F0000}"/>
    <cellStyle name="Moneda 46 2 2 5" xfId="4248" xr:uid="{00000000-0005-0000-0000-0000B65F0000}"/>
    <cellStyle name="Moneda 46 2 2 5 2" xfId="20984" xr:uid="{00000000-0005-0000-0000-0000B75F0000}"/>
    <cellStyle name="Moneda 46 2 2 6" xfId="7565" xr:uid="{00000000-0005-0000-0000-0000B85F0000}"/>
    <cellStyle name="Moneda 46 2 2 6 2" xfId="24301" xr:uid="{00000000-0005-0000-0000-0000B95F0000}"/>
    <cellStyle name="Moneda 46 2 2 7" xfId="10892" xr:uid="{00000000-0005-0000-0000-0000BA5F0000}"/>
    <cellStyle name="Moneda 46 2 2 7 2" xfId="27628" xr:uid="{00000000-0005-0000-0000-0000BB5F0000}"/>
    <cellStyle name="Moneda 46 2 2 8" xfId="14208" xr:uid="{00000000-0005-0000-0000-0000BC5F0000}"/>
    <cellStyle name="Moneda 46 2 2 9" xfId="17667" xr:uid="{00000000-0005-0000-0000-0000BD5F0000}"/>
    <cellStyle name="Moneda 46 2 3" xfId="1345" xr:uid="{00000000-0005-0000-0000-0000BE5F0000}"/>
    <cellStyle name="Moneda 46 2 3 2" xfId="4662" xr:uid="{00000000-0005-0000-0000-0000BF5F0000}"/>
    <cellStyle name="Moneda 46 2 3 2 2" xfId="21398" xr:uid="{00000000-0005-0000-0000-0000C05F0000}"/>
    <cellStyle name="Moneda 46 2 3 3" xfId="7979" xr:uid="{00000000-0005-0000-0000-0000C15F0000}"/>
    <cellStyle name="Moneda 46 2 3 3 2" xfId="24715" xr:uid="{00000000-0005-0000-0000-0000C25F0000}"/>
    <cellStyle name="Moneda 46 2 3 4" xfId="11306" xr:uid="{00000000-0005-0000-0000-0000C35F0000}"/>
    <cellStyle name="Moneda 46 2 3 4 2" xfId="28042" xr:uid="{00000000-0005-0000-0000-0000C45F0000}"/>
    <cellStyle name="Moneda 46 2 3 5" xfId="14622" xr:uid="{00000000-0005-0000-0000-0000C55F0000}"/>
    <cellStyle name="Moneda 46 2 3 6" xfId="18081" xr:uid="{00000000-0005-0000-0000-0000C65F0000}"/>
    <cellStyle name="Moneda 46 2 4" xfId="2174" xr:uid="{00000000-0005-0000-0000-0000C75F0000}"/>
    <cellStyle name="Moneda 46 2 4 2" xfId="5491" xr:uid="{00000000-0005-0000-0000-0000C85F0000}"/>
    <cellStyle name="Moneda 46 2 4 2 2" xfId="22227" xr:uid="{00000000-0005-0000-0000-0000C95F0000}"/>
    <cellStyle name="Moneda 46 2 4 3" xfId="8808" xr:uid="{00000000-0005-0000-0000-0000CA5F0000}"/>
    <cellStyle name="Moneda 46 2 4 3 2" xfId="25544" xr:uid="{00000000-0005-0000-0000-0000CB5F0000}"/>
    <cellStyle name="Moneda 46 2 4 4" xfId="12135" xr:uid="{00000000-0005-0000-0000-0000CC5F0000}"/>
    <cellStyle name="Moneda 46 2 4 4 2" xfId="28871" xr:uid="{00000000-0005-0000-0000-0000CD5F0000}"/>
    <cellStyle name="Moneda 46 2 4 5" xfId="15451" xr:uid="{00000000-0005-0000-0000-0000CE5F0000}"/>
    <cellStyle name="Moneda 46 2 4 6" xfId="18910" xr:uid="{00000000-0005-0000-0000-0000CF5F0000}"/>
    <cellStyle name="Moneda 46 2 5" xfId="3002" xr:uid="{00000000-0005-0000-0000-0000D05F0000}"/>
    <cellStyle name="Moneda 46 2 5 2" xfId="6319" xr:uid="{00000000-0005-0000-0000-0000D15F0000}"/>
    <cellStyle name="Moneda 46 2 5 2 2" xfId="23055" xr:uid="{00000000-0005-0000-0000-0000D25F0000}"/>
    <cellStyle name="Moneda 46 2 5 3" xfId="9636" xr:uid="{00000000-0005-0000-0000-0000D35F0000}"/>
    <cellStyle name="Moneda 46 2 5 3 2" xfId="26372" xr:uid="{00000000-0005-0000-0000-0000D45F0000}"/>
    <cellStyle name="Moneda 46 2 5 4" xfId="12963" xr:uid="{00000000-0005-0000-0000-0000D55F0000}"/>
    <cellStyle name="Moneda 46 2 5 4 2" xfId="29699" xr:uid="{00000000-0005-0000-0000-0000D65F0000}"/>
    <cellStyle name="Moneda 46 2 5 5" xfId="16279" xr:uid="{00000000-0005-0000-0000-0000D75F0000}"/>
    <cellStyle name="Moneda 46 2 5 6" xfId="19738" xr:uid="{00000000-0005-0000-0000-0000D85F0000}"/>
    <cellStyle name="Moneda 46 2 6" xfId="3834" xr:uid="{00000000-0005-0000-0000-0000D95F0000}"/>
    <cellStyle name="Moneda 46 2 6 2" xfId="20570" xr:uid="{00000000-0005-0000-0000-0000DA5F0000}"/>
    <cellStyle name="Moneda 46 2 7" xfId="7151" xr:uid="{00000000-0005-0000-0000-0000DB5F0000}"/>
    <cellStyle name="Moneda 46 2 7 2" xfId="23887" xr:uid="{00000000-0005-0000-0000-0000DC5F0000}"/>
    <cellStyle name="Moneda 46 2 8" xfId="10478" xr:uid="{00000000-0005-0000-0000-0000DD5F0000}"/>
    <cellStyle name="Moneda 46 2 8 2" xfId="27214" xr:uid="{00000000-0005-0000-0000-0000DE5F0000}"/>
    <cellStyle name="Moneda 46 2 9" xfId="13794" xr:uid="{00000000-0005-0000-0000-0000DF5F0000}"/>
    <cellStyle name="Moneda 46 3" xfId="726" xr:uid="{00000000-0005-0000-0000-0000E05F0000}"/>
    <cellStyle name="Moneda 46 3 2" xfId="1555" xr:uid="{00000000-0005-0000-0000-0000E15F0000}"/>
    <cellStyle name="Moneda 46 3 2 2" xfId="4872" xr:uid="{00000000-0005-0000-0000-0000E25F0000}"/>
    <cellStyle name="Moneda 46 3 2 2 2" xfId="21608" xr:uid="{00000000-0005-0000-0000-0000E35F0000}"/>
    <cellStyle name="Moneda 46 3 2 3" xfId="8189" xr:uid="{00000000-0005-0000-0000-0000E45F0000}"/>
    <cellStyle name="Moneda 46 3 2 3 2" xfId="24925" xr:uid="{00000000-0005-0000-0000-0000E55F0000}"/>
    <cellStyle name="Moneda 46 3 2 4" xfId="11516" xr:uid="{00000000-0005-0000-0000-0000E65F0000}"/>
    <cellStyle name="Moneda 46 3 2 4 2" xfId="28252" xr:uid="{00000000-0005-0000-0000-0000E75F0000}"/>
    <cellStyle name="Moneda 46 3 2 5" xfId="14832" xr:uid="{00000000-0005-0000-0000-0000E85F0000}"/>
    <cellStyle name="Moneda 46 3 2 6" xfId="18291" xr:uid="{00000000-0005-0000-0000-0000E95F0000}"/>
    <cellStyle name="Moneda 46 3 3" xfId="2383" xr:uid="{00000000-0005-0000-0000-0000EA5F0000}"/>
    <cellStyle name="Moneda 46 3 3 2" xfId="5700" xr:uid="{00000000-0005-0000-0000-0000EB5F0000}"/>
    <cellStyle name="Moneda 46 3 3 2 2" xfId="22436" xr:uid="{00000000-0005-0000-0000-0000EC5F0000}"/>
    <cellStyle name="Moneda 46 3 3 3" xfId="9017" xr:uid="{00000000-0005-0000-0000-0000ED5F0000}"/>
    <cellStyle name="Moneda 46 3 3 3 2" xfId="25753" xr:uid="{00000000-0005-0000-0000-0000EE5F0000}"/>
    <cellStyle name="Moneda 46 3 3 4" xfId="12344" xr:uid="{00000000-0005-0000-0000-0000EF5F0000}"/>
    <cellStyle name="Moneda 46 3 3 4 2" xfId="29080" xr:uid="{00000000-0005-0000-0000-0000F05F0000}"/>
    <cellStyle name="Moneda 46 3 3 5" xfId="15660" xr:uid="{00000000-0005-0000-0000-0000F15F0000}"/>
    <cellStyle name="Moneda 46 3 3 6" xfId="19119" xr:uid="{00000000-0005-0000-0000-0000F25F0000}"/>
    <cellStyle name="Moneda 46 3 4" xfId="3211" xr:uid="{00000000-0005-0000-0000-0000F35F0000}"/>
    <cellStyle name="Moneda 46 3 4 2" xfId="6528" xr:uid="{00000000-0005-0000-0000-0000F45F0000}"/>
    <cellStyle name="Moneda 46 3 4 2 2" xfId="23264" xr:uid="{00000000-0005-0000-0000-0000F55F0000}"/>
    <cellStyle name="Moneda 46 3 4 3" xfId="9845" xr:uid="{00000000-0005-0000-0000-0000F65F0000}"/>
    <cellStyle name="Moneda 46 3 4 3 2" xfId="26581" xr:uid="{00000000-0005-0000-0000-0000F75F0000}"/>
    <cellStyle name="Moneda 46 3 4 4" xfId="13172" xr:uid="{00000000-0005-0000-0000-0000F85F0000}"/>
    <cellStyle name="Moneda 46 3 4 4 2" xfId="29908" xr:uid="{00000000-0005-0000-0000-0000F95F0000}"/>
    <cellStyle name="Moneda 46 3 4 5" xfId="16488" xr:uid="{00000000-0005-0000-0000-0000FA5F0000}"/>
    <cellStyle name="Moneda 46 3 4 6" xfId="19947" xr:uid="{00000000-0005-0000-0000-0000FB5F0000}"/>
    <cellStyle name="Moneda 46 3 5" xfId="4043" xr:uid="{00000000-0005-0000-0000-0000FC5F0000}"/>
    <cellStyle name="Moneda 46 3 5 2" xfId="20779" xr:uid="{00000000-0005-0000-0000-0000FD5F0000}"/>
    <cellStyle name="Moneda 46 3 6" xfId="7360" xr:uid="{00000000-0005-0000-0000-0000FE5F0000}"/>
    <cellStyle name="Moneda 46 3 6 2" xfId="24096" xr:uid="{00000000-0005-0000-0000-0000FF5F0000}"/>
    <cellStyle name="Moneda 46 3 7" xfId="10687" xr:uid="{00000000-0005-0000-0000-000000600000}"/>
    <cellStyle name="Moneda 46 3 7 2" xfId="27423" xr:uid="{00000000-0005-0000-0000-000001600000}"/>
    <cellStyle name="Moneda 46 3 8" xfId="14003" xr:uid="{00000000-0005-0000-0000-000002600000}"/>
    <cellStyle name="Moneda 46 3 9" xfId="17462" xr:uid="{00000000-0005-0000-0000-000003600000}"/>
    <cellStyle name="Moneda 46 4" xfId="1140" xr:uid="{00000000-0005-0000-0000-000004600000}"/>
    <cellStyle name="Moneda 46 4 2" xfId="4457" xr:uid="{00000000-0005-0000-0000-000005600000}"/>
    <cellStyle name="Moneda 46 4 2 2" xfId="21193" xr:uid="{00000000-0005-0000-0000-000006600000}"/>
    <cellStyle name="Moneda 46 4 3" xfId="7774" xr:uid="{00000000-0005-0000-0000-000007600000}"/>
    <cellStyle name="Moneda 46 4 3 2" xfId="24510" xr:uid="{00000000-0005-0000-0000-000008600000}"/>
    <cellStyle name="Moneda 46 4 4" xfId="11101" xr:uid="{00000000-0005-0000-0000-000009600000}"/>
    <cellStyle name="Moneda 46 4 4 2" xfId="27837" xr:uid="{00000000-0005-0000-0000-00000A600000}"/>
    <cellStyle name="Moneda 46 4 5" xfId="14417" xr:uid="{00000000-0005-0000-0000-00000B600000}"/>
    <cellStyle name="Moneda 46 4 6" xfId="17876" xr:uid="{00000000-0005-0000-0000-00000C600000}"/>
    <cellStyle name="Moneda 46 5" xfId="1969" xr:uid="{00000000-0005-0000-0000-00000D600000}"/>
    <cellStyle name="Moneda 46 5 2" xfId="5286" xr:uid="{00000000-0005-0000-0000-00000E600000}"/>
    <cellStyle name="Moneda 46 5 2 2" xfId="22022" xr:uid="{00000000-0005-0000-0000-00000F600000}"/>
    <cellStyle name="Moneda 46 5 3" xfId="8603" xr:uid="{00000000-0005-0000-0000-000010600000}"/>
    <cellStyle name="Moneda 46 5 3 2" xfId="25339" xr:uid="{00000000-0005-0000-0000-000011600000}"/>
    <cellStyle name="Moneda 46 5 4" xfId="11930" xr:uid="{00000000-0005-0000-0000-000012600000}"/>
    <cellStyle name="Moneda 46 5 4 2" xfId="28666" xr:uid="{00000000-0005-0000-0000-000013600000}"/>
    <cellStyle name="Moneda 46 5 5" xfId="15246" xr:uid="{00000000-0005-0000-0000-000014600000}"/>
    <cellStyle name="Moneda 46 5 6" xfId="18705" xr:uid="{00000000-0005-0000-0000-000015600000}"/>
    <cellStyle name="Moneda 46 6" xfId="2797" xr:uid="{00000000-0005-0000-0000-000016600000}"/>
    <cellStyle name="Moneda 46 6 2" xfId="6114" xr:uid="{00000000-0005-0000-0000-000017600000}"/>
    <cellStyle name="Moneda 46 6 2 2" xfId="22850" xr:uid="{00000000-0005-0000-0000-000018600000}"/>
    <cellStyle name="Moneda 46 6 3" xfId="9431" xr:uid="{00000000-0005-0000-0000-000019600000}"/>
    <cellStyle name="Moneda 46 6 3 2" xfId="26167" xr:uid="{00000000-0005-0000-0000-00001A600000}"/>
    <cellStyle name="Moneda 46 6 4" xfId="12758" xr:uid="{00000000-0005-0000-0000-00001B600000}"/>
    <cellStyle name="Moneda 46 6 4 2" xfId="29494" xr:uid="{00000000-0005-0000-0000-00001C600000}"/>
    <cellStyle name="Moneda 46 6 5" xfId="16074" xr:uid="{00000000-0005-0000-0000-00001D600000}"/>
    <cellStyle name="Moneda 46 6 6" xfId="19533" xr:uid="{00000000-0005-0000-0000-00001E600000}"/>
    <cellStyle name="Moneda 46 7" xfId="3629" xr:uid="{00000000-0005-0000-0000-00001F600000}"/>
    <cellStyle name="Moneda 46 7 2" xfId="20365" xr:uid="{00000000-0005-0000-0000-000020600000}"/>
    <cellStyle name="Moneda 46 8" xfId="6946" xr:uid="{00000000-0005-0000-0000-000021600000}"/>
    <cellStyle name="Moneda 46 8 2" xfId="23682" xr:uid="{00000000-0005-0000-0000-000022600000}"/>
    <cellStyle name="Moneda 46 9" xfId="10273" xr:uid="{00000000-0005-0000-0000-000023600000}"/>
    <cellStyle name="Moneda 46 9 2" xfId="27009" xr:uid="{00000000-0005-0000-0000-000024600000}"/>
    <cellStyle name="Moneda 47" xfId="278" xr:uid="{00000000-0005-0000-0000-000025600000}"/>
    <cellStyle name="Moneda 47 10" xfId="13590" xr:uid="{00000000-0005-0000-0000-000026600000}"/>
    <cellStyle name="Moneda 47 11" xfId="17049" xr:uid="{00000000-0005-0000-0000-000027600000}"/>
    <cellStyle name="Moneda 47 2" xfId="511" xr:uid="{00000000-0005-0000-0000-000028600000}"/>
    <cellStyle name="Moneda 47 2 10" xfId="17254" xr:uid="{00000000-0005-0000-0000-000029600000}"/>
    <cellStyle name="Moneda 47 2 2" xfId="932" xr:uid="{00000000-0005-0000-0000-00002A600000}"/>
    <cellStyle name="Moneda 47 2 2 2" xfId="1761" xr:uid="{00000000-0005-0000-0000-00002B600000}"/>
    <cellStyle name="Moneda 47 2 2 2 2" xfId="5078" xr:uid="{00000000-0005-0000-0000-00002C600000}"/>
    <cellStyle name="Moneda 47 2 2 2 2 2" xfId="21814" xr:uid="{00000000-0005-0000-0000-00002D600000}"/>
    <cellStyle name="Moneda 47 2 2 2 3" xfId="8395" xr:uid="{00000000-0005-0000-0000-00002E600000}"/>
    <cellStyle name="Moneda 47 2 2 2 3 2" xfId="25131" xr:uid="{00000000-0005-0000-0000-00002F600000}"/>
    <cellStyle name="Moneda 47 2 2 2 4" xfId="11722" xr:uid="{00000000-0005-0000-0000-000030600000}"/>
    <cellStyle name="Moneda 47 2 2 2 4 2" xfId="28458" xr:uid="{00000000-0005-0000-0000-000031600000}"/>
    <cellStyle name="Moneda 47 2 2 2 5" xfId="15038" xr:uid="{00000000-0005-0000-0000-000032600000}"/>
    <cellStyle name="Moneda 47 2 2 2 6" xfId="18497" xr:uid="{00000000-0005-0000-0000-000033600000}"/>
    <cellStyle name="Moneda 47 2 2 3" xfId="2589" xr:uid="{00000000-0005-0000-0000-000034600000}"/>
    <cellStyle name="Moneda 47 2 2 3 2" xfId="5906" xr:uid="{00000000-0005-0000-0000-000035600000}"/>
    <cellStyle name="Moneda 47 2 2 3 2 2" xfId="22642" xr:uid="{00000000-0005-0000-0000-000036600000}"/>
    <cellStyle name="Moneda 47 2 2 3 3" xfId="9223" xr:uid="{00000000-0005-0000-0000-000037600000}"/>
    <cellStyle name="Moneda 47 2 2 3 3 2" xfId="25959" xr:uid="{00000000-0005-0000-0000-000038600000}"/>
    <cellStyle name="Moneda 47 2 2 3 4" xfId="12550" xr:uid="{00000000-0005-0000-0000-000039600000}"/>
    <cellStyle name="Moneda 47 2 2 3 4 2" xfId="29286" xr:uid="{00000000-0005-0000-0000-00003A600000}"/>
    <cellStyle name="Moneda 47 2 2 3 5" xfId="15866" xr:uid="{00000000-0005-0000-0000-00003B600000}"/>
    <cellStyle name="Moneda 47 2 2 3 6" xfId="19325" xr:uid="{00000000-0005-0000-0000-00003C600000}"/>
    <cellStyle name="Moneda 47 2 2 4" xfId="3417" xr:uid="{00000000-0005-0000-0000-00003D600000}"/>
    <cellStyle name="Moneda 47 2 2 4 2" xfId="6734" xr:uid="{00000000-0005-0000-0000-00003E600000}"/>
    <cellStyle name="Moneda 47 2 2 4 2 2" xfId="23470" xr:uid="{00000000-0005-0000-0000-00003F600000}"/>
    <cellStyle name="Moneda 47 2 2 4 3" xfId="10051" xr:uid="{00000000-0005-0000-0000-000040600000}"/>
    <cellStyle name="Moneda 47 2 2 4 3 2" xfId="26787" xr:uid="{00000000-0005-0000-0000-000041600000}"/>
    <cellStyle name="Moneda 47 2 2 4 4" xfId="13378" xr:uid="{00000000-0005-0000-0000-000042600000}"/>
    <cellStyle name="Moneda 47 2 2 4 4 2" xfId="30114" xr:uid="{00000000-0005-0000-0000-000043600000}"/>
    <cellStyle name="Moneda 47 2 2 4 5" xfId="16694" xr:uid="{00000000-0005-0000-0000-000044600000}"/>
    <cellStyle name="Moneda 47 2 2 4 6" xfId="20153" xr:uid="{00000000-0005-0000-0000-000045600000}"/>
    <cellStyle name="Moneda 47 2 2 5" xfId="4249" xr:uid="{00000000-0005-0000-0000-000046600000}"/>
    <cellStyle name="Moneda 47 2 2 5 2" xfId="20985" xr:uid="{00000000-0005-0000-0000-000047600000}"/>
    <cellStyle name="Moneda 47 2 2 6" xfId="7566" xr:uid="{00000000-0005-0000-0000-000048600000}"/>
    <cellStyle name="Moneda 47 2 2 6 2" xfId="24302" xr:uid="{00000000-0005-0000-0000-000049600000}"/>
    <cellStyle name="Moneda 47 2 2 7" xfId="10893" xr:uid="{00000000-0005-0000-0000-00004A600000}"/>
    <cellStyle name="Moneda 47 2 2 7 2" xfId="27629" xr:uid="{00000000-0005-0000-0000-00004B600000}"/>
    <cellStyle name="Moneda 47 2 2 8" xfId="14209" xr:uid="{00000000-0005-0000-0000-00004C600000}"/>
    <cellStyle name="Moneda 47 2 2 9" xfId="17668" xr:uid="{00000000-0005-0000-0000-00004D600000}"/>
    <cellStyle name="Moneda 47 2 3" xfId="1346" xr:uid="{00000000-0005-0000-0000-00004E600000}"/>
    <cellStyle name="Moneda 47 2 3 2" xfId="4663" xr:uid="{00000000-0005-0000-0000-00004F600000}"/>
    <cellStyle name="Moneda 47 2 3 2 2" xfId="21399" xr:uid="{00000000-0005-0000-0000-000050600000}"/>
    <cellStyle name="Moneda 47 2 3 3" xfId="7980" xr:uid="{00000000-0005-0000-0000-000051600000}"/>
    <cellStyle name="Moneda 47 2 3 3 2" xfId="24716" xr:uid="{00000000-0005-0000-0000-000052600000}"/>
    <cellStyle name="Moneda 47 2 3 4" xfId="11307" xr:uid="{00000000-0005-0000-0000-000053600000}"/>
    <cellStyle name="Moneda 47 2 3 4 2" xfId="28043" xr:uid="{00000000-0005-0000-0000-000054600000}"/>
    <cellStyle name="Moneda 47 2 3 5" xfId="14623" xr:uid="{00000000-0005-0000-0000-000055600000}"/>
    <cellStyle name="Moneda 47 2 3 6" xfId="18082" xr:uid="{00000000-0005-0000-0000-000056600000}"/>
    <cellStyle name="Moneda 47 2 4" xfId="2175" xr:uid="{00000000-0005-0000-0000-000057600000}"/>
    <cellStyle name="Moneda 47 2 4 2" xfId="5492" xr:uid="{00000000-0005-0000-0000-000058600000}"/>
    <cellStyle name="Moneda 47 2 4 2 2" xfId="22228" xr:uid="{00000000-0005-0000-0000-000059600000}"/>
    <cellStyle name="Moneda 47 2 4 3" xfId="8809" xr:uid="{00000000-0005-0000-0000-00005A600000}"/>
    <cellStyle name="Moneda 47 2 4 3 2" xfId="25545" xr:uid="{00000000-0005-0000-0000-00005B600000}"/>
    <cellStyle name="Moneda 47 2 4 4" xfId="12136" xr:uid="{00000000-0005-0000-0000-00005C600000}"/>
    <cellStyle name="Moneda 47 2 4 4 2" xfId="28872" xr:uid="{00000000-0005-0000-0000-00005D600000}"/>
    <cellStyle name="Moneda 47 2 4 5" xfId="15452" xr:uid="{00000000-0005-0000-0000-00005E600000}"/>
    <cellStyle name="Moneda 47 2 4 6" xfId="18911" xr:uid="{00000000-0005-0000-0000-00005F600000}"/>
    <cellStyle name="Moneda 47 2 5" xfId="3003" xr:uid="{00000000-0005-0000-0000-000060600000}"/>
    <cellStyle name="Moneda 47 2 5 2" xfId="6320" xr:uid="{00000000-0005-0000-0000-000061600000}"/>
    <cellStyle name="Moneda 47 2 5 2 2" xfId="23056" xr:uid="{00000000-0005-0000-0000-000062600000}"/>
    <cellStyle name="Moneda 47 2 5 3" xfId="9637" xr:uid="{00000000-0005-0000-0000-000063600000}"/>
    <cellStyle name="Moneda 47 2 5 3 2" xfId="26373" xr:uid="{00000000-0005-0000-0000-000064600000}"/>
    <cellStyle name="Moneda 47 2 5 4" xfId="12964" xr:uid="{00000000-0005-0000-0000-000065600000}"/>
    <cellStyle name="Moneda 47 2 5 4 2" xfId="29700" xr:uid="{00000000-0005-0000-0000-000066600000}"/>
    <cellStyle name="Moneda 47 2 5 5" xfId="16280" xr:uid="{00000000-0005-0000-0000-000067600000}"/>
    <cellStyle name="Moneda 47 2 5 6" xfId="19739" xr:uid="{00000000-0005-0000-0000-000068600000}"/>
    <cellStyle name="Moneda 47 2 6" xfId="3835" xr:uid="{00000000-0005-0000-0000-000069600000}"/>
    <cellStyle name="Moneda 47 2 6 2" xfId="20571" xr:uid="{00000000-0005-0000-0000-00006A600000}"/>
    <cellStyle name="Moneda 47 2 7" xfId="7152" xr:uid="{00000000-0005-0000-0000-00006B600000}"/>
    <cellStyle name="Moneda 47 2 7 2" xfId="23888" xr:uid="{00000000-0005-0000-0000-00006C600000}"/>
    <cellStyle name="Moneda 47 2 8" xfId="10479" xr:uid="{00000000-0005-0000-0000-00006D600000}"/>
    <cellStyle name="Moneda 47 2 8 2" xfId="27215" xr:uid="{00000000-0005-0000-0000-00006E600000}"/>
    <cellStyle name="Moneda 47 2 9" xfId="13795" xr:uid="{00000000-0005-0000-0000-00006F600000}"/>
    <cellStyle name="Moneda 47 3" xfId="727" xr:uid="{00000000-0005-0000-0000-000070600000}"/>
    <cellStyle name="Moneda 47 3 2" xfId="1556" xr:uid="{00000000-0005-0000-0000-000071600000}"/>
    <cellStyle name="Moneda 47 3 2 2" xfId="4873" xr:uid="{00000000-0005-0000-0000-000072600000}"/>
    <cellStyle name="Moneda 47 3 2 2 2" xfId="21609" xr:uid="{00000000-0005-0000-0000-000073600000}"/>
    <cellStyle name="Moneda 47 3 2 3" xfId="8190" xr:uid="{00000000-0005-0000-0000-000074600000}"/>
    <cellStyle name="Moneda 47 3 2 3 2" xfId="24926" xr:uid="{00000000-0005-0000-0000-000075600000}"/>
    <cellStyle name="Moneda 47 3 2 4" xfId="11517" xr:uid="{00000000-0005-0000-0000-000076600000}"/>
    <cellStyle name="Moneda 47 3 2 4 2" xfId="28253" xr:uid="{00000000-0005-0000-0000-000077600000}"/>
    <cellStyle name="Moneda 47 3 2 5" xfId="14833" xr:uid="{00000000-0005-0000-0000-000078600000}"/>
    <cellStyle name="Moneda 47 3 2 6" xfId="18292" xr:uid="{00000000-0005-0000-0000-000079600000}"/>
    <cellStyle name="Moneda 47 3 3" xfId="2384" xr:uid="{00000000-0005-0000-0000-00007A600000}"/>
    <cellStyle name="Moneda 47 3 3 2" xfId="5701" xr:uid="{00000000-0005-0000-0000-00007B600000}"/>
    <cellStyle name="Moneda 47 3 3 2 2" xfId="22437" xr:uid="{00000000-0005-0000-0000-00007C600000}"/>
    <cellStyle name="Moneda 47 3 3 3" xfId="9018" xr:uid="{00000000-0005-0000-0000-00007D600000}"/>
    <cellStyle name="Moneda 47 3 3 3 2" xfId="25754" xr:uid="{00000000-0005-0000-0000-00007E600000}"/>
    <cellStyle name="Moneda 47 3 3 4" xfId="12345" xr:uid="{00000000-0005-0000-0000-00007F600000}"/>
    <cellStyle name="Moneda 47 3 3 4 2" xfId="29081" xr:uid="{00000000-0005-0000-0000-000080600000}"/>
    <cellStyle name="Moneda 47 3 3 5" xfId="15661" xr:uid="{00000000-0005-0000-0000-000081600000}"/>
    <cellStyle name="Moneda 47 3 3 6" xfId="19120" xr:uid="{00000000-0005-0000-0000-000082600000}"/>
    <cellStyle name="Moneda 47 3 4" xfId="3212" xr:uid="{00000000-0005-0000-0000-000083600000}"/>
    <cellStyle name="Moneda 47 3 4 2" xfId="6529" xr:uid="{00000000-0005-0000-0000-000084600000}"/>
    <cellStyle name="Moneda 47 3 4 2 2" xfId="23265" xr:uid="{00000000-0005-0000-0000-000085600000}"/>
    <cellStyle name="Moneda 47 3 4 3" xfId="9846" xr:uid="{00000000-0005-0000-0000-000086600000}"/>
    <cellStyle name="Moneda 47 3 4 3 2" xfId="26582" xr:uid="{00000000-0005-0000-0000-000087600000}"/>
    <cellStyle name="Moneda 47 3 4 4" xfId="13173" xr:uid="{00000000-0005-0000-0000-000088600000}"/>
    <cellStyle name="Moneda 47 3 4 4 2" xfId="29909" xr:uid="{00000000-0005-0000-0000-000089600000}"/>
    <cellStyle name="Moneda 47 3 4 5" xfId="16489" xr:uid="{00000000-0005-0000-0000-00008A600000}"/>
    <cellStyle name="Moneda 47 3 4 6" xfId="19948" xr:uid="{00000000-0005-0000-0000-00008B600000}"/>
    <cellStyle name="Moneda 47 3 5" xfId="4044" xr:uid="{00000000-0005-0000-0000-00008C600000}"/>
    <cellStyle name="Moneda 47 3 5 2" xfId="20780" xr:uid="{00000000-0005-0000-0000-00008D600000}"/>
    <cellStyle name="Moneda 47 3 6" xfId="7361" xr:uid="{00000000-0005-0000-0000-00008E600000}"/>
    <cellStyle name="Moneda 47 3 6 2" xfId="24097" xr:uid="{00000000-0005-0000-0000-00008F600000}"/>
    <cellStyle name="Moneda 47 3 7" xfId="10688" xr:uid="{00000000-0005-0000-0000-000090600000}"/>
    <cellStyle name="Moneda 47 3 7 2" xfId="27424" xr:uid="{00000000-0005-0000-0000-000091600000}"/>
    <cellStyle name="Moneda 47 3 8" xfId="14004" xr:uid="{00000000-0005-0000-0000-000092600000}"/>
    <cellStyle name="Moneda 47 3 9" xfId="17463" xr:uid="{00000000-0005-0000-0000-000093600000}"/>
    <cellStyle name="Moneda 47 4" xfId="1141" xr:uid="{00000000-0005-0000-0000-000094600000}"/>
    <cellStyle name="Moneda 47 4 2" xfId="4458" xr:uid="{00000000-0005-0000-0000-000095600000}"/>
    <cellStyle name="Moneda 47 4 2 2" xfId="21194" xr:uid="{00000000-0005-0000-0000-000096600000}"/>
    <cellStyle name="Moneda 47 4 3" xfId="7775" xr:uid="{00000000-0005-0000-0000-000097600000}"/>
    <cellStyle name="Moneda 47 4 3 2" xfId="24511" xr:uid="{00000000-0005-0000-0000-000098600000}"/>
    <cellStyle name="Moneda 47 4 4" xfId="11102" xr:uid="{00000000-0005-0000-0000-000099600000}"/>
    <cellStyle name="Moneda 47 4 4 2" xfId="27838" xr:uid="{00000000-0005-0000-0000-00009A600000}"/>
    <cellStyle name="Moneda 47 4 5" xfId="14418" xr:uid="{00000000-0005-0000-0000-00009B600000}"/>
    <cellStyle name="Moneda 47 4 6" xfId="17877" xr:uid="{00000000-0005-0000-0000-00009C600000}"/>
    <cellStyle name="Moneda 47 5" xfId="1970" xr:uid="{00000000-0005-0000-0000-00009D600000}"/>
    <cellStyle name="Moneda 47 5 2" xfId="5287" xr:uid="{00000000-0005-0000-0000-00009E600000}"/>
    <cellStyle name="Moneda 47 5 2 2" xfId="22023" xr:uid="{00000000-0005-0000-0000-00009F600000}"/>
    <cellStyle name="Moneda 47 5 3" xfId="8604" xr:uid="{00000000-0005-0000-0000-0000A0600000}"/>
    <cellStyle name="Moneda 47 5 3 2" xfId="25340" xr:uid="{00000000-0005-0000-0000-0000A1600000}"/>
    <cellStyle name="Moneda 47 5 4" xfId="11931" xr:uid="{00000000-0005-0000-0000-0000A2600000}"/>
    <cellStyle name="Moneda 47 5 4 2" xfId="28667" xr:uid="{00000000-0005-0000-0000-0000A3600000}"/>
    <cellStyle name="Moneda 47 5 5" xfId="15247" xr:uid="{00000000-0005-0000-0000-0000A4600000}"/>
    <cellStyle name="Moneda 47 5 6" xfId="18706" xr:uid="{00000000-0005-0000-0000-0000A5600000}"/>
    <cellStyle name="Moneda 47 6" xfId="2798" xr:uid="{00000000-0005-0000-0000-0000A6600000}"/>
    <cellStyle name="Moneda 47 6 2" xfId="6115" xr:uid="{00000000-0005-0000-0000-0000A7600000}"/>
    <cellStyle name="Moneda 47 6 2 2" xfId="22851" xr:uid="{00000000-0005-0000-0000-0000A8600000}"/>
    <cellStyle name="Moneda 47 6 3" xfId="9432" xr:uid="{00000000-0005-0000-0000-0000A9600000}"/>
    <cellStyle name="Moneda 47 6 3 2" xfId="26168" xr:uid="{00000000-0005-0000-0000-0000AA600000}"/>
    <cellStyle name="Moneda 47 6 4" xfId="12759" xr:uid="{00000000-0005-0000-0000-0000AB600000}"/>
    <cellStyle name="Moneda 47 6 4 2" xfId="29495" xr:uid="{00000000-0005-0000-0000-0000AC600000}"/>
    <cellStyle name="Moneda 47 6 5" xfId="16075" xr:uid="{00000000-0005-0000-0000-0000AD600000}"/>
    <cellStyle name="Moneda 47 6 6" xfId="19534" xr:uid="{00000000-0005-0000-0000-0000AE600000}"/>
    <cellStyle name="Moneda 47 7" xfId="3630" xr:uid="{00000000-0005-0000-0000-0000AF600000}"/>
    <cellStyle name="Moneda 47 7 2" xfId="20366" xr:uid="{00000000-0005-0000-0000-0000B0600000}"/>
    <cellStyle name="Moneda 47 8" xfId="6947" xr:uid="{00000000-0005-0000-0000-0000B1600000}"/>
    <cellStyle name="Moneda 47 8 2" xfId="23683" xr:uid="{00000000-0005-0000-0000-0000B2600000}"/>
    <cellStyle name="Moneda 47 9" xfId="10274" xr:uid="{00000000-0005-0000-0000-0000B3600000}"/>
    <cellStyle name="Moneda 47 9 2" xfId="27010" xr:uid="{00000000-0005-0000-0000-0000B4600000}"/>
    <cellStyle name="Moneda 48" xfId="279" xr:uid="{00000000-0005-0000-0000-0000B5600000}"/>
    <cellStyle name="Moneda 48 10" xfId="13591" xr:uid="{00000000-0005-0000-0000-0000B6600000}"/>
    <cellStyle name="Moneda 48 11" xfId="17050" xr:uid="{00000000-0005-0000-0000-0000B7600000}"/>
    <cellStyle name="Moneda 48 2" xfId="512" xr:uid="{00000000-0005-0000-0000-0000B8600000}"/>
    <cellStyle name="Moneda 48 2 10" xfId="17255" xr:uid="{00000000-0005-0000-0000-0000B9600000}"/>
    <cellStyle name="Moneda 48 2 2" xfId="933" xr:uid="{00000000-0005-0000-0000-0000BA600000}"/>
    <cellStyle name="Moneda 48 2 2 2" xfId="1762" xr:uid="{00000000-0005-0000-0000-0000BB600000}"/>
    <cellStyle name="Moneda 48 2 2 2 2" xfId="5079" xr:uid="{00000000-0005-0000-0000-0000BC600000}"/>
    <cellStyle name="Moneda 48 2 2 2 2 2" xfId="21815" xr:uid="{00000000-0005-0000-0000-0000BD600000}"/>
    <cellStyle name="Moneda 48 2 2 2 3" xfId="8396" xr:uid="{00000000-0005-0000-0000-0000BE600000}"/>
    <cellStyle name="Moneda 48 2 2 2 3 2" xfId="25132" xr:uid="{00000000-0005-0000-0000-0000BF600000}"/>
    <cellStyle name="Moneda 48 2 2 2 4" xfId="11723" xr:uid="{00000000-0005-0000-0000-0000C0600000}"/>
    <cellStyle name="Moneda 48 2 2 2 4 2" xfId="28459" xr:uid="{00000000-0005-0000-0000-0000C1600000}"/>
    <cellStyle name="Moneda 48 2 2 2 5" xfId="15039" xr:uid="{00000000-0005-0000-0000-0000C2600000}"/>
    <cellStyle name="Moneda 48 2 2 2 6" xfId="18498" xr:uid="{00000000-0005-0000-0000-0000C3600000}"/>
    <cellStyle name="Moneda 48 2 2 3" xfId="2590" xr:uid="{00000000-0005-0000-0000-0000C4600000}"/>
    <cellStyle name="Moneda 48 2 2 3 2" xfId="5907" xr:uid="{00000000-0005-0000-0000-0000C5600000}"/>
    <cellStyle name="Moneda 48 2 2 3 2 2" xfId="22643" xr:uid="{00000000-0005-0000-0000-0000C6600000}"/>
    <cellStyle name="Moneda 48 2 2 3 3" xfId="9224" xr:uid="{00000000-0005-0000-0000-0000C7600000}"/>
    <cellStyle name="Moneda 48 2 2 3 3 2" xfId="25960" xr:uid="{00000000-0005-0000-0000-0000C8600000}"/>
    <cellStyle name="Moneda 48 2 2 3 4" xfId="12551" xr:uid="{00000000-0005-0000-0000-0000C9600000}"/>
    <cellStyle name="Moneda 48 2 2 3 4 2" xfId="29287" xr:uid="{00000000-0005-0000-0000-0000CA600000}"/>
    <cellStyle name="Moneda 48 2 2 3 5" xfId="15867" xr:uid="{00000000-0005-0000-0000-0000CB600000}"/>
    <cellStyle name="Moneda 48 2 2 3 6" xfId="19326" xr:uid="{00000000-0005-0000-0000-0000CC600000}"/>
    <cellStyle name="Moneda 48 2 2 4" xfId="3418" xr:uid="{00000000-0005-0000-0000-0000CD600000}"/>
    <cellStyle name="Moneda 48 2 2 4 2" xfId="6735" xr:uid="{00000000-0005-0000-0000-0000CE600000}"/>
    <cellStyle name="Moneda 48 2 2 4 2 2" xfId="23471" xr:uid="{00000000-0005-0000-0000-0000CF600000}"/>
    <cellStyle name="Moneda 48 2 2 4 3" xfId="10052" xr:uid="{00000000-0005-0000-0000-0000D0600000}"/>
    <cellStyle name="Moneda 48 2 2 4 3 2" xfId="26788" xr:uid="{00000000-0005-0000-0000-0000D1600000}"/>
    <cellStyle name="Moneda 48 2 2 4 4" xfId="13379" xr:uid="{00000000-0005-0000-0000-0000D2600000}"/>
    <cellStyle name="Moneda 48 2 2 4 4 2" xfId="30115" xr:uid="{00000000-0005-0000-0000-0000D3600000}"/>
    <cellStyle name="Moneda 48 2 2 4 5" xfId="16695" xr:uid="{00000000-0005-0000-0000-0000D4600000}"/>
    <cellStyle name="Moneda 48 2 2 4 6" xfId="20154" xr:uid="{00000000-0005-0000-0000-0000D5600000}"/>
    <cellStyle name="Moneda 48 2 2 5" xfId="4250" xr:uid="{00000000-0005-0000-0000-0000D6600000}"/>
    <cellStyle name="Moneda 48 2 2 5 2" xfId="20986" xr:uid="{00000000-0005-0000-0000-0000D7600000}"/>
    <cellStyle name="Moneda 48 2 2 6" xfId="7567" xr:uid="{00000000-0005-0000-0000-0000D8600000}"/>
    <cellStyle name="Moneda 48 2 2 6 2" xfId="24303" xr:uid="{00000000-0005-0000-0000-0000D9600000}"/>
    <cellStyle name="Moneda 48 2 2 7" xfId="10894" xr:uid="{00000000-0005-0000-0000-0000DA600000}"/>
    <cellStyle name="Moneda 48 2 2 7 2" xfId="27630" xr:uid="{00000000-0005-0000-0000-0000DB600000}"/>
    <cellStyle name="Moneda 48 2 2 8" xfId="14210" xr:uid="{00000000-0005-0000-0000-0000DC600000}"/>
    <cellStyle name="Moneda 48 2 2 9" xfId="17669" xr:uid="{00000000-0005-0000-0000-0000DD600000}"/>
    <cellStyle name="Moneda 48 2 3" xfId="1347" xr:uid="{00000000-0005-0000-0000-0000DE600000}"/>
    <cellStyle name="Moneda 48 2 3 2" xfId="4664" xr:uid="{00000000-0005-0000-0000-0000DF600000}"/>
    <cellStyle name="Moneda 48 2 3 2 2" xfId="21400" xr:uid="{00000000-0005-0000-0000-0000E0600000}"/>
    <cellStyle name="Moneda 48 2 3 3" xfId="7981" xr:uid="{00000000-0005-0000-0000-0000E1600000}"/>
    <cellStyle name="Moneda 48 2 3 3 2" xfId="24717" xr:uid="{00000000-0005-0000-0000-0000E2600000}"/>
    <cellStyle name="Moneda 48 2 3 4" xfId="11308" xr:uid="{00000000-0005-0000-0000-0000E3600000}"/>
    <cellStyle name="Moneda 48 2 3 4 2" xfId="28044" xr:uid="{00000000-0005-0000-0000-0000E4600000}"/>
    <cellStyle name="Moneda 48 2 3 5" xfId="14624" xr:uid="{00000000-0005-0000-0000-0000E5600000}"/>
    <cellStyle name="Moneda 48 2 3 6" xfId="18083" xr:uid="{00000000-0005-0000-0000-0000E6600000}"/>
    <cellStyle name="Moneda 48 2 4" xfId="2176" xr:uid="{00000000-0005-0000-0000-0000E7600000}"/>
    <cellStyle name="Moneda 48 2 4 2" xfId="5493" xr:uid="{00000000-0005-0000-0000-0000E8600000}"/>
    <cellStyle name="Moneda 48 2 4 2 2" xfId="22229" xr:uid="{00000000-0005-0000-0000-0000E9600000}"/>
    <cellStyle name="Moneda 48 2 4 3" xfId="8810" xr:uid="{00000000-0005-0000-0000-0000EA600000}"/>
    <cellStyle name="Moneda 48 2 4 3 2" xfId="25546" xr:uid="{00000000-0005-0000-0000-0000EB600000}"/>
    <cellStyle name="Moneda 48 2 4 4" xfId="12137" xr:uid="{00000000-0005-0000-0000-0000EC600000}"/>
    <cellStyle name="Moneda 48 2 4 4 2" xfId="28873" xr:uid="{00000000-0005-0000-0000-0000ED600000}"/>
    <cellStyle name="Moneda 48 2 4 5" xfId="15453" xr:uid="{00000000-0005-0000-0000-0000EE600000}"/>
    <cellStyle name="Moneda 48 2 4 6" xfId="18912" xr:uid="{00000000-0005-0000-0000-0000EF600000}"/>
    <cellStyle name="Moneda 48 2 5" xfId="3004" xr:uid="{00000000-0005-0000-0000-0000F0600000}"/>
    <cellStyle name="Moneda 48 2 5 2" xfId="6321" xr:uid="{00000000-0005-0000-0000-0000F1600000}"/>
    <cellStyle name="Moneda 48 2 5 2 2" xfId="23057" xr:uid="{00000000-0005-0000-0000-0000F2600000}"/>
    <cellStyle name="Moneda 48 2 5 3" xfId="9638" xr:uid="{00000000-0005-0000-0000-0000F3600000}"/>
    <cellStyle name="Moneda 48 2 5 3 2" xfId="26374" xr:uid="{00000000-0005-0000-0000-0000F4600000}"/>
    <cellStyle name="Moneda 48 2 5 4" xfId="12965" xr:uid="{00000000-0005-0000-0000-0000F5600000}"/>
    <cellStyle name="Moneda 48 2 5 4 2" xfId="29701" xr:uid="{00000000-0005-0000-0000-0000F6600000}"/>
    <cellStyle name="Moneda 48 2 5 5" xfId="16281" xr:uid="{00000000-0005-0000-0000-0000F7600000}"/>
    <cellStyle name="Moneda 48 2 5 6" xfId="19740" xr:uid="{00000000-0005-0000-0000-0000F8600000}"/>
    <cellStyle name="Moneda 48 2 6" xfId="3836" xr:uid="{00000000-0005-0000-0000-0000F9600000}"/>
    <cellStyle name="Moneda 48 2 6 2" xfId="20572" xr:uid="{00000000-0005-0000-0000-0000FA600000}"/>
    <cellStyle name="Moneda 48 2 7" xfId="7153" xr:uid="{00000000-0005-0000-0000-0000FB600000}"/>
    <cellStyle name="Moneda 48 2 7 2" xfId="23889" xr:uid="{00000000-0005-0000-0000-0000FC600000}"/>
    <cellStyle name="Moneda 48 2 8" xfId="10480" xr:uid="{00000000-0005-0000-0000-0000FD600000}"/>
    <cellStyle name="Moneda 48 2 8 2" xfId="27216" xr:uid="{00000000-0005-0000-0000-0000FE600000}"/>
    <cellStyle name="Moneda 48 2 9" xfId="13796" xr:uid="{00000000-0005-0000-0000-0000FF600000}"/>
    <cellStyle name="Moneda 48 3" xfId="728" xr:uid="{00000000-0005-0000-0000-000000610000}"/>
    <cellStyle name="Moneda 48 3 2" xfId="1557" xr:uid="{00000000-0005-0000-0000-000001610000}"/>
    <cellStyle name="Moneda 48 3 2 2" xfId="4874" xr:uid="{00000000-0005-0000-0000-000002610000}"/>
    <cellStyle name="Moneda 48 3 2 2 2" xfId="21610" xr:uid="{00000000-0005-0000-0000-000003610000}"/>
    <cellStyle name="Moneda 48 3 2 3" xfId="8191" xr:uid="{00000000-0005-0000-0000-000004610000}"/>
    <cellStyle name="Moneda 48 3 2 3 2" xfId="24927" xr:uid="{00000000-0005-0000-0000-000005610000}"/>
    <cellStyle name="Moneda 48 3 2 4" xfId="11518" xr:uid="{00000000-0005-0000-0000-000006610000}"/>
    <cellStyle name="Moneda 48 3 2 4 2" xfId="28254" xr:uid="{00000000-0005-0000-0000-000007610000}"/>
    <cellStyle name="Moneda 48 3 2 5" xfId="14834" xr:uid="{00000000-0005-0000-0000-000008610000}"/>
    <cellStyle name="Moneda 48 3 2 6" xfId="18293" xr:uid="{00000000-0005-0000-0000-000009610000}"/>
    <cellStyle name="Moneda 48 3 3" xfId="2385" xr:uid="{00000000-0005-0000-0000-00000A610000}"/>
    <cellStyle name="Moneda 48 3 3 2" xfId="5702" xr:uid="{00000000-0005-0000-0000-00000B610000}"/>
    <cellStyle name="Moneda 48 3 3 2 2" xfId="22438" xr:uid="{00000000-0005-0000-0000-00000C610000}"/>
    <cellStyle name="Moneda 48 3 3 3" xfId="9019" xr:uid="{00000000-0005-0000-0000-00000D610000}"/>
    <cellStyle name="Moneda 48 3 3 3 2" xfId="25755" xr:uid="{00000000-0005-0000-0000-00000E610000}"/>
    <cellStyle name="Moneda 48 3 3 4" xfId="12346" xr:uid="{00000000-0005-0000-0000-00000F610000}"/>
    <cellStyle name="Moneda 48 3 3 4 2" xfId="29082" xr:uid="{00000000-0005-0000-0000-000010610000}"/>
    <cellStyle name="Moneda 48 3 3 5" xfId="15662" xr:uid="{00000000-0005-0000-0000-000011610000}"/>
    <cellStyle name="Moneda 48 3 3 6" xfId="19121" xr:uid="{00000000-0005-0000-0000-000012610000}"/>
    <cellStyle name="Moneda 48 3 4" xfId="3213" xr:uid="{00000000-0005-0000-0000-000013610000}"/>
    <cellStyle name="Moneda 48 3 4 2" xfId="6530" xr:uid="{00000000-0005-0000-0000-000014610000}"/>
    <cellStyle name="Moneda 48 3 4 2 2" xfId="23266" xr:uid="{00000000-0005-0000-0000-000015610000}"/>
    <cellStyle name="Moneda 48 3 4 3" xfId="9847" xr:uid="{00000000-0005-0000-0000-000016610000}"/>
    <cellStyle name="Moneda 48 3 4 3 2" xfId="26583" xr:uid="{00000000-0005-0000-0000-000017610000}"/>
    <cellStyle name="Moneda 48 3 4 4" xfId="13174" xr:uid="{00000000-0005-0000-0000-000018610000}"/>
    <cellStyle name="Moneda 48 3 4 4 2" xfId="29910" xr:uid="{00000000-0005-0000-0000-000019610000}"/>
    <cellStyle name="Moneda 48 3 4 5" xfId="16490" xr:uid="{00000000-0005-0000-0000-00001A610000}"/>
    <cellStyle name="Moneda 48 3 4 6" xfId="19949" xr:uid="{00000000-0005-0000-0000-00001B610000}"/>
    <cellStyle name="Moneda 48 3 5" xfId="4045" xr:uid="{00000000-0005-0000-0000-00001C610000}"/>
    <cellStyle name="Moneda 48 3 5 2" xfId="20781" xr:uid="{00000000-0005-0000-0000-00001D610000}"/>
    <cellStyle name="Moneda 48 3 6" xfId="7362" xr:uid="{00000000-0005-0000-0000-00001E610000}"/>
    <cellStyle name="Moneda 48 3 6 2" xfId="24098" xr:uid="{00000000-0005-0000-0000-00001F610000}"/>
    <cellStyle name="Moneda 48 3 7" xfId="10689" xr:uid="{00000000-0005-0000-0000-000020610000}"/>
    <cellStyle name="Moneda 48 3 7 2" xfId="27425" xr:uid="{00000000-0005-0000-0000-000021610000}"/>
    <cellStyle name="Moneda 48 3 8" xfId="14005" xr:uid="{00000000-0005-0000-0000-000022610000}"/>
    <cellStyle name="Moneda 48 3 9" xfId="17464" xr:uid="{00000000-0005-0000-0000-000023610000}"/>
    <cellStyle name="Moneda 48 4" xfId="1142" xr:uid="{00000000-0005-0000-0000-000024610000}"/>
    <cellStyle name="Moneda 48 4 2" xfId="4459" xr:uid="{00000000-0005-0000-0000-000025610000}"/>
    <cellStyle name="Moneda 48 4 2 2" xfId="21195" xr:uid="{00000000-0005-0000-0000-000026610000}"/>
    <cellStyle name="Moneda 48 4 3" xfId="7776" xr:uid="{00000000-0005-0000-0000-000027610000}"/>
    <cellStyle name="Moneda 48 4 3 2" xfId="24512" xr:uid="{00000000-0005-0000-0000-000028610000}"/>
    <cellStyle name="Moneda 48 4 4" xfId="11103" xr:uid="{00000000-0005-0000-0000-000029610000}"/>
    <cellStyle name="Moneda 48 4 4 2" xfId="27839" xr:uid="{00000000-0005-0000-0000-00002A610000}"/>
    <cellStyle name="Moneda 48 4 5" xfId="14419" xr:uid="{00000000-0005-0000-0000-00002B610000}"/>
    <cellStyle name="Moneda 48 4 6" xfId="17878" xr:uid="{00000000-0005-0000-0000-00002C610000}"/>
    <cellStyle name="Moneda 48 5" xfId="1971" xr:uid="{00000000-0005-0000-0000-00002D610000}"/>
    <cellStyle name="Moneda 48 5 2" xfId="5288" xr:uid="{00000000-0005-0000-0000-00002E610000}"/>
    <cellStyle name="Moneda 48 5 2 2" xfId="22024" xr:uid="{00000000-0005-0000-0000-00002F610000}"/>
    <cellStyle name="Moneda 48 5 3" xfId="8605" xr:uid="{00000000-0005-0000-0000-000030610000}"/>
    <cellStyle name="Moneda 48 5 3 2" xfId="25341" xr:uid="{00000000-0005-0000-0000-000031610000}"/>
    <cellStyle name="Moneda 48 5 4" xfId="11932" xr:uid="{00000000-0005-0000-0000-000032610000}"/>
    <cellStyle name="Moneda 48 5 4 2" xfId="28668" xr:uid="{00000000-0005-0000-0000-000033610000}"/>
    <cellStyle name="Moneda 48 5 5" xfId="15248" xr:uid="{00000000-0005-0000-0000-000034610000}"/>
    <cellStyle name="Moneda 48 5 6" xfId="18707" xr:uid="{00000000-0005-0000-0000-000035610000}"/>
    <cellStyle name="Moneda 48 6" xfId="2799" xr:uid="{00000000-0005-0000-0000-000036610000}"/>
    <cellStyle name="Moneda 48 6 2" xfId="6116" xr:uid="{00000000-0005-0000-0000-000037610000}"/>
    <cellStyle name="Moneda 48 6 2 2" xfId="22852" xr:uid="{00000000-0005-0000-0000-000038610000}"/>
    <cellStyle name="Moneda 48 6 3" xfId="9433" xr:uid="{00000000-0005-0000-0000-000039610000}"/>
    <cellStyle name="Moneda 48 6 3 2" xfId="26169" xr:uid="{00000000-0005-0000-0000-00003A610000}"/>
    <cellStyle name="Moneda 48 6 4" xfId="12760" xr:uid="{00000000-0005-0000-0000-00003B610000}"/>
    <cellStyle name="Moneda 48 6 4 2" xfId="29496" xr:uid="{00000000-0005-0000-0000-00003C610000}"/>
    <cellStyle name="Moneda 48 6 5" xfId="16076" xr:uid="{00000000-0005-0000-0000-00003D610000}"/>
    <cellStyle name="Moneda 48 6 6" xfId="19535" xr:uid="{00000000-0005-0000-0000-00003E610000}"/>
    <cellStyle name="Moneda 48 7" xfId="3631" xr:uid="{00000000-0005-0000-0000-00003F610000}"/>
    <cellStyle name="Moneda 48 7 2" xfId="20367" xr:uid="{00000000-0005-0000-0000-000040610000}"/>
    <cellStyle name="Moneda 48 8" xfId="6948" xr:uid="{00000000-0005-0000-0000-000041610000}"/>
    <cellStyle name="Moneda 48 8 2" xfId="23684" xr:uid="{00000000-0005-0000-0000-000042610000}"/>
    <cellStyle name="Moneda 48 9" xfId="10275" xr:uid="{00000000-0005-0000-0000-000043610000}"/>
    <cellStyle name="Moneda 48 9 2" xfId="27011" xr:uid="{00000000-0005-0000-0000-000044610000}"/>
    <cellStyle name="Moneda 49" xfId="280" xr:uid="{00000000-0005-0000-0000-000045610000}"/>
    <cellStyle name="Moneda 49 10" xfId="13592" xr:uid="{00000000-0005-0000-0000-000046610000}"/>
    <cellStyle name="Moneda 49 11" xfId="17051" xr:uid="{00000000-0005-0000-0000-000047610000}"/>
    <cellStyle name="Moneda 49 2" xfId="513" xr:uid="{00000000-0005-0000-0000-000048610000}"/>
    <cellStyle name="Moneda 49 2 10" xfId="17256" xr:uid="{00000000-0005-0000-0000-000049610000}"/>
    <cellStyle name="Moneda 49 2 2" xfId="934" xr:uid="{00000000-0005-0000-0000-00004A610000}"/>
    <cellStyle name="Moneda 49 2 2 2" xfId="1763" xr:uid="{00000000-0005-0000-0000-00004B610000}"/>
    <cellStyle name="Moneda 49 2 2 2 2" xfId="5080" xr:uid="{00000000-0005-0000-0000-00004C610000}"/>
    <cellStyle name="Moneda 49 2 2 2 2 2" xfId="21816" xr:uid="{00000000-0005-0000-0000-00004D610000}"/>
    <cellStyle name="Moneda 49 2 2 2 3" xfId="8397" xr:uid="{00000000-0005-0000-0000-00004E610000}"/>
    <cellStyle name="Moneda 49 2 2 2 3 2" xfId="25133" xr:uid="{00000000-0005-0000-0000-00004F610000}"/>
    <cellStyle name="Moneda 49 2 2 2 4" xfId="11724" xr:uid="{00000000-0005-0000-0000-000050610000}"/>
    <cellStyle name="Moneda 49 2 2 2 4 2" xfId="28460" xr:uid="{00000000-0005-0000-0000-000051610000}"/>
    <cellStyle name="Moneda 49 2 2 2 5" xfId="15040" xr:uid="{00000000-0005-0000-0000-000052610000}"/>
    <cellStyle name="Moneda 49 2 2 2 6" xfId="18499" xr:uid="{00000000-0005-0000-0000-000053610000}"/>
    <cellStyle name="Moneda 49 2 2 3" xfId="2591" xr:uid="{00000000-0005-0000-0000-000054610000}"/>
    <cellStyle name="Moneda 49 2 2 3 2" xfId="5908" xr:uid="{00000000-0005-0000-0000-000055610000}"/>
    <cellStyle name="Moneda 49 2 2 3 2 2" xfId="22644" xr:uid="{00000000-0005-0000-0000-000056610000}"/>
    <cellStyle name="Moneda 49 2 2 3 3" xfId="9225" xr:uid="{00000000-0005-0000-0000-000057610000}"/>
    <cellStyle name="Moneda 49 2 2 3 3 2" xfId="25961" xr:uid="{00000000-0005-0000-0000-000058610000}"/>
    <cellStyle name="Moneda 49 2 2 3 4" xfId="12552" xr:uid="{00000000-0005-0000-0000-000059610000}"/>
    <cellStyle name="Moneda 49 2 2 3 4 2" xfId="29288" xr:uid="{00000000-0005-0000-0000-00005A610000}"/>
    <cellStyle name="Moneda 49 2 2 3 5" xfId="15868" xr:uid="{00000000-0005-0000-0000-00005B610000}"/>
    <cellStyle name="Moneda 49 2 2 3 6" xfId="19327" xr:uid="{00000000-0005-0000-0000-00005C610000}"/>
    <cellStyle name="Moneda 49 2 2 4" xfId="3419" xr:uid="{00000000-0005-0000-0000-00005D610000}"/>
    <cellStyle name="Moneda 49 2 2 4 2" xfId="6736" xr:uid="{00000000-0005-0000-0000-00005E610000}"/>
    <cellStyle name="Moneda 49 2 2 4 2 2" xfId="23472" xr:uid="{00000000-0005-0000-0000-00005F610000}"/>
    <cellStyle name="Moneda 49 2 2 4 3" xfId="10053" xr:uid="{00000000-0005-0000-0000-000060610000}"/>
    <cellStyle name="Moneda 49 2 2 4 3 2" xfId="26789" xr:uid="{00000000-0005-0000-0000-000061610000}"/>
    <cellStyle name="Moneda 49 2 2 4 4" xfId="13380" xr:uid="{00000000-0005-0000-0000-000062610000}"/>
    <cellStyle name="Moneda 49 2 2 4 4 2" xfId="30116" xr:uid="{00000000-0005-0000-0000-000063610000}"/>
    <cellStyle name="Moneda 49 2 2 4 5" xfId="16696" xr:uid="{00000000-0005-0000-0000-000064610000}"/>
    <cellStyle name="Moneda 49 2 2 4 6" xfId="20155" xr:uid="{00000000-0005-0000-0000-000065610000}"/>
    <cellStyle name="Moneda 49 2 2 5" xfId="4251" xr:uid="{00000000-0005-0000-0000-000066610000}"/>
    <cellStyle name="Moneda 49 2 2 5 2" xfId="20987" xr:uid="{00000000-0005-0000-0000-000067610000}"/>
    <cellStyle name="Moneda 49 2 2 6" xfId="7568" xr:uid="{00000000-0005-0000-0000-000068610000}"/>
    <cellStyle name="Moneda 49 2 2 6 2" xfId="24304" xr:uid="{00000000-0005-0000-0000-000069610000}"/>
    <cellStyle name="Moneda 49 2 2 7" xfId="10895" xr:uid="{00000000-0005-0000-0000-00006A610000}"/>
    <cellStyle name="Moneda 49 2 2 7 2" xfId="27631" xr:uid="{00000000-0005-0000-0000-00006B610000}"/>
    <cellStyle name="Moneda 49 2 2 8" xfId="14211" xr:uid="{00000000-0005-0000-0000-00006C610000}"/>
    <cellStyle name="Moneda 49 2 2 9" xfId="17670" xr:uid="{00000000-0005-0000-0000-00006D610000}"/>
    <cellStyle name="Moneda 49 2 3" xfId="1348" xr:uid="{00000000-0005-0000-0000-00006E610000}"/>
    <cellStyle name="Moneda 49 2 3 2" xfId="4665" xr:uid="{00000000-0005-0000-0000-00006F610000}"/>
    <cellStyle name="Moneda 49 2 3 2 2" xfId="21401" xr:uid="{00000000-0005-0000-0000-000070610000}"/>
    <cellStyle name="Moneda 49 2 3 3" xfId="7982" xr:uid="{00000000-0005-0000-0000-000071610000}"/>
    <cellStyle name="Moneda 49 2 3 3 2" xfId="24718" xr:uid="{00000000-0005-0000-0000-000072610000}"/>
    <cellStyle name="Moneda 49 2 3 4" xfId="11309" xr:uid="{00000000-0005-0000-0000-000073610000}"/>
    <cellStyle name="Moneda 49 2 3 4 2" xfId="28045" xr:uid="{00000000-0005-0000-0000-000074610000}"/>
    <cellStyle name="Moneda 49 2 3 5" xfId="14625" xr:uid="{00000000-0005-0000-0000-000075610000}"/>
    <cellStyle name="Moneda 49 2 3 6" xfId="18084" xr:uid="{00000000-0005-0000-0000-000076610000}"/>
    <cellStyle name="Moneda 49 2 4" xfId="2177" xr:uid="{00000000-0005-0000-0000-000077610000}"/>
    <cellStyle name="Moneda 49 2 4 2" xfId="5494" xr:uid="{00000000-0005-0000-0000-000078610000}"/>
    <cellStyle name="Moneda 49 2 4 2 2" xfId="22230" xr:uid="{00000000-0005-0000-0000-000079610000}"/>
    <cellStyle name="Moneda 49 2 4 3" xfId="8811" xr:uid="{00000000-0005-0000-0000-00007A610000}"/>
    <cellStyle name="Moneda 49 2 4 3 2" xfId="25547" xr:uid="{00000000-0005-0000-0000-00007B610000}"/>
    <cellStyle name="Moneda 49 2 4 4" xfId="12138" xr:uid="{00000000-0005-0000-0000-00007C610000}"/>
    <cellStyle name="Moneda 49 2 4 4 2" xfId="28874" xr:uid="{00000000-0005-0000-0000-00007D610000}"/>
    <cellStyle name="Moneda 49 2 4 5" xfId="15454" xr:uid="{00000000-0005-0000-0000-00007E610000}"/>
    <cellStyle name="Moneda 49 2 4 6" xfId="18913" xr:uid="{00000000-0005-0000-0000-00007F610000}"/>
    <cellStyle name="Moneda 49 2 5" xfId="3005" xr:uid="{00000000-0005-0000-0000-000080610000}"/>
    <cellStyle name="Moneda 49 2 5 2" xfId="6322" xr:uid="{00000000-0005-0000-0000-000081610000}"/>
    <cellStyle name="Moneda 49 2 5 2 2" xfId="23058" xr:uid="{00000000-0005-0000-0000-000082610000}"/>
    <cellStyle name="Moneda 49 2 5 3" xfId="9639" xr:uid="{00000000-0005-0000-0000-000083610000}"/>
    <cellStyle name="Moneda 49 2 5 3 2" xfId="26375" xr:uid="{00000000-0005-0000-0000-000084610000}"/>
    <cellStyle name="Moneda 49 2 5 4" xfId="12966" xr:uid="{00000000-0005-0000-0000-000085610000}"/>
    <cellStyle name="Moneda 49 2 5 4 2" xfId="29702" xr:uid="{00000000-0005-0000-0000-000086610000}"/>
    <cellStyle name="Moneda 49 2 5 5" xfId="16282" xr:uid="{00000000-0005-0000-0000-000087610000}"/>
    <cellStyle name="Moneda 49 2 5 6" xfId="19741" xr:uid="{00000000-0005-0000-0000-000088610000}"/>
    <cellStyle name="Moneda 49 2 6" xfId="3837" xr:uid="{00000000-0005-0000-0000-000089610000}"/>
    <cellStyle name="Moneda 49 2 6 2" xfId="20573" xr:uid="{00000000-0005-0000-0000-00008A610000}"/>
    <cellStyle name="Moneda 49 2 7" xfId="7154" xr:uid="{00000000-0005-0000-0000-00008B610000}"/>
    <cellStyle name="Moneda 49 2 7 2" xfId="23890" xr:uid="{00000000-0005-0000-0000-00008C610000}"/>
    <cellStyle name="Moneda 49 2 8" xfId="10481" xr:uid="{00000000-0005-0000-0000-00008D610000}"/>
    <cellStyle name="Moneda 49 2 8 2" xfId="27217" xr:uid="{00000000-0005-0000-0000-00008E610000}"/>
    <cellStyle name="Moneda 49 2 9" xfId="13797" xr:uid="{00000000-0005-0000-0000-00008F610000}"/>
    <cellStyle name="Moneda 49 3" xfId="729" xr:uid="{00000000-0005-0000-0000-000090610000}"/>
    <cellStyle name="Moneda 49 3 2" xfId="1558" xr:uid="{00000000-0005-0000-0000-000091610000}"/>
    <cellStyle name="Moneda 49 3 2 2" xfId="4875" xr:uid="{00000000-0005-0000-0000-000092610000}"/>
    <cellStyle name="Moneda 49 3 2 2 2" xfId="21611" xr:uid="{00000000-0005-0000-0000-000093610000}"/>
    <cellStyle name="Moneda 49 3 2 3" xfId="8192" xr:uid="{00000000-0005-0000-0000-000094610000}"/>
    <cellStyle name="Moneda 49 3 2 3 2" xfId="24928" xr:uid="{00000000-0005-0000-0000-000095610000}"/>
    <cellStyle name="Moneda 49 3 2 4" xfId="11519" xr:uid="{00000000-0005-0000-0000-000096610000}"/>
    <cellStyle name="Moneda 49 3 2 4 2" xfId="28255" xr:uid="{00000000-0005-0000-0000-000097610000}"/>
    <cellStyle name="Moneda 49 3 2 5" xfId="14835" xr:uid="{00000000-0005-0000-0000-000098610000}"/>
    <cellStyle name="Moneda 49 3 2 6" xfId="18294" xr:uid="{00000000-0005-0000-0000-000099610000}"/>
    <cellStyle name="Moneda 49 3 3" xfId="2386" xr:uid="{00000000-0005-0000-0000-00009A610000}"/>
    <cellStyle name="Moneda 49 3 3 2" xfId="5703" xr:uid="{00000000-0005-0000-0000-00009B610000}"/>
    <cellStyle name="Moneda 49 3 3 2 2" xfId="22439" xr:uid="{00000000-0005-0000-0000-00009C610000}"/>
    <cellStyle name="Moneda 49 3 3 3" xfId="9020" xr:uid="{00000000-0005-0000-0000-00009D610000}"/>
    <cellStyle name="Moneda 49 3 3 3 2" xfId="25756" xr:uid="{00000000-0005-0000-0000-00009E610000}"/>
    <cellStyle name="Moneda 49 3 3 4" xfId="12347" xr:uid="{00000000-0005-0000-0000-00009F610000}"/>
    <cellStyle name="Moneda 49 3 3 4 2" xfId="29083" xr:uid="{00000000-0005-0000-0000-0000A0610000}"/>
    <cellStyle name="Moneda 49 3 3 5" xfId="15663" xr:uid="{00000000-0005-0000-0000-0000A1610000}"/>
    <cellStyle name="Moneda 49 3 3 6" xfId="19122" xr:uid="{00000000-0005-0000-0000-0000A2610000}"/>
    <cellStyle name="Moneda 49 3 4" xfId="3214" xr:uid="{00000000-0005-0000-0000-0000A3610000}"/>
    <cellStyle name="Moneda 49 3 4 2" xfId="6531" xr:uid="{00000000-0005-0000-0000-0000A4610000}"/>
    <cellStyle name="Moneda 49 3 4 2 2" xfId="23267" xr:uid="{00000000-0005-0000-0000-0000A5610000}"/>
    <cellStyle name="Moneda 49 3 4 3" xfId="9848" xr:uid="{00000000-0005-0000-0000-0000A6610000}"/>
    <cellStyle name="Moneda 49 3 4 3 2" xfId="26584" xr:uid="{00000000-0005-0000-0000-0000A7610000}"/>
    <cellStyle name="Moneda 49 3 4 4" xfId="13175" xr:uid="{00000000-0005-0000-0000-0000A8610000}"/>
    <cellStyle name="Moneda 49 3 4 4 2" xfId="29911" xr:uid="{00000000-0005-0000-0000-0000A9610000}"/>
    <cellStyle name="Moneda 49 3 4 5" xfId="16491" xr:uid="{00000000-0005-0000-0000-0000AA610000}"/>
    <cellStyle name="Moneda 49 3 4 6" xfId="19950" xr:uid="{00000000-0005-0000-0000-0000AB610000}"/>
    <cellStyle name="Moneda 49 3 5" xfId="4046" xr:uid="{00000000-0005-0000-0000-0000AC610000}"/>
    <cellStyle name="Moneda 49 3 5 2" xfId="20782" xr:uid="{00000000-0005-0000-0000-0000AD610000}"/>
    <cellStyle name="Moneda 49 3 6" xfId="7363" xr:uid="{00000000-0005-0000-0000-0000AE610000}"/>
    <cellStyle name="Moneda 49 3 6 2" xfId="24099" xr:uid="{00000000-0005-0000-0000-0000AF610000}"/>
    <cellStyle name="Moneda 49 3 7" xfId="10690" xr:uid="{00000000-0005-0000-0000-0000B0610000}"/>
    <cellStyle name="Moneda 49 3 7 2" xfId="27426" xr:uid="{00000000-0005-0000-0000-0000B1610000}"/>
    <cellStyle name="Moneda 49 3 8" xfId="14006" xr:uid="{00000000-0005-0000-0000-0000B2610000}"/>
    <cellStyle name="Moneda 49 3 9" xfId="17465" xr:uid="{00000000-0005-0000-0000-0000B3610000}"/>
    <cellStyle name="Moneda 49 4" xfId="1143" xr:uid="{00000000-0005-0000-0000-0000B4610000}"/>
    <cellStyle name="Moneda 49 4 2" xfId="4460" xr:uid="{00000000-0005-0000-0000-0000B5610000}"/>
    <cellStyle name="Moneda 49 4 2 2" xfId="21196" xr:uid="{00000000-0005-0000-0000-0000B6610000}"/>
    <cellStyle name="Moneda 49 4 3" xfId="7777" xr:uid="{00000000-0005-0000-0000-0000B7610000}"/>
    <cellStyle name="Moneda 49 4 3 2" xfId="24513" xr:uid="{00000000-0005-0000-0000-0000B8610000}"/>
    <cellStyle name="Moneda 49 4 4" xfId="11104" xr:uid="{00000000-0005-0000-0000-0000B9610000}"/>
    <cellStyle name="Moneda 49 4 4 2" xfId="27840" xr:uid="{00000000-0005-0000-0000-0000BA610000}"/>
    <cellStyle name="Moneda 49 4 5" xfId="14420" xr:uid="{00000000-0005-0000-0000-0000BB610000}"/>
    <cellStyle name="Moneda 49 4 6" xfId="17879" xr:uid="{00000000-0005-0000-0000-0000BC610000}"/>
    <cellStyle name="Moneda 49 5" xfId="1972" xr:uid="{00000000-0005-0000-0000-0000BD610000}"/>
    <cellStyle name="Moneda 49 5 2" xfId="5289" xr:uid="{00000000-0005-0000-0000-0000BE610000}"/>
    <cellStyle name="Moneda 49 5 2 2" xfId="22025" xr:uid="{00000000-0005-0000-0000-0000BF610000}"/>
    <cellStyle name="Moneda 49 5 3" xfId="8606" xr:uid="{00000000-0005-0000-0000-0000C0610000}"/>
    <cellStyle name="Moneda 49 5 3 2" xfId="25342" xr:uid="{00000000-0005-0000-0000-0000C1610000}"/>
    <cellStyle name="Moneda 49 5 4" xfId="11933" xr:uid="{00000000-0005-0000-0000-0000C2610000}"/>
    <cellStyle name="Moneda 49 5 4 2" xfId="28669" xr:uid="{00000000-0005-0000-0000-0000C3610000}"/>
    <cellStyle name="Moneda 49 5 5" xfId="15249" xr:uid="{00000000-0005-0000-0000-0000C4610000}"/>
    <cellStyle name="Moneda 49 5 6" xfId="18708" xr:uid="{00000000-0005-0000-0000-0000C5610000}"/>
    <cellStyle name="Moneda 49 6" xfId="2800" xr:uid="{00000000-0005-0000-0000-0000C6610000}"/>
    <cellStyle name="Moneda 49 6 2" xfId="6117" xr:uid="{00000000-0005-0000-0000-0000C7610000}"/>
    <cellStyle name="Moneda 49 6 2 2" xfId="22853" xr:uid="{00000000-0005-0000-0000-0000C8610000}"/>
    <cellStyle name="Moneda 49 6 3" xfId="9434" xr:uid="{00000000-0005-0000-0000-0000C9610000}"/>
    <cellStyle name="Moneda 49 6 3 2" xfId="26170" xr:uid="{00000000-0005-0000-0000-0000CA610000}"/>
    <cellStyle name="Moneda 49 6 4" xfId="12761" xr:uid="{00000000-0005-0000-0000-0000CB610000}"/>
    <cellStyle name="Moneda 49 6 4 2" xfId="29497" xr:uid="{00000000-0005-0000-0000-0000CC610000}"/>
    <cellStyle name="Moneda 49 6 5" xfId="16077" xr:uid="{00000000-0005-0000-0000-0000CD610000}"/>
    <cellStyle name="Moneda 49 6 6" xfId="19536" xr:uid="{00000000-0005-0000-0000-0000CE610000}"/>
    <cellStyle name="Moneda 49 7" xfId="3632" xr:uid="{00000000-0005-0000-0000-0000CF610000}"/>
    <cellStyle name="Moneda 49 7 2" xfId="20368" xr:uid="{00000000-0005-0000-0000-0000D0610000}"/>
    <cellStyle name="Moneda 49 8" xfId="6949" xr:uid="{00000000-0005-0000-0000-0000D1610000}"/>
    <cellStyle name="Moneda 49 8 2" xfId="23685" xr:uid="{00000000-0005-0000-0000-0000D2610000}"/>
    <cellStyle name="Moneda 49 9" xfId="10276" xr:uid="{00000000-0005-0000-0000-0000D3610000}"/>
    <cellStyle name="Moneda 49 9 2" xfId="27012" xr:uid="{00000000-0005-0000-0000-0000D4610000}"/>
    <cellStyle name="Moneda 5" xfId="281" xr:uid="{00000000-0005-0000-0000-0000D5610000}"/>
    <cellStyle name="Moneda 5 10" xfId="13593" xr:uid="{00000000-0005-0000-0000-0000D6610000}"/>
    <cellStyle name="Moneda 5 10 2" xfId="31191" xr:uid="{00000000-0005-0000-0000-0000D7610000}"/>
    <cellStyle name="Moneda 5 11" xfId="17052" xr:uid="{00000000-0005-0000-0000-0000D8610000}"/>
    <cellStyle name="Moneda 5 2" xfId="514" xr:uid="{00000000-0005-0000-0000-0000D9610000}"/>
    <cellStyle name="Moneda 5 2 10" xfId="17257" xr:uid="{00000000-0005-0000-0000-0000DA610000}"/>
    <cellStyle name="Moneda 5 2 2" xfId="935" xr:uid="{00000000-0005-0000-0000-0000DB610000}"/>
    <cellStyle name="Moneda 5 2 2 2" xfId="1764" xr:uid="{00000000-0005-0000-0000-0000DC610000}"/>
    <cellStyle name="Moneda 5 2 2 2 2" xfId="5081" xr:uid="{00000000-0005-0000-0000-0000DD610000}"/>
    <cellStyle name="Moneda 5 2 2 2 2 2" xfId="21817" xr:uid="{00000000-0005-0000-0000-0000DE610000}"/>
    <cellStyle name="Moneda 5 2 2 2 3" xfId="8398" xr:uid="{00000000-0005-0000-0000-0000DF610000}"/>
    <cellStyle name="Moneda 5 2 2 2 3 2" xfId="25134" xr:uid="{00000000-0005-0000-0000-0000E0610000}"/>
    <cellStyle name="Moneda 5 2 2 2 4" xfId="11725" xr:uid="{00000000-0005-0000-0000-0000E1610000}"/>
    <cellStyle name="Moneda 5 2 2 2 4 2" xfId="28461" xr:uid="{00000000-0005-0000-0000-0000E2610000}"/>
    <cellStyle name="Moneda 5 2 2 2 5" xfId="15041" xr:uid="{00000000-0005-0000-0000-0000E3610000}"/>
    <cellStyle name="Moneda 5 2 2 2 6" xfId="18500" xr:uid="{00000000-0005-0000-0000-0000E4610000}"/>
    <cellStyle name="Moneda 5 2 2 3" xfId="2592" xr:uid="{00000000-0005-0000-0000-0000E5610000}"/>
    <cellStyle name="Moneda 5 2 2 3 2" xfId="5909" xr:uid="{00000000-0005-0000-0000-0000E6610000}"/>
    <cellStyle name="Moneda 5 2 2 3 2 2" xfId="22645" xr:uid="{00000000-0005-0000-0000-0000E7610000}"/>
    <cellStyle name="Moneda 5 2 2 3 3" xfId="9226" xr:uid="{00000000-0005-0000-0000-0000E8610000}"/>
    <cellStyle name="Moneda 5 2 2 3 3 2" xfId="25962" xr:uid="{00000000-0005-0000-0000-0000E9610000}"/>
    <cellStyle name="Moneda 5 2 2 3 4" xfId="12553" xr:uid="{00000000-0005-0000-0000-0000EA610000}"/>
    <cellStyle name="Moneda 5 2 2 3 4 2" xfId="29289" xr:uid="{00000000-0005-0000-0000-0000EB610000}"/>
    <cellStyle name="Moneda 5 2 2 3 5" xfId="15869" xr:uid="{00000000-0005-0000-0000-0000EC610000}"/>
    <cellStyle name="Moneda 5 2 2 3 6" xfId="19328" xr:uid="{00000000-0005-0000-0000-0000ED610000}"/>
    <cellStyle name="Moneda 5 2 2 4" xfId="3420" xr:uid="{00000000-0005-0000-0000-0000EE610000}"/>
    <cellStyle name="Moneda 5 2 2 4 2" xfId="6737" xr:uid="{00000000-0005-0000-0000-0000EF610000}"/>
    <cellStyle name="Moneda 5 2 2 4 2 2" xfId="23473" xr:uid="{00000000-0005-0000-0000-0000F0610000}"/>
    <cellStyle name="Moneda 5 2 2 4 3" xfId="10054" xr:uid="{00000000-0005-0000-0000-0000F1610000}"/>
    <cellStyle name="Moneda 5 2 2 4 3 2" xfId="26790" xr:uid="{00000000-0005-0000-0000-0000F2610000}"/>
    <cellStyle name="Moneda 5 2 2 4 4" xfId="13381" xr:uid="{00000000-0005-0000-0000-0000F3610000}"/>
    <cellStyle name="Moneda 5 2 2 4 4 2" xfId="30117" xr:uid="{00000000-0005-0000-0000-0000F4610000}"/>
    <cellStyle name="Moneda 5 2 2 4 5" xfId="16697" xr:uid="{00000000-0005-0000-0000-0000F5610000}"/>
    <cellStyle name="Moneda 5 2 2 4 6" xfId="20156" xr:uid="{00000000-0005-0000-0000-0000F6610000}"/>
    <cellStyle name="Moneda 5 2 2 5" xfId="4252" xr:uid="{00000000-0005-0000-0000-0000F7610000}"/>
    <cellStyle name="Moneda 5 2 2 5 2" xfId="20988" xr:uid="{00000000-0005-0000-0000-0000F8610000}"/>
    <cellStyle name="Moneda 5 2 2 6" xfId="7569" xr:uid="{00000000-0005-0000-0000-0000F9610000}"/>
    <cellStyle name="Moneda 5 2 2 6 2" xfId="24305" xr:uid="{00000000-0005-0000-0000-0000FA610000}"/>
    <cellStyle name="Moneda 5 2 2 7" xfId="10896" xr:uid="{00000000-0005-0000-0000-0000FB610000}"/>
    <cellStyle name="Moneda 5 2 2 7 2" xfId="27632" xr:uid="{00000000-0005-0000-0000-0000FC610000}"/>
    <cellStyle name="Moneda 5 2 2 8" xfId="14212" xr:uid="{00000000-0005-0000-0000-0000FD610000}"/>
    <cellStyle name="Moneda 5 2 2 9" xfId="17671" xr:uid="{00000000-0005-0000-0000-0000FE610000}"/>
    <cellStyle name="Moneda 5 2 3" xfId="1349" xr:uid="{00000000-0005-0000-0000-0000FF610000}"/>
    <cellStyle name="Moneda 5 2 3 2" xfId="4666" xr:uid="{00000000-0005-0000-0000-000000620000}"/>
    <cellStyle name="Moneda 5 2 3 2 2" xfId="21402" xr:uid="{00000000-0005-0000-0000-000001620000}"/>
    <cellStyle name="Moneda 5 2 3 3" xfId="7983" xr:uid="{00000000-0005-0000-0000-000002620000}"/>
    <cellStyle name="Moneda 5 2 3 3 2" xfId="24719" xr:uid="{00000000-0005-0000-0000-000003620000}"/>
    <cellStyle name="Moneda 5 2 3 4" xfId="11310" xr:uid="{00000000-0005-0000-0000-000004620000}"/>
    <cellStyle name="Moneda 5 2 3 4 2" xfId="28046" xr:uid="{00000000-0005-0000-0000-000005620000}"/>
    <cellStyle name="Moneda 5 2 3 5" xfId="14626" xr:uid="{00000000-0005-0000-0000-000006620000}"/>
    <cellStyle name="Moneda 5 2 3 6" xfId="18085" xr:uid="{00000000-0005-0000-0000-000007620000}"/>
    <cellStyle name="Moneda 5 2 4" xfId="2178" xr:uid="{00000000-0005-0000-0000-000008620000}"/>
    <cellStyle name="Moneda 5 2 4 2" xfId="5495" xr:uid="{00000000-0005-0000-0000-000009620000}"/>
    <cellStyle name="Moneda 5 2 4 2 2" xfId="22231" xr:uid="{00000000-0005-0000-0000-00000A620000}"/>
    <cellStyle name="Moneda 5 2 4 3" xfId="8812" xr:uid="{00000000-0005-0000-0000-00000B620000}"/>
    <cellStyle name="Moneda 5 2 4 3 2" xfId="25548" xr:uid="{00000000-0005-0000-0000-00000C620000}"/>
    <cellStyle name="Moneda 5 2 4 4" xfId="12139" xr:uid="{00000000-0005-0000-0000-00000D620000}"/>
    <cellStyle name="Moneda 5 2 4 4 2" xfId="28875" xr:uid="{00000000-0005-0000-0000-00000E620000}"/>
    <cellStyle name="Moneda 5 2 4 5" xfId="15455" xr:uid="{00000000-0005-0000-0000-00000F620000}"/>
    <cellStyle name="Moneda 5 2 4 6" xfId="18914" xr:uid="{00000000-0005-0000-0000-000010620000}"/>
    <cellStyle name="Moneda 5 2 5" xfId="3006" xr:uid="{00000000-0005-0000-0000-000011620000}"/>
    <cellStyle name="Moneda 5 2 5 2" xfId="6323" xr:uid="{00000000-0005-0000-0000-000012620000}"/>
    <cellStyle name="Moneda 5 2 5 2 2" xfId="23059" xr:uid="{00000000-0005-0000-0000-000013620000}"/>
    <cellStyle name="Moneda 5 2 5 3" xfId="9640" xr:uid="{00000000-0005-0000-0000-000014620000}"/>
    <cellStyle name="Moneda 5 2 5 3 2" xfId="26376" xr:uid="{00000000-0005-0000-0000-000015620000}"/>
    <cellStyle name="Moneda 5 2 5 4" xfId="12967" xr:uid="{00000000-0005-0000-0000-000016620000}"/>
    <cellStyle name="Moneda 5 2 5 4 2" xfId="29703" xr:uid="{00000000-0005-0000-0000-000017620000}"/>
    <cellStyle name="Moneda 5 2 5 5" xfId="16283" xr:uid="{00000000-0005-0000-0000-000018620000}"/>
    <cellStyle name="Moneda 5 2 5 6" xfId="19742" xr:uid="{00000000-0005-0000-0000-000019620000}"/>
    <cellStyle name="Moneda 5 2 6" xfId="3838" xr:uid="{00000000-0005-0000-0000-00001A620000}"/>
    <cellStyle name="Moneda 5 2 6 2" xfId="20574" xr:uid="{00000000-0005-0000-0000-00001B620000}"/>
    <cellStyle name="Moneda 5 2 7" xfId="7155" xr:uid="{00000000-0005-0000-0000-00001C620000}"/>
    <cellStyle name="Moneda 5 2 7 2" xfId="23891" xr:uid="{00000000-0005-0000-0000-00001D620000}"/>
    <cellStyle name="Moneda 5 2 8" xfId="10482" xr:uid="{00000000-0005-0000-0000-00001E620000}"/>
    <cellStyle name="Moneda 5 2 8 2" xfId="27218" xr:uid="{00000000-0005-0000-0000-00001F620000}"/>
    <cellStyle name="Moneda 5 2 9" xfId="13798" xr:uid="{00000000-0005-0000-0000-000020620000}"/>
    <cellStyle name="Moneda 5 2 9 2" xfId="30613" xr:uid="{00000000-0005-0000-0000-000021620000}"/>
    <cellStyle name="Moneda 5 2 9 2 2" xfId="31502" xr:uid="{00000000-0005-0000-0000-000022620000}"/>
    <cellStyle name="Moneda 5 2 9 2 3" xfId="31804" xr:uid="{00000000-0005-0000-0000-000023620000}"/>
    <cellStyle name="Moneda 5 2 9 2 4" xfId="32105" xr:uid="{00000000-0005-0000-0000-000024620000}"/>
    <cellStyle name="Moneda 5 2 9 2 5" xfId="32406" xr:uid="{00000000-0005-0000-0000-000025620000}"/>
    <cellStyle name="Moneda 5 2 9 2 6" xfId="32707" xr:uid="{00000000-0005-0000-0000-000026620000}"/>
    <cellStyle name="Moneda 5 2 9 2 7" xfId="33008" xr:uid="{00000000-0005-0000-0000-000027620000}"/>
    <cellStyle name="Moneda 5 3" xfId="730" xr:uid="{00000000-0005-0000-0000-000028620000}"/>
    <cellStyle name="Moneda 5 3 2" xfId="1559" xr:uid="{00000000-0005-0000-0000-000029620000}"/>
    <cellStyle name="Moneda 5 3 2 2" xfId="4876" xr:uid="{00000000-0005-0000-0000-00002A620000}"/>
    <cellStyle name="Moneda 5 3 2 2 2" xfId="21612" xr:uid="{00000000-0005-0000-0000-00002B620000}"/>
    <cellStyle name="Moneda 5 3 2 3" xfId="8193" xr:uid="{00000000-0005-0000-0000-00002C620000}"/>
    <cellStyle name="Moneda 5 3 2 3 2" xfId="24929" xr:uid="{00000000-0005-0000-0000-00002D620000}"/>
    <cellStyle name="Moneda 5 3 2 4" xfId="11520" xr:uid="{00000000-0005-0000-0000-00002E620000}"/>
    <cellStyle name="Moneda 5 3 2 4 2" xfId="28256" xr:uid="{00000000-0005-0000-0000-00002F620000}"/>
    <cellStyle name="Moneda 5 3 2 5" xfId="14836" xr:uid="{00000000-0005-0000-0000-000030620000}"/>
    <cellStyle name="Moneda 5 3 2 6" xfId="18295" xr:uid="{00000000-0005-0000-0000-000031620000}"/>
    <cellStyle name="Moneda 5 3 3" xfId="2387" xr:uid="{00000000-0005-0000-0000-000032620000}"/>
    <cellStyle name="Moneda 5 3 3 2" xfId="5704" xr:uid="{00000000-0005-0000-0000-000033620000}"/>
    <cellStyle name="Moneda 5 3 3 2 2" xfId="22440" xr:uid="{00000000-0005-0000-0000-000034620000}"/>
    <cellStyle name="Moneda 5 3 3 3" xfId="9021" xr:uid="{00000000-0005-0000-0000-000035620000}"/>
    <cellStyle name="Moneda 5 3 3 3 2" xfId="25757" xr:uid="{00000000-0005-0000-0000-000036620000}"/>
    <cellStyle name="Moneda 5 3 3 4" xfId="12348" xr:uid="{00000000-0005-0000-0000-000037620000}"/>
    <cellStyle name="Moneda 5 3 3 4 2" xfId="29084" xr:uid="{00000000-0005-0000-0000-000038620000}"/>
    <cellStyle name="Moneda 5 3 3 5" xfId="15664" xr:uid="{00000000-0005-0000-0000-000039620000}"/>
    <cellStyle name="Moneda 5 3 3 6" xfId="19123" xr:uid="{00000000-0005-0000-0000-00003A620000}"/>
    <cellStyle name="Moneda 5 3 4" xfId="3215" xr:uid="{00000000-0005-0000-0000-00003B620000}"/>
    <cellStyle name="Moneda 5 3 4 2" xfId="6532" xr:uid="{00000000-0005-0000-0000-00003C620000}"/>
    <cellStyle name="Moneda 5 3 4 2 2" xfId="23268" xr:uid="{00000000-0005-0000-0000-00003D620000}"/>
    <cellStyle name="Moneda 5 3 4 3" xfId="9849" xr:uid="{00000000-0005-0000-0000-00003E620000}"/>
    <cellStyle name="Moneda 5 3 4 3 2" xfId="26585" xr:uid="{00000000-0005-0000-0000-00003F620000}"/>
    <cellStyle name="Moneda 5 3 4 4" xfId="13176" xr:uid="{00000000-0005-0000-0000-000040620000}"/>
    <cellStyle name="Moneda 5 3 4 4 2" xfId="29912" xr:uid="{00000000-0005-0000-0000-000041620000}"/>
    <cellStyle name="Moneda 5 3 4 5" xfId="16492" xr:uid="{00000000-0005-0000-0000-000042620000}"/>
    <cellStyle name="Moneda 5 3 4 6" xfId="19951" xr:uid="{00000000-0005-0000-0000-000043620000}"/>
    <cellStyle name="Moneda 5 3 5" xfId="4047" xr:uid="{00000000-0005-0000-0000-000044620000}"/>
    <cellStyle name="Moneda 5 3 5 2" xfId="20783" xr:uid="{00000000-0005-0000-0000-000045620000}"/>
    <cellStyle name="Moneda 5 3 6" xfId="7364" xr:uid="{00000000-0005-0000-0000-000046620000}"/>
    <cellStyle name="Moneda 5 3 6 2" xfId="24100" xr:uid="{00000000-0005-0000-0000-000047620000}"/>
    <cellStyle name="Moneda 5 3 7" xfId="10691" xr:uid="{00000000-0005-0000-0000-000048620000}"/>
    <cellStyle name="Moneda 5 3 7 2" xfId="27427" xr:uid="{00000000-0005-0000-0000-000049620000}"/>
    <cellStyle name="Moneda 5 3 8" xfId="14007" xr:uid="{00000000-0005-0000-0000-00004A620000}"/>
    <cellStyle name="Moneda 5 3 9" xfId="17466" xr:uid="{00000000-0005-0000-0000-00004B620000}"/>
    <cellStyle name="Moneda 5 4" xfId="1144" xr:uid="{00000000-0005-0000-0000-00004C620000}"/>
    <cellStyle name="Moneda 5 4 2" xfId="4461" xr:uid="{00000000-0005-0000-0000-00004D620000}"/>
    <cellStyle name="Moneda 5 4 2 2" xfId="21197" xr:uid="{00000000-0005-0000-0000-00004E620000}"/>
    <cellStyle name="Moneda 5 4 3" xfId="7778" xr:uid="{00000000-0005-0000-0000-00004F620000}"/>
    <cellStyle name="Moneda 5 4 3 2" xfId="24514" xr:uid="{00000000-0005-0000-0000-000050620000}"/>
    <cellStyle name="Moneda 5 4 4" xfId="11105" xr:uid="{00000000-0005-0000-0000-000051620000}"/>
    <cellStyle name="Moneda 5 4 4 2" xfId="27841" xr:uid="{00000000-0005-0000-0000-000052620000}"/>
    <cellStyle name="Moneda 5 4 5" xfId="14421" xr:uid="{00000000-0005-0000-0000-000053620000}"/>
    <cellStyle name="Moneda 5 4 6" xfId="17880" xr:uid="{00000000-0005-0000-0000-000054620000}"/>
    <cellStyle name="Moneda 5 5" xfId="1973" xr:uid="{00000000-0005-0000-0000-000055620000}"/>
    <cellStyle name="Moneda 5 5 2" xfId="5290" xr:uid="{00000000-0005-0000-0000-000056620000}"/>
    <cellStyle name="Moneda 5 5 2 2" xfId="22026" xr:uid="{00000000-0005-0000-0000-000057620000}"/>
    <cellStyle name="Moneda 5 5 3" xfId="8607" xr:uid="{00000000-0005-0000-0000-000058620000}"/>
    <cellStyle name="Moneda 5 5 3 2" xfId="25343" xr:uid="{00000000-0005-0000-0000-000059620000}"/>
    <cellStyle name="Moneda 5 5 4" xfId="11934" xr:uid="{00000000-0005-0000-0000-00005A620000}"/>
    <cellStyle name="Moneda 5 5 4 2" xfId="28670" xr:uid="{00000000-0005-0000-0000-00005B620000}"/>
    <cellStyle name="Moneda 5 5 5" xfId="15250" xr:uid="{00000000-0005-0000-0000-00005C620000}"/>
    <cellStyle name="Moneda 5 5 6" xfId="18709" xr:uid="{00000000-0005-0000-0000-00005D620000}"/>
    <cellStyle name="Moneda 5 6" xfId="2801" xr:uid="{00000000-0005-0000-0000-00005E620000}"/>
    <cellStyle name="Moneda 5 6 2" xfId="6118" xr:uid="{00000000-0005-0000-0000-00005F620000}"/>
    <cellStyle name="Moneda 5 6 2 2" xfId="22854" xr:uid="{00000000-0005-0000-0000-000060620000}"/>
    <cellStyle name="Moneda 5 6 3" xfId="9435" xr:uid="{00000000-0005-0000-0000-000061620000}"/>
    <cellStyle name="Moneda 5 6 3 2" xfId="26171" xr:uid="{00000000-0005-0000-0000-000062620000}"/>
    <cellStyle name="Moneda 5 6 4" xfId="12762" xr:uid="{00000000-0005-0000-0000-000063620000}"/>
    <cellStyle name="Moneda 5 6 4 2" xfId="29498" xr:uid="{00000000-0005-0000-0000-000064620000}"/>
    <cellStyle name="Moneda 5 6 5" xfId="16078" xr:uid="{00000000-0005-0000-0000-000065620000}"/>
    <cellStyle name="Moneda 5 6 6" xfId="19537" xr:uid="{00000000-0005-0000-0000-000066620000}"/>
    <cellStyle name="Moneda 5 7" xfId="3633" xr:uid="{00000000-0005-0000-0000-000067620000}"/>
    <cellStyle name="Moneda 5 7 2" xfId="20369" xr:uid="{00000000-0005-0000-0000-000068620000}"/>
    <cellStyle name="Moneda 5 8" xfId="6950" xr:uid="{00000000-0005-0000-0000-000069620000}"/>
    <cellStyle name="Moneda 5 8 2" xfId="23686" xr:uid="{00000000-0005-0000-0000-00006A620000}"/>
    <cellStyle name="Moneda 5 9" xfId="10277" xr:uid="{00000000-0005-0000-0000-00006B620000}"/>
    <cellStyle name="Moneda 5 9 2" xfId="27013" xr:uid="{00000000-0005-0000-0000-00006C620000}"/>
    <cellStyle name="Moneda 50" xfId="282" xr:uid="{00000000-0005-0000-0000-00006D620000}"/>
    <cellStyle name="Moneda 50 10" xfId="13594" xr:uid="{00000000-0005-0000-0000-00006E620000}"/>
    <cellStyle name="Moneda 50 11" xfId="17053" xr:uid="{00000000-0005-0000-0000-00006F620000}"/>
    <cellStyle name="Moneda 50 2" xfId="515" xr:uid="{00000000-0005-0000-0000-000070620000}"/>
    <cellStyle name="Moneda 50 2 10" xfId="17258" xr:uid="{00000000-0005-0000-0000-000071620000}"/>
    <cellStyle name="Moneda 50 2 2" xfId="936" xr:uid="{00000000-0005-0000-0000-000072620000}"/>
    <cellStyle name="Moneda 50 2 2 2" xfId="1765" xr:uid="{00000000-0005-0000-0000-000073620000}"/>
    <cellStyle name="Moneda 50 2 2 2 2" xfId="5082" xr:uid="{00000000-0005-0000-0000-000074620000}"/>
    <cellStyle name="Moneda 50 2 2 2 2 2" xfId="21818" xr:uid="{00000000-0005-0000-0000-000075620000}"/>
    <cellStyle name="Moneda 50 2 2 2 3" xfId="8399" xr:uid="{00000000-0005-0000-0000-000076620000}"/>
    <cellStyle name="Moneda 50 2 2 2 3 2" xfId="25135" xr:uid="{00000000-0005-0000-0000-000077620000}"/>
    <cellStyle name="Moneda 50 2 2 2 4" xfId="11726" xr:uid="{00000000-0005-0000-0000-000078620000}"/>
    <cellStyle name="Moneda 50 2 2 2 4 2" xfId="28462" xr:uid="{00000000-0005-0000-0000-000079620000}"/>
    <cellStyle name="Moneda 50 2 2 2 5" xfId="15042" xr:uid="{00000000-0005-0000-0000-00007A620000}"/>
    <cellStyle name="Moneda 50 2 2 2 6" xfId="18501" xr:uid="{00000000-0005-0000-0000-00007B620000}"/>
    <cellStyle name="Moneda 50 2 2 3" xfId="2593" xr:uid="{00000000-0005-0000-0000-00007C620000}"/>
    <cellStyle name="Moneda 50 2 2 3 2" xfId="5910" xr:uid="{00000000-0005-0000-0000-00007D620000}"/>
    <cellStyle name="Moneda 50 2 2 3 2 2" xfId="22646" xr:uid="{00000000-0005-0000-0000-00007E620000}"/>
    <cellStyle name="Moneda 50 2 2 3 3" xfId="9227" xr:uid="{00000000-0005-0000-0000-00007F620000}"/>
    <cellStyle name="Moneda 50 2 2 3 3 2" xfId="25963" xr:uid="{00000000-0005-0000-0000-000080620000}"/>
    <cellStyle name="Moneda 50 2 2 3 4" xfId="12554" xr:uid="{00000000-0005-0000-0000-000081620000}"/>
    <cellStyle name="Moneda 50 2 2 3 4 2" xfId="29290" xr:uid="{00000000-0005-0000-0000-000082620000}"/>
    <cellStyle name="Moneda 50 2 2 3 5" xfId="15870" xr:uid="{00000000-0005-0000-0000-000083620000}"/>
    <cellStyle name="Moneda 50 2 2 3 6" xfId="19329" xr:uid="{00000000-0005-0000-0000-000084620000}"/>
    <cellStyle name="Moneda 50 2 2 4" xfId="3421" xr:uid="{00000000-0005-0000-0000-000085620000}"/>
    <cellStyle name="Moneda 50 2 2 4 2" xfId="6738" xr:uid="{00000000-0005-0000-0000-000086620000}"/>
    <cellStyle name="Moneda 50 2 2 4 2 2" xfId="23474" xr:uid="{00000000-0005-0000-0000-000087620000}"/>
    <cellStyle name="Moneda 50 2 2 4 3" xfId="10055" xr:uid="{00000000-0005-0000-0000-000088620000}"/>
    <cellStyle name="Moneda 50 2 2 4 3 2" xfId="26791" xr:uid="{00000000-0005-0000-0000-000089620000}"/>
    <cellStyle name="Moneda 50 2 2 4 4" xfId="13382" xr:uid="{00000000-0005-0000-0000-00008A620000}"/>
    <cellStyle name="Moneda 50 2 2 4 4 2" xfId="30118" xr:uid="{00000000-0005-0000-0000-00008B620000}"/>
    <cellStyle name="Moneda 50 2 2 4 5" xfId="16698" xr:uid="{00000000-0005-0000-0000-00008C620000}"/>
    <cellStyle name="Moneda 50 2 2 4 6" xfId="20157" xr:uid="{00000000-0005-0000-0000-00008D620000}"/>
    <cellStyle name="Moneda 50 2 2 5" xfId="4253" xr:uid="{00000000-0005-0000-0000-00008E620000}"/>
    <cellStyle name="Moneda 50 2 2 5 2" xfId="20989" xr:uid="{00000000-0005-0000-0000-00008F620000}"/>
    <cellStyle name="Moneda 50 2 2 6" xfId="7570" xr:uid="{00000000-0005-0000-0000-000090620000}"/>
    <cellStyle name="Moneda 50 2 2 6 2" xfId="24306" xr:uid="{00000000-0005-0000-0000-000091620000}"/>
    <cellStyle name="Moneda 50 2 2 7" xfId="10897" xr:uid="{00000000-0005-0000-0000-000092620000}"/>
    <cellStyle name="Moneda 50 2 2 7 2" xfId="27633" xr:uid="{00000000-0005-0000-0000-000093620000}"/>
    <cellStyle name="Moneda 50 2 2 8" xfId="14213" xr:uid="{00000000-0005-0000-0000-000094620000}"/>
    <cellStyle name="Moneda 50 2 2 9" xfId="17672" xr:uid="{00000000-0005-0000-0000-000095620000}"/>
    <cellStyle name="Moneda 50 2 3" xfId="1350" xr:uid="{00000000-0005-0000-0000-000096620000}"/>
    <cellStyle name="Moneda 50 2 3 2" xfId="4667" xr:uid="{00000000-0005-0000-0000-000097620000}"/>
    <cellStyle name="Moneda 50 2 3 2 2" xfId="21403" xr:uid="{00000000-0005-0000-0000-000098620000}"/>
    <cellStyle name="Moneda 50 2 3 3" xfId="7984" xr:uid="{00000000-0005-0000-0000-000099620000}"/>
    <cellStyle name="Moneda 50 2 3 3 2" xfId="24720" xr:uid="{00000000-0005-0000-0000-00009A620000}"/>
    <cellStyle name="Moneda 50 2 3 4" xfId="11311" xr:uid="{00000000-0005-0000-0000-00009B620000}"/>
    <cellStyle name="Moneda 50 2 3 4 2" xfId="28047" xr:uid="{00000000-0005-0000-0000-00009C620000}"/>
    <cellStyle name="Moneda 50 2 3 5" xfId="14627" xr:uid="{00000000-0005-0000-0000-00009D620000}"/>
    <cellStyle name="Moneda 50 2 3 6" xfId="18086" xr:uid="{00000000-0005-0000-0000-00009E620000}"/>
    <cellStyle name="Moneda 50 2 4" xfId="2179" xr:uid="{00000000-0005-0000-0000-00009F620000}"/>
    <cellStyle name="Moneda 50 2 4 2" xfId="5496" xr:uid="{00000000-0005-0000-0000-0000A0620000}"/>
    <cellStyle name="Moneda 50 2 4 2 2" xfId="22232" xr:uid="{00000000-0005-0000-0000-0000A1620000}"/>
    <cellStyle name="Moneda 50 2 4 3" xfId="8813" xr:uid="{00000000-0005-0000-0000-0000A2620000}"/>
    <cellStyle name="Moneda 50 2 4 3 2" xfId="25549" xr:uid="{00000000-0005-0000-0000-0000A3620000}"/>
    <cellStyle name="Moneda 50 2 4 4" xfId="12140" xr:uid="{00000000-0005-0000-0000-0000A4620000}"/>
    <cellStyle name="Moneda 50 2 4 4 2" xfId="28876" xr:uid="{00000000-0005-0000-0000-0000A5620000}"/>
    <cellStyle name="Moneda 50 2 4 5" xfId="15456" xr:uid="{00000000-0005-0000-0000-0000A6620000}"/>
    <cellStyle name="Moneda 50 2 4 6" xfId="18915" xr:uid="{00000000-0005-0000-0000-0000A7620000}"/>
    <cellStyle name="Moneda 50 2 5" xfId="3007" xr:uid="{00000000-0005-0000-0000-0000A8620000}"/>
    <cellStyle name="Moneda 50 2 5 2" xfId="6324" xr:uid="{00000000-0005-0000-0000-0000A9620000}"/>
    <cellStyle name="Moneda 50 2 5 2 2" xfId="23060" xr:uid="{00000000-0005-0000-0000-0000AA620000}"/>
    <cellStyle name="Moneda 50 2 5 3" xfId="9641" xr:uid="{00000000-0005-0000-0000-0000AB620000}"/>
    <cellStyle name="Moneda 50 2 5 3 2" xfId="26377" xr:uid="{00000000-0005-0000-0000-0000AC620000}"/>
    <cellStyle name="Moneda 50 2 5 4" xfId="12968" xr:uid="{00000000-0005-0000-0000-0000AD620000}"/>
    <cellStyle name="Moneda 50 2 5 4 2" xfId="29704" xr:uid="{00000000-0005-0000-0000-0000AE620000}"/>
    <cellStyle name="Moneda 50 2 5 5" xfId="16284" xr:uid="{00000000-0005-0000-0000-0000AF620000}"/>
    <cellStyle name="Moneda 50 2 5 6" xfId="19743" xr:uid="{00000000-0005-0000-0000-0000B0620000}"/>
    <cellStyle name="Moneda 50 2 6" xfId="3839" xr:uid="{00000000-0005-0000-0000-0000B1620000}"/>
    <cellStyle name="Moneda 50 2 6 2" xfId="20575" xr:uid="{00000000-0005-0000-0000-0000B2620000}"/>
    <cellStyle name="Moneda 50 2 7" xfId="7156" xr:uid="{00000000-0005-0000-0000-0000B3620000}"/>
    <cellStyle name="Moneda 50 2 7 2" xfId="23892" xr:uid="{00000000-0005-0000-0000-0000B4620000}"/>
    <cellStyle name="Moneda 50 2 8" xfId="10483" xr:uid="{00000000-0005-0000-0000-0000B5620000}"/>
    <cellStyle name="Moneda 50 2 8 2" xfId="27219" xr:uid="{00000000-0005-0000-0000-0000B6620000}"/>
    <cellStyle name="Moneda 50 2 9" xfId="13799" xr:uid="{00000000-0005-0000-0000-0000B7620000}"/>
    <cellStyle name="Moneda 50 3" xfId="731" xr:uid="{00000000-0005-0000-0000-0000B8620000}"/>
    <cellStyle name="Moneda 50 3 2" xfId="1560" xr:uid="{00000000-0005-0000-0000-0000B9620000}"/>
    <cellStyle name="Moneda 50 3 2 2" xfId="4877" xr:uid="{00000000-0005-0000-0000-0000BA620000}"/>
    <cellStyle name="Moneda 50 3 2 2 2" xfId="21613" xr:uid="{00000000-0005-0000-0000-0000BB620000}"/>
    <cellStyle name="Moneda 50 3 2 3" xfId="8194" xr:uid="{00000000-0005-0000-0000-0000BC620000}"/>
    <cellStyle name="Moneda 50 3 2 3 2" xfId="24930" xr:uid="{00000000-0005-0000-0000-0000BD620000}"/>
    <cellStyle name="Moneda 50 3 2 4" xfId="11521" xr:uid="{00000000-0005-0000-0000-0000BE620000}"/>
    <cellStyle name="Moneda 50 3 2 4 2" xfId="28257" xr:uid="{00000000-0005-0000-0000-0000BF620000}"/>
    <cellStyle name="Moneda 50 3 2 5" xfId="14837" xr:uid="{00000000-0005-0000-0000-0000C0620000}"/>
    <cellStyle name="Moneda 50 3 2 6" xfId="18296" xr:uid="{00000000-0005-0000-0000-0000C1620000}"/>
    <cellStyle name="Moneda 50 3 3" xfId="2388" xr:uid="{00000000-0005-0000-0000-0000C2620000}"/>
    <cellStyle name="Moneda 50 3 3 2" xfId="5705" xr:uid="{00000000-0005-0000-0000-0000C3620000}"/>
    <cellStyle name="Moneda 50 3 3 2 2" xfId="22441" xr:uid="{00000000-0005-0000-0000-0000C4620000}"/>
    <cellStyle name="Moneda 50 3 3 3" xfId="9022" xr:uid="{00000000-0005-0000-0000-0000C5620000}"/>
    <cellStyle name="Moneda 50 3 3 3 2" xfId="25758" xr:uid="{00000000-0005-0000-0000-0000C6620000}"/>
    <cellStyle name="Moneda 50 3 3 4" xfId="12349" xr:uid="{00000000-0005-0000-0000-0000C7620000}"/>
    <cellStyle name="Moneda 50 3 3 4 2" xfId="29085" xr:uid="{00000000-0005-0000-0000-0000C8620000}"/>
    <cellStyle name="Moneda 50 3 3 5" xfId="15665" xr:uid="{00000000-0005-0000-0000-0000C9620000}"/>
    <cellStyle name="Moneda 50 3 3 6" xfId="19124" xr:uid="{00000000-0005-0000-0000-0000CA620000}"/>
    <cellStyle name="Moneda 50 3 4" xfId="3216" xr:uid="{00000000-0005-0000-0000-0000CB620000}"/>
    <cellStyle name="Moneda 50 3 4 2" xfId="6533" xr:uid="{00000000-0005-0000-0000-0000CC620000}"/>
    <cellStyle name="Moneda 50 3 4 2 2" xfId="23269" xr:uid="{00000000-0005-0000-0000-0000CD620000}"/>
    <cellStyle name="Moneda 50 3 4 3" xfId="9850" xr:uid="{00000000-0005-0000-0000-0000CE620000}"/>
    <cellStyle name="Moneda 50 3 4 3 2" xfId="26586" xr:uid="{00000000-0005-0000-0000-0000CF620000}"/>
    <cellStyle name="Moneda 50 3 4 4" xfId="13177" xr:uid="{00000000-0005-0000-0000-0000D0620000}"/>
    <cellStyle name="Moneda 50 3 4 4 2" xfId="29913" xr:uid="{00000000-0005-0000-0000-0000D1620000}"/>
    <cellStyle name="Moneda 50 3 4 5" xfId="16493" xr:uid="{00000000-0005-0000-0000-0000D2620000}"/>
    <cellStyle name="Moneda 50 3 4 6" xfId="19952" xr:uid="{00000000-0005-0000-0000-0000D3620000}"/>
    <cellStyle name="Moneda 50 3 5" xfId="4048" xr:uid="{00000000-0005-0000-0000-0000D4620000}"/>
    <cellStyle name="Moneda 50 3 5 2" xfId="20784" xr:uid="{00000000-0005-0000-0000-0000D5620000}"/>
    <cellStyle name="Moneda 50 3 6" xfId="7365" xr:uid="{00000000-0005-0000-0000-0000D6620000}"/>
    <cellStyle name="Moneda 50 3 6 2" xfId="24101" xr:uid="{00000000-0005-0000-0000-0000D7620000}"/>
    <cellStyle name="Moneda 50 3 7" xfId="10692" xr:uid="{00000000-0005-0000-0000-0000D8620000}"/>
    <cellStyle name="Moneda 50 3 7 2" xfId="27428" xr:uid="{00000000-0005-0000-0000-0000D9620000}"/>
    <cellStyle name="Moneda 50 3 8" xfId="14008" xr:uid="{00000000-0005-0000-0000-0000DA620000}"/>
    <cellStyle name="Moneda 50 3 9" xfId="17467" xr:uid="{00000000-0005-0000-0000-0000DB620000}"/>
    <cellStyle name="Moneda 50 4" xfId="1145" xr:uid="{00000000-0005-0000-0000-0000DC620000}"/>
    <cellStyle name="Moneda 50 4 2" xfId="4462" xr:uid="{00000000-0005-0000-0000-0000DD620000}"/>
    <cellStyle name="Moneda 50 4 2 2" xfId="21198" xr:uid="{00000000-0005-0000-0000-0000DE620000}"/>
    <cellStyle name="Moneda 50 4 3" xfId="7779" xr:uid="{00000000-0005-0000-0000-0000DF620000}"/>
    <cellStyle name="Moneda 50 4 3 2" xfId="24515" xr:uid="{00000000-0005-0000-0000-0000E0620000}"/>
    <cellStyle name="Moneda 50 4 4" xfId="11106" xr:uid="{00000000-0005-0000-0000-0000E1620000}"/>
    <cellStyle name="Moneda 50 4 4 2" xfId="27842" xr:uid="{00000000-0005-0000-0000-0000E2620000}"/>
    <cellStyle name="Moneda 50 4 5" xfId="14422" xr:uid="{00000000-0005-0000-0000-0000E3620000}"/>
    <cellStyle name="Moneda 50 4 6" xfId="17881" xr:uid="{00000000-0005-0000-0000-0000E4620000}"/>
    <cellStyle name="Moneda 50 5" xfId="1974" xr:uid="{00000000-0005-0000-0000-0000E5620000}"/>
    <cellStyle name="Moneda 50 5 2" xfId="5291" xr:uid="{00000000-0005-0000-0000-0000E6620000}"/>
    <cellStyle name="Moneda 50 5 2 2" xfId="22027" xr:uid="{00000000-0005-0000-0000-0000E7620000}"/>
    <cellStyle name="Moneda 50 5 3" xfId="8608" xr:uid="{00000000-0005-0000-0000-0000E8620000}"/>
    <cellStyle name="Moneda 50 5 3 2" xfId="25344" xr:uid="{00000000-0005-0000-0000-0000E9620000}"/>
    <cellStyle name="Moneda 50 5 4" xfId="11935" xr:uid="{00000000-0005-0000-0000-0000EA620000}"/>
    <cellStyle name="Moneda 50 5 4 2" xfId="28671" xr:uid="{00000000-0005-0000-0000-0000EB620000}"/>
    <cellStyle name="Moneda 50 5 5" xfId="15251" xr:uid="{00000000-0005-0000-0000-0000EC620000}"/>
    <cellStyle name="Moneda 50 5 6" xfId="18710" xr:uid="{00000000-0005-0000-0000-0000ED620000}"/>
    <cellStyle name="Moneda 50 6" xfId="2802" xr:uid="{00000000-0005-0000-0000-0000EE620000}"/>
    <cellStyle name="Moneda 50 6 2" xfId="6119" xr:uid="{00000000-0005-0000-0000-0000EF620000}"/>
    <cellStyle name="Moneda 50 6 2 2" xfId="22855" xr:uid="{00000000-0005-0000-0000-0000F0620000}"/>
    <cellStyle name="Moneda 50 6 3" xfId="9436" xr:uid="{00000000-0005-0000-0000-0000F1620000}"/>
    <cellStyle name="Moneda 50 6 3 2" xfId="26172" xr:uid="{00000000-0005-0000-0000-0000F2620000}"/>
    <cellStyle name="Moneda 50 6 4" xfId="12763" xr:uid="{00000000-0005-0000-0000-0000F3620000}"/>
    <cellStyle name="Moneda 50 6 4 2" xfId="29499" xr:uid="{00000000-0005-0000-0000-0000F4620000}"/>
    <cellStyle name="Moneda 50 6 5" xfId="16079" xr:uid="{00000000-0005-0000-0000-0000F5620000}"/>
    <cellStyle name="Moneda 50 6 6" xfId="19538" xr:uid="{00000000-0005-0000-0000-0000F6620000}"/>
    <cellStyle name="Moneda 50 7" xfId="3634" xr:uid="{00000000-0005-0000-0000-0000F7620000}"/>
    <cellStyle name="Moneda 50 7 2" xfId="20370" xr:uid="{00000000-0005-0000-0000-0000F8620000}"/>
    <cellStyle name="Moneda 50 8" xfId="6951" xr:uid="{00000000-0005-0000-0000-0000F9620000}"/>
    <cellStyle name="Moneda 50 8 2" xfId="23687" xr:uid="{00000000-0005-0000-0000-0000FA620000}"/>
    <cellStyle name="Moneda 50 9" xfId="10278" xr:uid="{00000000-0005-0000-0000-0000FB620000}"/>
    <cellStyle name="Moneda 50 9 2" xfId="27014" xr:uid="{00000000-0005-0000-0000-0000FC620000}"/>
    <cellStyle name="Moneda 51" xfId="283" xr:uid="{00000000-0005-0000-0000-0000FD620000}"/>
    <cellStyle name="Moneda 51 10" xfId="13595" xr:uid="{00000000-0005-0000-0000-0000FE620000}"/>
    <cellStyle name="Moneda 51 11" xfId="17054" xr:uid="{00000000-0005-0000-0000-0000FF620000}"/>
    <cellStyle name="Moneda 51 2" xfId="516" xr:uid="{00000000-0005-0000-0000-000000630000}"/>
    <cellStyle name="Moneda 51 2 10" xfId="17259" xr:uid="{00000000-0005-0000-0000-000001630000}"/>
    <cellStyle name="Moneda 51 2 2" xfId="937" xr:uid="{00000000-0005-0000-0000-000002630000}"/>
    <cellStyle name="Moneda 51 2 2 2" xfId="1766" xr:uid="{00000000-0005-0000-0000-000003630000}"/>
    <cellStyle name="Moneda 51 2 2 2 2" xfId="5083" xr:uid="{00000000-0005-0000-0000-000004630000}"/>
    <cellStyle name="Moneda 51 2 2 2 2 2" xfId="21819" xr:uid="{00000000-0005-0000-0000-000005630000}"/>
    <cellStyle name="Moneda 51 2 2 2 3" xfId="8400" xr:uid="{00000000-0005-0000-0000-000006630000}"/>
    <cellStyle name="Moneda 51 2 2 2 3 2" xfId="25136" xr:uid="{00000000-0005-0000-0000-000007630000}"/>
    <cellStyle name="Moneda 51 2 2 2 4" xfId="11727" xr:uid="{00000000-0005-0000-0000-000008630000}"/>
    <cellStyle name="Moneda 51 2 2 2 4 2" xfId="28463" xr:uid="{00000000-0005-0000-0000-000009630000}"/>
    <cellStyle name="Moneda 51 2 2 2 5" xfId="15043" xr:uid="{00000000-0005-0000-0000-00000A630000}"/>
    <cellStyle name="Moneda 51 2 2 2 6" xfId="18502" xr:uid="{00000000-0005-0000-0000-00000B630000}"/>
    <cellStyle name="Moneda 51 2 2 3" xfId="2594" xr:uid="{00000000-0005-0000-0000-00000C630000}"/>
    <cellStyle name="Moneda 51 2 2 3 2" xfId="5911" xr:uid="{00000000-0005-0000-0000-00000D630000}"/>
    <cellStyle name="Moneda 51 2 2 3 2 2" xfId="22647" xr:uid="{00000000-0005-0000-0000-00000E630000}"/>
    <cellStyle name="Moneda 51 2 2 3 3" xfId="9228" xr:uid="{00000000-0005-0000-0000-00000F630000}"/>
    <cellStyle name="Moneda 51 2 2 3 3 2" xfId="25964" xr:uid="{00000000-0005-0000-0000-000010630000}"/>
    <cellStyle name="Moneda 51 2 2 3 4" xfId="12555" xr:uid="{00000000-0005-0000-0000-000011630000}"/>
    <cellStyle name="Moneda 51 2 2 3 4 2" xfId="29291" xr:uid="{00000000-0005-0000-0000-000012630000}"/>
    <cellStyle name="Moneda 51 2 2 3 5" xfId="15871" xr:uid="{00000000-0005-0000-0000-000013630000}"/>
    <cellStyle name="Moneda 51 2 2 3 6" xfId="19330" xr:uid="{00000000-0005-0000-0000-000014630000}"/>
    <cellStyle name="Moneda 51 2 2 4" xfId="3422" xr:uid="{00000000-0005-0000-0000-000015630000}"/>
    <cellStyle name="Moneda 51 2 2 4 2" xfId="6739" xr:uid="{00000000-0005-0000-0000-000016630000}"/>
    <cellStyle name="Moneda 51 2 2 4 2 2" xfId="23475" xr:uid="{00000000-0005-0000-0000-000017630000}"/>
    <cellStyle name="Moneda 51 2 2 4 3" xfId="10056" xr:uid="{00000000-0005-0000-0000-000018630000}"/>
    <cellStyle name="Moneda 51 2 2 4 3 2" xfId="26792" xr:uid="{00000000-0005-0000-0000-000019630000}"/>
    <cellStyle name="Moneda 51 2 2 4 4" xfId="13383" xr:uid="{00000000-0005-0000-0000-00001A630000}"/>
    <cellStyle name="Moneda 51 2 2 4 4 2" xfId="30119" xr:uid="{00000000-0005-0000-0000-00001B630000}"/>
    <cellStyle name="Moneda 51 2 2 4 5" xfId="16699" xr:uid="{00000000-0005-0000-0000-00001C630000}"/>
    <cellStyle name="Moneda 51 2 2 4 6" xfId="20158" xr:uid="{00000000-0005-0000-0000-00001D630000}"/>
    <cellStyle name="Moneda 51 2 2 5" xfId="4254" xr:uid="{00000000-0005-0000-0000-00001E630000}"/>
    <cellStyle name="Moneda 51 2 2 5 2" xfId="20990" xr:uid="{00000000-0005-0000-0000-00001F630000}"/>
    <cellStyle name="Moneda 51 2 2 6" xfId="7571" xr:uid="{00000000-0005-0000-0000-000020630000}"/>
    <cellStyle name="Moneda 51 2 2 6 2" xfId="24307" xr:uid="{00000000-0005-0000-0000-000021630000}"/>
    <cellStyle name="Moneda 51 2 2 7" xfId="10898" xr:uid="{00000000-0005-0000-0000-000022630000}"/>
    <cellStyle name="Moneda 51 2 2 7 2" xfId="27634" xr:uid="{00000000-0005-0000-0000-000023630000}"/>
    <cellStyle name="Moneda 51 2 2 8" xfId="14214" xr:uid="{00000000-0005-0000-0000-000024630000}"/>
    <cellStyle name="Moneda 51 2 2 9" xfId="17673" xr:uid="{00000000-0005-0000-0000-000025630000}"/>
    <cellStyle name="Moneda 51 2 3" xfId="1351" xr:uid="{00000000-0005-0000-0000-000026630000}"/>
    <cellStyle name="Moneda 51 2 3 2" xfId="4668" xr:uid="{00000000-0005-0000-0000-000027630000}"/>
    <cellStyle name="Moneda 51 2 3 2 2" xfId="21404" xr:uid="{00000000-0005-0000-0000-000028630000}"/>
    <cellStyle name="Moneda 51 2 3 3" xfId="7985" xr:uid="{00000000-0005-0000-0000-000029630000}"/>
    <cellStyle name="Moneda 51 2 3 3 2" xfId="24721" xr:uid="{00000000-0005-0000-0000-00002A630000}"/>
    <cellStyle name="Moneda 51 2 3 4" xfId="11312" xr:uid="{00000000-0005-0000-0000-00002B630000}"/>
    <cellStyle name="Moneda 51 2 3 4 2" xfId="28048" xr:uid="{00000000-0005-0000-0000-00002C630000}"/>
    <cellStyle name="Moneda 51 2 3 5" xfId="14628" xr:uid="{00000000-0005-0000-0000-00002D630000}"/>
    <cellStyle name="Moneda 51 2 3 6" xfId="18087" xr:uid="{00000000-0005-0000-0000-00002E630000}"/>
    <cellStyle name="Moneda 51 2 4" xfId="2180" xr:uid="{00000000-0005-0000-0000-00002F630000}"/>
    <cellStyle name="Moneda 51 2 4 2" xfId="5497" xr:uid="{00000000-0005-0000-0000-000030630000}"/>
    <cellStyle name="Moneda 51 2 4 2 2" xfId="22233" xr:uid="{00000000-0005-0000-0000-000031630000}"/>
    <cellStyle name="Moneda 51 2 4 3" xfId="8814" xr:uid="{00000000-0005-0000-0000-000032630000}"/>
    <cellStyle name="Moneda 51 2 4 3 2" xfId="25550" xr:uid="{00000000-0005-0000-0000-000033630000}"/>
    <cellStyle name="Moneda 51 2 4 4" xfId="12141" xr:uid="{00000000-0005-0000-0000-000034630000}"/>
    <cellStyle name="Moneda 51 2 4 4 2" xfId="28877" xr:uid="{00000000-0005-0000-0000-000035630000}"/>
    <cellStyle name="Moneda 51 2 4 5" xfId="15457" xr:uid="{00000000-0005-0000-0000-000036630000}"/>
    <cellStyle name="Moneda 51 2 4 6" xfId="18916" xr:uid="{00000000-0005-0000-0000-000037630000}"/>
    <cellStyle name="Moneda 51 2 5" xfId="3008" xr:uid="{00000000-0005-0000-0000-000038630000}"/>
    <cellStyle name="Moneda 51 2 5 2" xfId="6325" xr:uid="{00000000-0005-0000-0000-000039630000}"/>
    <cellStyle name="Moneda 51 2 5 2 2" xfId="23061" xr:uid="{00000000-0005-0000-0000-00003A630000}"/>
    <cellStyle name="Moneda 51 2 5 3" xfId="9642" xr:uid="{00000000-0005-0000-0000-00003B630000}"/>
    <cellStyle name="Moneda 51 2 5 3 2" xfId="26378" xr:uid="{00000000-0005-0000-0000-00003C630000}"/>
    <cellStyle name="Moneda 51 2 5 4" xfId="12969" xr:uid="{00000000-0005-0000-0000-00003D630000}"/>
    <cellStyle name="Moneda 51 2 5 4 2" xfId="29705" xr:uid="{00000000-0005-0000-0000-00003E630000}"/>
    <cellStyle name="Moneda 51 2 5 5" xfId="16285" xr:uid="{00000000-0005-0000-0000-00003F630000}"/>
    <cellStyle name="Moneda 51 2 5 6" xfId="19744" xr:uid="{00000000-0005-0000-0000-000040630000}"/>
    <cellStyle name="Moneda 51 2 6" xfId="3840" xr:uid="{00000000-0005-0000-0000-000041630000}"/>
    <cellStyle name="Moneda 51 2 6 2" xfId="20576" xr:uid="{00000000-0005-0000-0000-000042630000}"/>
    <cellStyle name="Moneda 51 2 7" xfId="7157" xr:uid="{00000000-0005-0000-0000-000043630000}"/>
    <cellStyle name="Moneda 51 2 7 2" xfId="23893" xr:uid="{00000000-0005-0000-0000-000044630000}"/>
    <cellStyle name="Moneda 51 2 8" xfId="10484" xr:uid="{00000000-0005-0000-0000-000045630000}"/>
    <cellStyle name="Moneda 51 2 8 2" xfId="27220" xr:uid="{00000000-0005-0000-0000-000046630000}"/>
    <cellStyle name="Moneda 51 2 9" xfId="13800" xr:uid="{00000000-0005-0000-0000-000047630000}"/>
    <cellStyle name="Moneda 51 3" xfId="732" xr:uid="{00000000-0005-0000-0000-000048630000}"/>
    <cellStyle name="Moneda 51 3 2" xfId="1561" xr:uid="{00000000-0005-0000-0000-000049630000}"/>
    <cellStyle name="Moneda 51 3 2 2" xfId="4878" xr:uid="{00000000-0005-0000-0000-00004A630000}"/>
    <cellStyle name="Moneda 51 3 2 2 2" xfId="21614" xr:uid="{00000000-0005-0000-0000-00004B630000}"/>
    <cellStyle name="Moneda 51 3 2 3" xfId="8195" xr:uid="{00000000-0005-0000-0000-00004C630000}"/>
    <cellStyle name="Moneda 51 3 2 3 2" xfId="24931" xr:uid="{00000000-0005-0000-0000-00004D630000}"/>
    <cellStyle name="Moneda 51 3 2 4" xfId="11522" xr:uid="{00000000-0005-0000-0000-00004E630000}"/>
    <cellStyle name="Moneda 51 3 2 4 2" xfId="28258" xr:uid="{00000000-0005-0000-0000-00004F630000}"/>
    <cellStyle name="Moneda 51 3 2 5" xfId="14838" xr:uid="{00000000-0005-0000-0000-000050630000}"/>
    <cellStyle name="Moneda 51 3 2 6" xfId="18297" xr:uid="{00000000-0005-0000-0000-000051630000}"/>
    <cellStyle name="Moneda 51 3 3" xfId="2389" xr:uid="{00000000-0005-0000-0000-000052630000}"/>
    <cellStyle name="Moneda 51 3 3 2" xfId="5706" xr:uid="{00000000-0005-0000-0000-000053630000}"/>
    <cellStyle name="Moneda 51 3 3 2 2" xfId="22442" xr:uid="{00000000-0005-0000-0000-000054630000}"/>
    <cellStyle name="Moneda 51 3 3 3" xfId="9023" xr:uid="{00000000-0005-0000-0000-000055630000}"/>
    <cellStyle name="Moneda 51 3 3 3 2" xfId="25759" xr:uid="{00000000-0005-0000-0000-000056630000}"/>
    <cellStyle name="Moneda 51 3 3 4" xfId="12350" xr:uid="{00000000-0005-0000-0000-000057630000}"/>
    <cellStyle name="Moneda 51 3 3 4 2" xfId="29086" xr:uid="{00000000-0005-0000-0000-000058630000}"/>
    <cellStyle name="Moneda 51 3 3 5" xfId="15666" xr:uid="{00000000-0005-0000-0000-000059630000}"/>
    <cellStyle name="Moneda 51 3 3 6" xfId="19125" xr:uid="{00000000-0005-0000-0000-00005A630000}"/>
    <cellStyle name="Moneda 51 3 4" xfId="3217" xr:uid="{00000000-0005-0000-0000-00005B630000}"/>
    <cellStyle name="Moneda 51 3 4 2" xfId="6534" xr:uid="{00000000-0005-0000-0000-00005C630000}"/>
    <cellStyle name="Moneda 51 3 4 2 2" xfId="23270" xr:uid="{00000000-0005-0000-0000-00005D630000}"/>
    <cellStyle name="Moneda 51 3 4 3" xfId="9851" xr:uid="{00000000-0005-0000-0000-00005E630000}"/>
    <cellStyle name="Moneda 51 3 4 3 2" xfId="26587" xr:uid="{00000000-0005-0000-0000-00005F630000}"/>
    <cellStyle name="Moneda 51 3 4 4" xfId="13178" xr:uid="{00000000-0005-0000-0000-000060630000}"/>
    <cellStyle name="Moneda 51 3 4 4 2" xfId="29914" xr:uid="{00000000-0005-0000-0000-000061630000}"/>
    <cellStyle name="Moneda 51 3 4 5" xfId="16494" xr:uid="{00000000-0005-0000-0000-000062630000}"/>
    <cellStyle name="Moneda 51 3 4 6" xfId="19953" xr:uid="{00000000-0005-0000-0000-000063630000}"/>
    <cellStyle name="Moneda 51 3 5" xfId="4049" xr:uid="{00000000-0005-0000-0000-000064630000}"/>
    <cellStyle name="Moneda 51 3 5 2" xfId="20785" xr:uid="{00000000-0005-0000-0000-000065630000}"/>
    <cellStyle name="Moneda 51 3 6" xfId="7366" xr:uid="{00000000-0005-0000-0000-000066630000}"/>
    <cellStyle name="Moneda 51 3 6 2" xfId="24102" xr:uid="{00000000-0005-0000-0000-000067630000}"/>
    <cellStyle name="Moneda 51 3 7" xfId="10693" xr:uid="{00000000-0005-0000-0000-000068630000}"/>
    <cellStyle name="Moneda 51 3 7 2" xfId="27429" xr:uid="{00000000-0005-0000-0000-000069630000}"/>
    <cellStyle name="Moneda 51 3 8" xfId="14009" xr:uid="{00000000-0005-0000-0000-00006A630000}"/>
    <cellStyle name="Moneda 51 3 9" xfId="17468" xr:uid="{00000000-0005-0000-0000-00006B630000}"/>
    <cellStyle name="Moneda 51 4" xfId="1146" xr:uid="{00000000-0005-0000-0000-00006C630000}"/>
    <cellStyle name="Moneda 51 4 2" xfId="4463" xr:uid="{00000000-0005-0000-0000-00006D630000}"/>
    <cellStyle name="Moneda 51 4 2 2" xfId="21199" xr:uid="{00000000-0005-0000-0000-00006E630000}"/>
    <cellStyle name="Moneda 51 4 3" xfId="7780" xr:uid="{00000000-0005-0000-0000-00006F630000}"/>
    <cellStyle name="Moneda 51 4 3 2" xfId="24516" xr:uid="{00000000-0005-0000-0000-000070630000}"/>
    <cellStyle name="Moneda 51 4 4" xfId="11107" xr:uid="{00000000-0005-0000-0000-000071630000}"/>
    <cellStyle name="Moneda 51 4 4 2" xfId="27843" xr:uid="{00000000-0005-0000-0000-000072630000}"/>
    <cellStyle name="Moneda 51 4 5" xfId="14423" xr:uid="{00000000-0005-0000-0000-000073630000}"/>
    <cellStyle name="Moneda 51 4 6" xfId="17882" xr:uid="{00000000-0005-0000-0000-000074630000}"/>
    <cellStyle name="Moneda 51 5" xfId="1975" xr:uid="{00000000-0005-0000-0000-000075630000}"/>
    <cellStyle name="Moneda 51 5 2" xfId="5292" xr:uid="{00000000-0005-0000-0000-000076630000}"/>
    <cellStyle name="Moneda 51 5 2 2" xfId="22028" xr:uid="{00000000-0005-0000-0000-000077630000}"/>
    <cellStyle name="Moneda 51 5 3" xfId="8609" xr:uid="{00000000-0005-0000-0000-000078630000}"/>
    <cellStyle name="Moneda 51 5 3 2" xfId="25345" xr:uid="{00000000-0005-0000-0000-000079630000}"/>
    <cellStyle name="Moneda 51 5 4" xfId="11936" xr:uid="{00000000-0005-0000-0000-00007A630000}"/>
    <cellStyle name="Moneda 51 5 4 2" xfId="28672" xr:uid="{00000000-0005-0000-0000-00007B630000}"/>
    <cellStyle name="Moneda 51 5 5" xfId="15252" xr:uid="{00000000-0005-0000-0000-00007C630000}"/>
    <cellStyle name="Moneda 51 5 6" xfId="18711" xr:uid="{00000000-0005-0000-0000-00007D630000}"/>
    <cellStyle name="Moneda 51 6" xfId="2803" xr:uid="{00000000-0005-0000-0000-00007E630000}"/>
    <cellStyle name="Moneda 51 6 2" xfId="6120" xr:uid="{00000000-0005-0000-0000-00007F630000}"/>
    <cellStyle name="Moneda 51 6 2 2" xfId="22856" xr:uid="{00000000-0005-0000-0000-000080630000}"/>
    <cellStyle name="Moneda 51 6 3" xfId="9437" xr:uid="{00000000-0005-0000-0000-000081630000}"/>
    <cellStyle name="Moneda 51 6 3 2" xfId="26173" xr:uid="{00000000-0005-0000-0000-000082630000}"/>
    <cellStyle name="Moneda 51 6 4" xfId="12764" xr:uid="{00000000-0005-0000-0000-000083630000}"/>
    <cellStyle name="Moneda 51 6 4 2" xfId="29500" xr:uid="{00000000-0005-0000-0000-000084630000}"/>
    <cellStyle name="Moneda 51 6 5" xfId="16080" xr:uid="{00000000-0005-0000-0000-000085630000}"/>
    <cellStyle name="Moneda 51 6 6" xfId="19539" xr:uid="{00000000-0005-0000-0000-000086630000}"/>
    <cellStyle name="Moneda 51 7" xfId="3635" xr:uid="{00000000-0005-0000-0000-000087630000}"/>
    <cellStyle name="Moneda 51 7 2" xfId="20371" xr:uid="{00000000-0005-0000-0000-000088630000}"/>
    <cellStyle name="Moneda 51 8" xfId="6952" xr:uid="{00000000-0005-0000-0000-000089630000}"/>
    <cellStyle name="Moneda 51 8 2" xfId="23688" xr:uid="{00000000-0005-0000-0000-00008A630000}"/>
    <cellStyle name="Moneda 51 9" xfId="10279" xr:uid="{00000000-0005-0000-0000-00008B630000}"/>
    <cellStyle name="Moneda 51 9 2" xfId="27015" xr:uid="{00000000-0005-0000-0000-00008C630000}"/>
    <cellStyle name="Moneda 52" xfId="284" xr:uid="{00000000-0005-0000-0000-00008D630000}"/>
    <cellStyle name="Moneda 52 10" xfId="13596" xr:uid="{00000000-0005-0000-0000-00008E630000}"/>
    <cellStyle name="Moneda 52 11" xfId="17055" xr:uid="{00000000-0005-0000-0000-00008F630000}"/>
    <cellStyle name="Moneda 52 2" xfId="517" xr:uid="{00000000-0005-0000-0000-000090630000}"/>
    <cellStyle name="Moneda 52 2 10" xfId="17260" xr:uid="{00000000-0005-0000-0000-000091630000}"/>
    <cellStyle name="Moneda 52 2 2" xfId="938" xr:uid="{00000000-0005-0000-0000-000092630000}"/>
    <cellStyle name="Moneda 52 2 2 2" xfId="1767" xr:uid="{00000000-0005-0000-0000-000093630000}"/>
    <cellStyle name="Moneda 52 2 2 2 2" xfId="5084" xr:uid="{00000000-0005-0000-0000-000094630000}"/>
    <cellStyle name="Moneda 52 2 2 2 2 2" xfId="21820" xr:uid="{00000000-0005-0000-0000-000095630000}"/>
    <cellStyle name="Moneda 52 2 2 2 3" xfId="8401" xr:uid="{00000000-0005-0000-0000-000096630000}"/>
    <cellStyle name="Moneda 52 2 2 2 3 2" xfId="25137" xr:uid="{00000000-0005-0000-0000-000097630000}"/>
    <cellStyle name="Moneda 52 2 2 2 4" xfId="11728" xr:uid="{00000000-0005-0000-0000-000098630000}"/>
    <cellStyle name="Moneda 52 2 2 2 4 2" xfId="28464" xr:uid="{00000000-0005-0000-0000-000099630000}"/>
    <cellStyle name="Moneda 52 2 2 2 5" xfId="15044" xr:uid="{00000000-0005-0000-0000-00009A630000}"/>
    <cellStyle name="Moneda 52 2 2 2 6" xfId="18503" xr:uid="{00000000-0005-0000-0000-00009B630000}"/>
    <cellStyle name="Moneda 52 2 2 3" xfId="2595" xr:uid="{00000000-0005-0000-0000-00009C630000}"/>
    <cellStyle name="Moneda 52 2 2 3 2" xfId="5912" xr:uid="{00000000-0005-0000-0000-00009D630000}"/>
    <cellStyle name="Moneda 52 2 2 3 2 2" xfId="22648" xr:uid="{00000000-0005-0000-0000-00009E630000}"/>
    <cellStyle name="Moneda 52 2 2 3 3" xfId="9229" xr:uid="{00000000-0005-0000-0000-00009F630000}"/>
    <cellStyle name="Moneda 52 2 2 3 3 2" xfId="25965" xr:uid="{00000000-0005-0000-0000-0000A0630000}"/>
    <cellStyle name="Moneda 52 2 2 3 4" xfId="12556" xr:uid="{00000000-0005-0000-0000-0000A1630000}"/>
    <cellStyle name="Moneda 52 2 2 3 4 2" xfId="29292" xr:uid="{00000000-0005-0000-0000-0000A2630000}"/>
    <cellStyle name="Moneda 52 2 2 3 5" xfId="15872" xr:uid="{00000000-0005-0000-0000-0000A3630000}"/>
    <cellStyle name="Moneda 52 2 2 3 6" xfId="19331" xr:uid="{00000000-0005-0000-0000-0000A4630000}"/>
    <cellStyle name="Moneda 52 2 2 4" xfId="3423" xr:uid="{00000000-0005-0000-0000-0000A5630000}"/>
    <cellStyle name="Moneda 52 2 2 4 2" xfId="6740" xr:uid="{00000000-0005-0000-0000-0000A6630000}"/>
    <cellStyle name="Moneda 52 2 2 4 2 2" xfId="23476" xr:uid="{00000000-0005-0000-0000-0000A7630000}"/>
    <cellStyle name="Moneda 52 2 2 4 3" xfId="10057" xr:uid="{00000000-0005-0000-0000-0000A8630000}"/>
    <cellStyle name="Moneda 52 2 2 4 3 2" xfId="26793" xr:uid="{00000000-0005-0000-0000-0000A9630000}"/>
    <cellStyle name="Moneda 52 2 2 4 4" xfId="13384" xr:uid="{00000000-0005-0000-0000-0000AA630000}"/>
    <cellStyle name="Moneda 52 2 2 4 4 2" xfId="30120" xr:uid="{00000000-0005-0000-0000-0000AB630000}"/>
    <cellStyle name="Moneda 52 2 2 4 5" xfId="16700" xr:uid="{00000000-0005-0000-0000-0000AC630000}"/>
    <cellStyle name="Moneda 52 2 2 4 6" xfId="20159" xr:uid="{00000000-0005-0000-0000-0000AD630000}"/>
    <cellStyle name="Moneda 52 2 2 5" xfId="4255" xr:uid="{00000000-0005-0000-0000-0000AE630000}"/>
    <cellStyle name="Moneda 52 2 2 5 2" xfId="20991" xr:uid="{00000000-0005-0000-0000-0000AF630000}"/>
    <cellStyle name="Moneda 52 2 2 6" xfId="7572" xr:uid="{00000000-0005-0000-0000-0000B0630000}"/>
    <cellStyle name="Moneda 52 2 2 6 2" xfId="24308" xr:uid="{00000000-0005-0000-0000-0000B1630000}"/>
    <cellStyle name="Moneda 52 2 2 7" xfId="10899" xr:uid="{00000000-0005-0000-0000-0000B2630000}"/>
    <cellStyle name="Moneda 52 2 2 7 2" xfId="27635" xr:uid="{00000000-0005-0000-0000-0000B3630000}"/>
    <cellStyle name="Moneda 52 2 2 8" xfId="14215" xr:uid="{00000000-0005-0000-0000-0000B4630000}"/>
    <cellStyle name="Moneda 52 2 2 9" xfId="17674" xr:uid="{00000000-0005-0000-0000-0000B5630000}"/>
    <cellStyle name="Moneda 52 2 3" xfId="1352" xr:uid="{00000000-0005-0000-0000-0000B6630000}"/>
    <cellStyle name="Moneda 52 2 3 2" xfId="4669" xr:uid="{00000000-0005-0000-0000-0000B7630000}"/>
    <cellStyle name="Moneda 52 2 3 2 2" xfId="21405" xr:uid="{00000000-0005-0000-0000-0000B8630000}"/>
    <cellStyle name="Moneda 52 2 3 3" xfId="7986" xr:uid="{00000000-0005-0000-0000-0000B9630000}"/>
    <cellStyle name="Moneda 52 2 3 3 2" xfId="24722" xr:uid="{00000000-0005-0000-0000-0000BA630000}"/>
    <cellStyle name="Moneda 52 2 3 4" xfId="11313" xr:uid="{00000000-0005-0000-0000-0000BB630000}"/>
    <cellStyle name="Moneda 52 2 3 4 2" xfId="28049" xr:uid="{00000000-0005-0000-0000-0000BC630000}"/>
    <cellStyle name="Moneda 52 2 3 5" xfId="14629" xr:uid="{00000000-0005-0000-0000-0000BD630000}"/>
    <cellStyle name="Moneda 52 2 3 6" xfId="18088" xr:uid="{00000000-0005-0000-0000-0000BE630000}"/>
    <cellStyle name="Moneda 52 2 4" xfId="2181" xr:uid="{00000000-0005-0000-0000-0000BF630000}"/>
    <cellStyle name="Moneda 52 2 4 2" xfId="5498" xr:uid="{00000000-0005-0000-0000-0000C0630000}"/>
    <cellStyle name="Moneda 52 2 4 2 2" xfId="22234" xr:uid="{00000000-0005-0000-0000-0000C1630000}"/>
    <cellStyle name="Moneda 52 2 4 3" xfId="8815" xr:uid="{00000000-0005-0000-0000-0000C2630000}"/>
    <cellStyle name="Moneda 52 2 4 3 2" xfId="25551" xr:uid="{00000000-0005-0000-0000-0000C3630000}"/>
    <cellStyle name="Moneda 52 2 4 4" xfId="12142" xr:uid="{00000000-0005-0000-0000-0000C4630000}"/>
    <cellStyle name="Moneda 52 2 4 4 2" xfId="28878" xr:uid="{00000000-0005-0000-0000-0000C5630000}"/>
    <cellStyle name="Moneda 52 2 4 5" xfId="15458" xr:uid="{00000000-0005-0000-0000-0000C6630000}"/>
    <cellStyle name="Moneda 52 2 4 6" xfId="18917" xr:uid="{00000000-0005-0000-0000-0000C7630000}"/>
    <cellStyle name="Moneda 52 2 5" xfId="3009" xr:uid="{00000000-0005-0000-0000-0000C8630000}"/>
    <cellStyle name="Moneda 52 2 5 2" xfId="6326" xr:uid="{00000000-0005-0000-0000-0000C9630000}"/>
    <cellStyle name="Moneda 52 2 5 2 2" xfId="23062" xr:uid="{00000000-0005-0000-0000-0000CA630000}"/>
    <cellStyle name="Moneda 52 2 5 3" xfId="9643" xr:uid="{00000000-0005-0000-0000-0000CB630000}"/>
    <cellStyle name="Moneda 52 2 5 3 2" xfId="26379" xr:uid="{00000000-0005-0000-0000-0000CC630000}"/>
    <cellStyle name="Moneda 52 2 5 4" xfId="12970" xr:uid="{00000000-0005-0000-0000-0000CD630000}"/>
    <cellStyle name="Moneda 52 2 5 4 2" xfId="29706" xr:uid="{00000000-0005-0000-0000-0000CE630000}"/>
    <cellStyle name="Moneda 52 2 5 5" xfId="16286" xr:uid="{00000000-0005-0000-0000-0000CF630000}"/>
    <cellStyle name="Moneda 52 2 5 6" xfId="19745" xr:uid="{00000000-0005-0000-0000-0000D0630000}"/>
    <cellStyle name="Moneda 52 2 6" xfId="3841" xr:uid="{00000000-0005-0000-0000-0000D1630000}"/>
    <cellStyle name="Moneda 52 2 6 2" xfId="20577" xr:uid="{00000000-0005-0000-0000-0000D2630000}"/>
    <cellStyle name="Moneda 52 2 7" xfId="7158" xr:uid="{00000000-0005-0000-0000-0000D3630000}"/>
    <cellStyle name="Moneda 52 2 7 2" xfId="23894" xr:uid="{00000000-0005-0000-0000-0000D4630000}"/>
    <cellStyle name="Moneda 52 2 8" xfId="10485" xr:uid="{00000000-0005-0000-0000-0000D5630000}"/>
    <cellStyle name="Moneda 52 2 8 2" xfId="27221" xr:uid="{00000000-0005-0000-0000-0000D6630000}"/>
    <cellStyle name="Moneda 52 2 9" xfId="13801" xr:uid="{00000000-0005-0000-0000-0000D7630000}"/>
    <cellStyle name="Moneda 52 3" xfId="733" xr:uid="{00000000-0005-0000-0000-0000D8630000}"/>
    <cellStyle name="Moneda 52 3 2" xfId="1562" xr:uid="{00000000-0005-0000-0000-0000D9630000}"/>
    <cellStyle name="Moneda 52 3 2 2" xfId="4879" xr:uid="{00000000-0005-0000-0000-0000DA630000}"/>
    <cellStyle name="Moneda 52 3 2 2 2" xfId="21615" xr:uid="{00000000-0005-0000-0000-0000DB630000}"/>
    <cellStyle name="Moneda 52 3 2 3" xfId="8196" xr:uid="{00000000-0005-0000-0000-0000DC630000}"/>
    <cellStyle name="Moneda 52 3 2 3 2" xfId="24932" xr:uid="{00000000-0005-0000-0000-0000DD630000}"/>
    <cellStyle name="Moneda 52 3 2 4" xfId="11523" xr:uid="{00000000-0005-0000-0000-0000DE630000}"/>
    <cellStyle name="Moneda 52 3 2 4 2" xfId="28259" xr:uid="{00000000-0005-0000-0000-0000DF630000}"/>
    <cellStyle name="Moneda 52 3 2 5" xfId="14839" xr:uid="{00000000-0005-0000-0000-0000E0630000}"/>
    <cellStyle name="Moneda 52 3 2 6" xfId="18298" xr:uid="{00000000-0005-0000-0000-0000E1630000}"/>
    <cellStyle name="Moneda 52 3 3" xfId="2390" xr:uid="{00000000-0005-0000-0000-0000E2630000}"/>
    <cellStyle name="Moneda 52 3 3 2" xfId="5707" xr:uid="{00000000-0005-0000-0000-0000E3630000}"/>
    <cellStyle name="Moneda 52 3 3 2 2" xfId="22443" xr:uid="{00000000-0005-0000-0000-0000E4630000}"/>
    <cellStyle name="Moneda 52 3 3 3" xfId="9024" xr:uid="{00000000-0005-0000-0000-0000E5630000}"/>
    <cellStyle name="Moneda 52 3 3 3 2" xfId="25760" xr:uid="{00000000-0005-0000-0000-0000E6630000}"/>
    <cellStyle name="Moneda 52 3 3 4" xfId="12351" xr:uid="{00000000-0005-0000-0000-0000E7630000}"/>
    <cellStyle name="Moneda 52 3 3 4 2" xfId="29087" xr:uid="{00000000-0005-0000-0000-0000E8630000}"/>
    <cellStyle name="Moneda 52 3 3 5" xfId="15667" xr:uid="{00000000-0005-0000-0000-0000E9630000}"/>
    <cellStyle name="Moneda 52 3 3 6" xfId="19126" xr:uid="{00000000-0005-0000-0000-0000EA630000}"/>
    <cellStyle name="Moneda 52 3 4" xfId="3218" xr:uid="{00000000-0005-0000-0000-0000EB630000}"/>
    <cellStyle name="Moneda 52 3 4 2" xfId="6535" xr:uid="{00000000-0005-0000-0000-0000EC630000}"/>
    <cellStyle name="Moneda 52 3 4 2 2" xfId="23271" xr:uid="{00000000-0005-0000-0000-0000ED630000}"/>
    <cellStyle name="Moneda 52 3 4 3" xfId="9852" xr:uid="{00000000-0005-0000-0000-0000EE630000}"/>
    <cellStyle name="Moneda 52 3 4 3 2" xfId="26588" xr:uid="{00000000-0005-0000-0000-0000EF630000}"/>
    <cellStyle name="Moneda 52 3 4 4" xfId="13179" xr:uid="{00000000-0005-0000-0000-0000F0630000}"/>
    <cellStyle name="Moneda 52 3 4 4 2" xfId="29915" xr:uid="{00000000-0005-0000-0000-0000F1630000}"/>
    <cellStyle name="Moneda 52 3 4 5" xfId="16495" xr:uid="{00000000-0005-0000-0000-0000F2630000}"/>
    <cellStyle name="Moneda 52 3 4 6" xfId="19954" xr:uid="{00000000-0005-0000-0000-0000F3630000}"/>
    <cellStyle name="Moneda 52 3 5" xfId="4050" xr:uid="{00000000-0005-0000-0000-0000F4630000}"/>
    <cellStyle name="Moneda 52 3 5 2" xfId="20786" xr:uid="{00000000-0005-0000-0000-0000F5630000}"/>
    <cellStyle name="Moneda 52 3 6" xfId="7367" xr:uid="{00000000-0005-0000-0000-0000F6630000}"/>
    <cellStyle name="Moneda 52 3 6 2" xfId="24103" xr:uid="{00000000-0005-0000-0000-0000F7630000}"/>
    <cellStyle name="Moneda 52 3 7" xfId="10694" xr:uid="{00000000-0005-0000-0000-0000F8630000}"/>
    <cellStyle name="Moneda 52 3 7 2" xfId="27430" xr:uid="{00000000-0005-0000-0000-0000F9630000}"/>
    <cellStyle name="Moneda 52 3 8" xfId="14010" xr:uid="{00000000-0005-0000-0000-0000FA630000}"/>
    <cellStyle name="Moneda 52 3 9" xfId="17469" xr:uid="{00000000-0005-0000-0000-0000FB630000}"/>
    <cellStyle name="Moneda 52 4" xfId="1147" xr:uid="{00000000-0005-0000-0000-0000FC630000}"/>
    <cellStyle name="Moneda 52 4 2" xfId="4464" xr:uid="{00000000-0005-0000-0000-0000FD630000}"/>
    <cellStyle name="Moneda 52 4 2 2" xfId="21200" xr:uid="{00000000-0005-0000-0000-0000FE630000}"/>
    <cellStyle name="Moneda 52 4 3" xfId="7781" xr:uid="{00000000-0005-0000-0000-0000FF630000}"/>
    <cellStyle name="Moneda 52 4 3 2" xfId="24517" xr:uid="{00000000-0005-0000-0000-000000640000}"/>
    <cellStyle name="Moneda 52 4 4" xfId="11108" xr:uid="{00000000-0005-0000-0000-000001640000}"/>
    <cellStyle name="Moneda 52 4 4 2" xfId="27844" xr:uid="{00000000-0005-0000-0000-000002640000}"/>
    <cellStyle name="Moneda 52 4 5" xfId="14424" xr:uid="{00000000-0005-0000-0000-000003640000}"/>
    <cellStyle name="Moneda 52 4 6" xfId="17883" xr:uid="{00000000-0005-0000-0000-000004640000}"/>
    <cellStyle name="Moneda 52 5" xfId="1976" xr:uid="{00000000-0005-0000-0000-000005640000}"/>
    <cellStyle name="Moneda 52 5 2" xfId="5293" xr:uid="{00000000-0005-0000-0000-000006640000}"/>
    <cellStyle name="Moneda 52 5 2 2" xfId="22029" xr:uid="{00000000-0005-0000-0000-000007640000}"/>
    <cellStyle name="Moneda 52 5 3" xfId="8610" xr:uid="{00000000-0005-0000-0000-000008640000}"/>
    <cellStyle name="Moneda 52 5 3 2" xfId="25346" xr:uid="{00000000-0005-0000-0000-000009640000}"/>
    <cellStyle name="Moneda 52 5 4" xfId="11937" xr:uid="{00000000-0005-0000-0000-00000A640000}"/>
    <cellStyle name="Moneda 52 5 4 2" xfId="28673" xr:uid="{00000000-0005-0000-0000-00000B640000}"/>
    <cellStyle name="Moneda 52 5 5" xfId="15253" xr:uid="{00000000-0005-0000-0000-00000C640000}"/>
    <cellStyle name="Moneda 52 5 6" xfId="18712" xr:uid="{00000000-0005-0000-0000-00000D640000}"/>
    <cellStyle name="Moneda 52 6" xfId="2804" xr:uid="{00000000-0005-0000-0000-00000E640000}"/>
    <cellStyle name="Moneda 52 6 2" xfId="6121" xr:uid="{00000000-0005-0000-0000-00000F640000}"/>
    <cellStyle name="Moneda 52 6 2 2" xfId="22857" xr:uid="{00000000-0005-0000-0000-000010640000}"/>
    <cellStyle name="Moneda 52 6 3" xfId="9438" xr:uid="{00000000-0005-0000-0000-000011640000}"/>
    <cellStyle name="Moneda 52 6 3 2" xfId="26174" xr:uid="{00000000-0005-0000-0000-000012640000}"/>
    <cellStyle name="Moneda 52 6 4" xfId="12765" xr:uid="{00000000-0005-0000-0000-000013640000}"/>
    <cellStyle name="Moneda 52 6 4 2" xfId="29501" xr:uid="{00000000-0005-0000-0000-000014640000}"/>
    <cellStyle name="Moneda 52 6 5" xfId="16081" xr:uid="{00000000-0005-0000-0000-000015640000}"/>
    <cellStyle name="Moneda 52 6 6" xfId="19540" xr:uid="{00000000-0005-0000-0000-000016640000}"/>
    <cellStyle name="Moneda 52 7" xfId="3636" xr:uid="{00000000-0005-0000-0000-000017640000}"/>
    <cellStyle name="Moneda 52 7 2" xfId="20372" xr:uid="{00000000-0005-0000-0000-000018640000}"/>
    <cellStyle name="Moneda 52 8" xfId="6953" xr:uid="{00000000-0005-0000-0000-000019640000}"/>
    <cellStyle name="Moneda 52 8 2" xfId="23689" xr:uid="{00000000-0005-0000-0000-00001A640000}"/>
    <cellStyle name="Moneda 52 9" xfId="10280" xr:uid="{00000000-0005-0000-0000-00001B640000}"/>
    <cellStyle name="Moneda 52 9 2" xfId="27016" xr:uid="{00000000-0005-0000-0000-00001C640000}"/>
    <cellStyle name="Moneda 53" xfId="285" xr:uid="{00000000-0005-0000-0000-00001D640000}"/>
    <cellStyle name="Moneda 53 10" xfId="13597" xr:uid="{00000000-0005-0000-0000-00001E640000}"/>
    <cellStyle name="Moneda 53 11" xfId="17056" xr:uid="{00000000-0005-0000-0000-00001F640000}"/>
    <cellStyle name="Moneda 53 2" xfId="518" xr:uid="{00000000-0005-0000-0000-000020640000}"/>
    <cellStyle name="Moneda 53 2 10" xfId="17261" xr:uid="{00000000-0005-0000-0000-000021640000}"/>
    <cellStyle name="Moneda 53 2 2" xfId="939" xr:uid="{00000000-0005-0000-0000-000022640000}"/>
    <cellStyle name="Moneda 53 2 2 2" xfId="1768" xr:uid="{00000000-0005-0000-0000-000023640000}"/>
    <cellStyle name="Moneda 53 2 2 2 2" xfId="5085" xr:uid="{00000000-0005-0000-0000-000024640000}"/>
    <cellStyle name="Moneda 53 2 2 2 2 2" xfId="21821" xr:uid="{00000000-0005-0000-0000-000025640000}"/>
    <cellStyle name="Moneda 53 2 2 2 3" xfId="8402" xr:uid="{00000000-0005-0000-0000-000026640000}"/>
    <cellStyle name="Moneda 53 2 2 2 3 2" xfId="25138" xr:uid="{00000000-0005-0000-0000-000027640000}"/>
    <cellStyle name="Moneda 53 2 2 2 4" xfId="11729" xr:uid="{00000000-0005-0000-0000-000028640000}"/>
    <cellStyle name="Moneda 53 2 2 2 4 2" xfId="28465" xr:uid="{00000000-0005-0000-0000-000029640000}"/>
    <cellStyle name="Moneda 53 2 2 2 5" xfId="15045" xr:uid="{00000000-0005-0000-0000-00002A640000}"/>
    <cellStyle name="Moneda 53 2 2 2 6" xfId="18504" xr:uid="{00000000-0005-0000-0000-00002B640000}"/>
    <cellStyle name="Moneda 53 2 2 3" xfId="2596" xr:uid="{00000000-0005-0000-0000-00002C640000}"/>
    <cellStyle name="Moneda 53 2 2 3 2" xfId="5913" xr:uid="{00000000-0005-0000-0000-00002D640000}"/>
    <cellStyle name="Moneda 53 2 2 3 2 2" xfId="22649" xr:uid="{00000000-0005-0000-0000-00002E640000}"/>
    <cellStyle name="Moneda 53 2 2 3 3" xfId="9230" xr:uid="{00000000-0005-0000-0000-00002F640000}"/>
    <cellStyle name="Moneda 53 2 2 3 3 2" xfId="25966" xr:uid="{00000000-0005-0000-0000-000030640000}"/>
    <cellStyle name="Moneda 53 2 2 3 4" xfId="12557" xr:uid="{00000000-0005-0000-0000-000031640000}"/>
    <cellStyle name="Moneda 53 2 2 3 4 2" xfId="29293" xr:uid="{00000000-0005-0000-0000-000032640000}"/>
    <cellStyle name="Moneda 53 2 2 3 5" xfId="15873" xr:uid="{00000000-0005-0000-0000-000033640000}"/>
    <cellStyle name="Moneda 53 2 2 3 6" xfId="19332" xr:uid="{00000000-0005-0000-0000-000034640000}"/>
    <cellStyle name="Moneda 53 2 2 4" xfId="3424" xr:uid="{00000000-0005-0000-0000-000035640000}"/>
    <cellStyle name="Moneda 53 2 2 4 2" xfId="6741" xr:uid="{00000000-0005-0000-0000-000036640000}"/>
    <cellStyle name="Moneda 53 2 2 4 2 2" xfId="23477" xr:uid="{00000000-0005-0000-0000-000037640000}"/>
    <cellStyle name="Moneda 53 2 2 4 3" xfId="10058" xr:uid="{00000000-0005-0000-0000-000038640000}"/>
    <cellStyle name="Moneda 53 2 2 4 3 2" xfId="26794" xr:uid="{00000000-0005-0000-0000-000039640000}"/>
    <cellStyle name="Moneda 53 2 2 4 4" xfId="13385" xr:uid="{00000000-0005-0000-0000-00003A640000}"/>
    <cellStyle name="Moneda 53 2 2 4 4 2" xfId="30121" xr:uid="{00000000-0005-0000-0000-00003B640000}"/>
    <cellStyle name="Moneda 53 2 2 4 5" xfId="16701" xr:uid="{00000000-0005-0000-0000-00003C640000}"/>
    <cellStyle name="Moneda 53 2 2 4 6" xfId="20160" xr:uid="{00000000-0005-0000-0000-00003D640000}"/>
    <cellStyle name="Moneda 53 2 2 5" xfId="4256" xr:uid="{00000000-0005-0000-0000-00003E640000}"/>
    <cellStyle name="Moneda 53 2 2 5 2" xfId="20992" xr:uid="{00000000-0005-0000-0000-00003F640000}"/>
    <cellStyle name="Moneda 53 2 2 6" xfId="7573" xr:uid="{00000000-0005-0000-0000-000040640000}"/>
    <cellStyle name="Moneda 53 2 2 6 2" xfId="24309" xr:uid="{00000000-0005-0000-0000-000041640000}"/>
    <cellStyle name="Moneda 53 2 2 7" xfId="10900" xr:uid="{00000000-0005-0000-0000-000042640000}"/>
    <cellStyle name="Moneda 53 2 2 7 2" xfId="27636" xr:uid="{00000000-0005-0000-0000-000043640000}"/>
    <cellStyle name="Moneda 53 2 2 8" xfId="14216" xr:uid="{00000000-0005-0000-0000-000044640000}"/>
    <cellStyle name="Moneda 53 2 2 9" xfId="17675" xr:uid="{00000000-0005-0000-0000-000045640000}"/>
    <cellStyle name="Moneda 53 2 3" xfId="1353" xr:uid="{00000000-0005-0000-0000-000046640000}"/>
    <cellStyle name="Moneda 53 2 3 2" xfId="4670" xr:uid="{00000000-0005-0000-0000-000047640000}"/>
    <cellStyle name="Moneda 53 2 3 2 2" xfId="21406" xr:uid="{00000000-0005-0000-0000-000048640000}"/>
    <cellStyle name="Moneda 53 2 3 3" xfId="7987" xr:uid="{00000000-0005-0000-0000-000049640000}"/>
    <cellStyle name="Moneda 53 2 3 3 2" xfId="24723" xr:uid="{00000000-0005-0000-0000-00004A640000}"/>
    <cellStyle name="Moneda 53 2 3 4" xfId="11314" xr:uid="{00000000-0005-0000-0000-00004B640000}"/>
    <cellStyle name="Moneda 53 2 3 4 2" xfId="28050" xr:uid="{00000000-0005-0000-0000-00004C640000}"/>
    <cellStyle name="Moneda 53 2 3 5" xfId="14630" xr:uid="{00000000-0005-0000-0000-00004D640000}"/>
    <cellStyle name="Moneda 53 2 3 6" xfId="18089" xr:uid="{00000000-0005-0000-0000-00004E640000}"/>
    <cellStyle name="Moneda 53 2 4" xfId="2182" xr:uid="{00000000-0005-0000-0000-00004F640000}"/>
    <cellStyle name="Moneda 53 2 4 2" xfId="5499" xr:uid="{00000000-0005-0000-0000-000050640000}"/>
    <cellStyle name="Moneda 53 2 4 2 2" xfId="22235" xr:uid="{00000000-0005-0000-0000-000051640000}"/>
    <cellStyle name="Moneda 53 2 4 3" xfId="8816" xr:uid="{00000000-0005-0000-0000-000052640000}"/>
    <cellStyle name="Moneda 53 2 4 3 2" xfId="25552" xr:uid="{00000000-0005-0000-0000-000053640000}"/>
    <cellStyle name="Moneda 53 2 4 4" xfId="12143" xr:uid="{00000000-0005-0000-0000-000054640000}"/>
    <cellStyle name="Moneda 53 2 4 4 2" xfId="28879" xr:uid="{00000000-0005-0000-0000-000055640000}"/>
    <cellStyle name="Moneda 53 2 4 5" xfId="15459" xr:uid="{00000000-0005-0000-0000-000056640000}"/>
    <cellStyle name="Moneda 53 2 4 6" xfId="18918" xr:uid="{00000000-0005-0000-0000-000057640000}"/>
    <cellStyle name="Moneda 53 2 5" xfId="3010" xr:uid="{00000000-0005-0000-0000-000058640000}"/>
    <cellStyle name="Moneda 53 2 5 2" xfId="6327" xr:uid="{00000000-0005-0000-0000-000059640000}"/>
    <cellStyle name="Moneda 53 2 5 2 2" xfId="23063" xr:uid="{00000000-0005-0000-0000-00005A640000}"/>
    <cellStyle name="Moneda 53 2 5 3" xfId="9644" xr:uid="{00000000-0005-0000-0000-00005B640000}"/>
    <cellStyle name="Moneda 53 2 5 3 2" xfId="26380" xr:uid="{00000000-0005-0000-0000-00005C640000}"/>
    <cellStyle name="Moneda 53 2 5 4" xfId="12971" xr:uid="{00000000-0005-0000-0000-00005D640000}"/>
    <cellStyle name="Moneda 53 2 5 4 2" xfId="29707" xr:uid="{00000000-0005-0000-0000-00005E640000}"/>
    <cellStyle name="Moneda 53 2 5 5" xfId="16287" xr:uid="{00000000-0005-0000-0000-00005F640000}"/>
    <cellStyle name="Moneda 53 2 5 6" xfId="19746" xr:uid="{00000000-0005-0000-0000-000060640000}"/>
    <cellStyle name="Moneda 53 2 6" xfId="3842" xr:uid="{00000000-0005-0000-0000-000061640000}"/>
    <cellStyle name="Moneda 53 2 6 2" xfId="20578" xr:uid="{00000000-0005-0000-0000-000062640000}"/>
    <cellStyle name="Moneda 53 2 7" xfId="7159" xr:uid="{00000000-0005-0000-0000-000063640000}"/>
    <cellStyle name="Moneda 53 2 7 2" xfId="23895" xr:uid="{00000000-0005-0000-0000-000064640000}"/>
    <cellStyle name="Moneda 53 2 8" xfId="10486" xr:uid="{00000000-0005-0000-0000-000065640000}"/>
    <cellStyle name="Moneda 53 2 8 2" xfId="27222" xr:uid="{00000000-0005-0000-0000-000066640000}"/>
    <cellStyle name="Moneda 53 2 9" xfId="13802" xr:uid="{00000000-0005-0000-0000-000067640000}"/>
    <cellStyle name="Moneda 53 3" xfId="734" xr:uid="{00000000-0005-0000-0000-000068640000}"/>
    <cellStyle name="Moneda 53 3 2" xfId="1563" xr:uid="{00000000-0005-0000-0000-000069640000}"/>
    <cellStyle name="Moneda 53 3 2 2" xfId="4880" xr:uid="{00000000-0005-0000-0000-00006A640000}"/>
    <cellStyle name="Moneda 53 3 2 2 2" xfId="21616" xr:uid="{00000000-0005-0000-0000-00006B640000}"/>
    <cellStyle name="Moneda 53 3 2 3" xfId="8197" xr:uid="{00000000-0005-0000-0000-00006C640000}"/>
    <cellStyle name="Moneda 53 3 2 3 2" xfId="24933" xr:uid="{00000000-0005-0000-0000-00006D640000}"/>
    <cellStyle name="Moneda 53 3 2 4" xfId="11524" xr:uid="{00000000-0005-0000-0000-00006E640000}"/>
    <cellStyle name="Moneda 53 3 2 4 2" xfId="28260" xr:uid="{00000000-0005-0000-0000-00006F640000}"/>
    <cellStyle name="Moneda 53 3 2 5" xfId="14840" xr:uid="{00000000-0005-0000-0000-000070640000}"/>
    <cellStyle name="Moneda 53 3 2 6" xfId="18299" xr:uid="{00000000-0005-0000-0000-000071640000}"/>
    <cellStyle name="Moneda 53 3 3" xfId="2391" xr:uid="{00000000-0005-0000-0000-000072640000}"/>
    <cellStyle name="Moneda 53 3 3 2" xfId="5708" xr:uid="{00000000-0005-0000-0000-000073640000}"/>
    <cellStyle name="Moneda 53 3 3 2 2" xfId="22444" xr:uid="{00000000-0005-0000-0000-000074640000}"/>
    <cellStyle name="Moneda 53 3 3 3" xfId="9025" xr:uid="{00000000-0005-0000-0000-000075640000}"/>
    <cellStyle name="Moneda 53 3 3 3 2" xfId="25761" xr:uid="{00000000-0005-0000-0000-000076640000}"/>
    <cellStyle name="Moneda 53 3 3 4" xfId="12352" xr:uid="{00000000-0005-0000-0000-000077640000}"/>
    <cellStyle name="Moneda 53 3 3 4 2" xfId="29088" xr:uid="{00000000-0005-0000-0000-000078640000}"/>
    <cellStyle name="Moneda 53 3 3 5" xfId="15668" xr:uid="{00000000-0005-0000-0000-000079640000}"/>
    <cellStyle name="Moneda 53 3 3 6" xfId="19127" xr:uid="{00000000-0005-0000-0000-00007A640000}"/>
    <cellStyle name="Moneda 53 3 4" xfId="3219" xr:uid="{00000000-0005-0000-0000-00007B640000}"/>
    <cellStyle name="Moneda 53 3 4 2" xfId="6536" xr:uid="{00000000-0005-0000-0000-00007C640000}"/>
    <cellStyle name="Moneda 53 3 4 2 2" xfId="23272" xr:uid="{00000000-0005-0000-0000-00007D640000}"/>
    <cellStyle name="Moneda 53 3 4 3" xfId="9853" xr:uid="{00000000-0005-0000-0000-00007E640000}"/>
    <cellStyle name="Moneda 53 3 4 3 2" xfId="26589" xr:uid="{00000000-0005-0000-0000-00007F640000}"/>
    <cellStyle name="Moneda 53 3 4 4" xfId="13180" xr:uid="{00000000-0005-0000-0000-000080640000}"/>
    <cellStyle name="Moneda 53 3 4 4 2" xfId="29916" xr:uid="{00000000-0005-0000-0000-000081640000}"/>
    <cellStyle name="Moneda 53 3 4 5" xfId="16496" xr:uid="{00000000-0005-0000-0000-000082640000}"/>
    <cellStyle name="Moneda 53 3 4 6" xfId="19955" xr:uid="{00000000-0005-0000-0000-000083640000}"/>
    <cellStyle name="Moneda 53 3 5" xfId="4051" xr:uid="{00000000-0005-0000-0000-000084640000}"/>
    <cellStyle name="Moneda 53 3 5 2" xfId="20787" xr:uid="{00000000-0005-0000-0000-000085640000}"/>
    <cellStyle name="Moneda 53 3 6" xfId="7368" xr:uid="{00000000-0005-0000-0000-000086640000}"/>
    <cellStyle name="Moneda 53 3 6 2" xfId="24104" xr:uid="{00000000-0005-0000-0000-000087640000}"/>
    <cellStyle name="Moneda 53 3 7" xfId="10695" xr:uid="{00000000-0005-0000-0000-000088640000}"/>
    <cellStyle name="Moneda 53 3 7 2" xfId="27431" xr:uid="{00000000-0005-0000-0000-000089640000}"/>
    <cellStyle name="Moneda 53 3 8" xfId="14011" xr:uid="{00000000-0005-0000-0000-00008A640000}"/>
    <cellStyle name="Moneda 53 3 9" xfId="17470" xr:uid="{00000000-0005-0000-0000-00008B640000}"/>
    <cellStyle name="Moneda 53 4" xfId="1148" xr:uid="{00000000-0005-0000-0000-00008C640000}"/>
    <cellStyle name="Moneda 53 4 2" xfId="4465" xr:uid="{00000000-0005-0000-0000-00008D640000}"/>
    <cellStyle name="Moneda 53 4 2 2" xfId="21201" xr:uid="{00000000-0005-0000-0000-00008E640000}"/>
    <cellStyle name="Moneda 53 4 3" xfId="7782" xr:uid="{00000000-0005-0000-0000-00008F640000}"/>
    <cellStyle name="Moneda 53 4 3 2" xfId="24518" xr:uid="{00000000-0005-0000-0000-000090640000}"/>
    <cellStyle name="Moneda 53 4 4" xfId="11109" xr:uid="{00000000-0005-0000-0000-000091640000}"/>
    <cellStyle name="Moneda 53 4 4 2" xfId="27845" xr:uid="{00000000-0005-0000-0000-000092640000}"/>
    <cellStyle name="Moneda 53 4 5" xfId="14425" xr:uid="{00000000-0005-0000-0000-000093640000}"/>
    <cellStyle name="Moneda 53 4 6" xfId="17884" xr:uid="{00000000-0005-0000-0000-000094640000}"/>
    <cellStyle name="Moneda 53 5" xfId="1977" xr:uid="{00000000-0005-0000-0000-000095640000}"/>
    <cellStyle name="Moneda 53 5 2" xfId="5294" xr:uid="{00000000-0005-0000-0000-000096640000}"/>
    <cellStyle name="Moneda 53 5 2 2" xfId="22030" xr:uid="{00000000-0005-0000-0000-000097640000}"/>
    <cellStyle name="Moneda 53 5 3" xfId="8611" xr:uid="{00000000-0005-0000-0000-000098640000}"/>
    <cellStyle name="Moneda 53 5 3 2" xfId="25347" xr:uid="{00000000-0005-0000-0000-000099640000}"/>
    <cellStyle name="Moneda 53 5 4" xfId="11938" xr:uid="{00000000-0005-0000-0000-00009A640000}"/>
    <cellStyle name="Moneda 53 5 4 2" xfId="28674" xr:uid="{00000000-0005-0000-0000-00009B640000}"/>
    <cellStyle name="Moneda 53 5 5" xfId="15254" xr:uid="{00000000-0005-0000-0000-00009C640000}"/>
    <cellStyle name="Moneda 53 5 6" xfId="18713" xr:uid="{00000000-0005-0000-0000-00009D640000}"/>
    <cellStyle name="Moneda 53 6" xfId="2805" xr:uid="{00000000-0005-0000-0000-00009E640000}"/>
    <cellStyle name="Moneda 53 6 2" xfId="6122" xr:uid="{00000000-0005-0000-0000-00009F640000}"/>
    <cellStyle name="Moneda 53 6 2 2" xfId="22858" xr:uid="{00000000-0005-0000-0000-0000A0640000}"/>
    <cellStyle name="Moneda 53 6 3" xfId="9439" xr:uid="{00000000-0005-0000-0000-0000A1640000}"/>
    <cellStyle name="Moneda 53 6 3 2" xfId="26175" xr:uid="{00000000-0005-0000-0000-0000A2640000}"/>
    <cellStyle name="Moneda 53 6 4" xfId="12766" xr:uid="{00000000-0005-0000-0000-0000A3640000}"/>
    <cellStyle name="Moneda 53 6 4 2" xfId="29502" xr:uid="{00000000-0005-0000-0000-0000A4640000}"/>
    <cellStyle name="Moneda 53 6 5" xfId="16082" xr:uid="{00000000-0005-0000-0000-0000A5640000}"/>
    <cellStyle name="Moneda 53 6 6" xfId="19541" xr:uid="{00000000-0005-0000-0000-0000A6640000}"/>
    <cellStyle name="Moneda 53 7" xfId="3637" xr:uid="{00000000-0005-0000-0000-0000A7640000}"/>
    <cellStyle name="Moneda 53 7 2" xfId="20373" xr:uid="{00000000-0005-0000-0000-0000A8640000}"/>
    <cellStyle name="Moneda 53 8" xfId="6954" xr:uid="{00000000-0005-0000-0000-0000A9640000}"/>
    <cellStyle name="Moneda 53 8 2" xfId="23690" xr:uid="{00000000-0005-0000-0000-0000AA640000}"/>
    <cellStyle name="Moneda 53 9" xfId="10281" xr:uid="{00000000-0005-0000-0000-0000AB640000}"/>
    <cellStyle name="Moneda 53 9 2" xfId="27017" xr:uid="{00000000-0005-0000-0000-0000AC640000}"/>
    <cellStyle name="Moneda 54" xfId="286" xr:uid="{00000000-0005-0000-0000-0000AD640000}"/>
    <cellStyle name="Moneda 54 10" xfId="13598" xr:uid="{00000000-0005-0000-0000-0000AE640000}"/>
    <cellStyle name="Moneda 54 11" xfId="17057" xr:uid="{00000000-0005-0000-0000-0000AF640000}"/>
    <cellStyle name="Moneda 54 2" xfId="519" xr:uid="{00000000-0005-0000-0000-0000B0640000}"/>
    <cellStyle name="Moneda 54 2 10" xfId="17262" xr:uid="{00000000-0005-0000-0000-0000B1640000}"/>
    <cellStyle name="Moneda 54 2 2" xfId="940" xr:uid="{00000000-0005-0000-0000-0000B2640000}"/>
    <cellStyle name="Moneda 54 2 2 2" xfId="1769" xr:uid="{00000000-0005-0000-0000-0000B3640000}"/>
    <cellStyle name="Moneda 54 2 2 2 2" xfId="5086" xr:uid="{00000000-0005-0000-0000-0000B4640000}"/>
    <cellStyle name="Moneda 54 2 2 2 2 2" xfId="21822" xr:uid="{00000000-0005-0000-0000-0000B5640000}"/>
    <cellStyle name="Moneda 54 2 2 2 3" xfId="8403" xr:uid="{00000000-0005-0000-0000-0000B6640000}"/>
    <cellStyle name="Moneda 54 2 2 2 3 2" xfId="25139" xr:uid="{00000000-0005-0000-0000-0000B7640000}"/>
    <cellStyle name="Moneda 54 2 2 2 4" xfId="11730" xr:uid="{00000000-0005-0000-0000-0000B8640000}"/>
    <cellStyle name="Moneda 54 2 2 2 4 2" xfId="28466" xr:uid="{00000000-0005-0000-0000-0000B9640000}"/>
    <cellStyle name="Moneda 54 2 2 2 5" xfId="15046" xr:uid="{00000000-0005-0000-0000-0000BA640000}"/>
    <cellStyle name="Moneda 54 2 2 2 6" xfId="18505" xr:uid="{00000000-0005-0000-0000-0000BB640000}"/>
    <cellStyle name="Moneda 54 2 2 3" xfId="2597" xr:uid="{00000000-0005-0000-0000-0000BC640000}"/>
    <cellStyle name="Moneda 54 2 2 3 2" xfId="5914" xr:uid="{00000000-0005-0000-0000-0000BD640000}"/>
    <cellStyle name="Moneda 54 2 2 3 2 2" xfId="22650" xr:uid="{00000000-0005-0000-0000-0000BE640000}"/>
    <cellStyle name="Moneda 54 2 2 3 3" xfId="9231" xr:uid="{00000000-0005-0000-0000-0000BF640000}"/>
    <cellStyle name="Moneda 54 2 2 3 3 2" xfId="25967" xr:uid="{00000000-0005-0000-0000-0000C0640000}"/>
    <cellStyle name="Moneda 54 2 2 3 4" xfId="12558" xr:uid="{00000000-0005-0000-0000-0000C1640000}"/>
    <cellStyle name="Moneda 54 2 2 3 4 2" xfId="29294" xr:uid="{00000000-0005-0000-0000-0000C2640000}"/>
    <cellStyle name="Moneda 54 2 2 3 5" xfId="15874" xr:uid="{00000000-0005-0000-0000-0000C3640000}"/>
    <cellStyle name="Moneda 54 2 2 3 6" xfId="19333" xr:uid="{00000000-0005-0000-0000-0000C4640000}"/>
    <cellStyle name="Moneda 54 2 2 4" xfId="3425" xr:uid="{00000000-0005-0000-0000-0000C5640000}"/>
    <cellStyle name="Moneda 54 2 2 4 2" xfId="6742" xr:uid="{00000000-0005-0000-0000-0000C6640000}"/>
    <cellStyle name="Moneda 54 2 2 4 2 2" xfId="23478" xr:uid="{00000000-0005-0000-0000-0000C7640000}"/>
    <cellStyle name="Moneda 54 2 2 4 3" xfId="10059" xr:uid="{00000000-0005-0000-0000-0000C8640000}"/>
    <cellStyle name="Moneda 54 2 2 4 3 2" xfId="26795" xr:uid="{00000000-0005-0000-0000-0000C9640000}"/>
    <cellStyle name="Moneda 54 2 2 4 4" xfId="13386" xr:uid="{00000000-0005-0000-0000-0000CA640000}"/>
    <cellStyle name="Moneda 54 2 2 4 4 2" xfId="30122" xr:uid="{00000000-0005-0000-0000-0000CB640000}"/>
    <cellStyle name="Moneda 54 2 2 4 5" xfId="16702" xr:uid="{00000000-0005-0000-0000-0000CC640000}"/>
    <cellStyle name="Moneda 54 2 2 4 6" xfId="20161" xr:uid="{00000000-0005-0000-0000-0000CD640000}"/>
    <cellStyle name="Moneda 54 2 2 5" xfId="4257" xr:uid="{00000000-0005-0000-0000-0000CE640000}"/>
    <cellStyle name="Moneda 54 2 2 5 2" xfId="20993" xr:uid="{00000000-0005-0000-0000-0000CF640000}"/>
    <cellStyle name="Moneda 54 2 2 6" xfId="7574" xr:uid="{00000000-0005-0000-0000-0000D0640000}"/>
    <cellStyle name="Moneda 54 2 2 6 2" xfId="24310" xr:uid="{00000000-0005-0000-0000-0000D1640000}"/>
    <cellStyle name="Moneda 54 2 2 7" xfId="10901" xr:uid="{00000000-0005-0000-0000-0000D2640000}"/>
    <cellStyle name="Moneda 54 2 2 7 2" xfId="27637" xr:uid="{00000000-0005-0000-0000-0000D3640000}"/>
    <cellStyle name="Moneda 54 2 2 8" xfId="14217" xr:uid="{00000000-0005-0000-0000-0000D4640000}"/>
    <cellStyle name="Moneda 54 2 2 9" xfId="17676" xr:uid="{00000000-0005-0000-0000-0000D5640000}"/>
    <cellStyle name="Moneda 54 2 3" xfId="1354" xr:uid="{00000000-0005-0000-0000-0000D6640000}"/>
    <cellStyle name="Moneda 54 2 3 2" xfId="4671" xr:uid="{00000000-0005-0000-0000-0000D7640000}"/>
    <cellStyle name="Moneda 54 2 3 2 2" xfId="21407" xr:uid="{00000000-0005-0000-0000-0000D8640000}"/>
    <cellStyle name="Moneda 54 2 3 3" xfId="7988" xr:uid="{00000000-0005-0000-0000-0000D9640000}"/>
    <cellStyle name="Moneda 54 2 3 3 2" xfId="24724" xr:uid="{00000000-0005-0000-0000-0000DA640000}"/>
    <cellStyle name="Moneda 54 2 3 4" xfId="11315" xr:uid="{00000000-0005-0000-0000-0000DB640000}"/>
    <cellStyle name="Moneda 54 2 3 4 2" xfId="28051" xr:uid="{00000000-0005-0000-0000-0000DC640000}"/>
    <cellStyle name="Moneda 54 2 3 5" xfId="14631" xr:uid="{00000000-0005-0000-0000-0000DD640000}"/>
    <cellStyle name="Moneda 54 2 3 6" xfId="18090" xr:uid="{00000000-0005-0000-0000-0000DE640000}"/>
    <cellStyle name="Moneda 54 2 4" xfId="2183" xr:uid="{00000000-0005-0000-0000-0000DF640000}"/>
    <cellStyle name="Moneda 54 2 4 2" xfId="5500" xr:uid="{00000000-0005-0000-0000-0000E0640000}"/>
    <cellStyle name="Moneda 54 2 4 2 2" xfId="22236" xr:uid="{00000000-0005-0000-0000-0000E1640000}"/>
    <cellStyle name="Moneda 54 2 4 3" xfId="8817" xr:uid="{00000000-0005-0000-0000-0000E2640000}"/>
    <cellStyle name="Moneda 54 2 4 3 2" xfId="25553" xr:uid="{00000000-0005-0000-0000-0000E3640000}"/>
    <cellStyle name="Moneda 54 2 4 4" xfId="12144" xr:uid="{00000000-0005-0000-0000-0000E4640000}"/>
    <cellStyle name="Moneda 54 2 4 4 2" xfId="28880" xr:uid="{00000000-0005-0000-0000-0000E5640000}"/>
    <cellStyle name="Moneda 54 2 4 5" xfId="15460" xr:uid="{00000000-0005-0000-0000-0000E6640000}"/>
    <cellStyle name="Moneda 54 2 4 6" xfId="18919" xr:uid="{00000000-0005-0000-0000-0000E7640000}"/>
    <cellStyle name="Moneda 54 2 5" xfId="3011" xr:uid="{00000000-0005-0000-0000-0000E8640000}"/>
    <cellStyle name="Moneda 54 2 5 2" xfId="6328" xr:uid="{00000000-0005-0000-0000-0000E9640000}"/>
    <cellStyle name="Moneda 54 2 5 2 2" xfId="23064" xr:uid="{00000000-0005-0000-0000-0000EA640000}"/>
    <cellStyle name="Moneda 54 2 5 3" xfId="9645" xr:uid="{00000000-0005-0000-0000-0000EB640000}"/>
    <cellStyle name="Moneda 54 2 5 3 2" xfId="26381" xr:uid="{00000000-0005-0000-0000-0000EC640000}"/>
    <cellStyle name="Moneda 54 2 5 4" xfId="12972" xr:uid="{00000000-0005-0000-0000-0000ED640000}"/>
    <cellStyle name="Moneda 54 2 5 4 2" xfId="29708" xr:uid="{00000000-0005-0000-0000-0000EE640000}"/>
    <cellStyle name="Moneda 54 2 5 5" xfId="16288" xr:uid="{00000000-0005-0000-0000-0000EF640000}"/>
    <cellStyle name="Moneda 54 2 5 6" xfId="19747" xr:uid="{00000000-0005-0000-0000-0000F0640000}"/>
    <cellStyle name="Moneda 54 2 6" xfId="3843" xr:uid="{00000000-0005-0000-0000-0000F1640000}"/>
    <cellStyle name="Moneda 54 2 6 2" xfId="20579" xr:uid="{00000000-0005-0000-0000-0000F2640000}"/>
    <cellStyle name="Moneda 54 2 7" xfId="7160" xr:uid="{00000000-0005-0000-0000-0000F3640000}"/>
    <cellStyle name="Moneda 54 2 7 2" xfId="23896" xr:uid="{00000000-0005-0000-0000-0000F4640000}"/>
    <cellStyle name="Moneda 54 2 8" xfId="10487" xr:uid="{00000000-0005-0000-0000-0000F5640000}"/>
    <cellStyle name="Moneda 54 2 8 2" xfId="27223" xr:uid="{00000000-0005-0000-0000-0000F6640000}"/>
    <cellStyle name="Moneda 54 2 9" xfId="13803" xr:uid="{00000000-0005-0000-0000-0000F7640000}"/>
    <cellStyle name="Moneda 54 3" xfId="735" xr:uid="{00000000-0005-0000-0000-0000F8640000}"/>
    <cellStyle name="Moneda 54 3 2" xfId="1564" xr:uid="{00000000-0005-0000-0000-0000F9640000}"/>
    <cellStyle name="Moneda 54 3 2 2" xfId="4881" xr:uid="{00000000-0005-0000-0000-0000FA640000}"/>
    <cellStyle name="Moneda 54 3 2 2 2" xfId="21617" xr:uid="{00000000-0005-0000-0000-0000FB640000}"/>
    <cellStyle name="Moneda 54 3 2 3" xfId="8198" xr:uid="{00000000-0005-0000-0000-0000FC640000}"/>
    <cellStyle name="Moneda 54 3 2 3 2" xfId="24934" xr:uid="{00000000-0005-0000-0000-0000FD640000}"/>
    <cellStyle name="Moneda 54 3 2 4" xfId="11525" xr:uid="{00000000-0005-0000-0000-0000FE640000}"/>
    <cellStyle name="Moneda 54 3 2 4 2" xfId="28261" xr:uid="{00000000-0005-0000-0000-0000FF640000}"/>
    <cellStyle name="Moneda 54 3 2 5" xfId="14841" xr:uid="{00000000-0005-0000-0000-000000650000}"/>
    <cellStyle name="Moneda 54 3 2 6" xfId="18300" xr:uid="{00000000-0005-0000-0000-000001650000}"/>
    <cellStyle name="Moneda 54 3 3" xfId="2392" xr:uid="{00000000-0005-0000-0000-000002650000}"/>
    <cellStyle name="Moneda 54 3 3 2" xfId="5709" xr:uid="{00000000-0005-0000-0000-000003650000}"/>
    <cellStyle name="Moneda 54 3 3 2 2" xfId="22445" xr:uid="{00000000-0005-0000-0000-000004650000}"/>
    <cellStyle name="Moneda 54 3 3 3" xfId="9026" xr:uid="{00000000-0005-0000-0000-000005650000}"/>
    <cellStyle name="Moneda 54 3 3 3 2" xfId="25762" xr:uid="{00000000-0005-0000-0000-000006650000}"/>
    <cellStyle name="Moneda 54 3 3 4" xfId="12353" xr:uid="{00000000-0005-0000-0000-000007650000}"/>
    <cellStyle name="Moneda 54 3 3 4 2" xfId="29089" xr:uid="{00000000-0005-0000-0000-000008650000}"/>
    <cellStyle name="Moneda 54 3 3 5" xfId="15669" xr:uid="{00000000-0005-0000-0000-000009650000}"/>
    <cellStyle name="Moneda 54 3 3 6" xfId="19128" xr:uid="{00000000-0005-0000-0000-00000A650000}"/>
    <cellStyle name="Moneda 54 3 4" xfId="3220" xr:uid="{00000000-0005-0000-0000-00000B650000}"/>
    <cellStyle name="Moneda 54 3 4 2" xfId="6537" xr:uid="{00000000-0005-0000-0000-00000C650000}"/>
    <cellStyle name="Moneda 54 3 4 2 2" xfId="23273" xr:uid="{00000000-0005-0000-0000-00000D650000}"/>
    <cellStyle name="Moneda 54 3 4 3" xfId="9854" xr:uid="{00000000-0005-0000-0000-00000E650000}"/>
    <cellStyle name="Moneda 54 3 4 3 2" xfId="26590" xr:uid="{00000000-0005-0000-0000-00000F650000}"/>
    <cellStyle name="Moneda 54 3 4 4" xfId="13181" xr:uid="{00000000-0005-0000-0000-000010650000}"/>
    <cellStyle name="Moneda 54 3 4 4 2" xfId="29917" xr:uid="{00000000-0005-0000-0000-000011650000}"/>
    <cellStyle name="Moneda 54 3 4 5" xfId="16497" xr:uid="{00000000-0005-0000-0000-000012650000}"/>
    <cellStyle name="Moneda 54 3 4 6" xfId="19956" xr:uid="{00000000-0005-0000-0000-000013650000}"/>
    <cellStyle name="Moneda 54 3 5" xfId="4052" xr:uid="{00000000-0005-0000-0000-000014650000}"/>
    <cellStyle name="Moneda 54 3 5 2" xfId="20788" xr:uid="{00000000-0005-0000-0000-000015650000}"/>
    <cellStyle name="Moneda 54 3 6" xfId="7369" xr:uid="{00000000-0005-0000-0000-000016650000}"/>
    <cellStyle name="Moneda 54 3 6 2" xfId="24105" xr:uid="{00000000-0005-0000-0000-000017650000}"/>
    <cellStyle name="Moneda 54 3 7" xfId="10696" xr:uid="{00000000-0005-0000-0000-000018650000}"/>
    <cellStyle name="Moneda 54 3 7 2" xfId="27432" xr:uid="{00000000-0005-0000-0000-000019650000}"/>
    <cellStyle name="Moneda 54 3 8" xfId="14012" xr:uid="{00000000-0005-0000-0000-00001A650000}"/>
    <cellStyle name="Moneda 54 3 9" xfId="17471" xr:uid="{00000000-0005-0000-0000-00001B650000}"/>
    <cellStyle name="Moneda 54 4" xfId="1149" xr:uid="{00000000-0005-0000-0000-00001C650000}"/>
    <cellStyle name="Moneda 54 4 2" xfId="4466" xr:uid="{00000000-0005-0000-0000-00001D650000}"/>
    <cellStyle name="Moneda 54 4 2 2" xfId="21202" xr:uid="{00000000-0005-0000-0000-00001E650000}"/>
    <cellStyle name="Moneda 54 4 3" xfId="7783" xr:uid="{00000000-0005-0000-0000-00001F650000}"/>
    <cellStyle name="Moneda 54 4 3 2" xfId="24519" xr:uid="{00000000-0005-0000-0000-000020650000}"/>
    <cellStyle name="Moneda 54 4 4" xfId="11110" xr:uid="{00000000-0005-0000-0000-000021650000}"/>
    <cellStyle name="Moneda 54 4 4 2" xfId="27846" xr:uid="{00000000-0005-0000-0000-000022650000}"/>
    <cellStyle name="Moneda 54 4 5" xfId="14426" xr:uid="{00000000-0005-0000-0000-000023650000}"/>
    <cellStyle name="Moneda 54 4 6" xfId="17885" xr:uid="{00000000-0005-0000-0000-000024650000}"/>
    <cellStyle name="Moneda 54 5" xfId="1978" xr:uid="{00000000-0005-0000-0000-000025650000}"/>
    <cellStyle name="Moneda 54 5 2" xfId="5295" xr:uid="{00000000-0005-0000-0000-000026650000}"/>
    <cellStyle name="Moneda 54 5 2 2" xfId="22031" xr:uid="{00000000-0005-0000-0000-000027650000}"/>
    <cellStyle name="Moneda 54 5 3" xfId="8612" xr:uid="{00000000-0005-0000-0000-000028650000}"/>
    <cellStyle name="Moneda 54 5 3 2" xfId="25348" xr:uid="{00000000-0005-0000-0000-000029650000}"/>
    <cellStyle name="Moneda 54 5 4" xfId="11939" xr:uid="{00000000-0005-0000-0000-00002A650000}"/>
    <cellStyle name="Moneda 54 5 4 2" xfId="28675" xr:uid="{00000000-0005-0000-0000-00002B650000}"/>
    <cellStyle name="Moneda 54 5 5" xfId="15255" xr:uid="{00000000-0005-0000-0000-00002C650000}"/>
    <cellStyle name="Moneda 54 5 6" xfId="18714" xr:uid="{00000000-0005-0000-0000-00002D650000}"/>
    <cellStyle name="Moneda 54 6" xfId="2806" xr:uid="{00000000-0005-0000-0000-00002E650000}"/>
    <cellStyle name="Moneda 54 6 2" xfId="6123" xr:uid="{00000000-0005-0000-0000-00002F650000}"/>
    <cellStyle name="Moneda 54 6 2 2" xfId="22859" xr:uid="{00000000-0005-0000-0000-000030650000}"/>
    <cellStyle name="Moneda 54 6 3" xfId="9440" xr:uid="{00000000-0005-0000-0000-000031650000}"/>
    <cellStyle name="Moneda 54 6 3 2" xfId="26176" xr:uid="{00000000-0005-0000-0000-000032650000}"/>
    <cellStyle name="Moneda 54 6 4" xfId="12767" xr:uid="{00000000-0005-0000-0000-000033650000}"/>
    <cellStyle name="Moneda 54 6 4 2" xfId="29503" xr:uid="{00000000-0005-0000-0000-000034650000}"/>
    <cellStyle name="Moneda 54 6 5" xfId="16083" xr:uid="{00000000-0005-0000-0000-000035650000}"/>
    <cellStyle name="Moneda 54 6 6" xfId="19542" xr:uid="{00000000-0005-0000-0000-000036650000}"/>
    <cellStyle name="Moneda 54 7" xfId="3638" xr:uid="{00000000-0005-0000-0000-000037650000}"/>
    <cellStyle name="Moneda 54 7 2" xfId="20374" xr:uid="{00000000-0005-0000-0000-000038650000}"/>
    <cellStyle name="Moneda 54 8" xfId="6955" xr:uid="{00000000-0005-0000-0000-000039650000}"/>
    <cellStyle name="Moneda 54 8 2" xfId="23691" xr:uid="{00000000-0005-0000-0000-00003A650000}"/>
    <cellStyle name="Moneda 54 9" xfId="10282" xr:uid="{00000000-0005-0000-0000-00003B650000}"/>
    <cellStyle name="Moneda 54 9 2" xfId="27018" xr:uid="{00000000-0005-0000-0000-00003C650000}"/>
    <cellStyle name="Moneda 55" xfId="287" xr:uid="{00000000-0005-0000-0000-00003D650000}"/>
    <cellStyle name="Moneda 55 10" xfId="13599" xr:uid="{00000000-0005-0000-0000-00003E650000}"/>
    <cellStyle name="Moneda 55 11" xfId="17058" xr:uid="{00000000-0005-0000-0000-00003F650000}"/>
    <cellStyle name="Moneda 55 2" xfId="520" xr:uid="{00000000-0005-0000-0000-000040650000}"/>
    <cellStyle name="Moneda 55 2 10" xfId="17263" xr:uid="{00000000-0005-0000-0000-000041650000}"/>
    <cellStyle name="Moneda 55 2 2" xfId="941" xr:uid="{00000000-0005-0000-0000-000042650000}"/>
    <cellStyle name="Moneda 55 2 2 2" xfId="1770" xr:uid="{00000000-0005-0000-0000-000043650000}"/>
    <cellStyle name="Moneda 55 2 2 2 2" xfId="5087" xr:uid="{00000000-0005-0000-0000-000044650000}"/>
    <cellStyle name="Moneda 55 2 2 2 2 2" xfId="21823" xr:uid="{00000000-0005-0000-0000-000045650000}"/>
    <cellStyle name="Moneda 55 2 2 2 3" xfId="8404" xr:uid="{00000000-0005-0000-0000-000046650000}"/>
    <cellStyle name="Moneda 55 2 2 2 3 2" xfId="25140" xr:uid="{00000000-0005-0000-0000-000047650000}"/>
    <cellStyle name="Moneda 55 2 2 2 4" xfId="11731" xr:uid="{00000000-0005-0000-0000-000048650000}"/>
    <cellStyle name="Moneda 55 2 2 2 4 2" xfId="28467" xr:uid="{00000000-0005-0000-0000-000049650000}"/>
    <cellStyle name="Moneda 55 2 2 2 5" xfId="15047" xr:uid="{00000000-0005-0000-0000-00004A650000}"/>
    <cellStyle name="Moneda 55 2 2 2 6" xfId="18506" xr:uid="{00000000-0005-0000-0000-00004B650000}"/>
    <cellStyle name="Moneda 55 2 2 3" xfId="2598" xr:uid="{00000000-0005-0000-0000-00004C650000}"/>
    <cellStyle name="Moneda 55 2 2 3 2" xfId="5915" xr:uid="{00000000-0005-0000-0000-00004D650000}"/>
    <cellStyle name="Moneda 55 2 2 3 2 2" xfId="22651" xr:uid="{00000000-0005-0000-0000-00004E650000}"/>
    <cellStyle name="Moneda 55 2 2 3 3" xfId="9232" xr:uid="{00000000-0005-0000-0000-00004F650000}"/>
    <cellStyle name="Moneda 55 2 2 3 3 2" xfId="25968" xr:uid="{00000000-0005-0000-0000-000050650000}"/>
    <cellStyle name="Moneda 55 2 2 3 4" xfId="12559" xr:uid="{00000000-0005-0000-0000-000051650000}"/>
    <cellStyle name="Moneda 55 2 2 3 4 2" xfId="29295" xr:uid="{00000000-0005-0000-0000-000052650000}"/>
    <cellStyle name="Moneda 55 2 2 3 5" xfId="15875" xr:uid="{00000000-0005-0000-0000-000053650000}"/>
    <cellStyle name="Moneda 55 2 2 3 6" xfId="19334" xr:uid="{00000000-0005-0000-0000-000054650000}"/>
    <cellStyle name="Moneda 55 2 2 4" xfId="3426" xr:uid="{00000000-0005-0000-0000-000055650000}"/>
    <cellStyle name="Moneda 55 2 2 4 2" xfId="6743" xr:uid="{00000000-0005-0000-0000-000056650000}"/>
    <cellStyle name="Moneda 55 2 2 4 2 2" xfId="23479" xr:uid="{00000000-0005-0000-0000-000057650000}"/>
    <cellStyle name="Moneda 55 2 2 4 3" xfId="10060" xr:uid="{00000000-0005-0000-0000-000058650000}"/>
    <cellStyle name="Moneda 55 2 2 4 3 2" xfId="26796" xr:uid="{00000000-0005-0000-0000-000059650000}"/>
    <cellStyle name="Moneda 55 2 2 4 4" xfId="13387" xr:uid="{00000000-0005-0000-0000-00005A650000}"/>
    <cellStyle name="Moneda 55 2 2 4 4 2" xfId="30123" xr:uid="{00000000-0005-0000-0000-00005B650000}"/>
    <cellStyle name="Moneda 55 2 2 4 5" xfId="16703" xr:uid="{00000000-0005-0000-0000-00005C650000}"/>
    <cellStyle name="Moneda 55 2 2 4 6" xfId="20162" xr:uid="{00000000-0005-0000-0000-00005D650000}"/>
    <cellStyle name="Moneda 55 2 2 5" xfId="4258" xr:uid="{00000000-0005-0000-0000-00005E650000}"/>
    <cellStyle name="Moneda 55 2 2 5 2" xfId="20994" xr:uid="{00000000-0005-0000-0000-00005F650000}"/>
    <cellStyle name="Moneda 55 2 2 6" xfId="7575" xr:uid="{00000000-0005-0000-0000-000060650000}"/>
    <cellStyle name="Moneda 55 2 2 6 2" xfId="24311" xr:uid="{00000000-0005-0000-0000-000061650000}"/>
    <cellStyle name="Moneda 55 2 2 7" xfId="10902" xr:uid="{00000000-0005-0000-0000-000062650000}"/>
    <cellStyle name="Moneda 55 2 2 7 2" xfId="27638" xr:uid="{00000000-0005-0000-0000-000063650000}"/>
    <cellStyle name="Moneda 55 2 2 8" xfId="14218" xr:uid="{00000000-0005-0000-0000-000064650000}"/>
    <cellStyle name="Moneda 55 2 2 9" xfId="17677" xr:uid="{00000000-0005-0000-0000-000065650000}"/>
    <cellStyle name="Moneda 55 2 3" xfId="1355" xr:uid="{00000000-0005-0000-0000-000066650000}"/>
    <cellStyle name="Moneda 55 2 3 2" xfId="4672" xr:uid="{00000000-0005-0000-0000-000067650000}"/>
    <cellStyle name="Moneda 55 2 3 2 2" xfId="21408" xr:uid="{00000000-0005-0000-0000-000068650000}"/>
    <cellStyle name="Moneda 55 2 3 3" xfId="7989" xr:uid="{00000000-0005-0000-0000-000069650000}"/>
    <cellStyle name="Moneda 55 2 3 3 2" xfId="24725" xr:uid="{00000000-0005-0000-0000-00006A650000}"/>
    <cellStyle name="Moneda 55 2 3 4" xfId="11316" xr:uid="{00000000-0005-0000-0000-00006B650000}"/>
    <cellStyle name="Moneda 55 2 3 4 2" xfId="28052" xr:uid="{00000000-0005-0000-0000-00006C650000}"/>
    <cellStyle name="Moneda 55 2 3 5" xfId="14632" xr:uid="{00000000-0005-0000-0000-00006D650000}"/>
    <cellStyle name="Moneda 55 2 3 6" xfId="18091" xr:uid="{00000000-0005-0000-0000-00006E650000}"/>
    <cellStyle name="Moneda 55 2 4" xfId="2184" xr:uid="{00000000-0005-0000-0000-00006F650000}"/>
    <cellStyle name="Moneda 55 2 4 2" xfId="5501" xr:uid="{00000000-0005-0000-0000-000070650000}"/>
    <cellStyle name="Moneda 55 2 4 2 2" xfId="22237" xr:uid="{00000000-0005-0000-0000-000071650000}"/>
    <cellStyle name="Moneda 55 2 4 3" xfId="8818" xr:uid="{00000000-0005-0000-0000-000072650000}"/>
    <cellStyle name="Moneda 55 2 4 3 2" xfId="25554" xr:uid="{00000000-0005-0000-0000-000073650000}"/>
    <cellStyle name="Moneda 55 2 4 4" xfId="12145" xr:uid="{00000000-0005-0000-0000-000074650000}"/>
    <cellStyle name="Moneda 55 2 4 4 2" xfId="28881" xr:uid="{00000000-0005-0000-0000-000075650000}"/>
    <cellStyle name="Moneda 55 2 4 5" xfId="15461" xr:uid="{00000000-0005-0000-0000-000076650000}"/>
    <cellStyle name="Moneda 55 2 4 6" xfId="18920" xr:uid="{00000000-0005-0000-0000-000077650000}"/>
    <cellStyle name="Moneda 55 2 5" xfId="3012" xr:uid="{00000000-0005-0000-0000-000078650000}"/>
    <cellStyle name="Moneda 55 2 5 2" xfId="6329" xr:uid="{00000000-0005-0000-0000-000079650000}"/>
    <cellStyle name="Moneda 55 2 5 2 2" xfId="23065" xr:uid="{00000000-0005-0000-0000-00007A650000}"/>
    <cellStyle name="Moneda 55 2 5 3" xfId="9646" xr:uid="{00000000-0005-0000-0000-00007B650000}"/>
    <cellStyle name="Moneda 55 2 5 3 2" xfId="26382" xr:uid="{00000000-0005-0000-0000-00007C650000}"/>
    <cellStyle name="Moneda 55 2 5 4" xfId="12973" xr:uid="{00000000-0005-0000-0000-00007D650000}"/>
    <cellStyle name="Moneda 55 2 5 4 2" xfId="29709" xr:uid="{00000000-0005-0000-0000-00007E650000}"/>
    <cellStyle name="Moneda 55 2 5 5" xfId="16289" xr:uid="{00000000-0005-0000-0000-00007F650000}"/>
    <cellStyle name="Moneda 55 2 5 6" xfId="19748" xr:uid="{00000000-0005-0000-0000-000080650000}"/>
    <cellStyle name="Moneda 55 2 6" xfId="3844" xr:uid="{00000000-0005-0000-0000-000081650000}"/>
    <cellStyle name="Moneda 55 2 6 2" xfId="20580" xr:uid="{00000000-0005-0000-0000-000082650000}"/>
    <cellStyle name="Moneda 55 2 7" xfId="7161" xr:uid="{00000000-0005-0000-0000-000083650000}"/>
    <cellStyle name="Moneda 55 2 7 2" xfId="23897" xr:uid="{00000000-0005-0000-0000-000084650000}"/>
    <cellStyle name="Moneda 55 2 8" xfId="10488" xr:uid="{00000000-0005-0000-0000-000085650000}"/>
    <cellStyle name="Moneda 55 2 8 2" xfId="27224" xr:uid="{00000000-0005-0000-0000-000086650000}"/>
    <cellStyle name="Moneda 55 2 9" xfId="13804" xr:uid="{00000000-0005-0000-0000-000087650000}"/>
    <cellStyle name="Moneda 55 3" xfId="736" xr:uid="{00000000-0005-0000-0000-000088650000}"/>
    <cellStyle name="Moneda 55 3 2" xfId="1565" xr:uid="{00000000-0005-0000-0000-000089650000}"/>
    <cellStyle name="Moneda 55 3 2 2" xfId="4882" xr:uid="{00000000-0005-0000-0000-00008A650000}"/>
    <cellStyle name="Moneda 55 3 2 2 2" xfId="21618" xr:uid="{00000000-0005-0000-0000-00008B650000}"/>
    <cellStyle name="Moneda 55 3 2 3" xfId="8199" xr:uid="{00000000-0005-0000-0000-00008C650000}"/>
    <cellStyle name="Moneda 55 3 2 3 2" xfId="24935" xr:uid="{00000000-0005-0000-0000-00008D650000}"/>
    <cellStyle name="Moneda 55 3 2 4" xfId="11526" xr:uid="{00000000-0005-0000-0000-00008E650000}"/>
    <cellStyle name="Moneda 55 3 2 4 2" xfId="28262" xr:uid="{00000000-0005-0000-0000-00008F650000}"/>
    <cellStyle name="Moneda 55 3 2 5" xfId="14842" xr:uid="{00000000-0005-0000-0000-000090650000}"/>
    <cellStyle name="Moneda 55 3 2 6" xfId="18301" xr:uid="{00000000-0005-0000-0000-000091650000}"/>
    <cellStyle name="Moneda 55 3 3" xfId="2393" xr:uid="{00000000-0005-0000-0000-000092650000}"/>
    <cellStyle name="Moneda 55 3 3 2" xfId="5710" xr:uid="{00000000-0005-0000-0000-000093650000}"/>
    <cellStyle name="Moneda 55 3 3 2 2" xfId="22446" xr:uid="{00000000-0005-0000-0000-000094650000}"/>
    <cellStyle name="Moneda 55 3 3 3" xfId="9027" xr:uid="{00000000-0005-0000-0000-000095650000}"/>
    <cellStyle name="Moneda 55 3 3 3 2" xfId="25763" xr:uid="{00000000-0005-0000-0000-000096650000}"/>
    <cellStyle name="Moneda 55 3 3 4" xfId="12354" xr:uid="{00000000-0005-0000-0000-000097650000}"/>
    <cellStyle name="Moneda 55 3 3 4 2" xfId="29090" xr:uid="{00000000-0005-0000-0000-000098650000}"/>
    <cellStyle name="Moneda 55 3 3 5" xfId="15670" xr:uid="{00000000-0005-0000-0000-000099650000}"/>
    <cellStyle name="Moneda 55 3 3 6" xfId="19129" xr:uid="{00000000-0005-0000-0000-00009A650000}"/>
    <cellStyle name="Moneda 55 3 4" xfId="3221" xr:uid="{00000000-0005-0000-0000-00009B650000}"/>
    <cellStyle name="Moneda 55 3 4 2" xfId="6538" xr:uid="{00000000-0005-0000-0000-00009C650000}"/>
    <cellStyle name="Moneda 55 3 4 2 2" xfId="23274" xr:uid="{00000000-0005-0000-0000-00009D650000}"/>
    <cellStyle name="Moneda 55 3 4 3" xfId="9855" xr:uid="{00000000-0005-0000-0000-00009E650000}"/>
    <cellStyle name="Moneda 55 3 4 3 2" xfId="26591" xr:uid="{00000000-0005-0000-0000-00009F650000}"/>
    <cellStyle name="Moneda 55 3 4 4" xfId="13182" xr:uid="{00000000-0005-0000-0000-0000A0650000}"/>
    <cellStyle name="Moneda 55 3 4 4 2" xfId="29918" xr:uid="{00000000-0005-0000-0000-0000A1650000}"/>
    <cellStyle name="Moneda 55 3 4 5" xfId="16498" xr:uid="{00000000-0005-0000-0000-0000A2650000}"/>
    <cellStyle name="Moneda 55 3 4 6" xfId="19957" xr:uid="{00000000-0005-0000-0000-0000A3650000}"/>
    <cellStyle name="Moneda 55 3 5" xfId="4053" xr:uid="{00000000-0005-0000-0000-0000A4650000}"/>
    <cellStyle name="Moneda 55 3 5 2" xfId="20789" xr:uid="{00000000-0005-0000-0000-0000A5650000}"/>
    <cellStyle name="Moneda 55 3 6" xfId="7370" xr:uid="{00000000-0005-0000-0000-0000A6650000}"/>
    <cellStyle name="Moneda 55 3 6 2" xfId="24106" xr:uid="{00000000-0005-0000-0000-0000A7650000}"/>
    <cellStyle name="Moneda 55 3 7" xfId="10697" xr:uid="{00000000-0005-0000-0000-0000A8650000}"/>
    <cellStyle name="Moneda 55 3 7 2" xfId="27433" xr:uid="{00000000-0005-0000-0000-0000A9650000}"/>
    <cellStyle name="Moneda 55 3 8" xfId="14013" xr:uid="{00000000-0005-0000-0000-0000AA650000}"/>
    <cellStyle name="Moneda 55 3 9" xfId="17472" xr:uid="{00000000-0005-0000-0000-0000AB650000}"/>
    <cellStyle name="Moneda 55 4" xfId="1150" xr:uid="{00000000-0005-0000-0000-0000AC650000}"/>
    <cellStyle name="Moneda 55 4 2" xfId="4467" xr:uid="{00000000-0005-0000-0000-0000AD650000}"/>
    <cellStyle name="Moneda 55 4 2 2" xfId="21203" xr:uid="{00000000-0005-0000-0000-0000AE650000}"/>
    <cellStyle name="Moneda 55 4 3" xfId="7784" xr:uid="{00000000-0005-0000-0000-0000AF650000}"/>
    <cellStyle name="Moneda 55 4 3 2" xfId="24520" xr:uid="{00000000-0005-0000-0000-0000B0650000}"/>
    <cellStyle name="Moneda 55 4 4" xfId="11111" xr:uid="{00000000-0005-0000-0000-0000B1650000}"/>
    <cellStyle name="Moneda 55 4 4 2" xfId="27847" xr:uid="{00000000-0005-0000-0000-0000B2650000}"/>
    <cellStyle name="Moneda 55 4 5" xfId="14427" xr:uid="{00000000-0005-0000-0000-0000B3650000}"/>
    <cellStyle name="Moneda 55 4 6" xfId="17886" xr:uid="{00000000-0005-0000-0000-0000B4650000}"/>
    <cellStyle name="Moneda 55 5" xfId="1979" xr:uid="{00000000-0005-0000-0000-0000B5650000}"/>
    <cellStyle name="Moneda 55 5 2" xfId="5296" xr:uid="{00000000-0005-0000-0000-0000B6650000}"/>
    <cellStyle name="Moneda 55 5 2 2" xfId="22032" xr:uid="{00000000-0005-0000-0000-0000B7650000}"/>
    <cellStyle name="Moneda 55 5 3" xfId="8613" xr:uid="{00000000-0005-0000-0000-0000B8650000}"/>
    <cellStyle name="Moneda 55 5 3 2" xfId="25349" xr:uid="{00000000-0005-0000-0000-0000B9650000}"/>
    <cellStyle name="Moneda 55 5 4" xfId="11940" xr:uid="{00000000-0005-0000-0000-0000BA650000}"/>
    <cellStyle name="Moneda 55 5 4 2" xfId="28676" xr:uid="{00000000-0005-0000-0000-0000BB650000}"/>
    <cellStyle name="Moneda 55 5 5" xfId="15256" xr:uid="{00000000-0005-0000-0000-0000BC650000}"/>
    <cellStyle name="Moneda 55 5 6" xfId="18715" xr:uid="{00000000-0005-0000-0000-0000BD650000}"/>
    <cellStyle name="Moneda 55 6" xfId="2807" xr:uid="{00000000-0005-0000-0000-0000BE650000}"/>
    <cellStyle name="Moneda 55 6 2" xfId="6124" xr:uid="{00000000-0005-0000-0000-0000BF650000}"/>
    <cellStyle name="Moneda 55 6 2 2" xfId="22860" xr:uid="{00000000-0005-0000-0000-0000C0650000}"/>
    <cellStyle name="Moneda 55 6 3" xfId="9441" xr:uid="{00000000-0005-0000-0000-0000C1650000}"/>
    <cellStyle name="Moneda 55 6 3 2" xfId="26177" xr:uid="{00000000-0005-0000-0000-0000C2650000}"/>
    <cellStyle name="Moneda 55 6 4" xfId="12768" xr:uid="{00000000-0005-0000-0000-0000C3650000}"/>
    <cellStyle name="Moneda 55 6 4 2" xfId="29504" xr:uid="{00000000-0005-0000-0000-0000C4650000}"/>
    <cellStyle name="Moneda 55 6 5" xfId="16084" xr:uid="{00000000-0005-0000-0000-0000C5650000}"/>
    <cellStyle name="Moneda 55 6 6" xfId="19543" xr:uid="{00000000-0005-0000-0000-0000C6650000}"/>
    <cellStyle name="Moneda 55 7" xfId="3639" xr:uid="{00000000-0005-0000-0000-0000C7650000}"/>
    <cellStyle name="Moneda 55 7 2" xfId="20375" xr:uid="{00000000-0005-0000-0000-0000C8650000}"/>
    <cellStyle name="Moneda 55 8" xfId="6956" xr:uid="{00000000-0005-0000-0000-0000C9650000}"/>
    <cellStyle name="Moneda 55 8 2" xfId="23692" xr:uid="{00000000-0005-0000-0000-0000CA650000}"/>
    <cellStyle name="Moneda 55 9" xfId="10283" xr:uid="{00000000-0005-0000-0000-0000CB650000}"/>
    <cellStyle name="Moneda 55 9 2" xfId="27019" xr:uid="{00000000-0005-0000-0000-0000CC650000}"/>
    <cellStyle name="Moneda 56" xfId="12" xr:uid="{00000000-0005-0000-0000-0000CD650000}"/>
    <cellStyle name="Moneda 56 2" xfId="288" xr:uid="{00000000-0005-0000-0000-0000CE650000}"/>
    <cellStyle name="Moneda 56 2 2" xfId="16886" xr:uid="{00000000-0005-0000-0000-0000CF650000}"/>
    <cellStyle name="Moneda 56 2 2 2" xfId="31474" xr:uid="{00000000-0005-0000-0000-0000D0650000}"/>
    <cellStyle name="Moneda 56 2 2 3" xfId="31776" xr:uid="{00000000-0005-0000-0000-0000D1650000}"/>
    <cellStyle name="Moneda 56 2 2 4" xfId="32077" xr:uid="{00000000-0005-0000-0000-0000D2650000}"/>
    <cellStyle name="Moneda 56 2 2 5" xfId="32378" xr:uid="{00000000-0005-0000-0000-0000D3650000}"/>
    <cellStyle name="Moneda 56 2 2 6" xfId="32679" xr:uid="{00000000-0005-0000-0000-0000D4650000}"/>
    <cellStyle name="Moneda 56 2 2 7" xfId="32980" xr:uid="{00000000-0005-0000-0000-0000D5650000}"/>
    <cellStyle name="Moneda 56 2 3" xfId="31337" xr:uid="{00000000-0005-0000-0000-0000D6650000}"/>
    <cellStyle name="Moneda 56 2 4" xfId="31639" xr:uid="{00000000-0005-0000-0000-0000D7650000}"/>
    <cellStyle name="Moneda 56 2 5" xfId="31940" xr:uid="{00000000-0005-0000-0000-0000D8650000}"/>
    <cellStyle name="Moneda 56 2 6" xfId="32241" xr:uid="{00000000-0005-0000-0000-0000D9650000}"/>
    <cellStyle name="Moneda 56 2 7" xfId="32542" xr:uid="{00000000-0005-0000-0000-0000DA650000}"/>
    <cellStyle name="Moneda 56 2 8" xfId="32843" xr:uid="{00000000-0005-0000-0000-0000DB650000}"/>
    <cellStyle name="Moneda 56 3" xfId="16764" xr:uid="{00000000-0005-0000-0000-0000DC650000}"/>
    <cellStyle name="Moneda 56 3 2" xfId="31352" xr:uid="{00000000-0005-0000-0000-0000DD650000}"/>
    <cellStyle name="Moneda 56 3 3" xfId="31654" xr:uid="{00000000-0005-0000-0000-0000DE650000}"/>
    <cellStyle name="Moneda 56 3 4" xfId="31955" xr:uid="{00000000-0005-0000-0000-0000DF650000}"/>
    <cellStyle name="Moneda 56 3 5" xfId="32256" xr:uid="{00000000-0005-0000-0000-0000E0650000}"/>
    <cellStyle name="Moneda 56 3 6" xfId="32557" xr:uid="{00000000-0005-0000-0000-0000E1650000}"/>
    <cellStyle name="Moneda 56 3 7" xfId="32858" xr:uid="{00000000-0005-0000-0000-0000E2650000}"/>
    <cellStyle name="Moneda 56 4" xfId="31215" xr:uid="{00000000-0005-0000-0000-0000E3650000}"/>
    <cellStyle name="Moneda 56 5" xfId="31517" xr:uid="{00000000-0005-0000-0000-0000E4650000}"/>
    <cellStyle name="Moneda 56 6" xfId="31818" xr:uid="{00000000-0005-0000-0000-0000E5650000}"/>
    <cellStyle name="Moneda 56 7" xfId="32119" xr:uid="{00000000-0005-0000-0000-0000E6650000}"/>
    <cellStyle name="Moneda 56 8" xfId="32420" xr:uid="{00000000-0005-0000-0000-0000E7650000}"/>
    <cellStyle name="Moneda 56 9" xfId="32721" xr:uid="{00000000-0005-0000-0000-0000E8650000}"/>
    <cellStyle name="Moneda 57" xfId="289" xr:uid="{00000000-0005-0000-0000-0000E9650000}"/>
    <cellStyle name="Moneda 57 10" xfId="13600" xr:uid="{00000000-0005-0000-0000-0000EA650000}"/>
    <cellStyle name="Moneda 57 11" xfId="17059" xr:uid="{00000000-0005-0000-0000-0000EB650000}"/>
    <cellStyle name="Moneda 57 2" xfId="521" xr:uid="{00000000-0005-0000-0000-0000EC650000}"/>
    <cellStyle name="Moneda 57 2 10" xfId="17264" xr:uid="{00000000-0005-0000-0000-0000ED650000}"/>
    <cellStyle name="Moneda 57 2 2" xfId="942" xr:uid="{00000000-0005-0000-0000-0000EE650000}"/>
    <cellStyle name="Moneda 57 2 2 2" xfId="1771" xr:uid="{00000000-0005-0000-0000-0000EF650000}"/>
    <cellStyle name="Moneda 57 2 2 2 2" xfId="5088" xr:uid="{00000000-0005-0000-0000-0000F0650000}"/>
    <cellStyle name="Moneda 57 2 2 2 2 2" xfId="21824" xr:uid="{00000000-0005-0000-0000-0000F1650000}"/>
    <cellStyle name="Moneda 57 2 2 2 3" xfId="8405" xr:uid="{00000000-0005-0000-0000-0000F2650000}"/>
    <cellStyle name="Moneda 57 2 2 2 3 2" xfId="25141" xr:uid="{00000000-0005-0000-0000-0000F3650000}"/>
    <cellStyle name="Moneda 57 2 2 2 4" xfId="11732" xr:uid="{00000000-0005-0000-0000-0000F4650000}"/>
    <cellStyle name="Moneda 57 2 2 2 4 2" xfId="28468" xr:uid="{00000000-0005-0000-0000-0000F5650000}"/>
    <cellStyle name="Moneda 57 2 2 2 5" xfId="15048" xr:uid="{00000000-0005-0000-0000-0000F6650000}"/>
    <cellStyle name="Moneda 57 2 2 2 6" xfId="18507" xr:uid="{00000000-0005-0000-0000-0000F7650000}"/>
    <cellStyle name="Moneda 57 2 2 3" xfId="2599" xr:uid="{00000000-0005-0000-0000-0000F8650000}"/>
    <cellStyle name="Moneda 57 2 2 3 2" xfId="5916" xr:uid="{00000000-0005-0000-0000-0000F9650000}"/>
    <cellStyle name="Moneda 57 2 2 3 2 2" xfId="22652" xr:uid="{00000000-0005-0000-0000-0000FA650000}"/>
    <cellStyle name="Moneda 57 2 2 3 3" xfId="9233" xr:uid="{00000000-0005-0000-0000-0000FB650000}"/>
    <cellStyle name="Moneda 57 2 2 3 3 2" xfId="25969" xr:uid="{00000000-0005-0000-0000-0000FC650000}"/>
    <cellStyle name="Moneda 57 2 2 3 4" xfId="12560" xr:uid="{00000000-0005-0000-0000-0000FD650000}"/>
    <cellStyle name="Moneda 57 2 2 3 4 2" xfId="29296" xr:uid="{00000000-0005-0000-0000-0000FE650000}"/>
    <cellStyle name="Moneda 57 2 2 3 5" xfId="15876" xr:uid="{00000000-0005-0000-0000-0000FF650000}"/>
    <cellStyle name="Moneda 57 2 2 3 6" xfId="19335" xr:uid="{00000000-0005-0000-0000-000000660000}"/>
    <cellStyle name="Moneda 57 2 2 4" xfId="3427" xr:uid="{00000000-0005-0000-0000-000001660000}"/>
    <cellStyle name="Moneda 57 2 2 4 2" xfId="6744" xr:uid="{00000000-0005-0000-0000-000002660000}"/>
    <cellStyle name="Moneda 57 2 2 4 2 2" xfId="23480" xr:uid="{00000000-0005-0000-0000-000003660000}"/>
    <cellStyle name="Moneda 57 2 2 4 3" xfId="10061" xr:uid="{00000000-0005-0000-0000-000004660000}"/>
    <cellStyle name="Moneda 57 2 2 4 3 2" xfId="26797" xr:uid="{00000000-0005-0000-0000-000005660000}"/>
    <cellStyle name="Moneda 57 2 2 4 4" xfId="13388" xr:uid="{00000000-0005-0000-0000-000006660000}"/>
    <cellStyle name="Moneda 57 2 2 4 4 2" xfId="30124" xr:uid="{00000000-0005-0000-0000-000007660000}"/>
    <cellStyle name="Moneda 57 2 2 4 5" xfId="16704" xr:uid="{00000000-0005-0000-0000-000008660000}"/>
    <cellStyle name="Moneda 57 2 2 4 6" xfId="20163" xr:uid="{00000000-0005-0000-0000-000009660000}"/>
    <cellStyle name="Moneda 57 2 2 5" xfId="4259" xr:uid="{00000000-0005-0000-0000-00000A660000}"/>
    <cellStyle name="Moneda 57 2 2 5 2" xfId="20995" xr:uid="{00000000-0005-0000-0000-00000B660000}"/>
    <cellStyle name="Moneda 57 2 2 6" xfId="7576" xr:uid="{00000000-0005-0000-0000-00000C660000}"/>
    <cellStyle name="Moneda 57 2 2 6 2" xfId="24312" xr:uid="{00000000-0005-0000-0000-00000D660000}"/>
    <cellStyle name="Moneda 57 2 2 7" xfId="10903" xr:uid="{00000000-0005-0000-0000-00000E660000}"/>
    <cellStyle name="Moneda 57 2 2 7 2" xfId="27639" xr:uid="{00000000-0005-0000-0000-00000F660000}"/>
    <cellStyle name="Moneda 57 2 2 8" xfId="14219" xr:uid="{00000000-0005-0000-0000-000010660000}"/>
    <cellStyle name="Moneda 57 2 2 9" xfId="17678" xr:uid="{00000000-0005-0000-0000-000011660000}"/>
    <cellStyle name="Moneda 57 2 3" xfId="1356" xr:uid="{00000000-0005-0000-0000-000012660000}"/>
    <cellStyle name="Moneda 57 2 3 2" xfId="4673" xr:uid="{00000000-0005-0000-0000-000013660000}"/>
    <cellStyle name="Moneda 57 2 3 2 2" xfId="21409" xr:uid="{00000000-0005-0000-0000-000014660000}"/>
    <cellStyle name="Moneda 57 2 3 3" xfId="7990" xr:uid="{00000000-0005-0000-0000-000015660000}"/>
    <cellStyle name="Moneda 57 2 3 3 2" xfId="24726" xr:uid="{00000000-0005-0000-0000-000016660000}"/>
    <cellStyle name="Moneda 57 2 3 4" xfId="11317" xr:uid="{00000000-0005-0000-0000-000017660000}"/>
    <cellStyle name="Moneda 57 2 3 4 2" xfId="28053" xr:uid="{00000000-0005-0000-0000-000018660000}"/>
    <cellStyle name="Moneda 57 2 3 5" xfId="14633" xr:uid="{00000000-0005-0000-0000-000019660000}"/>
    <cellStyle name="Moneda 57 2 3 6" xfId="18092" xr:uid="{00000000-0005-0000-0000-00001A660000}"/>
    <cellStyle name="Moneda 57 2 4" xfId="2185" xr:uid="{00000000-0005-0000-0000-00001B660000}"/>
    <cellStyle name="Moneda 57 2 4 2" xfId="5502" xr:uid="{00000000-0005-0000-0000-00001C660000}"/>
    <cellStyle name="Moneda 57 2 4 2 2" xfId="22238" xr:uid="{00000000-0005-0000-0000-00001D660000}"/>
    <cellStyle name="Moneda 57 2 4 3" xfId="8819" xr:uid="{00000000-0005-0000-0000-00001E660000}"/>
    <cellStyle name="Moneda 57 2 4 3 2" xfId="25555" xr:uid="{00000000-0005-0000-0000-00001F660000}"/>
    <cellStyle name="Moneda 57 2 4 4" xfId="12146" xr:uid="{00000000-0005-0000-0000-000020660000}"/>
    <cellStyle name="Moneda 57 2 4 4 2" xfId="28882" xr:uid="{00000000-0005-0000-0000-000021660000}"/>
    <cellStyle name="Moneda 57 2 4 5" xfId="15462" xr:uid="{00000000-0005-0000-0000-000022660000}"/>
    <cellStyle name="Moneda 57 2 4 6" xfId="18921" xr:uid="{00000000-0005-0000-0000-000023660000}"/>
    <cellStyle name="Moneda 57 2 5" xfId="3013" xr:uid="{00000000-0005-0000-0000-000024660000}"/>
    <cellStyle name="Moneda 57 2 5 2" xfId="6330" xr:uid="{00000000-0005-0000-0000-000025660000}"/>
    <cellStyle name="Moneda 57 2 5 2 2" xfId="23066" xr:uid="{00000000-0005-0000-0000-000026660000}"/>
    <cellStyle name="Moneda 57 2 5 3" xfId="9647" xr:uid="{00000000-0005-0000-0000-000027660000}"/>
    <cellStyle name="Moneda 57 2 5 3 2" xfId="26383" xr:uid="{00000000-0005-0000-0000-000028660000}"/>
    <cellStyle name="Moneda 57 2 5 4" xfId="12974" xr:uid="{00000000-0005-0000-0000-000029660000}"/>
    <cellStyle name="Moneda 57 2 5 4 2" xfId="29710" xr:uid="{00000000-0005-0000-0000-00002A660000}"/>
    <cellStyle name="Moneda 57 2 5 5" xfId="16290" xr:uid="{00000000-0005-0000-0000-00002B660000}"/>
    <cellStyle name="Moneda 57 2 5 6" xfId="19749" xr:uid="{00000000-0005-0000-0000-00002C660000}"/>
    <cellStyle name="Moneda 57 2 6" xfId="3845" xr:uid="{00000000-0005-0000-0000-00002D660000}"/>
    <cellStyle name="Moneda 57 2 6 2" xfId="20581" xr:uid="{00000000-0005-0000-0000-00002E660000}"/>
    <cellStyle name="Moneda 57 2 7" xfId="7162" xr:uid="{00000000-0005-0000-0000-00002F660000}"/>
    <cellStyle name="Moneda 57 2 7 2" xfId="23898" xr:uid="{00000000-0005-0000-0000-000030660000}"/>
    <cellStyle name="Moneda 57 2 8" xfId="10489" xr:uid="{00000000-0005-0000-0000-000031660000}"/>
    <cellStyle name="Moneda 57 2 8 2" xfId="27225" xr:uid="{00000000-0005-0000-0000-000032660000}"/>
    <cellStyle name="Moneda 57 2 9" xfId="13805" xr:uid="{00000000-0005-0000-0000-000033660000}"/>
    <cellStyle name="Moneda 57 3" xfId="737" xr:uid="{00000000-0005-0000-0000-000034660000}"/>
    <cellStyle name="Moneda 57 3 2" xfId="1566" xr:uid="{00000000-0005-0000-0000-000035660000}"/>
    <cellStyle name="Moneda 57 3 2 2" xfId="4883" xr:uid="{00000000-0005-0000-0000-000036660000}"/>
    <cellStyle name="Moneda 57 3 2 2 2" xfId="21619" xr:uid="{00000000-0005-0000-0000-000037660000}"/>
    <cellStyle name="Moneda 57 3 2 3" xfId="8200" xr:uid="{00000000-0005-0000-0000-000038660000}"/>
    <cellStyle name="Moneda 57 3 2 3 2" xfId="24936" xr:uid="{00000000-0005-0000-0000-000039660000}"/>
    <cellStyle name="Moneda 57 3 2 4" xfId="11527" xr:uid="{00000000-0005-0000-0000-00003A660000}"/>
    <cellStyle name="Moneda 57 3 2 4 2" xfId="28263" xr:uid="{00000000-0005-0000-0000-00003B660000}"/>
    <cellStyle name="Moneda 57 3 2 5" xfId="14843" xr:uid="{00000000-0005-0000-0000-00003C660000}"/>
    <cellStyle name="Moneda 57 3 2 6" xfId="18302" xr:uid="{00000000-0005-0000-0000-00003D660000}"/>
    <cellStyle name="Moneda 57 3 3" xfId="2394" xr:uid="{00000000-0005-0000-0000-00003E660000}"/>
    <cellStyle name="Moneda 57 3 3 2" xfId="5711" xr:uid="{00000000-0005-0000-0000-00003F660000}"/>
    <cellStyle name="Moneda 57 3 3 2 2" xfId="22447" xr:uid="{00000000-0005-0000-0000-000040660000}"/>
    <cellStyle name="Moneda 57 3 3 3" xfId="9028" xr:uid="{00000000-0005-0000-0000-000041660000}"/>
    <cellStyle name="Moneda 57 3 3 3 2" xfId="25764" xr:uid="{00000000-0005-0000-0000-000042660000}"/>
    <cellStyle name="Moneda 57 3 3 4" xfId="12355" xr:uid="{00000000-0005-0000-0000-000043660000}"/>
    <cellStyle name="Moneda 57 3 3 4 2" xfId="29091" xr:uid="{00000000-0005-0000-0000-000044660000}"/>
    <cellStyle name="Moneda 57 3 3 5" xfId="15671" xr:uid="{00000000-0005-0000-0000-000045660000}"/>
    <cellStyle name="Moneda 57 3 3 6" xfId="19130" xr:uid="{00000000-0005-0000-0000-000046660000}"/>
    <cellStyle name="Moneda 57 3 4" xfId="3222" xr:uid="{00000000-0005-0000-0000-000047660000}"/>
    <cellStyle name="Moneda 57 3 4 2" xfId="6539" xr:uid="{00000000-0005-0000-0000-000048660000}"/>
    <cellStyle name="Moneda 57 3 4 2 2" xfId="23275" xr:uid="{00000000-0005-0000-0000-000049660000}"/>
    <cellStyle name="Moneda 57 3 4 3" xfId="9856" xr:uid="{00000000-0005-0000-0000-00004A660000}"/>
    <cellStyle name="Moneda 57 3 4 3 2" xfId="26592" xr:uid="{00000000-0005-0000-0000-00004B660000}"/>
    <cellStyle name="Moneda 57 3 4 4" xfId="13183" xr:uid="{00000000-0005-0000-0000-00004C660000}"/>
    <cellStyle name="Moneda 57 3 4 4 2" xfId="29919" xr:uid="{00000000-0005-0000-0000-00004D660000}"/>
    <cellStyle name="Moneda 57 3 4 5" xfId="16499" xr:uid="{00000000-0005-0000-0000-00004E660000}"/>
    <cellStyle name="Moneda 57 3 4 6" xfId="19958" xr:uid="{00000000-0005-0000-0000-00004F660000}"/>
    <cellStyle name="Moneda 57 3 5" xfId="4054" xr:uid="{00000000-0005-0000-0000-000050660000}"/>
    <cellStyle name="Moneda 57 3 5 2" xfId="20790" xr:uid="{00000000-0005-0000-0000-000051660000}"/>
    <cellStyle name="Moneda 57 3 6" xfId="7371" xr:uid="{00000000-0005-0000-0000-000052660000}"/>
    <cellStyle name="Moneda 57 3 6 2" xfId="24107" xr:uid="{00000000-0005-0000-0000-000053660000}"/>
    <cellStyle name="Moneda 57 3 7" xfId="10698" xr:uid="{00000000-0005-0000-0000-000054660000}"/>
    <cellStyle name="Moneda 57 3 7 2" xfId="27434" xr:uid="{00000000-0005-0000-0000-000055660000}"/>
    <cellStyle name="Moneda 57 3 8" xfId="14014" xr:uid="{00000000-0005-0000-0000-000056660000}"/>
    <cellStyle name="Moneda 57 3 9" xfId="17473" xr:uid="{00000000-0005-0000-0000-000057660000}"/>
    <cellStyle name="Moneda 57 4" xfId="1151" xr:uid="{00000000-0005-0000-0000-000058660000}"/>
    <cellStyle name="Moneda 57 4 2" xfId="4468" xr:uid="{00000000-0005-0000-0000-000059660000}"/>
    <cellStyle name="Moneda 57 4 2 2" xfId="21204" xr:uid="{00000000-0005-0000-0000-00005A660000}"/>
    <cellStyle name="Moneda 57 4 3" xfId="7785" xr:uid="{00000000-0005-0000-0000-00005B660000}"/>
    <cellStyle name="Moneda 57 4 3 2" xfId="24521" xr:uid="{00000000-0005-0000-0000-00005C660000}"/>
    <cellStyle name="Moneda 57 4 4" xfId="11112" xr:uid="{00000000-0005-0000-0000-00005D660000}"/>
    <cellStyle name="Moneda 57 4 4 2" xfId="27848" xr:uid="{00000000-0005-0000-0000-00005E660000}"/>
    <cellStyle name="Moneda 57 4 5" xfId="14428" xr:uid="{00000000-0005-0000-0000-00005F660000}"/>
    <cellStyle name="Moneda 57 4 6" xfId="17887" xr:uid="{00000000-0005-0000-0000-000060660000}"/>
    <cellStyle name="Moneda 57 5" xfId="1980" xr:uid="{00000000-0005-0000-0000-000061660000}"/>
    <cellStyle name="Moneda 57 5 2" xfId="5297" xr:uid="{00000000-0005-0000-0000-000062660000}"/>
    <cellStyle name="Moneda 57 5 2 2" xfId="22033" xr:uid="{00000000-0005-0000-0000-000063660000}"/>
    <cellStyle name="Moneda 57 5 3" xfId="8614" xr:uid="{00000000-0005-0000-0000-000064660000}"/>
    <cellStyle name="Moneda 57 5 3 2" xfId="25350" xr:uid="{00000000-0005-0000-0000-000065660000}"/>
    <cellStyle name="Moneda 57 5 4" xfId="11941" xr:uid="{00000000-0005-0000-0000-000066660000}"/>
    <cellStyle name="Moneda 57 5 4 2" xfId="28677" xr:uid="{00000000-0005-0000-0000-000067660000}"/>
    <cellStyle name="Moneda 57 5 5" xfId="15257" xr:uid="{00000000-0005-0000-0000-000068660000}"/>
    <cellStyle name="Moneda 57 5 6" xfId="18716" xr:uid="{00000000-0005-0000-0000-000069660000}"/>
    <cellStyle name="Moneda 57 6" xfId="2808" xr:uid="{00000000-0005-0000-0000-00006A660000}"/>
    <cellStyle name="Moneda 57 6 2" xfId="6125" xr:uid="{00000000-0005-0000-0000-00006B660000}"/>
    <cellStyle name="Moneda 57 6 2 2" xfId="22861" xr:uid="{00000000-0005-0000-0000-00006C660000}"/>
    <cellStyle name="Moneda 57 6 3" xfId="9442" xr:uid="{00000000-0005-0000-0000-00006D660000}"/>
    <cellStyle name="Moneda 57 6 3 2" xfId="26178" xr:uid="{00000000-0005-0000-0000-00006E660000}"/>
    <cellStyle name="Moneda 57 6 4" xfId="12769" xr:uid="{00000000-0005-0000-0000-00006F660000}"/>
    <cellStyle name="Moneda 57 6 4 2" xfId="29505" xr:uid="{00000000-0005-0000-0000-000070660000}"/>
    <cellStyle name="Moneda 57 6 5" xfId="16085" xr:uid="{00000000-0005-0000-0000-000071660000}"/>
    <cellStyle name="Moneda 57 6 6" xfId="19544" xr:uid="{00000000-0005-0000-0000-000072660000}"/>
    <cellStyle name="Moneda 57 7" xfId="3640" xr:uid="{00000000-0005-0000-0000-000073660000}"/>
    <cellStyle name="Moneda 57 7 2" xfId="20376" xr:uid="{00000000-0005-0000-0000-000074660000}"/>
    <cellStyle name="Moneda 57 8" xfId="6957" xr:uid="{00000000-0005-0000-0000-000075660000}"/>
    <cellStyle name="Moneda 57 8 2" xfId="23693" xr:uid="{00000000-0005-0000-0000-000076660000}"/>
    <cellStyle name="Moneda 57 9" xfId="10284" xr:uid="{00000000-0005-0000-0000-000077660000}"/>
    <cellStyle name="Moneda 57 9 2" xfId="27020" xr:uid="{00000000-0005-0000-0000-000078660000}"/>
    <cellStyle name="Moneda 58" xfId="290" xr:uid="{00000000-0005-0000-0000-000079660000}"/>
    <cellStyle name="Moneda 58 10" xfId="13601" xr:uid="{00000000-0005-0000-0000-00007A660000}"/>
    <cellStyle name="Moneda 58 11" xfId="17060" xr:uid="{00000000-0005-0000-0000-00007B660000}"/>
    <cellStyle name="Moneda 58 2" xfId="522" xr:uid="{00000000-0005-0000-0000-00007C660000}"/>
    <cellStyle name="Moneda 58 2 10" xfId="17265" xr:uid="{00000000-0005-0000-0000-00007D660000}"/>
    <cellStyle name="Moneda 58 2 2" xfId="943" xr:uid="{00000000-0005-0000-0000-00007E660000}"/>
    <cellStyle name="Moneda 58 2 2 2" xfId="1772" xr:uid="{00000000-0005-0000-0000-00007F660000}"/>
    <cellStyle name="Moneda 58 2 2 2 2" xfId="5089" xr:uid="{00000000-0005-0000-0000-000080660000}"/>
    <cellStyle name="Moneda 58 2 2 2 2 2" xfId="21825" xr:uid="{00000000-0005-0000-0000-000081660000}"/>
    <cellStyle name="Moneda 58 2 2 2 3" xfId="8406" xr:uid="{00000000-0005-0000-0000-000082660000}"/>
    <cellStyle name="Moneda 58 2 2 2 3 2" xfId="25142" xr:uid="{00000000-0005-0000-0000-000083660000}"/>
    <cellStyle name="Moneda 58 2 2 2 4" xfId="11733" xr:uid="{00000000-0005-0000-0000-000084660000}"/>
    <cellStyle name="Moneda 58 2 2 2 4 2" xfId="28469" xr:uid="{00000000-0005-0000-0000-000085660000}"/>
    <cellStyle name="Moneda 58 2 2 2 5" xfId="15049" xr:uid="{00000000-0005-0000-0000-000086660000}"/>
    <cellStyle name="Moneda 58 2 2 2 6" xfId="18508" xr:uid="{00000000-0005-0000-0000-000087660000}"/>
    <cellStyle name="Moneda 58 2 2 3" xfId="2600" xr:uid="{00000000-0005-0000-0000-000088660000}"/>
    <cellStyle name="Moneda 58 2 2 3 2" xfId="5917" xr:uid="{00000000-0005-0000-0000-000089660000}"/>
    <cellStyle name="Moneda 58 2 2 3 2 2" xfId="22653" xr:uid="{00000000-0005-0000-0000-00008A660000}"/>
    <cellStyle name="Moneda 58 2 2 3 3" xfId="9234" xr:uid="{00000000-0005-0000-0000-00008B660000}"/>
    <cellStyle name="Moneda 58 2 2 3 3 2" xfId="25970" xr:uid="{00000000-0005-0000-0000-00008C660000}"/>
    <cellStyle name="Moneda 58 2 2 3 4" xfId="12561" xr:uid="{00000000-0005-0000-0000-00008D660000}"/>
    <cellStyle name="Moneda 58 2 2 3 4 2" xfId="29297" xr:uid="{00000000-0005-0000-0000-00008E660000}"/>
    <cellStyle name="Moneda 58 2 2 3 5" xfId="15877" xr:uid="{00000000-0005-0000-0000-00008F660000}"/>
    <cellStyle name="Moneda 58 2 2 3 6" xfId="19336" xr:uid="{00000000-0005-0000-0000-000090660000}"/>
    <cellStyle name="Moneda 58 2 2 4" xfId="3428" xr:uid="{00000000-0005-0000-0000-000091660000}"/>
    <cellStyle name="Moneda 58 2 2 4 2" xfId="6745" xr:uid="{00000000-0005-0000-0000-000092660000}"/>
    <cellStyle name="Moneda 58 2 2 4 2 2" xfId="23481" xr:uid="{00000000-0005-0000-0000-000093660000}"/>
    <cellStyle name="Moneda 58 2 2 4 3" xfId="10062" xr:uid="{00000000-0005-0000-0000-000094660000}"/>
    <cellStyle name="Moneda 58 2 2 4 3 2" xfId="26798" xr:uid="{00000000-0005-0000-0000-000095660000}"/>
    <cellStyle name="Moneda 58 2 2 4 4" xfId="13389" xr:uid="{00000000-0005-0000-0000-000096660000}"/>
    <cellStyle name="Moneda 58 2 2 4 4 2" xfId="30125" xr:uid="{00000000-0005-0000-0000-000097660000}"/>
    <cellStyle name="Moneda 58 2 2 4 5" xfId="16705" xr:uid="{00000000-0005-0000-0000-000098660000}"/>
    <cellStyle name="Moneda 58 2 2 4 6" xfId="20164" xr:uid="{00000000-0005-0000-0000-000099660000}"/>
    <cellStyle name="Moneda 58 2 2 5" xfId="4260" xr:uid="{00000000-0005-0000-0000-00009A660000}"/>
    <cellStyle name="Moneda 58 2 2 5 2" xfId="20996" xr:uid="{00000000-0005-0000-0000-00009B660000}"/>
    <cellStyle name="Moneda 58 2 2 6" xfId="7577" xr:uid="{00000000-0005-0000-0000-00009C660000}"/>
    <cellStyle name="Moneda 58 2 2 6 2" xfId="24313" xr:uid="{00000000-0005-0000-0000-00009D660000}"/>
    <cellStyle name="Moneda 58 2 2 7" xfId="10904" xr:uid="{00000000-0005-0000-0000-00009E660000}"/>
    <cellStyle name="Moneda 58 2 2 7 2" xfId="27640" xr:uid="{00000000-0005-0000-0000-00009F660000}"/>
    <cellStyle name="Moneda 58 2 2 8" xfId="14220" xr:uid="{00000000-0005-0000-0000-0000A0660000}"/>
    <cellStyle name="Moneda 58 2 2 9" xfId="17679" xr:uid="{00000000-0005-0000-0000-0000A1660000}"/>
    <cellStyle name="Moneda 58 2 3" xfId="1357" xr:uid="{00000000-0005-0000-0000-0000A2660000}"/>
    <cellStyle name="Moneda 58 2 3 2" xfId="4674" xr:uid="{00000000-0005-0000-0000-0000A3660000}"/>
    <cellStyle name="Moneda 58 2 3 2 2" xfId="21410" xr:uid="{00000000-0005-0000-0000-0000A4660000}"/>
    <cellStyle name="Moneda 58 2 3 3" xfId="7991" xr:uid="{00000000-0005-0000-0000-0000A5660000}"/>
    <cellStyle name="Moneda 58 2 3 3 2" xfId="24727" xr:uid="{00000000-0005-0000-0000-0000A6660000}"/>
    <cellStyle name="Moneda 58 2 3 4" xfId="11318" xr:uid="{00000000-0005-0000-0000-0000A7660000}"/>
    <cellStyle name="Moneda 58 2 3 4 2" xfId="28054" xr:uid="{00000000-0005-0000-0000-0000A8660000}"/>
    <cellStyle name="Moneda 58 2 3 5" xfId="14634" xr:uid="{00000000-0005-0000-0000-0000A9660000}"/>
    <cellStyle name="Moneda 58 2 3 6" xfId="18093" xr:uid="{00000000-0005-0000-0000-0000AA660000}"/>
    <cellStyle name="Moneda 58 2 4" xfId="2186" xr:uid="{00000000-0005-0000-0000-0000AB660000}"/>
    <cellStyle name="Moneda 58 2 4 2" xfId="5503" xr:uid="{00000000-0005-0000-0000-0000AC660000}"/>
    <cellStyle name="Moneda 58 2 4 2 2" xfId="22239" xr:uid="{00000000-0005-0000-0000-0000AD660000}"/>
    <cellStyle name="Moneda 58 2 4 3" xfId="8820" xr:uid="{00000000-0005-0000-0000-0000AE660000}"/>
    <cellStyle name="Moneda 58 2 4 3 2" xfId="25556" xr:uid="{00000000-0005-0000-0000-0000AF660000}"/>
    <cellStyle name="Moneda 58 2 4 4" xfId="12147" xr:uid="{00000000-0005-0000-0000-0000B0660000}"/>
    <cellStyle name="Moneda 58 2 4 4 2" xfId="28883" xr:uid="{00000000-0005-0000-0000-0000B1660000}"/>
    <cellStyle name="Moneda 58 2 4 5" xfId="15463" xr:uid="{00000000-0005-0000-0000-0000B2660000}"/>
    <cellStyle name="Moneda 58 2 4 6" xfId="18922" xr:uid="{00000000-0005-0000-0000-0000B3660000}"/>
    <cellStyle name="Moneda 58 2 5" xfId="3014" xr:uid="{00000000-0005-0000-0000-0000B4660000}"/>
    <cellStyle name="Moneda 58 2 5 2" xfId="6331" xr:uid="{00000000-0005-0000-0000-0000B5660000}"/>
    <cellStyle name="Moneda 58 2 5 2 2" xfId="23067" xr:uid="{00000000-0005-0000-0000-0000B6660000}"/>
    <cellStyle name="Moneda 58 2 5 3" xfId="9648" xr:uid="{00000000-0005-0000-0000-0000B7660000}"/>
    <cellStyle name="Moneda 58 2 5 3 2" xfId="26384" xr:uid="{00000000-0005-0000-0000-0000B8660000}"/>
    <cellStyle name="Moneda 58 2 5 4" xfId="12975" xr:uid="{00000000-0005-0000-0000-0000B9660000}"/>
    <cellStyle name="Moneda 58 2 5 4 2" xfId="29711" xr:uid="{00000000-0005-0000-0000-0000BA660000}"/>
    <cellStyle name="Moneda 58 2 5 5" xfId="16291" xr:uid="{00000000-0005-0000-0000-0000BB660000}"/>
    <cellStyle name="Moneda 58 2 5 6" xfId="19750" xr:uid="{00000000-0005-0000-0000-0000BC660000}"/>
    <cellStyle name="Moneda 58 2 6" xfId="3846" xr:uid="{00000000-0005-0000-0000-0000BD660000}"/>
    <cellStyle name="Moneda 58 2 6 2" xfId="20582" xr:uid="{00000000-0005-0000-0000-0000BE660000}"/>
    <cellStyle name="Moneda 58 2 7" xfId="7163" xr:uid="{00000000-0005-0000-0000-0000BF660000}"/>
    <cellStyle name="Moneda 58 2 7 2" xfId="23899" xr:uid="{00000000-0005-0000-0000-0000C0660000}"/>
    <cellStyle name="Moneda 58 2 8" xfId="10490" xr:uid="{00000000-0005-0000-0000-0000C1660000}"/>
    <cellStyle name="Moneda 58 2 8 2" xfId="27226" xr:uid="{00000000-0005-0000-0000-0000C2660000}"/>
    <cellStyle name="Moneda 58 2 9" xfId="13806" xr:uid="{00000000-0005-0000-0000-0000C3660000}"/>
    <cellStyle name="Moneda 58 3" xfId="738" xr:uid="{00000000-0005-0000-0000-0000C4660000}"/>
    <cellStyle name="Moneda 58 3 2" xfId="1567" xr:uid="{00000000-0005-0000-0000-0000C5660000}"/>
    <cellStyle name="Moneda 58 3 2 2" xfId="4884" xr:uid="{00000000-0005-0000-0000-0000C6660000}"/>
    <cellStyle name="Moneda 58 3 2 2 2" xfId="21620" xr:uid="{00000000-0005-0000-0000-0000C7660000}"/>
    <cellStyle name="Moneda 58 3 2 3" xfId="8201" xr:uid="{00000000-0005-0000-0000-0000C8660000}"/>
    <cellStyle name="Moneda 58 3 2 3 2" xfId="24937" xr:uid="{00000000-0005-0000-0000-0000C9660000}"/>
    <cellStyle name="Moneda 58 3 2 4" xfId="11528" xr:uid="{00000000-0005-0000-0000-0000CA660000}"/>
    <cellStyle name="Moneda 58 3 2 4 2" xfId="28264" xr:uid="{00000000-0005-0000-0000-0000CB660000}"/>
    <cellStyle name="Moneda 58 3 2 5" xfId="14844" xr:uid="{00000000-0005-0000-0000-0000CC660000}"/>
    <cellStyle name="Moneda 58 3 2 6" xfId="18303" xr:uid="{00000000-0005-0000-0000-0000CD660000}"/>
    <cellStyle name="Moneda 58 3 3" xfId="2395" xr:uid="{00000000-0005-0000-0000-0000CE660000}"/>
    <cellStyle name="Moneda 58 3 3 2" xfId="5712" xr:uid="{00000000-0005-0000-0000-0000CF660000}"/>
    <cellStyle name="Moneda 58 3 3 2 2" xfId="22448" xr:uid="{00000000-0005-0000-0000-0000D0660000}"/>
    <cellStyle name="Moneda 58 3 3 3" xfId="9029" xr:uid="{00000000-0005-0000-0000-0000D1660000}"/>
    <cellStyle name="Moneda 58 3 3 3 2" xfId="25765" xr:uid="{00000000-0005-0000-0000-0000D2660000}"/>
    <cellStyle name="Moneda 58 3 3 4" xfId="12356" xr:uid="{00000000-0005-0000-0000-0000D3660000}"/>
    <cellStyle name="Moneda 58 3 3 4 2" xfId="29092" xr:uid="{00000000-0005-0000-0000-0000D4660000}"/>
    <cellStyle name="Moneda 58 3 3 5" xfId="15672" xr:uid="{00000000-0005-0000-0000-0000D5660000}"/>
    <cellStyle name="Moneda 58 3 3 6" xfId="19131" xr:uid="{00000000-0005-0000-0000-0000D6660000}"/>
    <cellStyle name="Moneda 58 3 4" xfId="3223" xr:uid="{00000000-0005-0000-0000-0000D7660000}"/>
    <cellStyle name="Moneda 58 3 4 2" xfId="6540" xr:uid="{00000000-0005-0000-0000-0000D8660000}"/>
    <cellStyle name="Moneda 58 3 4 2 2" xfId="23276" xr:uid="{00000000-0005-0000-0000-0000D9660000}"/>
    <cellStyle name="Moneda 58 3 4 3" xfId="9857" xr:uid="{00000000-0005-0000-0000-0000DA660000}"/>
    <cellStyle name="Moneda 58 3 4 3 2" xfId="26593" xr:uid="{00000000-0005-0000-0000-0000DB660000}"/>
    <cellStyle name="Moneda 58 3 4 4" xfId="13184" xr:uid="{00000000-0005-0000-0000-0000DC660000}"/>
    <cellStyle name="Moneda 58 3 4 4 2" xfId="29920" xr:uid="{00000000-0005-0000-0000-0000DD660000}"/>
    <cellStyle name="Moneda 58 3 4 5" xfId="16500" xr:uid="{00000000-0005-0000-0000-0000DE660000}"/>
    <cellStyle name="Moneda 58 3 4 6" xfId="19959" xr:uid="{00000000-0005-0000-0000-0000DF660000}"/>
    <cellStyle name="Moneda 58 3 5" xfId="4055" xr:uid="{00000000-0005-0000-0000-0000E0660000}"/>
    <cellStyle name="Moneda 58 3 5 2" xfId="20791" xr:uid="{00000000-0005-0000-0000-0000E1660000}"/>
    <cellStyle name="Moneda 58 3 6" xfId="7372" xr:uid="{00000000-0005-0000-0000-0000E2660000}"/>
    <cellStyle name="Moneda 58 3 6 2" xfId="24108" xr:uid="{00000000-0005-0000-0000-0000E3660000}"/>
    <cellStyle name="Moneda 58 3 7" xfId="10699" xr:uid="{00000000-0005-0000-0000-0000E4660000}"/>
    <cellStyle name="Moneda 58 3 7 2" xfId="27435" xr:uid="{00000000-0005-0000-0000-0000E5660000}"/>
    <cellStyle name="Moneda 58 3 8" xfId="14015" xr:uid="{00000000-0005-0000-0000-0000E6660000}"/>
    <cellStyle name="Moneda 58 3 9" xfId="17474" xr:uid="{00000000-0005-0000-0000-0000E7660000}"/>
    <cellStyle name="Moneda 58 4" xfId="1152" xr:uid="{00000000-0005-0000-0000-0000E8660000}"/>
    <cellStyle name="Moneda 58 4 2" xfId="4469" xr:uid="{00000000-0005-0000-0000-0000E9660000}"/>
    <cellStyle name="Moneda 58 4 2 2" xfId="21205" xr:uid="{00000000-0005-0000-0000-0000EA660000}"/>
    <cellStyle name="Moneda 58 4 3" xfId="7786" xr:uid="{00000000-0005-0000-0000-0000EB660000}"/>
    <cellStyle name="Moneda 58 4 3 2" xfId="24522" xr:uid="{00000000-0005-0000-0000-0000EC660000}"/>
    <cellStyle name="Moneda 58 4 4" xfId="11113" xr:uid="{00000000-0005-0000-0000-0000ED660000}"/>
    <cellStyle name="Moneda 58 4 4 2" xfId="27849" xr:uid="{00000000-0005-0000-0000-0000EE660000}"/>
    <cellStyle name="Moneda 58 4 5" xfId="14429" xr:uid="{00000000-0005-0000-0000-0000EF660000}"/>
    <cellStyle name="Moneda 58 4 6" xfId="17888" xr:uid="{00000000-0005-0000-0000-0000F0660000}"/>
    <cellStyle name="Moneda 58 5" xfId="1981" xr:uid="{00000000-0005-0000-0000-0000F1660000}"/>
    <cellStyle name="Moneda 58 5 2" xfId="5298" xr:uid="{00000000-0005-0000-0000-0000F2660000}"/>
    <cellStyle name="Moneda 58 5 2 2" xfId="22034" xr:uid="{00000000-0005-0000-0000-0000F3660000}"/>
    <cellStyle name="Moneda 58 5 3" xfId="8615" xr:uid="{00000000-0005-0000-0000-0000F4660000}"/>
    <cellStyle name="Moneda 58 5 3 2" xfId="25351" xr:uid="{00000000-0005-0000-0000-0000F5660000}"/>
    <cellStyle name="Moneda 58 5 4" xfId="11942" xr:uid="{00000000-0005-0000-0000-0000F6660000}"/>
    <cellStyle name="Moneda 58 5 4 2" xfId="28678" xr:uid="{00000000-0005-0000-0000-0000F7660000}"/>
    <cellStyle name="Moneda 58 5 5" xfId="15258" xr:uid="{00000000-0005-0000-0000-0000F8660000}"/>
    <cellStyle name="Moneda 58 5 6" xfId="18717" xr:uid="{00000000-0005-0000-0000-0000F9660000}"/>
    <cellStyle name="Moneda 58 6" xfId="2809" xr:uid="{00000000-0005-0000-0000-0000FA660000}"/>
    <cellStyle name="Moneda 58 6 2" xfId="6126" xr:uid="{00000000-0005-0000-0000-0000FB660000}"/>
    <cellStyle name="Moneda 58 6 2 2" xfId="22862" xr:uid="{00000000-0005-0000-0000-0000FC660000}"/>
    <cellStyle name="Moneda 58 6 3" xfId="9443" xr:uid="{00000000-0005-0000-0000-0000FD660000}"/>
    <cellStyle name="Moneda 58 6 3 2" xfId="26179" xr:uid="{00000000-0005-0000-0000-0000FE660000}"/>
    <cellStyle name="Moneda 58 6 4" xfId="12770" xr:uid="{00000000-0005-0000-0000-0000FF660000}"/>
    <cellStyle name="Moneda 58 6 4 2" xfId="29506" xr:uid="{00000000-0005-0000-0000-000000670000}"/>
    <cellStyle name="Moneda 58 6 5" xfId="16086" xr:uid="{00000000-0005-0000-0000-000001670000}"/>
    <cellStyle name="Moneda 58 6 6" xfId="19545" xr:uid="{00000000-0005-0000-0000-000002670000}"/>
    <cellStyle name="Moneda 58 7" xfId="3641" xr:uid="{00000000-0005-0000-0000-000003670000}"/>
    <cellStyle name="Moneda 58 7 2" xfId="20377" xr:uid="{00000000-0005-0000-0000-000004670000}"/>
    <cellStyle name="Moneda 58 8" xfId="6958" xr:uid="{00000000-0005-0000-0000-000005670000}"/>
    <cellStyle name="Moneda 58 8 2" xfId="23694" xr:uid="{00000000-0005-0000-0000-000006670000}"/>
    <cellStyle name="Moneda 58 9" xfId="10285" xr:uid="{00000000-0005-0000-0000-000007670000}"/>
    <cellStyle name="Moneda 58 9 2" xfId="27021" xr:uid="{00000000-0005-0000-0000-000008670000}"/>
    <cellStyle name="Moneda 59" xfId="291" xr:uid="{00000000-0005-0000-0000-000009670000}"/>
    <cellStyle name="Moneda 59 10" xfId="13602" xr:uid="{00000000-0005-0000-0000-00000A670000}"/>
    <cellStyle name="Moneda 59 11" xfId="17061" xr:uid="{00000000-0005-0000-0000-00000B670000}"/>
    <cellStyle name="Moneda 59 2" xfId="523" xr:uid="{00000000-0005-0000-0000-00000C670000}"/>
    <cellStyle name="Moneda 59 2 10" xfId="17266" xr:uid="{00000000-0005-0000-0000-00000D670000}"/>
    <cellStyle name="Moneda 59 2 2" xfId="944" xr:uid="{00000000-0005-0000-0000-00000E670000}"/>
    <cellStyle name="Moneda 59 2 2 2" xfId="1773" xr:uid="{00000000-0005-0000-0000-00000F670000}"/>
    <cellStyle name="Moneda 59 2 2 2 2" xfId="5090" xr:uid="{00000000-0005-0000-0000-000010670000}"/>
    <cellStyle name="Moneda 59 2 2 2 2 2" xfId="21826" xr:uid="{00000000-0005-0000-0000-000011670000}"/>
    <cellStyle name="Moneda 59 2 2 2 3" xfId="8407" xr:uid="{00000000-0005-0000-0000-000012670000}"/>
    <cellStyle name="Moneda 59 2 2 2 3 2" xfId="25143" xr:uid="{00000000-0005-0000-0000-000013670000}"/>
    <cellStyle name="Moneda 59 2 2 2 4" xfId="11734" xr:uid="{00000000-0005-0000-0000-000014670000}"/>
    <cellStyle name="Moneda 59 2 2 2 4 2" xfId="28470" xr:uid="{00000000-0005-0000-0000-000015670000}"/>
    <cellStyle name="Moneda 59 2 2 2 5" xfId="15050" xr:uid="{00000000-0005-0000-0000-000016670000}"/>
    <cellStyle name="Moneda 59 2 2 2 6" xfId="18509" xr:uid="{00000000-0005-0000-0000-000017670000}"/>
    <cellStyle name="Moneda 59 2 2 3" xfId="2601" xr:uid="{00000000-0005-0000-0000-000018670000}"/>
    <cellStyle name="Moneda 59 2 2 3 2" xfId="5918" xr:uid="{00000000-0005-0000-0000-000019670000}"/>
    <cellStyle name="Moneda 59 2 2 3 2 2" xfId="22654" xr:uid="{00000000-0005-0000-0000-00001A670000}"/>
    <cellStyle name="Moneda 59 2 2 3 3" xfId="9235" xr:uid="{00000000-0005-0000-0000-00001B670000}"/>
    <cellStyle name="Moneda 59 2 2 3 3 2" xfId="25971" xr:uid="{00000000-0005-0000-0000-00001C670000}"/>
    <cellStyle name="Moneda 59 2 2 3 4" xfId="12562" xr:uid="{00000000-0005-0000-0000-00001D670000}"/>
    <cellStyle name="Moneda 59 2 2 3 4 2" xfId="29298" xr:uid="{00000000-0005-0000-0000-00001E670000}"/>
    <cellStyle name="Moneda 59 2 2 3 5" xfId="15878" xr:uid="{00000000-0005-0000-0000-00001F670000}"/>
    <cellStyle name="Moneda 59 2 2 3 6" xfId="19337" xr:uid="{00000000-0005-0000-0000-000020670000}"/>
    <cellStyle name="Moneda 59 2 2 4" xfId="3429" xr:uid="{00000000-0005-0000-0000-000021670000}"/>
    <cellStyle name="Moneda 59 2 2 4 2" xfId="6746" xr:uid="{00000000-0005-0000-0000-000022670000}"/>
    <cellStyle name="Moneda 59 2 2 4 2 2" xfId="23482" xr:uid="{00000000-0005-0000-0000-000023670000}"/>
    <cellStyle name="Moneda 59 2 2 4 3" xfId="10063" xr:uid="{00000000-0005-0000-0000-000024670000}"/>
    <cellStyle name="Moneda 59 2 2 4 3 2" xfId="26799" xr:uid="{00000000-0005-0000-0000-000025670000}"/>
    <cellStyle name="Moneda 59 2 2 4 4" xfId="13390" xr:uid="{00000000-0005-0000-0000-000026670000}"/>
    <cellStyle name="Moneda 59 2 2 4 4 2" xfId="30126" xr:uid="{00000000-0005-0000-0000-000027670000}"/>
    <cellStyle name="Moneda 59 2 2 4 5" xfId="16706" xr:uid="{00000000-0005-0000-0000-000028670000}"/>
    <cellStyle name="Moneda 59 2 2 4 6" xfId="20165" xr:uid="{00000000-0005-0000-0000-000029670000}"/>
    <cellStyle name="Moneda 59 2 2 5" xfId="4261" xr:uid="{00000000-0005-0000-0000-00002A670000}"/>
    <cellStyle name="Moneda 59 2 2 5 2" xfId="20997" xr:uid="{00000000-0005-0000-0000-00002B670000}"/>
    <cellStyle name="Moneda 59 2 2 6" xfId="7578" xr:uid="{00000000-0005-0000-0000-00002C670000}"/>
    <cellStyle name="Moneda 59 2 2 6 2" xfId="24314" xr:uid="{00000000-0005-0000-0000-00002D670000}"/>
    <cellStyle name="Moneda 59 2 2 7" xfId="10905" xr:uid="{00000000-0005-0000-0000-00002E670000}"/>
    <cellStyle name="Moneda 59 2 2 7 2" xfId="27641" xr:uid="{00000000-0005-0000-0000-00002F670000}"/>
    <cellStyle name="Moneda 59 2 2 8" xfId="14221" xr:uid="{00000000-0005-0000-0000-000030670000}"/>
    <cellStyle name="Moneda 59 2 2 9" xfId="17680" xr:uid="{00000000-0005-0000-0000-000031670000}"/>
    <cellStyle name="Moneda 59 2 3" xfId="1358" xr:uid="{00000000-0005-0000-0000-000032670000}"/>
    <cellStyle name="Moneda 59 2 3 2" xfId="4675" xr:uid="{00000000-0005-0000-0000-000033670000}"/>
    <cellStyle name="Moneda 59 2 3 2 2" xfId="21411" xr:uid="{00000000-0005-0000-0000-000034670000}"/>
    <cellStyle name="Moneda 59 2 3 3" xfId="7992" xr:uid="{00000000-0005-0000-0000-000035670000}"/>
    <cellStyle name="Moneda 59 2 3 3 2" xfId="24728" xr:uid="{00000000-0005-0000-0000-000036670000}"/>
    <cellStyle name="Moneda 59 2 3 4" xfId="11319" xr:uid="{00000000-0005-0000-0000-000037670000}"/>
    <cellStyle name="Moneda 59 2 3 4 2" xfId="28055" xr:uid="{00000000-0005-0000-0000-000038670000}"/>
    <cellStyle name="Moneda 59 2 3 5" xfId="14635" xr:uid="{00000000-0005-0000-0000-000039670000}"/>
    <cellStyle name="Moneda 59 2 3 6" xfId="18094" xr:uid="{00000000-0005-0000-0000-00003A670000}"/>
    <cellStyle name="Moneda 59 2 4" xfId="2187" xr:uid="{00000000-0005-0000-0000-00003B670000}"/>
    <cellStyle name="Moneda 59 2 4 2" xfId="5504" xr:uid="{00000000-0005-0000-0000-00003C670000}"/>
    <cellStyle name="Moneda 59 2 4 2 2" xfId="22240" xr:uid="{00000000-0005-0000-0000-00003D670000}"/>
    <cellStyle name="Moneda 59 2 4 3" xfId="8821" xr:uid="{00000000-0005-0000-0000-00003E670000}"/>
    <cellStyle name="Moneda 59 2 4 3 2" xfId="25557" xr:uid="{00000000-0005-0000-0000-00003F670000}"/>
    <cellStyle name="Moneda 59 2 4 4" xfId="12148" xr:uid="{00000000-0005-0000-0000-000040670000}"/>
    <cellStyle name="Moneda 59 2 4 4 2" xfId="28884" xr:uid="{00000000-0005-0000-0000-000041670000}"/>
    <cellStyle name="Moneda 59 2 4 5" xfId="15464" xr:uid="{00000000-0005-0000-0000-000042670000}"/>
    <cellStyle name="Moneda 59 2 4 6" xfId="18923" xr:uid="{00000000-0005-0000-0000-000043670000}"/>
    <cellStyle name="Moneda 59 2 5" xfId="3015" xr:uid="{00000000-0005-0000-0000-000044670000}"/>
    <cellStyle name="Moneda 59 2 5 2" xfId="6332" xr:uid="{00000000-0005-0000-0000-000045670000}"/>
    <cellStyle name="Moneda 59 2 5 2 2" xfId="23068" xr:uid="{00000000-0005-0000-0000-000046670000}"/>
    <cellStyle name="Moneda 59 2 5 3" xfId="9649" xr:uid="{00000000-0005-0000-0000-000047670000}"/>
    <cellStyle name="Moneda 59 2 5 3 2" xfId="26385" xr:uid="{00000000-0005-0000-0000-000048670000}"/>
    <cellStyle name="Moneda 59 2 5 4" xfId="12976" xr:uid="{00000000-0005-0000-0000-000049670000}"/>
    <cellStyle name="Moneda 59 2 5 4 2" xfId="29712" xr:uid="{00000000-0005-0000-0000-00004A670000}"/>
    <cellStyle name="Moneda 59 2 5 5" xfId="16292" xr:uid="{00000000-0005-0000-0000-00004B670000}"/>
    <cellStyle name="Moneda 59 2 5 6" xfId="19751" xr:uid="{00000000-0005-0000-0000-00004C670000}"/>
    <cellStyle name="Moneda 59 2 6" xfId="3847" xr:uid="{00000000-0005-0000-0000-00004D670000}"/>
    <cellStyle name="Moneda 59 2 6 2" xfId="20583" xr:uid="{00000000-0005-0000-0000-00004E670000}"/>
    <cellStyle name="Moneda 59 2 7" xfId="7164" xr:uid="{00000000-0005-0000-0000-00004F670000}"/>
    <cellStyle name="Moneda 59 2 7 2" xfId="23900" xr:uid="{00000000-0005-0000-0000-000050670000}"/>
    <cellStyle name="Moneda 59 2 8" xfId="10491" xr:uid="{00000000-0005-0000-0000-000051670000}"/>
    <cellStyle name="Moneda 59 2 8 2" xfId="27227" xr:uid="{00000000-0005-0000-0000-000052670000}"/>
    <cellStyle name="Moneda 59 2 9" xfId="13807" xr:uid="{00000000-0005-0000-0000-000053670000}"/>
    <cellStyle name="Moneda 59 3" xfId="739" xr:uid="{00000000-0005-0000-0000-000054670000}"/>
    <cellStyle name="Moneda 59 3 2" xfId="1568" xr:uid="{00000000-0005-0000-0000-000055670000}"/>
    <cellStyle name="Moneda 59 3 2 2" xfId="4885" xr:uid="{00000000-0005-0000-0000-000056670000}"/>
    <cellStyle name="Moneda 59 3 2 2 2" xfId="21621" xr:uid="{00000000-0005-0000-0000-000057670000}"/>
    <cellStyle name="Moneda 59 3 2 3" xfId="8202" xr:uid="{00000000-0005-0000-0000-000058670000}"/>
    <cellStyle name="Moneda 59 3 2 3 2" xfId="24938" xr:uid="{00000000-0005-0000-0000-000059670000}"/>
    <cellStyle name="Moneda 59 3 2 4" xfId="11529" xr:uid="{00000000-0005-0000-0000-00005A670000}"/>
    <cellStyle name="Moneda 59 3 2 4 2" xfId="28265" xr:uid="{00000000-0005-0000-0000-00005B670000}"/>
    <cellStyle name="Moneda 59 3 2 5" xfId="14845" xr:uid="{00000000-0005-0000-0000-00005C670000}"/>
    <cellStyle name="Moneda 59 3 2 6" xfId="18304" xr:uid="{00000000-0005-0000-0000-00005D670000}"/>
    <cellStyle name="Moneda 59 3 3" xfId="2396" xr:uid="{00000000-0005-0000-0000-00005E670000}"/>
    <cellStyle name="Moneda 59 3 3 2" xfId="5713" xr:uid="{00000000-0005-0000-0000-00005F670000}"/>
    <cellStyle name="Moneda 59 3 3 2 2" xfId="22449" xr:uid="{00000000-0005-0000-0000-000060670000}"/>
    <cellStyle name="Moneda 59 3 3 3" xfId="9030" xr:uid="{00000000-0005-0000-0000-000061670000}"/>
    <cellStyle name="Moneda 59 3 3 3 2" xfId="25766" xr:uid="{00000000-0005-0000-0000-000062670000}"/>
    <cellStyle name="Moneda 59 3 3 4" xfId="12357" xr:uid="{00000000-0005-0000-0000-000063670000}"/>
    <cellStyle name="Moneda 59 3 3 4 2" xfId="29093" xr:uid="{00000000-0005-0000-0000-000064670000}"/>
    <cellStyle name="Moneda 59 3 3 5" xfId="15673" xr:uid="{00000000-0005-0000-0000-000065670000}"/>
    <cellStyle name="Moneda 59 3 3 6" xfId="19132" xr:uid="{00000000-0005-0000-0000-000066670000}"/>
    <cellStyle name="Moneda 59 3 4" xfId="3224" xr:uid="{00000000-0005-0000-0000-000067670000}"/>
    <cellStyle name="Moneda 59 3 4 2" xfId="6541" xr:uid="{00000000-0005-0000-0000-000068670000}"/>
    <cellStyle name="Moneda 59 3 4 2 2" xfId="23277" xr:uid="{00000000-0005-0000-0000-000069670000}"/>
    <cellStyle name="Moneda 59 3 4 3" xfId="9858" xr:uid="{00000000-0005-0000-0000-00006A670000}"/>
    <cellStyle name="Moneda 59 3 4 3 2" xfId="26594" xr:uid="{00000000-0005-0000-0000-00006B670000}"/>
    <cellStyle name="Moneda 59 3 4 4" xfId="13185" xr:uid="{00000000-0005-0000-0000-00006C670000}"/>
    <cellStyle name="Moneda 59 3 4 4 2" xfId="29921" xr:uid="{00000000-0005-0000-0000-00006D670000}"/>
    <cellStyle name="Moneda 59 3 4 5" xfId="16501" xr:uid="{00000000-0005-0000-0000-00006E670000}"/>
    <cellStyle name="Moneda 59 3 4 6" xfId="19960" xr:uid="{00000000-0005-0000-0000-00006F670000}"/>
    <cellStyle name="Moneda 59 3 5" xfId="4056" xr:uid="{00000000-0005-0000-0000-000070670000}"/>
    <cellStyle name="Moneda 59 3 5 2" xfId="20792" xr:uid="{00000000-0005-0000-0000-000071670000}"/>
    <cellStyle name="Moneda 59 3 6" xfId="7373" xr:uid="{00000000-0005-0000-0000-000072670000}"/>
    <cellStyle name="Moneda 59 3 6 2" xfId="24109" xr:uid="{00000000-0005-0000-0000-000073670000}"/>
    <cellStyle name="Moneda 59 3 7" xfId="10700" xr:uid="{00000000-0005-0000-0000-000074670000}"/>
    <cellStyle name="Moneda 59 3 7 2" xfId="27436" xr:uid="{00000000-0005-0000-0000-000075670000}"/>
    <cellStyle name="Moneda 59 3 8" xfId="14016" xr:uid="{00000000-0005-0000-0000-000076670000}"/>
    <cellStyle name="Moneda 59 3 9" xfId="17475" xr:uid="{00000000-0005-0000-0000-000077670000}"/>
    <cellStyle name="Moneda 59 4" xfId="1153" xr:uid="{00000000-0005-0000-0000-000078670000}"/>
    <cellStyle name="Moneda 59 4 2" xfId="4470" xr:uid="{00000000-0005-0000-0000-000079670000}"/>
    <cellStyle name="Moneda 59 4 2 2" xfId="21206" xr:uid="{00000000-0005-0000-0000-00007A670000}"/>
    <cellStyle name="Moneda 59 4 3" xfId="7787" xr:uid="{00000000-0005-0000-0000-00007B670000}"/>
    <cellStyle name="Moneda 59 4 3 2" xfId="24523" xr:uid="{00000000-0005-0000-0000-00007C670000}"/>
    <cellStyle name="Moneda 59 4 4" xfId="11114" xr:uid="{00000000-0005-0000-0000-00007D670000}"/>
    <cellStyle name="Moneda 59 4 4 2" xfId="27850" xr:uid="{00000000-0005-0000-0000-00007E670000}"/>
    <cellStyle name="Moneda 59 4 5" xfId="14430" xr:uid="{00000000-0005-0000-0000-00007F670000}"/>
    <cellStyle name="Moneda 59 4 6" xfId="17889" xr:uid="{00000000-0005-0000-0000-000080670000}"/>
    <cellStyle name="Moneda 59 5" xfId="1982" xr:uid="{00000000-0005-0000-0000-000081670000}"/>
    <cellStyle name="Moneda 59 5 2" xfId="5299" xr:uid="{00000000-0005-0000-0000-000082670000}"/>
    <cellStyle name="Moneda 59 5 2 2" xfId="22035" xr:uid="{00000000-0005-0000-0000-000083670000}"/>
    <cellStyle name="Moneda 59 5 3" xfId="8616" xr:uid="{00000000-0005-0000-0000-000084670000}"/>
    <cellStyle name="Moneda 59 5 3 2" xfId="25352" xr:uid="{00000000-0005-0000-0000-000085670000}"/>
    <cellStyle name="Moneda 59 5 4" xfId="11943" xr:uid="{00000000-0005-0000-0000-000086670000}"/>
    <cellStyle name="Moneda 59 5 4 2" xfId="28679" xr:uid="{00000000-0005-0000-0000-000087670000}"/>
    <cellStyle name="Moneda 59 5 5" xfId="15259" xr:uid="{00000000-0005-0000-0000-000088670000}"/>
    <cellStyle name="Moneda 59 5 6" xfId="18718" xr:uid="{00000000-0005-0000-0000-000089670000}"/>
    <cellStyle name="Moneda 59 6" xfId="2810" xr:uid="{00000000-0005-0000-0000-00008A670000}"/>
    <cellStyle name="Moneda 59 6 2" xfId="6127" xr:uid="{00000000-0005-0000-0000-00008B670000}"/>
    <cellStyle name="Moneda 59 6 2 2" xfId="22863" xr:uid="{00000000-0005-0000-0000-00008C670000}"/>
    <cellStyle name="Moneda 59 6 3" xfId="9444" xr:uid="{00000000-0005-0000-0000-00008D670000}"/>
    <cellStyle name="Moneda 59 6 3 2" xfId="26180" xr:uid="{00000000-0005-0000-0000-00008E670000}"/>
    <cellStyle name="Moneda 59 6 4" xfId="12771" xr:uid="{00000000-0005-0000-0000-00008F670000}"/>
    <cellStyle name="Moneda 59 6 4 2" xfId="29507" xr:uid="{00000000-0005-0000-0000-000090670000}"/>
    <cellStyle name="Moneda 59 6 5" xfId="16087" xr:uid="{00000000-0005-0000-0000-000091670000}"/>
    <cellStyle name="Moneda 59 6 6" xfId="19546" xr:uid="{00000000-0005-0000-0000-000092670000}"/>
    <cellStyle name="Moneda 59 7" xfId="3642" xr:uid="{00000000-0005-0000-0000-000093670000}"/>
    <cellStyle name="Moneda 59 7 2" xfId="20378" xr:uid="{00000000-0005-0000-0000-000094670000}"/>
    <cellStyle name="Moneda 59 8" xfId="6959" xr:uid="{00000000-0005-0000-0000-000095670000}"/>
    <cellStyle name="Moneda 59 8 2" xfId="23695" xr:uid="{00000000-0005-0000-0000-000096670000}"/>
    <cellStyle name="Moneda 59 9" xfId="10286" xr:uid="{00000000-0005-0000-0000-000097670000}"/>
    <cellStyle name="Moneda 59 9 2" xfId="27022" xr:uid="{00000000-0005-0000-0000-000098670000}"/>
    <cellStyle name="Moneda 6" xfId="292" xr:uid="{00000000-0005-0000-0000-000099670000}"/>
    <cellStyle name="Moneda 6 10" xfId="13603" xr:uid="{00000000-0005-0000-0000-00009A670000}"/>
    <cellStyle name="Moneda 6 10 2" xfId="30270" xr:uid="{00000000-0005-0000-0000-00009B670000}"/>
    <cellStyle name="Moneda 6 10 2 2" xfId="31496" xr:uid="{00000000-0005-0000-0000-00009C670000}"/>
    <cellStyle name="Moneda 6 10 2 3" xfId="31798" xr:uid="{00000000-0005-0000-0000-00009D670000}"/>
    <cellStyle name="Moneda 6 10 2 4" xfId="32099" xr:uid="{00000000-0005-0000-0000-00009E670000}"/>
    <cellStyle name="Moneda 6 10 2 5" xfId="32400" xr:uid="{00000000-0005-0000-0000-00009F670000}"/>
    <cellStyle name="Moneda 6 10 2 6" xfId="32701" xr:uid="{00000000-0005-0000-0000-0000A0670000}"/>
    <cellStyle name="Moneda 6 10 2 7" xfId="33002" xr:uid="{00000000-0005-0000-0000-0000A1670000}"/>
    <cellStyle name="Moneda 6 11" xfId="17062" xr:uid="{00000000-0005-0000-0000-0000A2670000}"/>
    <cellStyle name="Moneda 6 2" xfId="524" xr:uid="{00000000-0005-0000-0000-0000A3670000}"/>
    <cellStyle name="Moneda 6 2 10" xfId="17267" xr:uid="{00000000-0005-0000-0000-0000A4670000}"/>
    <cellStyle name="Moneda 6 2 2" xfId="945" xr:uid="{00000000-0005-0000-0000-0000A5670000}"/>
    <cellStyle name="Moneda 6 2 2 2" xfId="1774" xr:uid="{00000000-0005-0000-0000-0000A6670000}"/>
    <cellStyle name="Moneda 6 2 2 2 2" xfId="5091" xr:uid="{00000000-0005-0000-0000-0000A7670000}"/>
    <cellStyle name="Moneda 6 2 2 2 2 2" xfId="21827" xr:uid="{00000000-0005-0000-0000-0000A8670000}"/>
    <cellStyle name="Moneda 6 2 2 2 3" xfId="8408" xr:uid="{00000000-0005-0000-0000-0000A9670000}"/>
    <cellStyle name="Moneda 6 2 2 2 3 2" xfId="25144" xr:uid="{00000000-0005-0000-0000-0000AA670000}"/>
    <cellStyle name="Moneda 6 2 2 2 4" xfId="11735" xr:uid="{00000000-0005-0000-0000-0000AB670000}"/>
    <cellStyle name="Moneda 6 2 2 2 4 2" xfId="28471" xr:uid="{00000000-0005-0000-0000-0000AC670000}"/>
    <cellStyle name="Moneda 6 2 2 2 5" xfId="15051" xr:uid="{00000000-0005-0000-0000-0000AD670000}"/>
    <cellStyle name="Moneda 6 2 2 2 6" xfId="18510" xr:uid="{00000000-0005-0000-0000-0000AE670000}"/>
    <cellStyle name="Moneda 6 2 2 3" xfId="2602" xr:uid="{00000000-0005-0000-0000-0000AF670000}"/>
    <cellStyle name="Moneda 6 2 2 3 2" xfId="5919" xr:uid="{00000000-0005-0000-0000-0000B0670000}"/>
    <cellStyle name="Moneda 6 2 2 3 2 2" xfId="22655" xr:uid="{00000000-0005-0000-0000-0000B1670000}"/>
    <cellStyle name="Moneda 6 2 2 3 3" xfId="9236" xr:uid="{00000000-0005-0000-0000-0000B2670000}"/>
    <cellStyle name="Moneda 6 2 2 3 3 2" xfId="25972" xr:uid="{00000000-0005-0000-0000-0000B3670000}"/>
    <cellStyle name="Moneda 6 2 2 3 4" xfId="12563" xr:uid="{00000000-0005-0000-0000-0000B4670000}"/>
    <cellStyle name="Moneda 6 2 2 3 4 2" xfId="29299" xr:uid="{00000000-0005-0000-0000-0000B5670000}"/>
    <cellStyle name="Moneda 6 2 2 3 5" xfId="15879" xr:uid="{00000000-0005-0000-0000-0000B6670000}"/>
    <cellStyle name="Moneda 6 2 2 3 6" xfId="19338" xr:uid="{00000000-0005-0000-0000-0000B7670000}"/>
    <cellStyle name="Moneda 6 2 2 4" xfId="3430" xr:uid="{00000000-0005-0000-0000-0000B8670000}"/>
    <cellStyle name="Moneda 6 2 2 4 2" xfId="6747" xr:uid="{00000000-0005-0000-0000-0000B9670000}"/>
    <cellStyle name="Moneda 6 2 2 4 2 2" xfId="23483" xr:uid="{00000000-0005-0000-0000-0000BA670000}"/>
    <cellStyle name="Moneda 6 2 2 4 3" xfId="10064" xr:uid="{00000000-0005-0000-0000-0000BB670000}"/>
    <cellStyle name="Moneda 6 2 2 4 3 2" xfId="26800" xr:uid="{00000000-0005-0000-0000-0000BC670000}"/>
    <cellStyle name="Moneda 6 2 2 4 4" xfId="13391" xr:uid="{00000000-0005-0000-0000-0000BD670000}"/>
    <cellStyle name="Moneda 6 2 2 4 4 2" xfId="30127" xr:uid="{00000000-0005-0000-0000-0000BE670000}"/>
    <cellStyle name="Moneda 6 2 2 4 5" xfId="16707" xr:uid="{00000000-0005-0000-0000-0000BF670000}"/>
    <cellStyle name="Moneda 6 2 2 4 6" xfId="20166" xr:uid="{00000000-0005-0000-0000-0000C0670000}"/>
    <cellStyle name="Moneda 6 2 2 5" xfId="4262" xr:uid="{00000000-0005-0000-0000-0000C1670000}"/>
    <cellStyle name="Moneda 6 2 2 5 2" xfId="20998" xr:uid="{00000000-0005-0000-0000-0000C2670000}"/>
    <cellStyle name="Moneda 6 2 2 6" xfId="7579" xr:uid="{00000000-0005-0000-0000-0000C3670000}"/>
    <cellStyle name="Moneda 6 2 2 6 2" xfId="24315" xr:uid="{00000000-0005-0000-0000-0000C4670000}"/>
    <cellStyle name="Moneda 6 2 2 7" xfId="10906" xr:uid="{00000000-0005-0000-0000-0000C5670000}"/>
    <cellStyle name="Moneda 6 2 2 7 2" xfId="27642" xr:uid="{00000000-0005-0000-0000-0000C6670000}"/>
    <cellStyle name="Moneda 6 2 2 8" xfId="14222" xr:uid="{00000000-0005-0000-0000-0000C7670000}"/>
    <cellStyle name="Moneda 6 2 2 9" xfId="17681" xr:uid="{00000000-0005-0000-0000-0000C8670000}"/>
    <cellStyle name="Moneda 6 2 3" xfId="1359" xr:uid="{00000000-0005-0000-0000-0000C9670000}"/>
    <cellStyle name="Moneda 6 2 3 2" xfId="4676" xr:uid="{00000000-0005-0000-0000-0000CA670000}"/>
    <cellStyle name="Moneda 6 2 3 2 2" xfId="21412" xr:uid="{00000000-0005-0000-0000-0000CB670000}"/>
    <cellStyle name="Moneda 6 2 3 3" xfId="7993" xr:uid="{00000000-0005-0000-0000-0000CC670000}"/>
    <cellStyle name="Moneda 6 2 3 3 2" xfId="24729" xr:uid="{00000000-0005-0000-0000-0000CD670000}"/>
    <cellStyle name="Moneda 6 2 3 4" xfId="11320" xr:uid="{00000000-0005-0000-0000-0000CE670000}"/>
    <cellStyle name="Moneda 6 2 3 4 2" xfId="28056" xr:uid="{00000000-0005-0000-0000-0000CF670000}"/>
    <cellStyle name="Moneda 6 2 3 5" xfId="14636" xr:uid="{00000000-0005-0000-0000-0000D0670000}"/>
    <cellStyle name="Moneda 6 2 3 6" xfId="18095" xr:uid="{00000000-0005-0000-0000-0000D1670000}"/>
    <cellStyle name="Moneda 6 2 4" xfId="2188" xr:uid="{00000000-0005-0000-0000-0000D2670000}"/>
    <cellStyle name="Moneda 6 2 4 2" xfId="5505" xr:uid="{00000000-0005-0000-0000-0000D3670000}"/>
    <cellStyle name="Moneda 6 2 4 2 2" xfId="22241" xr:uid="{00000000-0005-0000-0000-0000D4670000}"/>
    <cellStyle name="Moneda 6 2 4 3" xfId="8822" xr:uid="{00000000-0005-0000-0000-0000D5670000}"/>
    <cellStyle name="Moneda 6 2 4 3 2" xfId="25558" xr:uid="{00000000-0005-0000-0000-0000D6670000}"/>
    <cellStyle name="Moneda 6 2 4 4" xfId="12149" xr:uid="{00000000-0005-0000-0000-0000D7670000}"/>
    <cellStyle name="Moneda 6 2 4 4 2" xfId="28885" xr:uid="{00000000-0005-0000-0000-0000D8670000}"/>
    <cellStyle name="Moneda 6 2 4 5" xfId="15465" xr:uid="{00000000-0005-0000-0000-0000D9670000}"/>
    <cellStyle name="Moneda 6 2 4 6" xfId="18924" xr:uid="{00000000-0005-0000-0000-0000DA670000}"/>
    <cellStyle name="Moneda 6 2 5" xfId="3016" xr:uid="{00000000-0005-0000-0000-0000DB670000}"/>
    <cellStyle name="Moneda 6 2 5 2" xfId="6333" xr:uid="{00000000-0005-0000-0000-0000DC670000}"/>
    <cellStyle name="Moneda 6 2 5 2 2" xfId="23069" xr:uid="{00000000-0005-0000-0000-0000DD670000}"/>
    <cellStyle name="Moneda 6 2 5 3" xfId="9650" xr:uid="{00000000-0005-0000-0000-0000DE670000}"/>
    <cellStyle name="Moneda 6 2 5 3 2" xfId="26386" xr:uid="{00000000-0005-0000-0000-0000DF670000}"/>
    <cellStyle name="Moneda 6 2 5 4" xfId="12977" xr:uid="{00000000-0005-0000-0000-0000E0670000}"/>
    <cellStyle name="Moneda 6 2 5 4 2" xfId="29713" xr:uid="{00000000-0005-0000-0000-0000E1670000}"/>
    <cellStyle name="Moneda 6 2 5 5" xfId="16293" xr:uid="{00000000-0005-0000-0000-0000E2670000}"/>
    <cellStyle name="Moneda 6 2 5 6" xfId="19752" xr:uid="{00000000-0005-0000-0000-0000E3670000}"/>
    <cellStyle name="Moneda 6 2 6" xfId="3848" xr:uid="{00000000-0005-0000-0000-0000E4670000}"/>
    <cellStyle name="Moneda 6 2 6 2" xfId="20584" xr:uid="{00000000-0005-0000-0000-0000E5670000}"/>
    <cellStyle name="Moneda 6 2 7" xfId="7165" xr:uid="{00000000-0005-0000-0000-0000E6670000}"/>
    <cellStyle name="Moneda 6 2 7 2" xfId="23901" xr:uid="{00000000-0005-0000-0000-0000E7670000}"/>
    <cellStyle name="Moneda 6 2 8" xfId="10492" xr:uid="{00000000-0005-0000-0000-0000E8670000}"/>
    <cellStyle name="Moneda 6 2 8 2" xfId="27228" xr:uid="{00000000-0005-0000-0000-0000E9670000}"/>
    <cellStyle name="Moneda 6 2 9" xfId="13808" xr:uid="{00000000-0005-0000-0000-0000EA670000}"/>
    <cellStyle name="Moneda 6 3" xfId="740" xr:uid="{00000000-0005-0000-0000-0000EB670000}"/>
    <cellStyle name="Moneda 6 3 2" xfId="1569" xr:uid="{00000000-0005-0000-0000-0000EC670000}"/>
    <cellStyle name="Moneda 6 3 2 2" xfId="4886" xr:uid="{00000000-0005-0000-0000-0000ED670000}"/>
    <cellStyle name="Moneda 6 3 2 2 2" xfId="21622" xr:uid="{00000000-0005-0000-0000-0000EE670000}"/>
    <cellStyle name="Moneda 6 3 2 3" xfId="8203" xr:uid="{00000000-0005-0000-0000-0000EF670000}"/>
    <cellStyle name="Moneda 6 3 2 3 2" xfId="24939" xr:uid="{00000000-0005-0000-0000-0000F0670000}"/>
    <cellStyle name="Moneda 6 3 2 4" xfId="11530" xr:uid="{00000000-0005-0000-0000-0000F1670000}"/>
    <cellStyle name="Moneda 6 3 2 4 2" xfId="28266" xr:uid="{00000000-0005-0000-0000-0000F2670000}"/>
    <cellStyle name="Moneda 6 3 2 5" xfId="14846" xr:uid="{00000000-0005-0000-0000-0000F3670000}"/>
    <cellStyle name="Moneda 6 3 2 6" xfId="18305" xr:uid="{00000000-0005-0000-0000-0000F4670000}"/>
    <cellStyle name="Moneda 6 3 3" xfId="2397" xr:uid="{00000000-0005-0000-0000-0000F5670000}"/>
    <cellStyle name="Moneda 6 3 3 2" xfId="5714" xr:uid="{00000000-0005-0000-0000-0000F6670000}"/>
    <cellStyle name="Moneda 6 3 3 2 2" xfId="22450" xr:uid="{00000000-0005-0000-0000-0000F7670000}"/>
    <cellStyle name="Moneda 6 3 3 3" xfId="9031" xr:uid="{00000000-0005-0000-0000-0000F8670000}"/>
    <cellStyle name="Moneda 6 3 3 3 2" xfId="25767" xr:uid="{00000000-0005-0000-0000-0000F9670000}"/>
    <cellStyle name="Moneda 6 3 3 4" xfId="12358" xr:uid="{00000000-0005-0000-0000-0000FA670000}"/>
    <cellStyle name="Moneda 6 3 3 4 2" xfId="29094" xr:uid="{00000000-0005-0000-0000-0000FB670000}"/>
    <cellStyle name="Moneda 6 3 3 5" xfId="15674" xr:uid="{00000000-0005-0000-0000-0000FC670000}"/>
    <cellStyle name="Moneda 6 3 3 6" xfId="19133" xr:uid="{00000000-0005-0000-0000-0000FD670000}"/>
    <cellStyle name="Moneda 6 3 4" xfId="3225" xr:uid="{00000000-0005-0000-0000-0000FE670000}"/>
    <cellStyle name="Moneda 6 3 4 2" xfId="6542" xr:uid="{00000000-0005-0000-0000-0000FF670000}"/>
    <cellStyle name="Moneda 6 3 4 2 2" xfId="23278" xr:uid="{00000000-0005-0000-0000-000000680000}"/>
    <cellStyle name="Moneda 6 3 4 3" xfId="9859" xr:uid="{00000000-0005-0000-0000-000001680000}"/>
    <cellStyle name="Moneda 6 3 4 3 2" xfId="26595" xr:uid="{00000000-0005-0000-0000-000002680000}"/>
    <cellStyle name="Moneda 6 3 4 4" xfId="13186" xr:uid="{00000000-0005-0000-0000-000003680000}"/>
    <cellStyle name="Moneda 6 3 4 4 2" xfId="29922" xr:uid="{00000000-0005-0000-0000-000004680000}"/>
    <cellStyle name="Moneda 6 3 4 5" xfId="16502" xr:uid="{00000000-0005-0000-0000-000005680000}"/>
    <cellStyle name="Moneda 6 3 4 6" xfId="19961" xr:uid="{00000000-0005-0000-0000-000006680000}"/>
    <cellStyle name="Moneda 6 3 5" xfId="4057" xr:uid="{00000000-0005-0000-0000-000007680000}"/>
    <cellStyle name="Moneda 6 3 5 2" xfId="20793" xr:uid="{00000000-0005-0000-0000-000008680000}"/>
    <cellStyle name="Moneda 6 3 6" xfId="7374" xr:uid="{00000000-0005-0000-0000-000009680000}"/>
    <cellStyle name="Moneda 6 3 6 2" xfId="24110" xr:uid="{00000000-0005-0000-0000-00000A680000}"/>
    <cellStyle name="Moneda 6 3 7" xfId="10701" xr:uid="{00000000-0005-0000-0000-00000B680000}"/>
    <cellStyle name="Moneda 6 3 7 2" xfId="27437" xr:uid="{00000000-0005-0000-0000-00000C680000}"/>
    <cellStyle name="Moneda 6 3 8" xfId="14017" xr:uid="{00000000-0005-0000-0000-00000D680000}"/>
    <cellStyle name="Moneda 6 3 9" xfId="17476" xr:uid="{00000000-0005-0000-0000-00000E680000}"/>
    <cellStyle name="Moneda 6 4" xfId="1154" xr:uid="{00000000-0005-0000-0000-00000F680000}"/>
    <cellStyle name="Moneda 6 4 2" xfId="4471" xr:uid="{00000000-0005-0000-0000-000010680000}"/>
    <cellStyle name="Moneda 6 4 2 2" xfId="21207" xr:uid="{00000000-0005-0000-0000-000011680000}"/>
    <cellStyle name="Moneda 6 4 3" xfId="7788" xr:uid="{00000000-0005-0000-0000-000012680000}"/>
    <cellStyle name="Moneda 6 4 3 2" xfId="24524" xr:uid="{00000000-0005-0000-0000-000013680000}"/>
    <cellStyle name="Moneda 6 4 4" xfId="11115" xr:uid="{00000000-0005-0000-0000-000014680000}"/>
    <cellStyle name="Moneda 6 4 4 2" xfId="27851" xr:uid="{00000000-0005-0000-0000-000015680000}"/>
    <cellStyle name="Moneda 6 4 5" xfId="14431" xr:uid="{00000000-0005-0000-0000-000016680000}"/>
    <cellStyle name="Moneda 6 4 6" xfId="17890" xr:uid="{00000000-0005-0000-0000-000017680000}"/>
    <cellStyle name="Moneda 6 5" xfId="1983" xr:uid="{00000000-0005-0000-0000-000018680000}"/>
    <cellStyle name="Moneda 6 5 2" xfId="5300" xr:uid="{00000000-0005-0000-0000-000019680000}"/>
    <cellStyle name="Moneda 6 5 2 2" xfId="22036" xr:uid="{00000000-0005-0000-0000-00001A680000}"/>
    <cellStyle name="Moneda 6 5 3" xfId="8617" xr:uid="{00000000-0005-0000-0000-00001B680000}"/>
    <cellStyle name="Moneda 6 5 3 2" xfId="25353" xr:uid="{00000000-0005-0000-0000-00001C680000}"/>
    <cellStyle name="Moneda 6 5 4" xfId="11944" xr:uid="{00000000-0005-0000-0000-00001D680000}"/>
    <cellStyle name="Moneda 6 5 4 2" xfId="28680" xr:uid="{00000000-0005-0000-0000-00001E680000}"/>
    <cellStyle name="Moneda 6 5 5" xfId="15260" xr:uid="{00000000-0005-0000-0000-00001F680000}"/>
    <cellStyle name="Moneda 6 5 6" xfId="18719" xr:uid="{00000000-0005-0000-0000-000020680000}"/>
    <cellStyle name="Moneda 6 6" xfId="2811" xr:uid="{00000000-0005-0000-0000-000021680000}"/>
    <cellStyle name="Moneda 6 6 2" xfId="6128" xr:uid="{00000000-0005-0000-0000-000022680000}"/>
    <cellStyle name="Moneda 6 6 2 2" xfId="22864" xr:uid="{00000000-0005-0000-0000-000023680000}"/>
    <cellStyle name="Moneda 6 6 3" xfId="9445" xr:uid="{00000000-0005-0000-0000-000024680000}"/>
    <cellStyle name="Moneda 6 6 3 2" xfId="26181" xr:uid="{00000000-0005-0000-0000-000025680000}"/>
    <cellStyle name="Moneda 6 6 4" xfId="12772" xr:uid="{00000000-0005-0000-0000-000026680000}"/>
    <cellStyle name="Moneda 6 6 4 2" xfId="29508" xr:uid="{00000000-0005-0000-0000-000027680000}"/>
    <cellStyle name="Moneda 6 6 5" xfId="16088" xr:uid="{00000000-0005-0000-0000-000028680000}"/>
    <cellStyle name="Moneda 6 6 6" xfId="19547" xr:uid="{00000000-0005-0000-0000-000029680000}"/>
    <cellStyle name="Moneda 6 7" xfId="3643" xr:uid="{00000000-0005-0000-0000-00002A680000}"/>
    <cellStyle name="Moneda 6 7 2" xfId="20379" xr:uid="{00000000-0005-0000-0000-00002B680000}"/>
    <cellStyle name="Moneda 6 8" xfId="6960" xr:uid="{00000000-0005-0000-0000-00002C680000}"/>
    <cellStyle name="Moneda 6 8 2" xfId="23696" xr:uid="{00000000-0005-0000-0000-00002D680000}"/>
    <cellStyle name="Moneda 6 9" xfId="10287" xr:uid="{00000000-0005-0000-0000-00002E680000}"/>
    <cellStyle name="Moneda 6 9 2" xfId="27023" xr:uid="{00000000-0005-0000-0000-00002F680000}"/>
    <cellStyle name="Moneda 60" xfId="293" xr:uid="{00000000-0005-0000-0000-000030680000}"/>
    <cellStyle name="Moneda 60 10" xfId="13604" xr:uid="{00000000-0005-0000-0000-000031680000}"/>
    <cellStyle name="Moneda 60 11" xfId="17063" xr:uid="{00000000-0005-0000-0000-000032680000}"/>
    <cellStyle name="Moneda 60 2" xfId="525" xr:uid="{00000000-0005-0000-0000-000033680000}"/>
    <cellStyle name="Moneda 60 2 10" xfId="17268" xr:uid="{00000000-0005-0000-0000-000034680000}"/>
    <cellStyle name="Moneda 60 2 2" xfId="946" xr:uid="{00000000-0005-0000-0000-000035680000}"/>
    <cellStyle name="Moneda 60 2 2 2" xfId="1775" xr:uid="{00000000-0005-0000-0000-000036680000}"/>
    <cellStyle name="Moneda 60 2 2 2 2" xfId="5092" xr:uid="{00000000-0005-0000-0000-000037680000}"/>
    <cellStyle name="Moneda 60 2 2 2 2 2" xfId="21828" xr:uid="{00000000-0005-0000-0000-000038680000}"/>
    <cellStyle name="Moneda 60 2 2 2 3" xfId="8409" xr:uid="{00000000-0005-0000-0000-000039680000}"/>
    <cellStyle name="Moneda 60 2 2 2 3 2" xfId="25145" xr:uid="{00000000-0005-0000-0000-00003A680000}"/>
    <cellStyle name="Moneda 60 2 2 2 4" xfId="11736" xr:uid="{00000000-0005-0000-0000-00003B680000}"/>
    <cellStyle name="Moneda 60 2 2 2 4 2" xfId="28472" xr:uid="{00000000-0005-0000-0000-00003C680000}"/>
    <cellStyle name="Moneda 60 2 2 2 5" xfId="15052" xr:uid="{00000000-0005-0000-0000-00003D680000}"/>
    <cellStyle name="Moneda 60 2 2 2 6" xfId="18511" xr:uid="{00000000-0005-0000-0000-00003E680000}"/>
    <cellStyle name="Moneda 60 2 2 3" xfId="2603" xr:uid="{00000000-0005-0000-0000-00003F680000}"/>
    <cellStyle name="Moneda 60 2 2 3 2" xfId="5920" xr:uid="{00000000-0005-0000-0000-000040680000}"/>
    <cellStyle name="Moneda 60 2 2 3 2 2" xfId="22656" xr:uid="{00000000-0005-0000-0000-000041680000}"/>
    <cellStyle name="Moneda 60 2 2 3 3" xfId="9237" xr:uid="{00000000-0005-0000-0000-000042680000}"/>
    <cellStyle name="Moneda 60 2 2 3 3 2" xfId="25973" xr:uid="{00000000-0005-0000-0000-000043680000}"/>
    <cellStyle name="Moneda 60 2 2 3 4" xfId="12564" xr:uid="{00000000-0005-0000-0000-000044680000}"/>
    <cellStyle name="Moneda 60 2 2 3 4 2" xfId="29300" xr:uid="{00000000-0005-0000-0000-000045680000}"/>
    <cellStyle name="Moneda 60 2 2 3 5" xfId="15880" xr:uid="{00000000-0005-0000-0000-000046680000}"/>
    <cellStyle name="Moneda 60 2 2 3 6" xfId="19339" xr:uid="{00000000-0005-0000-0000-000047680000}"/>
    <cellStyle name="Moneda 60 2 2 4" xfId="3431" xr:uid="{00000000-0005-0000-0000-000048680000}"/>
    <cellStyle name="Moneda 60 2 2 4 2" xfId="6748" xr:uid="{00000000-0005-0000-0000-000049680000}"/>
    <cellStyle name="Moneda 60 2 2 4 2 2" xfId="23484" xr:uid="{00000000-0005-0000-0000-00004A680000}"/>
    <cellStyle name="Moneda 60 2 2 4 3" xfId="10065" xr:uid="{00000000-0005-0000-0000-00004B680000}"/>
    <cellStyle name="Moneda 60 2 2 4 3 2" xfId="26801" xr:uid="{00000000-0005-0000-0000-00004C680000}"/>
    <cellStyle name="Moneda 60 2 2 4 4" xfId="13392" xr:uid="{00000000-0005-0000-0000-00004D680000}"/>
    <cellStyle name="Moneda 60 2 2 4 4 2" xfId="30128" xr:uid="{00000000-0005-0000-0000-00004E680000}"/>
    <cellStyle name="Moneda 60 2 2 4 5" xfId="16708" xr:uid="{00000000-0005-0000-0000-00004F680000}"/>
    <cellStyle name="Moneda 60 2 2 4 6" xfId="20167" xr:uid="{00000000-0005-0000-0000-000050680000}"/>
    <cellStyle name="Moneda 60 2 2 5" xfId="4263" xr:uid="{00000000-0005-0000-0000-000051680000}"/>
    <cellStyle name="Moneda 60 2 2 5 2" xfId="20999" xr:uid="{00000000-0005-0000-0000-000052680000}"/>
    <cellStyle name="Moneda 60 2 2 6" xfId="7580" xr:uid="{00000000-0005-0000-0000-000053680000}"/>
    <cellStyle name="Moneda 60 2 2 6 2" xfId="24316" xr:uid="{00000000-0005-0000-0000-000054680000}"/>
    <cellStyle name="Moneda 60 2 2 7" xfId="10907" xr:uid="{00000000-0005-0000-0000-000055680000}"/>
    <cellStyle name="Moneda 60 2 2 7 2" xfId="27643" xr:uid="{00000000-0005-0000-0000-000056680000}"/>
    <cellStyle name="Moneda 60 2 2 8" xfId="14223" xr:uid="{00000000-0005-0000-0000-000057680000}"/>
    <cellStyle name="Moneda 60 2 2 9" xfId="17682" xr:uid="{00000000-0005-0000-0000-000058680000}"/>
    <cellStyle name="Moneda 60 2 3" xfId="1360" xr:uid="{00000000-0005-0000-0000-000059680000}"/>
    <cellStyle name="Moneda 60 2 3 2" xfId="4677" xr:uid="{00000000-0005-0000-0000-00005A680000}"/>
    <cellStyle name="Moneda 60 2 3 2 2" xfId="21413" xr:uid="{00000000-0005-0000-0000-00005B680000}"/>
    <cellStyle name="Moneda 60 2 3 3" xfId="7994" xr:uid="{00000000-0005-0000-0000-00005C680000}"/>
    <cellStyle name="Moneda 60 2 3 3 2" xfId="24730" xr:uid="{00000000-0005-0000-0000-00005D680000}"/>
    <cellStyle name="Moneda 60 2 3 4" xfId="11321" xr:uid="{00000000-0005-0000-0000-00005E680000}"/>
    <cellStyle name="Moneda 60 2 3 4 2" xfId="28057" xr:uid="{00000000-0005-0000-0000-00005F680000}"/>
    <cellStyle name="Moneda 60 2 3 5" xfId="14637" xr:uid="{00000000-0005-0000-0000-000060680000}"/>
    <cellStyle name="Moneda 60 2 3 6" xfId="18096" xr:uid="{00000000-0005-0000-0000-000061680000}"/>
    <cellStyle name="Moneda 60 2 4" xfId="2189" xr:uid="{00000000-0005-0000-0000-000062680000}"/>
    <cellStyle name="Moneda 60 2 4 2" xfId="5506" xr:uid="{00000000-0005-0000-0000-000063680000}"/>
    <cellStyle name="Moneda 60 2 4 2 2" xfId="22242" xr:uid="{00000000-0005-0000-0000-000064680000}"/>
    <cellStyle name="Moneda 60 2 4 3" xfId="8823" xr:uid="{00000000-0005-0000-0000-000065680000}"/>
    <cellStyle name="Moneda 60 2 4 3 2" xfId="25559" xr:uid="{00000000-0005-0000-0000-000066680000}"/>
    <cellStyle name="Moneda 60 2 4 4" xfId="12150" xr:uid="{00000000-0005-0000-0000-000067680000}"/>
    <cellStyle name="Moneda 60 2 4 4 2" xfId="28886" xr:uid="{00000000-0005-0000-0000-000068680000}"/>
    <cellStyle name="Moneda 60 2 4 5" xfId="15466" xr:uid="{00000000-0005-0000-0000-000069680000}"/>
    <cellStyle name="Moneda 60 2 4 6" xfId="18925" xr:uid="{00000000-0005-0000-0000-00006A680000}"/>
    <cellStyle name="Moneda 60 2 5" xfId="3017" xr:uid="{00000000-0005-0000-0000-00006B680000}"/>
    <cellStyle name="Moneda 60 2 5 2" xfId="6334" xr:uid="{00000000-0005-0000-0000-00006C680000}"/>
    <cellStyle name="Moneda 60 2 5 2 2" xfId="23070" xr:uid="{00000000-0005-0000-0000-00006D680000}"/>
    <cellStyle name="Moneda 60 2 5 3" xfId="9651" xr:uid="{00000000-0005-0000-0000-00006E680000}"/>
    <cellStyle name="Moneda 60 2 5 3 2" xfId="26387" xr:uid="{00000000-0005-0000-0000-00006F680000}"/>
    <cellStyle name="Moneda 60 2 5 4" xfId="12978" xr:uid="{00000000-0005-0000-0000-000070680000}"/>
    <cellStyle name="Moneda 60 2 5 4 2" xfId="29714" xr:uid="{00000000-0005-0000-0000-000071680000}"/>
    <cellStyle name="Moneda 60 2 5 5" xfId="16294" xr:uid="{00000000-0005-0000-0000-000072680000}"/>
    <cellStyle name="Moneda 60 2 5 6" xfId="19753" xr:uid="{00000000-0005-0000-0000-000073680000}"/>
    <cellStyle name="Moneda 60 2 6" xfId="3849" xr:uid="{00000000-0005-0000-0000-000074680000}"/>
    <cellStyle name="Moneda 60 2 6 2" xfId="20585" xr:uid="{00000000-0005-0000-0000-000075680000}"/>
    <cellStyle name="Moneda 60 2 7" xfId="7166" xr:uid="{00000000-0005-0000-0000-000076680000}"/>
    <cellStyle name="Moneda 60 2 7 2" xfId="23902" xr:uid="{00000000-0005-0000-0000-000077680000}"/>
    <cellStyle name="Moneda 60 2 8" xfId="10493" xr:uid="{00000000-0005-0000-0000-000078680000}"/>
    <cellStyle name="Moneda 60 2 8 2" xfId="27229" xr:uid="{00000000-0005-0000-0000-000079680000}"/>
    <cellStyle name="Moneda 60 2 9" xfId="13809" xr:uid="{00000000-0005-0000-0000-00007A680000}"/>
    <cellStyle name="Moneda 60 3" xfId="741" xr:uid="{00000000-0005-0000-0000-00007B680000}"/>
    <cellStyle name="Moneda 60 3 2" xfId="1570" xr:uid="{00000000-0005-0000-0000-00007C680000}"/>
    <cellStyle name="Moneda 60 3 2 2" xfId="4887" xr:uid="{00000000-0005-0000-0000-00007D680000}"/>
    <cellStyle name="Moneda 60 3 2 2 2" xfId="21623" xr:uid="{00000000-0005-0000-0000-00007E680000}"/>
    <cellStyle name="Moneda 60 3 2 3" xfId="8204" xr:uid="{00000000-0005-0000-0000-00007F680000}"/>
    <cellStyle name="Moneda 60 3 2 3 2" xfId="24940" xr:uid="{00000000-0005-0000-0000-000080680000}"/>
    <cellStyle name="Moneda 60 3 2 4" xfId="11531" xr:uid="{00000000-0005-0000-0000-000081680000}"/>
    <cellStyle name="Moneda 60 3 2 4 2" xfId="28267" xr:uid="{00000000-0005-0000-0000-000082680000}"/>
    <cellStyle name="Moneda 60 3 2 5" xfId="14847" xr:uid="{00000000-0005-0000-0000-000083680000}"/>
    <cellStyle name="Moneda 60 3 2 6" xfId="18306" xr:uid="{00000000-0005-0000-0000-000084680000}"/>
    <cellStyle name="Moneda 60 3 3" xfId="2398" xr:uid="{00000000-0005-0000-0000-000085680000}"/>
    <cellStyle name="Moneda 60 3 3 2" xfId="5715" xr:uid="{00000000-0005-0000-0000-000086680000}"/>
    <cellStyle name="Moneda 60 3 3 2 2" xfId="22451" xr:uid="{00000000-0005-0000-0000-000087680000}"/>
    <cellStyle name="Moneda 60 3 3 3" xfId="9032" xr:uid="{00000000-0005-0000-0000-000088680000}"/>
    <cellStyle name="Moneda 60 3 3 3 2" xfId="25768" xr:uid="{00000000-0005-0000-0000-000089680000}"/>
    <cellStyle name="Moneda 60 3 3 4" xfId="12359" xr:uid="{00000000-0005-0000-0000-00008A680000}"/>
    <cellStyle name="Moneda 60 3 3 4 2" xfId="29095" xr:uid="{00000000-0005-0000-0000-00008B680000}"/>
    <cellStyle name="Moneda 60 3 3 5" xfId="15675" xr:uid="{00000000-0005-0000-0000-00008C680000}"/>
    <cellStyle name="Moneda 60 3 3 6" xfId="19134" xr:uid="{00000000-0005-0000-0000-00008D680000}"/>
    <cellStyle name="Moneda 60 3 4" xfId="3226" xr:uid="{00000000-0005-0000-0000-00008E680000}"/>
    <cellStyle name="Moneda 60 3 4 2" xfId="6543" xr:uid="{00000000-0005-0000-0000-00008F680000}"/>
    <cellStyle name="Moneda 60 3 4 2 2" xfId="23279" xr:uid="{00000000-0005-0000-0000-000090680000}"/>
    <cellStyle name="Moneda 60 3 4 3" xfId="9860" xr:uid="{00000000-0005-0000-0000-000091680000}"/>
    <cellStyle name="Moneda 60 3 4 3 2" xfId="26596" xr:uid="{00000000-0005-0000-0000-000092680000}"/>
    <cellStyle name="Moneda 60 3 4 4" xfId="13187" xr:uid="{00000000-0005-0000-0000-000093680000}"/>
    <cellStyle name="Moneda 60 3 4 4 2" xfId="29923" xr:uid="{00000000-0005-0000-0000-000094680000}"/>
    <cellStyle name="Moneda 60 3 4 5" xfId="16503" xr:uid="{00000000-0005-0000-0000-000095680000}"/>
    <cellStyle name="Moneda 60 3 4 6" xfId="19962" xr:uid="{00000000-0005-0000-0000-000096680000}"/>
    <cellStyle name="Moneda 60 3 5" xfId="4058" xr:uid="{00000000-0005-0000-0000-000097680000}"/>
    <cellStyle name="Moneda 60 3 5 2" xfId="20794" xr:uid="{00000000-0005-0000-0000-000098680000}"/>
    <cellStyle name="Moneda 60 3 6" xfId="7375" xr:uid="{00000000-0005-0000-0000-000099680000}"/>
    <cellStyle name="Moneda 60 3 6 2" xfId="24111" xr:uid="{00000000-0005-0000-0000-00009A680000}"/>
    <cellStyle name="Moneda 60 3 7" xfId="10702" xr:uid="{00000000-0005-0000-0000-00009B680000}"/>
    <cellStyle name="Moneda 60 3 7 2" xfId="27438" xr:uid="{00000000-0005-0000-0000-00009C680000}"/>
    <cellStyle name="Moneda 60 3 8" xfId="14018" xr:uid="{00000000-0005-0000-0000-00009D680000}"/>
    <cellStyle name="Moneda 60 3 9" xfId="17477" xr:uid="{00000000-0005-0000-0000-00009E680000}"/>
    <cellStyle name="Moneda 60 4" xfId="1155" xr:uid="{00000000-0005-0000-0000-00009F680000}"/>
    <cellStyle name="Moneda 60 4 2" xfId="4472" xr:uid="{00000000-0005-0000-0000-0000A0680000}"/>
    <cellStyle name="Moneda 60 4 2 2" xfId="21208" xr:uid="{00000000-0005-0000-0000-0000A1680000}"/>
    <cellStyle name="Moneda 60 4 3" xfId="7789" xr:uid="{00000000-0005-0000-0000-0000A2680000}"/>
    <cellStyle name="Moneda 60 4 3 2" xfId="24525" xr:uid="{00000000-0005-0000-0000-0000A3680000}"/>
    <cellStyle name="Moneda 60 4 4" xfId="11116" xr:uid="{00000000-0005-0000-0000-0000A4680000}"/>
    <cellStyle name="Moneda 60 4 4 2" xfId="27852" xr:uid="{00000000-0005-0000-0000-0000A5680000}"/>
    <cellStyle name="Moneda 60 4 5" xfId="14432" xr:uid="{00000000-0005-0000-0000-0000A6680000}"/>
    <cellStyle name="Moneda 60 4 6" xfId="17891" xr:uid="{00000000-0005-0000-0000-0000A7680000}"/>
    <cellStyle name="Moneda 60 5" xfId="1984" xr:uid="{00000000-0005-0000-0000-0000A8680000}"/>
    <cellStyle name="Moneda 60 5 2" xfId="5301" xr:uid="{00000000-0005-0000-0000-0000A9680000}"/>
    <cellStyle name="Moneda 60 5 2 2" xfId="22037" xr:uid="{00000000-0005-0000-0000-0000AA680000}"/>
    <cellStyle name="Moneda 60 5 3" xfId="8618" xr:uid="{00000000-0005-0000-0000-0000AB680000}"/>
    <cellStyle name="Moneda 60 5 3 2" xfId="25354" xr:uid="{00000000-0005-0000-0000-0000AC680000}"/>
    <cellStyle name="Moneda 60 5 4" xfId="11945" xr:uid="{00000000-0005-0000-0000-0000AD680000}"/>
    <cellStyle name="Moneda 60 5 4 2" xfId="28681" xr:uid="{00000000-0005-0000-0000-0000AE680000}"/>
    <cellStyle name="Moneda 60 5 5" xfId="15261" xr:uid="{00000000-0005-0000-0000-0000AF680000}"/>
    <cellStyle name="Moneda 60 5 6" xfId="18720" xr:uid="{00000000-0005-0000-0000-0000B0680000}"/>
    <cellStyle name="Moneda 60 6" xfId="2812" xr:uid="{00000000-0005-0000-0000-0000B1680000}"/>
    <cellStyle name="Moneda 60 6 2" xfId="6129" xr:uid="{00000000-0005-0000-0000-0000B2680000}"/>
    <cellStyle name="Moneda 60 6 2 2" xfId="22865" xr:uid="{00000000-0005-0000-0000-0000B3680000}"/>
    <cellStyle name="Moneda 60 6 3" xfId="9446" xr:uid="{00000000-0005-0000-0000-0000B4680000}"/>
    <cellStyle name="Moneda 60 6 3 2" xfId="26182" xr:uid="{00000000-0005-0000-0000-0000B5680000}"/>
    <cellStyle name="Moneda 60 6 4" xfId="12773" xr:uid="{00000000-0005-0000-0000-0000B6680000}"/>
    <cellStyle name="Moneda 60 6 4 2" xfId="29509" xr:uid="{00000000-0005-0000-0000-0000B7680000}"/>
    <cellStyle name="Moneda 60 6 5" xfId="16089" xr:uid="{00000000-0005-0000-0000-0000B8680000}"/>
    <cellStyle name="Moneda 60 6 6" xfId="19548" xr:uid="{00000000-0005-0000-0000-0000B9680000}"/>
    <cellStyle name="Moneda 60 7" xfId="3644" xr:uid="{00000000-0005-0000-0000-0000BA680000}"/>
    <cellStyle name="Moneda 60 7 2" xfId="20380" xr:uid="{00000000-0005-0000-0000-0000BB680000}"/>
    <cellStyle name="Moneda 60 8" xfId="6961" xr:uid="{00000000-0005-0000-0000-0000BC680000}"/>
    <cellStyle name="Moneda 60 8 2" xfId="23697" xr:uid="{00000000-0005-0000-0000-0000BD680000}"/>
    <cellStyle name="Moneda 60 9" xfId="10288" xr:uid="{00000000-0005-0000-0000-0000BE680000}"/>
    <cellStyle name="Moneda 60 9 2" xfId="27024" xr:uid="{00000000-0005-0000-0000-0000BF680000}"/>
    <cellStyle name="Moneda 61" xfId="294" xr:uid="{00000000-0005-0000-0000-0000C0680000}"/>
    <cellStyle name="Moneda 61 10" xfId="13605" xr:uid="{00000000-0005-0000-0000-0000C1680000}"/>
    <cellStyle name="Moneda 61 11" xfId="17064" xr:uid="{00000000-0005-0000-0000-0000C2680000}"/>
    <cellStyle name="Moneda 61 2" xfId="526" xr:uid="{00000000-0005-0000-0000-0000C3680000}"/>
    <cellStyle name="Moneda 61 2 10" xfId="17269" xr:uid="{00000000-0005-0000-0000-0000C4680000}"/>
    <cellStyle name="Moneda 61 2 2" xfId="947" xr:uid="{00000000-0005-0000-0000-0000C5680000}"/>
    <cellStyle name="Moneda 61 2 2 2" xfId="1776" xr:uid="{00000000-0005-0000-0000-0000C6680000}"/>
    <cellStyle name="Moneda 61 2 2 2 2" xfId="5093" xr:uid="{00000000-0005-0000-0000-0000C7680000}"/>
    <cellStyle name="Moneda 61 2 2 2 2 2" xfId="21829" xr:uid="{00000000-0005-0000-0000-0000C8680000}"/>
    <cellStyle name="Moneda 61 2 2 2 3" xfId="8410" xr:uid="{00000000-0005-0000-0000-0000C9680000}"/>
    <cellStyle name="Moneda 61 2 2 2 3 2" xfId="25146" xr:uid="{00000000-0005-0000-0000-0000CA680000}"/>
    <cellStyle name="Moneda 61 2 2 2 4" xfId="11737" xr:uid="{00000000-0005-0000-0000-0000CB680000}"/>
    <cellStyle name="Moneda 61 2 2 2 4 2" xfId="28473" xr:uid="{00000000-0005-0000-0000-0000CC680000}"/>
    <cellStyle name="Moneda 61 2 2 2 5" xfId="15053" xr:uid="{00000000-0005-0000-0000-0000CD680000}"/>
    <cellStyle name="Moneda 61 2 2 2 6" xfId="18512" xr:uid="{00000000-0005-0000-0000-0000CE680000}"/>
    <cellStyle name="Moneda 61 2 2 3" xfId="2604" xr:uid="{00000000-0005-0000-0000-0000CF680000}"/>
    <cellStyle name="Moneda 61 2 2 3 2" xfId="5921" xr:uid="{00000000-0005-0000-0000-0000D0680000}"/>
    <cellStyle name="Moneda 61 2 2 3 2 2" xfId="22657" xr:uid="{00000000-0005-0000-0000-0000D1680000}"/>
    <cellStyle name="Moneda 61 2 2 3 3" xfId="9238" xr:uid="{00000000-0005-0000-0000-0000D2680000}"/>
    <cellStyle name="Moneda 61 2 2 3 3 2" xfId="25974" xr:uid="{00000000-0005-0000-0000-0000D3680000}"/>
    <cellStyle name="Moneda 61 2 2 3 4" xfId="12565" xr:uid="{00000000-0005-0000-0000-0000D4680000}"/>
    <cellStyle name="Moneda 61 2 2 3 4 2" xfId="29301" xr:uid="{00000000-0005-0000-0000-0000D5680000}"/>
    <cellStyle name="Moneda 61 2 2 3 5" xfId="15881" xr:uid="{00000000-0005-0000-0000-0000D6680000}"/>
    <cellStyle name="Moneda 61 2 2 3 6" xfId="19340" xr:uid="{00000000-0005-0000-0000-0000D7680000}"/>
    <cellStyle name="Moneda 61 2 2 4" xfId="3432" xr:uid="{00000000-0005-0000-0000-0000D8680000}"/>
    <cellStyle name="Moneda 61 2 2 4 2" xfId="6749" xr:uid="{00000000-0005-0000-0000-0000D9680000}"/>
    <cellStyle name="Moneda 61 2 2 4 2 2" xfId="23485" xr:uid="{00000000-0005-0000-0000-0000DA680000}"/>
    <cellStyle name="Moneda 61 2 2 4 3" xfId="10066" xr:uid="{00000000-0005-0000-0000-0000DB680000}"/>
    <cellStyle name="Moneda 61 2 2 4 3 2" xfId="26802" xr:uid="{00000000-0005-0000-0000-0000DC680000}"/>
    <cellStyle name="Moneda 61 2 2 4 4" xfId="13393" xr:uid="{00000000-0005-0000-0000-0000DD680000}"/>
    <cellStyle name="Moneda 61 2 2 4 4 2" xfId="30129" xr:uid="{00000000-0005-0000-0000-0000DE680000}"/>
    <cellStyle name="Moneda 61 2 2 4 5" xfId="16709" xr:uid="{00000000-0005-0000-0000-0000DF680000}"/>
    <cellStyle name="Moneda 61 2 2 4 6" xfId="20168" xr:uid="{00000000-0005-0000-0000-0000E0680000}"/>
    <cellStyle name="Moneda 61 2 2 5" xfId="4264" xr:uid="{00000000-0005-0000-0000-0000E1680000}"/>
    <cellStyle name="Moneda 61 2 2 5 2" xfId="21000" xr:uid="{00000000-0005-0000-0000-0000E2680000}"/>
    <cellStyle name="Moneda 61 2 2 6" xfId="7581" xr:uid="{00000000-0005-0000-0000-0000E3680000}"/>
    <cellStyle name="Moneda 61 2 2 6 2" xfId="24317" xr:uid="{00000000-0005-0000-0000-0000E4680000}"/>
    <cellStyle name="Moneda 61 2 2 7" xfId="10908" xr:uid="{00000000-0005-0000-0000-0000E5680000}"/>
    <cellStyle name="Moneda 61 2 2 7 2" xfId="27644" xr:uid="{00000000-0005-0000-0000-0000E6680000}"/>
    <cellStyle name="Moneda 61 2 2 8" xfId="14224" xr:uid="{00000000-0005-0000-0000-0000E7680000}"/>
    <cellStyle name="Moneda 61 2 2 9" xfId="17683" xr:uid="{00000000-0005-0000-0000-0000E8680000}"/>
    <cellStyle name="Moneda 61 2 3" xfId="1361" xr:uid="{00000000-0005-0000-0000-0000E9680000}"/>
    <cellStyle name="Moneda 61 2 3 2" xfId="4678" xr:uid="{00000000-0005-0000-0000-0000EA680000}"/>
    <cellStyle name="Moneda 61 2 3 2 2" xfId="21414" xr:uid="{00000000-0005-0000-0000-0000EB680000}"/>
    <cellStyle name="Moneda 61 2 3 3" xfId="7995" xr:uid="{00000000-0005-0000-0000-0000EC680000}"/>
    <cellStyle name="Moneda 61 2 3 3 2" xfId="24731" xr:uid="{00000000-0005-0000-0000-0000ED680000}"/>
    <cellStyle name="Moneda 61 2 3 4" xfId="11322" xr:uid="{00000000-0005-0000-0000-0000EE680000}"/>
    <cellStyle name="Moneda 61 2 3 4 2" xfId="28058" xr:uid="{00000000-0005-0000-0000-0000EF680000}"/>
    <cellStyle name="Moneda 61 2 3 5" xfId="14638" xr:uid="{00000000-0005-0000-0000-0000F0680000}"/>
    <cellStyle name="Moneda 61 2 3 6" xfId="18097" xr:uid="{00000000-0005-0000-0000-0000F1680000}"/>
    <cellStyle name="Moneda 61 2 4" xfId="2190" xr:uid="{00000000-0005-0000-0000-0000F2680000}"/>
    <cellStyle name="Moneda 61 2 4 2" xfId="5507" xr:uid="{00000000-0005-0000-0000-0000F3680000}"/>
    <cellStyle name="Moneda 61 2 4 2 2" xfId="22243" xr:uid="{00000000-0005-0000-0000-0000F4680000}"/>
    <cellStyle name="Moneda 61 2 4 3" xfId="8824" xr:uid="{00000000-0005-0000-0000-0000F5680000}"/>
    <cellStyle name="Moneda 61 2 4 3 2" xfId="25560" xr:uid="{00000000-0005-0000-0000-0000F6680000}"/>
    <cellStyle name="Moneda 61 2 4 4" xfId="12151" xr:uid="{00000000-0005-0000-0000-0000F7680000}"/>
    <cellStyle name="Moneda 61 2 4 4 2" xfId="28887" xr:uid="{00000000-0005-0000-0000-0000F8680000}"/>
    <cellStyle name="Moneda 61 2 4 5" xfId="15467" xr:uid="{00000000-0005-0000-0000-0000F9680000}"/>
    <cellStyle name="Moneda 61 2 4 6" xfId="18926" xr:uid="{00000000-0005-0000-0000-0000FA680000}"/>
    <cellStyle name="Moneda 61 2 5" xfId="3018" xr:uid="{00000000-0005-0000-0000-0000FB680000}"/>
    <cellStyle name="Moneda 61 2 5 2" xfId="6335" xr:uid="{00000000-0005-0000-0000-0000FC680000}"/>
    <cellStyle name="Moneda 61 2 5 2 2" xfId="23071" xr:uid="{00000000-0005-0000-0000-0000FD680000}"/>
    <cellStyle name="Moneda 61 2 5 3" xfId="9652" xr:uid="{00000000-0005-0000-0000-0000FE680000}"/>
    <cellStyle name="Moneda 61 2 5 3 2" xfId="26388" xr:uid="{00000000-0005-0000-0000-0000FF680000}"/>
    <cellStyle name="Moneda 61 2 5 4" xfId="12979" xr:uid="{00000000-0005-0000-0000-000000690000}"/>
    <cellStyle name="Moneda 61 2 5 4 2" xfId="29715" xr:uid="{00000000-0005-0000-0000-000001690000}"/>
    <cellStyle name="Moneda 61 2 5 5" xfId="16295" xr:uid="{00000000-0005-0000-0000-000002690000}"/>
    <cellStyle name="Moneda 61 2 5 6" xfId="19754" xr:uid="{00000000-0005-0000-0000-000003690000}"/>
    <cellStyle name="Moneda 61 2 6" xfId="3850" xr:uid="{00000000-0005-0000-0000-000004690000}"/>
    <cellStyle name="Moneda 61 2 6 2" xfId="20586" xr:uid="{00000000-0005-0000-0000-000005690000}"/>
    <cellStyle name="Moneda 61 2 7" xfId="7167" xr:uid="{00000000-0005-0000-0000-000006690000}"/>
    <cellStyle name="Moneda 61 2 7 2" xfId="23903" xr:uid="{00000000-0005-0000-0000-000007690000}"/>
    <cellStyle name="Moneda 61 2 8" xfId="10494" xr:uid="{00000000-0005-0000-0000-000008690000}"/>
    <cellStyle name="Moneda 61 2 8 2" xfId="27230" xr:uid="{00000000-0005-0000-0000-000009690000}"/>
    <cellStyle name="Moneda 61 2 9" xfId="13810" xr:uid="{00000000-0005-0000-0000-00000A690000}"/>
    <cellStyle name="Moneda 61 3" xfId="742" xr:uid="{00000000-0005-0000-0000-00000B690000}"/>
    <cellStyle name="Moneda 61 3 2" xfId="1571" xr:uid="{00000000-0005-0000-0000-00000C690000}"/>
    <cellStyle name="Moneda 61 3 2 2" xfId="4888" xr:uid="{00000000-0005-0000-0000-00000D690000}"/>
    <cellStyle name="Moneda 61 3 2 2 2" xfId="21624" xr:uid="{00000000-0005-0000-0000-00000E690000}"/>
    <cellStyle name="Moneda 61 3 2 3" xfId="8205" xr:uid="{00000000-0005-0000-0000-00000F690000}"/>
    <cellStyle name="Moneda 61 3 2 3 2" xfId="24941" xr:uid="{00000000-0005-0000-0000-000010690000}"/>
    <cellStyle name="Moneda 61 3 2 4" xfId="11532" xr:uid="{00000000-0005-0000-0000-000011690000}"/>
    <cellStyle name="Moneda 61 3 2 4 2" xfId="28268" xr:uid="{00000000-0005-0000-0000-000012690000}"/>
    <cellStyle name="Moneda 61 3 2 5" xfId="14848" xr:uid="{00000000-0005-0000-0000-000013690000}"/>
    <cellStyle name="Moneda 61 3 2 6" xfId="18307" xr:uid="{00000000-0005-0000-0000-000014690000}"/>
    <cellStyle name="Moneda 61 3 3" xfId="2399" xr:uid="{00000000-0005-0000-0000-000015690000}"/>
    <cellStyle name="Moneda 61 3 3 2" xfId="5716" xr:uid="{00000000-0005-0000-0000-000016690000}"/>
    <cellStyle name="Moneda 61 3 3 2 2" xfId="22452" xr:uid="{00000000-0005-0000-0000-000017690000}"/>
    <cellStyle name="Moneda 61 3 3 3" xfId="9033" xr:uid="{00000000-0005-0000-0000-000018690000}"/>
    <cellStyle name="Moneda 61 3 3 3 2" xfId="25769" xr:uid="{00000000-0005-0000-0000-000019690000}"/>
    <cellStyle name="Moneda 61 3 3 4" xfId="12360" xr:uid="{00000000-0005-0000-0000-00001A690000}"/>
    <cellStyle name="Moneda 61 3 3 4 2" xfId="29096" xr:uid="{00000000-0005-0000-0000-00001B690000}"/>
    <cellStyle name="Moneda 61 3 3 5" xfId="15676" xr:uid="{00000000-0005-0000-0000-00001C690000}"/>
    <cellStyle name="Moneda 61 3 3 6" xfId="19135" xr:uid="{00000000-0005-0000-0000-00001D690000}"/>
    <cellStyle name="Moneda 61 3 4" xfId="3227" xr:uid="{00000000-0005-0000-0000-00001E690000}"/>
    <cellStyle name="Moneda 61 3 4 2" xfId="6544" xr:uid="{00000000-0005-0000-0000-00001F690000}"/>
    <cellStyle name="Moneda 61 3 4 2 2" xfId="23280" xr:uid="{00000000-0005-0000-0000-000020690000}"/>
    <cellStyle name="Moneda 61 3 4 3" xfId="9861" xr:uid="{00000000-0005-0000-0000-000021690000}"/>
    <cellStyle name="Moneda 61 3 4 3 2" xfId="26597" xr:uid="{00000000-0005-0000-0000-000022690000}"/>
    <cellStyle name="Moneda 61 3 4 4" xfId="13188" xr:uid="{00000000-0005-0000-0000-000023690000}"/>
    <cellStyle name="Moneda 61 3 4 4 2" xfId="29924" xr:uid="{00000000-0005-0000-0000-000024690000}"/>
    <cellStyle name="Moneda 61 3 4 5" xfId="16504" xr:uid="{00000000-0005-0000-0000-000025690000}"/>
    <cellStyle name="Moneda 61 3 4 6" xfId="19963" xr:uid="{00000000-0005-0000-0000-000026690000}"/>
    <cellStyle name="Moneda 61 3 5" xfId="4059" xr:uid="{00000000-0005-0000-0000-000027690000}"/>
    <cellStyle name="Moneda 61 3 5 2" xfId="20795" xr:uid="{00000000-0005-0000-0000-000028690000}"/>
    <cellStyle name="Moneda 61 3 6" xfId="7376" xr:uid="{00000000-0005-0000-0000-000029690000}"/>
    <cellStyle name="Moneda 61 3 6 2" xfId="24112" xr:uid="{00000000-0005-0000-0000-00002A690000}"/>
    <cellStyle name="Moneda 61 3 7" xfId="10703" xr:uid="{00000000-0005-0000-0000-00002B690000}"/>
    <cellStyle name="Moneda 61 3 7 2" xfId="27439" xr:uid="{00000000-0005-0000-0000-00002C690000}"/>
    <cellStyle name="Moneda 61 3 8" xfId="14019" xr:uid="{00000000-0005-0000-0000-00002D690000}"/>
    <cellStyle name="Moneda 61 3 9" xfId="17478" xr:uid="{00000000-0005-0000-0000-00002E690000}"/>
    <cellStyle name="Moneda 61 4" xfId="1156" xr:uid="{00000000-0005-0000-0000-00002F690000}"/>
    <cellStyle name="Moneda 61 4 2" xfId="4473" xr:uid="{00000000-0005-0000-0000-000030690000}"/>
    <cellStyle name="Moneda 61 4 2 2" xfId="21209" xr:uid="{00000000-0005-0000-0000-000031690000}"/>
    <cellStyle name="Moneda 61 4 3" xfId="7790" xr:uid="{00000000-0005-0000-0000-000032690000}"/>
    <cellStyle name="Moneda 61 4 3 2" xfId="24526" xr:uid="{00000000-0005-0000-0000-000033690000}"/>
    <cellStyle name="Moneda 61 4 4" xfId="11117" xr:uid="{00000000-0005-0000-0000-000034690000}"/>
    <cellStyle name="Moneda 61 4 4 2" xfId="27853" xr:uid="{00000000-0005-0000-0000-000035690000}"/>
    <cellStyle name="Moneda 61 4 5" xfId="14433" xr:uid="{00000000-0005-0000-0000-000036690000}"/>
    <cellStyle name="Moneda 61 4 6" xfId="17892" xr:uid="{00000000-0005-0000-0000-000037690000}"/>
    <cellStyle name="Moneda 61 5" xfId="1985" xr:uid="{00000000-0005-0000-0000-000038690000}"/>
    <cellStyle name="Moneda 61 5 2" xfId="5302" xr:uid="{00000000-0005-0000-0000-000039690000}"/>
    <cellStyle name="Moneda 61 5 2 2" xfId="22038" xr:uid="{00000000-0005-0000-0000-00003A690000}"/>
    <cellStyle name="Moneda 61 5 3" xfId="8619" xr:uid="{00000000-0005-0000-0000-00003B690000}"/>
    <cellStyle name="Moneda 61 5 3 2" xfId="25355" xr:uid="{00000000-0005-0000-0000-00003C690000}"/>
    <cellStyle name="Moneda 61 5 4" xfId="11946" xr:uid="{00000000-0005-0000-0000-00003D690000}"/>
    <cellStyle name="Moneda 61 5 4 2" xfId="28682" xr:uid="{00000000-0005-0000-0000-00003E690000}"/>
    <cellStyle name="Moneda 61 5 5" xfId="15262" xr:uid="{00000000-0005-0000-0000-00003F690000}"/>
    <cellStyle name="Moneda 61 5 6" xfId="18721" xr:uid="{00000000-0005-0000-0000-000040690000}"/>
    <cellStyle name="Moneda 61 6" xfId="2813" xr:uid="{00000000-0005-0000-0000-000041690000}"/>
    <cellStyle name="Moneda 61 6 2" xfId="6130" xr:uid="{00000000-0005-0000-0000-000042690000}"/>
    <cellStyle name="Moneda 61 6 2 2" xfId="22866" xr:uid="{00000000-0005-0000-0000-000043690000}"/>
    <cellStyle name="Moneda 61 6 3" xfId="9447" xr:uid="{00000000-0005-0000-0000-000044690000}"/>
    <cellStyle name="Moneda 61 6 3 2" xfId="26183" xr:uid="{00000000-0005-0000-0000-000045690000}"/>
    <cellStyle name="Moneda 61 6 4" xfId="12774" xr:uid="{00000000-0005-0000-0000-000046690000}"/>
    <cellStyle name="Moneda 61 6 4 2" xfId="29510" xr:uid="{00000000-0005-0000-0000-000047690000}"/>
    <cellStyle name="Moneda 61 6 5" xfId="16090" xr:uid="{00000000-0005-0000-0000-000048690000}"/>
    <cellStyle name="Moneda 61 6 6" xfId="19549" xr:uid="{00000000-0005-0000-0000-000049690000}"/>
    <cellStyle name="Moneda 61 7" xfId="3645" xr:uid="{00000000-0005-0000-0000-00004A690000}"/>
    <cellStyle name="Moneda 61 7 2" xfId="20381" xr:uid="{00000000-0005-0000-0000-00004B690000}"/>
    <cellStyle name="Moneda 61 8" xfId="6962" xr:uid="{00000000-0005-0000-0000-00004C690000}"/>
    <cellStyle name="Moneda 61 8 2" xfId="23698" xr:uid="{00000000-0005-0000-0000-00004D690000}"/>
    <cellStyle name="Moneda 61 9" xfId="10289" xr:uid="{00000000-0005-0000-0000-00004E690000}"/>
    <cellStyle name="Moneda 61 9 2" xfId="27025" xr:uid="{00000000-0005-0000-0000-00004F690000}"/>
    <cellStyle name="Moneda 62" xfId="295" xr:uid="{00000000-0005-0000-0000-000050690000}"/>
    <cellStyle name="Moneda 62 10" xfId="13606" xr:uid="{00000000-0005-0000-0000-000051690000}"/>
    <cellStyle name="Moneda 62 11" xfId="17065" xr:uid="{00000000-0005-0000-0000-000052690000}"/>
    <cellStyle name="Moneda 62 2" xfId="527" xr:uid="{00000000-0005-0000-0000-000053690000}"/>
    <cellStyle name="Moneda 62 2 10" xfId="17270" xr:uid="{00000000-0005-0000-0000-000054690000}"/>
    <cellStyle name="Moneda 62 2 2" xfId="948" xr:uid="{00000000-0005-0000-0000-000055690000}"/>
    <cellStyle name="Moneda 62 2 2 2" xfId="1777" xr:uid="{00000000-0005-0000-0000-000056690000}"/>
    <cellStyle name="Moneda 62 2 2 2 2" xfId="5094" xr:uid="{00000000-0005-0000-0000-000057690000}"/>
    <cellStyle name="Moneda 62 2 2 2 2 2" xfId="21830" xr:uid="{00000000-0005-0000-0000-000058690000}"/>
    <cellStyle name="Moneda 62 2 2 2 3" xfId="8411" xr:uid="{00000000-0005-0000-0000-000059690000}"/>
    <cellStyle name="Moneda 62 2 2 2 3 2" xfId="25147" xr:uid="{00000000-0005-0000-0000-00005A690000}"/>
    <cellStyle name="Moneda 62 2 2 2 4" xfId="11738" xr:uid="{00000000-0005-0000-0000-00005B690000}"/>
    <cellStyle name="Moneda 62 2 2 2 4 2" xfId="28474" xr:uid="{00000000-0005-0000-0000-00005C690000}"/>
    <cellStyle name="Moneda 62 2 2 2 5" xfId="15054" xr:uid="{00000000-0005-0000-0000-00005D690000}"/>
    <cellStyle name="Moneda 62 2 2 2 6" xfId="18513" xr:uid="{00000000-0005-0000-0000-00005E690000}"/>
    <cellStyle name="Moneda 62 2 2 3" xfId="2605" xr:uid="{00000000-0005-0000-0000-00005F690000}"/>
    <cellStyle name="Moneda 62 2 2 3 2" xfId="5922" xr:uid="{00000000-0005-0000-0000-000060690000}"/>
    <cellStyle name="Moneda 62 2 2 3 2 2" xfId="22658" xr:uid="{00000000-0005-0000-0000-000061690000}"/>
    <cellStyle name="Moneda 62 2 2 3 3" xfId="9239" xr:uid="{00000000-0005-0000-0000-000062690000}"/>
    <cellStyle name="Moneda 62 2 2 3 3 2" xfId="25975" xr:uid="{00000000-0005-0000-0000-000063690000}"/>
    <cellStyle name="Moneda 62 2 2 3 4" xfId="12566" xr:uid="{00000000-0005-0000-0000-000064690000}"/>
    <cellStyle name="Moneda 62 2 2 3 4 2" xfId="29302" xr:uid="{00000000-0005-0000-0000-000065690000}"/>
    <cellStyle name="Moneda 62 2 2 3 5" xfId="15882" xr:uid="{00000000-0005-0000-0000-000066690000}"/>
    <cellStyle name="Moneda 62 2 2 3 6" xfId="19341" xr:uid="{00000000-0005-0000-0000-000067690000}"/>
    <cellStyle name="Moneda 62 2 2 4" xfId="3433" xr:uid="{00000000-0005-0000-0000-000068690000}"/>
    <cellStyle name="Moneda 62 2 2 4 2" xfId="6750" xr:uid="{00000000-0005-0000-0000-000069690000}"/>
    <cellStyle name="Moneda 62 2 2 4 2 2" xfId="23486" xr:uid="{00000000-0005-0000-0000-00006A690000}"/>
    <cellStyle name="Moneda 62 2 2 4 3" xfId="10067" xr:uid="{00000000-0005-0000-0000-00006B690000}"/>
    <cellStyle name="Moneda 62 2 2 4 3 2" xfId="26803" xr:uid="{00000000-0005-0000-0000-00006C690000}"/>
    <cellStyle name="Moneda 62 2 2 4 4" xfId="13394" xr:uid="{00000000-0005-0000-0000-00006D690000}"/>
    <cellStyle name="Moneda 62 2 2 4 4 2" xfId="30130" xr:uid="{00000000-0005-0000-0000-00006E690000}"/>
    <cellStyle name="Moneda 62 2 2 4 5" xfId="16710" xr:uid="{00000000-0005-0000-0000-00006F690000}"/>
    <cellStyle name="Moneda 62 2 2 4 6" xfId="20169" xr:uid="{00000000-0005-0000-0000-000070690000}"/>
    <cellStyle name="Moneda 62 2 2 5" xfId="4265" xr:uid="{00000000-0005-0000-0000-000071690000}"/>
    <cellStyle name="Moneda 62 2 2 5 2" xfId="21001" xr:uid="{00000000-0005-0000-0000-000072690000}"/>
    <cellStyle name="Moneda 62 2 2 6" xfId="7582" xr:uid="{00000000-0005-0000-0000-000073690000}"/>
    <cellStyle name="Moneda 62 2 2 6 2" xfId="24318" xr:uid="{00000000-0005-0000-0000-000074690000}"/>
    <cellStyle name="Moneda 62 2 2 7" xfId="10909" xr:uid="{00000000-0005-0000-0000-000075690000}"/>
    <cellStyle name="Moneda 62 2 2 7 2" xfId="27645" xr:uid="{00000000-0005-0000-0000-000076690000}"/>
    <cellStyle name="Moneda 62 2 2 8" xfId="14225" xr:uid="{00000000-0005-0000-0000-000077690000}"/>
    <cellStyle name="Moneda 62 2 2 9" xfId="17684" xr:uid="{00000000-0005-0000-0000-000078690000}"/>
    <cellStyle name="Moneda 62 2 3" xfId="1362" xr:uid="{00000000-0005-0000-0000-000079690000}"/>
    <cellStyle name="Moneda 62 2 3 2" xfId="4679" xr:uid="{00000000-0005-0000-0000-00007A690000}"/>
    <cellStyle name="Moneda 62 2 3 2 2" xfId="21415" xr:uid="{00000000-0005-0000-0000-00007B690000}"/>
    <cellStyle name="Moneda 62 2 3 3" xfId="7996" xr:uid="{00000000-0005-0000-0000-00007C690000}"/>
    <cellStyle name="Moneda 62 2 3 3 2" xfId="24732" xr:uid="{00000000-0005-0000-0000-00007D690000}"/>
    <cellStyle name="Moneda 62 2 3 4" xfId="11323" xr:uid="{00000000-0005-0000-0000-00007E690000}"/>
    <cellStyle name="Moneda 62 2 3 4 2" xfId="28059" xr:uid="{00000000-0005-0000-0000-00007F690000}"/>
    <cellStyle name="Moneda 62 2 3 5" xfId="14639" xr:uid="{00000000-0005-0000-0000-000080690000}"/>
    <cellStyle name="Moneda 62 2 3 6" xfId="18098" xr:uid="{00000000-0005-0000-0000-000081690000}"/>
    <cellStyle name="Moneda 62 2 4" xfId="2191" xr:uid="{00000000-0005-0000-0000-000082690000}"/>
    <cellStyle name="Moneda 62 2 4 2" xfId="5508" xr:uid="{00000000-0005-0000-0000-000083690000}"/>
    <cellStyle name="Moneda 62 2 4 2 2" xfId="22244" xr:uid="{00000000-0005-0000-0000-000084690000}"/>
    <cellStyle name="Moneda 62 2 4 3" xfId="8825" xr:uid="{00000000-0005-0000-0000-000085690000}"/>
    <cellStyle name="Moneda 62 2 4 3 2" xfId="25561" xr:uid="{00000000-0005-0000-0000-000086690000}"/>
    <cellStyle name="Moneda 62 2 4 4" xfId="12152" xr:uid="{00000000-0005-0000-0000-000087690000}"/>
    <cellStyle name="Moneda 62 2 4 4 2" xfId="28888" xr:uid="{00000000-0005-0000-0000-000088690000}"/>
    <cellStyle name="Moneda 62 2 4 5" xfId="15468" xr:uid="{00000000-0005-0000-0000-000089690000}"/>
    <cellStyle name="Moneda 62 2 4 6" xfId="18927" xr:uid="{00000000-0005-0000-0000-00008A690000}"/>
    <cellStyle name="Moneda 62 2 5" xfId="3019" xr:uid="{00000000-0005-0000-0000-00008B690000}"/>
    <cellStyle name="Moneda 62 2 5 2" xfId="6336" xr:uid="{00000000-0005-0000-0000-00008C690000}"/>
    <cellStyle name="Moneda 62 2 5 2 2" xfId="23072" xr:uid="{00000000-0005-0000-0000-00008D690000}"/>
    <cellStyle name="Moneda 62 2 5 3" xfId="9653" xr:uid="{00000000-0005-0000-0000-00008E690000}"/>
    <cellStyle name="Moneda 62 2 5 3 2" xfId="26389" xr:uid="{00000000-0005-0000-0000-00008F690000}"/>
    <cellStyle name="Moneda 62 2 5 4" xfId="12980" xr:uid="{00000000-0005-0000-0000-000090690000}"/>
    <cellStyle name="Moneda 62 2 5 4 2" xfId="29716" xr:uid="{00000000-0005-0000-0000-000091690000}"/>
    <cellStyle name="Moneda 62 2 5 5" xfId="16296" xr:uid="{00000000-0005-0000-0000-000092690000}"/>
    <cellStyle name="Moneda 62 2 5 6" xfId="19755" xr:uid="{00000000-0005-0000-0000-000093690000}"/>
    <cellStyle name="Moneda 62 2 6" xfId="3851" xr:uid="{00000000-0005-0000-0000-000094690000}"/>
    <cellStyle name="Moneda 62 2 6 2" xfId="20587" xr:uid="{00000000-0005-0000-0000-000095690000}"/>
    <cellStyle name="Moneda 62 2 7" xfId="7168" xr:uid="{00000000-0005-0000-0000-000096690000}"/>
    <cellStyle name="Moneda 62 2 7 2" xfId="23904" xr:uid="{00000000-0005-0000-0000-000097690000}"/>
    <cellStyle name="Moneda 62 2 8" xfId="10495" xr:uid="{00000000-0005-0000-0000-000098690000}"/>
    <cellStyle name="Moneda 62 2 8 2" xfId="27231" xr:uid="{00000000-0005-0000-0000-000099690000}"/>
    <cellStyle name="Moneda 62 2 9" xfId="13811" xr:uid="{00000000-0005-0000-0000-00009A690000}"/>
    <cellStyle name="Moneda 62 3" xfId="743" xr:uid="{00000000-0005-0000-0000-00009B690000}"/>
    <cellStyle name="Moneda 62 3 2" xfId="1572" xr:uid="{00000000-0005-0000-0000-00009C690000}"/>
    <cellStyle name="Moneda 62 3 2 2" xfId="4889" xr:uid="{00000000-0005-0000-0000-00009D690000}"/>
    <cellStyle name="Moneda 62 3 2 2 2" xfId="21625" xr:uid="{00000000-0005-0000-0000-00009E690000}"/>
    <cellStyle name="Moneda 62 3 2 3" xfId="8206" xr:uid="{00000000-0005-0000-0000-00009F690000}"/>
    <cellStyle name="Moneda 62 3 2 3 2" xfId="24942" xr:uid="{00000000-0005-0000-0000-0000A0690000}"/>
    <cellStyle name="Moneda 62 3 2 4" xfId="11533" xr:uid="{00000000-0005-0000-0000-0000A1690000}"/>
    <cellStyle name="Moneda 62 3 2 4 2" xfId="28269" xr:uid="{00000000-0005-0000-0000-0000A2690000}"/>
    <cellStyle name="Moneda 62 3 2 5" xfId="14849" xr:uid="{00000000-0005-0000-0000-0000A3690000}"/>
    <cellStyle name="Moneda 62 3 2 6" xfId="18308" xr:uid="{00000000-0005-0000-0000-0000A4690000}"/>
    <cellStyle name="Moneda 62 3 3" xfId="2400" xr:uid="{00000000-0005-0000-0000-0000A5690000}"/>
    <cellStyle name="Moneda 62 3 3 2" xfId="5717" xr:uid="{00000000-0005-0000-0000-0000A6690000}"/>
    <cellStyle name="Moneda 62 3 3 2 2" xfId="22453" xr:uid="{00000000-0005-0000-0000-0000A7690000}"/>
    <cellStyle name="Moneda 62 3 3 3" xfId="9034" xr:uid="{00000000-0005-0000-0000-0000A8690000}"/>
    <cellStyle name="Moneda 62 3 3 3 2" xfId="25770" xr:uid="{00000000-0005-0000-0000-0000A9690000}"/>
    <cellStyle name="Moneda 62 3 3 4" xfId="12361" xr:uid="{00000000-0005-0000-0000-0000AA690000}"/>
    <cellStyle name="Moneda 62 3 3 4 2" xfId="29097" xr:uid="{00000000-0005-0000-0000-0000AB690000}"/>
    <cellStyle name="Moneda 62 3 3 5" xfId="15677" xr:uid="{00000000-0005-0000-0000-0000AC690000}"/>
    <cellStyle name="Moneda 62 3 3 6" xfId="19136" xr:uid="{00000000-0005-0000-0000-0000AD690000}"/>
    <cellStyle name="Moneda 62 3 4" xfId="3228" xr:uid="{00000000-0005-0000-0000-0000AE690000}"/>
    <cellStyle name="Moneda 62 3 4 2" xfId="6545" xr:uid="{00000000-0005-0000-0000-0000AF690000}"/>
    <cellStyle name="Moneda 62 3 4 2 2" xfId="23281" xr:uid="{00000000-0005-0000-0000-0000B0690000}"/>
    <cellStyle name="Moneda 62 3 4 3" xfId="9862" xr:uid="{00000000-0005-0000-0000-0000B1690000}"/>
    <cellStyle name="Moneda 62 3 4 3 2" xfId="26598" xr:uid="{00000000-0005-0000-0000-0000B2690000}"/>
    <cellStyle name="Moneda 62 3 4 4" xfId="13189" xr:uid="{00000000-0005-0000-0000-0000B3690000}"/>
    <cellStyle name="Moneda 62 3 4 4 2" xfId="29925" xr:uid="{00000000-0005-0000-0000-0000B4690000}"/>
    <cellStyle name="Moneda 62 3 4 5" xfId="16505" xr:uid="{00000000-0005-0000-0000-0000B5690000}"/>
    <cellStyle name="Moneda 62 3 4 6" xfId="19964" xr:uid="{00000000-0005-0000-0000-0000B6690000}"/>
    <cellStyle name="Moneda 62 3 5" xfId="4060" xr:uid="{00000000-0005-0000-0000-0000B7690000}"/>
    <cellStyle name="Moneda 62 3 5 2" xfId="20796" xr:uid="{00000000-0005-0000-0000-0000B8690000}"/>
    <cellStyle name="Moneda 62 3 6" xfId="7377" xr:uid="{00000000-0005-0000-0000-0000B9690000}"/>
    <cellStyle name="Moneda 62 3 6 2" xfId="24113" xr:uid="{00000000-0005-0000-0000-0000BA690000}"/>
    <cellStyle name="Moneda 62 3 7" xfId="10704" xr:uid="{00000000-0005-0000-0000-0000BB690000}"/>
    <cellStyle name="Moneda 62 3 7 2" xfId="27440" xr:uid="{00000000-0005-0000-0000-0000BC690000}"/>
    <cellStyle name="Moneda 62 3 8" xfId="14020" xr:uid="{00000000-0005-0000-0000-0000BD690000}"/>
    <cellStyle name="Moneda 62 3 9" xfId="17479" xr:uid="{00000000-0005-0000-0000-0000BE690000}"/>
    <cellStyle name="Moneda 62 4" xfId="1157" xr:uid="{00000000-0005-0000-0000-0000BF690000}"/>
    <cellStyle name="Moneda 62 4 2" xfId="4474" xr:uid="{00000000-0005-0000-0000-0000C0690000}"/>
    <cellStyle name="Moneda 62 4 2 2" xfId="21210" xr:uid="{00000000-0005-0000-0000-0000C1690000}"/>
    <cellStyle name="Moneda 62 4 3" xfId="7791" xr:uid="{00000000-0005-0000-0000-0000C2690000}"/>
    <cellStyle name="Moneda 62 4 3 2" xfId="24527" xr:uid="{00000000-0005-0000-0000-0000C3690000}"/>
    <cellStyle name="Moneda 62 4 4" xfId="11118" xr:uid="{00000000-0005-0000-0000-0000C4690000}"/>
    <cellStyle name="Moneda 62 4 4 2" xfId="27854" xr:uid="{00000000-0005-0000-0000-0000C5690000}"/>
    <cellStyle name="Moneda 62 4 5" xfId="14434" xr:uid="{00000000-0005-0000-0000-0000C6690000}"/>
    <cellStyle name="Moneda 62 4 6" xfId="17893" xr:uid="{00000000-0005-0000-0000-0000C7690000}"/>
    <cellStyle name="Moneda 62 5" xfId="1986" xr:uid="{00000000-0005-0000-0000-0000C8690000}"/>
    <cellStyle name="Moneda 62 5 2" xfId="5303" xr:uid="{00000000-0005-0000-0000-0000C9690000}"/>
    <cellStyle name="Moneda 62 5 2 2" xfId="22039" xr:uid="{00000000-0005-0000-0000-0000CA690000}"/>
    <cellStyle name="Moneda 62 5 3" xfId="8620" xr:uid="{00000000-0005-0000-0000-0000CB690000}"/>
    <cellStyle name="Moneda 62 5 3 2" xfId="25356" xr:uid="{00000000-0005-0000-0000-0000CC690000}"/>
    <cellStyle name="Moneda 62 5 4" xfId="11947" xr:uid="{00000000-0005-0000-0000-0000CD690000}"/>
    <cellStyle name="Moneda 62 5 4 2" xfId="28683" xr:uid="{00000000-0005-0000-0000-0000CE690000}"/>
    <cellStyle name="Moneda 62 5 5" xfId="15263" xr:uid="{00000000-0005-0000-0000-0000CF690000}"/>
    <cellStyle name="Moneda 62 5 6" xfId="18722" xr:uid="{00000000-0005-0000-0000-0000D0690000}"/>
    <cellStyle name="Moneda 62 6" xfId="2814" xr:uid="{00000000-0005-0000-0000-0000D1690000}"/>
    <cellStyle name="Moneda 62 6 2" xfId="6131" xr:uid="{00000000-0005-0000-0000-0000D2690000}"/>
    <cellStyle name="Moneda 62 6 2 2" xfId="22867" xr:uid="{00000000-0005-0000-0000-0000D3690000}"/>
    <cellStyle name="Moneda 62 6 3" xfId="9448" xr:uid="{00000000-0005-0000-0000-0000D4690000}"/>
    <cellStyle name="Moneda 62 6 3 2" xfId="26184" xr:uid="{00000000-0005-0000-0000-0000D5690000}"/>
    <cellStyle name="Moneda 62 6 4" xfId="12775" xr:uid="{00000000-0005-0000-0000-0000D6690000}"/>
    <cellStyle name="Moneda 62 6 4 2" xfId="29511" xr:uid="{00000000-0005-0000-0000-0000D7690000}"/>
    <cellStyle name="Moneda 62 6 5" xfId="16091" xr:uid="{00000000-0005-0000-0000-0000D8690000}"/>
    <cellStyle name="Moneda 62 6 6" xfId="19550" xr:uid="{00000000-0005-0000-0000-0000D9690000}"/>
    <cellStyle name="Moneda 62 7" xfId="3646" xr:uid="{00000000-0005-0000-0000-0000DA690000}"/>
    <cellStyle name="Moneda 62 7 2" xfId="20382" xr:uid="{00000000-0005-0000-0000-0000DB690000}"/>
    <cellStyle name="Moneda 62 8" xfId="6963" xr:uid="{00000000-0005-0000-0000-0000DC690000}"/>
    <cellStyle name="Moneda 62 8 2" xfId="23699" xr:uid="{00000000-0005-0000-0000-0000DD690000}"/>
    <cellStyle name="Moneda 62 9" xfId="10290" xr:uid="{00000000-0005-0000-0000-0000DE690000}"/>
    <cellStyle name="Moneda 62 9 2" xfId="27026" xr:uid="{00000000-0005-0000-0000-0000DF690000}"/>
    <cellStyle name="Moneda 63" xfId="296" xr:uid="{00000000-0005-0000-0000-0000E0690000}"/>
    <cellStyle name="Moneda 63 10" xfId="13607" xr:uid="{00000000-0005-0000-0000-0000E1690000}"/>
    <cellStyle name="Moneda 63 11" xfId="17066" xr:uid="{00000000-0005-0000-0000-0000E2690000}"/>
    <cellStyle name="Moneda 63 2" xfId="528" xr:uid="{00000000-0005-0000-0000-0000E3690000}"/>
    <cellStyle name="Moneda 63 2 10" xfId="17271" xr:uid="{00000000-0005-0000-0000-0000E4690000}"/>
    <cellStyle name="Moneda 63 2 2" xfId="949" xr:uid="{00000000-0005-0000-0000-0000E5690000}"/>
    <cellStyle name="Moneda 63 2 2 2" xfId="1778" xr:uid="{00000000-0005-0000-0000-0000E6690000}"/>
    <cellStyle name="Moneda 63 2 2 2 2" xfId="5095" xr:uid="{00000000-0005-0000-0000-0000E7690000}"/>
    <cellStyle name="Moneda 63 2 2 2 2 2" xfId="21831" xr:uid="{00000000-0005-0000-0000-0000E8690000}"/>
    <cellStyle name="Moneda 63 2 2 2 3" xfId="8412" xr:uid="{00000000-0005-0000-0000-0000E9690000}"/>
    <cellStyle name="Moneda 63 2 2 2 3 2" xfId="25148" xr:uid="{00000000-0005-0000-0000-0000EA690000}"/>
    <cellStyle name="Moneda 63 2 2 2 4" xfId="11739" xr:uid="{00000000-0005-0000-0000-0000EB690000}"/>
    <cellStyle name="Moneda 63 2 2 2 4 2" xfId="28475" xr:uid="{00000000-0005-0000-0000-0000EC690000}"/>
    <cellStyle name="Moneda 63 2 2 2 5" xfId="15055" xr:uid="{00000000-0005-0000-0000-0000ED690000}"/>
    <cellStyle name="Moneda 63 2 2 2 6" xfId="18514" xr:uid="{00000000-0005-0000-0000-0000EE690000}"/>
    <cellStyle name="Moneda 63 2 2 3" xfId="2606" xr:uid="{00000000-0005-0000-0000-0000EF690000}"/>
    <cellStyle name="Moneda 63 2 2 3 2" xfId="5923" xr:uid="{00000000-0005-0000-0000-0000F0690000}"/>
    <cellStyle name="Moneda 63 2 2 3 2 2" xfId="22659" xr:uid="{00000000-0005-0000-0000-0000F1690000}"/>
    <cellStyle name="Moneda 63 2 2 3 3" xfId="9240" xr:uid="{00000000-0005-0000-0000-0000F2690000}"/>
    <cellStyle name="Moneda 63 2 2 3 3 2" xfId="25976" xr:uid="{00000000-0005-0000-0000-0000F3690000}"/>
    <cellStyle name="Moneda 63 2 2 3 4" xfId="12567" xr:uid="{00000000-0005-0000-0000-0000F4690000}"/>
    <cellStyle name="Moneda 63 2 2 3 4 2" xfId="29303" xr:uid="{00000000-0005-0000-0000-0000F5690000}"/>
    <cellStyle name="Moneda 63 2 2 3 5" xfId="15883" xr:uid="{00000000-0005-0000-0000-0000F6690000}"/>
    <cellStyle name="Moneda 63 2 2 3 6" xfId="19342" xr:uid="{00000000-0005-0000-0000-0000F7690000}"/>
    <cellStyle name="Moneda 63 2 2 4" xfId="3434" xr:uid="{00000000-0005-0000-0000-0000F8690000}"/>
    <cellStyle name="Moneda 63 2 2 4 2" xfId="6751" xr:uid="{00000000-0005-0000-0000-0000F9690000}"/>
    <cellStyle name="Moneda 63 2 2 4 2 2" xfId="23487" xr:uid="{00000000-0005-0000-0000-0000FA690000}"/>
    <cellStyle name="Moneda 63 2 2 4 3" xfId="10068" xr:uid="{00000000-0005-0000-0000-0000FB690000}"/>
    <cellStyle name="Moneda 63 2 2 4 3 2" xfId="26804" xr:uid="{00000000-0005-0000-0000-0000FC690000}"/>
    <cellStyle name="Moneda 63 2 2 4 4" xfId="13395" xr:uid="{00000000-0005-0000-0000-0000FD690000}"/>
    <cellStyle name="Moneda 63 2 2 4 4 2" xfId="30131" xr:uid="{00000000-0005-0000-0000-0000FE690000}"/>
    <cellStyle name="Moneda 63 2 2 4 5" xfId="16711" xr:uid="{00000000-0005-0000-0000-0000FF690000}"/>
    <cellStyle name="Moneda 63 2 2 4 6" xfId="20170" xr:uid="{00000000-0005-0000-0000-0000006A0000}"/>
    <cellStyle name="Moneda 63 2 2 5" xfId="4266" xr:uid="{00000000-0005-0000-0000-0000016A0000}"/>
    <cellStyle name="Moneda 63 2 2 5 2" xfId="21002" xr:uid="{00000000-0005-0000-0000-0000026A0000}"/>
    <cellStyle name="Moneda 63 2 2 6" xfId="7583" xr:uid="{00000000-0005-0000-0000-0000036A0000}"/>
    <cellStyle name="Moneda 63 2 2 6 2" xfId="24319" xr:uid="{00000000-0005-0000-0000-0000046A0000}"/>
    <cellStyle name="Moneda 63 2 2 7" xfId="10910" xr:uid="{00000000-0005-0000-0000-0000056A0000}"/>
    <cellStyle name="Moneda 63 2 2 7 2" xfId="27646" xr:uid="{00000000-0005-0000-0000-0000066A0000}"/>
    <cellStyle name="Moneda 63 2 2 8" xfId="14226" xr:uid="{00000000-0005-0000-0000-0000076A0000}"/>
    <cellStyle name="Moneda 63 2 2 9" xfId="17685" xr:uid="{00000000-0005-0000-0000-0000086A0000}"/>
    <cellStyle name="Moneda 63 2 3" xfId="1363" xr:uid="{00000000-0005-0000-0000-0000096A0000}"/>
    <cellStyle name="Moneda 63 2 3 2" xfId="4680" xr:uid="{00000000-0005-0000-0000-00000A6A0000}"/>
    <cellStyle name="Moneda 63 2 3 2 2" xfId="21416" xr:uid="{00000000-0005-0000-0000-00000B6A0000}"/>
    <cellStyle name="Moneda 63 2 3 3" xfId="7997" xr:uid="{00000000-0005-0000-0000-00000C6A0000}"/>
    <cellStyle name="Moneda 63 2 3 3 2" xfId="24733" xr:uid="{00000000-0005-0000-0000-00000D6A0000}"/>
    <cellStyle name="Moneda 63 2 3 4" xfId="11324" xr:uid="{00000000-0005-0000-0000-00000E6A0000}"/>
    <cellStyle name="Moneda 63 2 3 4 2" xfId="28060" xr:uid="{00000000-0005-0000-0000-00000F6A0000}"/>
    <cellStyle name="Moneda 63 2 3 5" xfId="14640" xr:uid="{00000000-0005-0000-0000-0000106A0000}"/>
    <cellStyle name="Moneda 63 2 3 6" xfId="18099" xr:uid="{00000000-0005-0000-0000-0000116A0000}"/>
    <cellStyle name="Moneda 63 2 4" xfId="2192" xr:uid="{00000000-0005-0000-0000-0000126A0000}"/>
    <cellStyle name="Moneda 63 2 4 2" xfId="5509" xr:uid="{00000000-0005-0000-0000-0000136A0000}"/>
    <cellStyle name="Moneda 63 2 4 2 2" xfId="22245" xr:uid="{00000000-0005-0000-0000-0000146A0000}"/>
    <cellStyle name="Moneda 63 2 4 3" xfId="8826" xr:uid="{00000000-0005-0000-0000-0000156A0000}"/>
    <cellStyle name="Moneda 63 2 4 3 2" xfId="25562" xr:uid="{00000000-0005-0000-0000-0000166A0000}"/>
    <cellStyle name="Moneda 63 2 4 4" xfId="12153" xr:uid="{00000000-0005-0000-0000-0000176A0000}"/>
    <cellStyle name="Moneda 63 2 4 4 2" xfId="28889" xr:uid="{00000000-0005-0000-0000-0000186A0000}"/>
    <cellStyle name="Moneda 63 2 4 5" xfId="15469" xr:uid="{00000000-0005-0000-0000-0000196A0000}"/>
    <cellStyle name="Moneda 63 2 4 6" xfId="18928" xr:uid="{00000000-0005-0000-0000-00001A6A0000}"/>
    <cellStyle name="Moneda 63 2 5" xfId="3020" xr:uid="{00000000-0005-0000-0000-00001B6A0000}"/>
    <cellStyle name="Moneda 63 2 5 2" xfId="6337" xr:uid="{00000000-0005-0000-0000-00001C6A0000}"/>
    <cellStyle name="Moneda 63 2 5 2 2" xfId="23073" xr:uid="{00000000-0005-0000-0000-00001D6A0000}"/>
    <cellStyle name="Moneda 63 2 5 3" xfId="9654" xr:uid="{00000000-0005-0000-0000-00001E6A0000}"/>
    <cellStyle name="Moneda 63 2 5 3 2" xfId="26390" xr:uid="{00000000-0005-0000-0000-00001F6A0000}"/>
    <cellStyle name="Moneda 63 2 5 4" xfId="12981" xr:uid="{00000000-0005-0000-0000-0000206A0000}"/>
    <cellStyle name="Moneda 63 2 5 4 2" xfId="29717" xr:uid="{00000000-0005-0000-0000-0000216A0000}"/>
    <cellStyle name="Moneda 63 2 5 5" xfId="16297" xr:uid="{00000000-0005-0000-0000-0000226A0000}"/>
    <cellStyle name="Moneda 63 2 5 6" xfId="19756" xr:uid="{00000000-0005-0000-0000-0000236A0000}"/>
    <cellStyle name="Moneda 63 2 6" xfId="3852" xr:uid="{00000000-0005-0000-0000-0000246A0000}"/>
    <cellStyle name="Moneda 63 2 6 2" xfId="20588" xr:uid="{00000000-0005-0000-0000-0000256A0000}"/>
    <cellStyle name="Moneda 63 2 7" xfId="7169" xr:uid="{00000000-0005-0000-0000-0000266A0000}"/>
    <cellStyle name="Moneda 63 2 7 2" xfId="23905" xr:uid="{00000000-0005-0000-0000-0000276A0000}"/>
    <cellStyle name="Moneda 63 2 8" xfId="10496" xr:uid="{00000000-0005-0000-0000-0000286A0000}"/>
    <cellStyle name="Moneda 63 2 8 2" xfId="27232" xr:uid="{00000000-0005-0000-0000-0000296A0000}"/>
    <cellStyle name="Moneda 63 2 9" xfId="13812" xr:uid="{00000000-0005-0000-0000-00002A6A0000}"/>
    <cellStyle name="Moneda 63 3" xfId="744" xr:uid="{00000000-0005-0000-0000-00002B6A0000}"/>
    <cellStyle name="Moneda 63 3 2" xfId="1573" xr:uid="{00000000-0005-0000-0000-00002C6A0000}"/>
    <cellStyle name="Moneda 63 3 2 2" xfId="4890" xr:uid="{00000000-0005-0000-0000-00002D6A0000}"/>
    <cellStyle name="Moneda 63 3 2 2 2" xfId="21626" xr:uid="{00000000-0005-0000-0000-00002E6A0000}"/>
    <cellStyle name="Moneda 63 3 2 3" xfId="8207" xr:uid="{00000000-0005-0000-0000-00002F6A0000}"/>
    <cellStyle name="Moneda 63 3 2 3 2" xfId="24943" xr:uid="{00000000-0005-0000-0000-0000306A0000}"/>
    <cellStyle name="Moneda 63 3 2 4" xfId="11534" xr:uid="{00000000-0005-0000-0000-0000316A0000}"/>
    <cellStyle name="Moneda 63 3 2 4 2" xfId="28270" xr:uid="{00000000-0005-0000-0000-0000326A0000}"/>
    <cellStyle name="Moneda 63 3 2 5" xfId="14850" xr:uid="{00000000-0005-0000-0000-0000336A0000}"/>
    <cellStyle name="Moneda 63 3 2 6" xfId="18309" xr:uid="{00000000-0005-0000-0000-0000346A0000}"/>
    <cellStyle name="Moneda 63 3 3" xfId="2401" xr:uid="{00000000-0005-0000-0000-0000356A0000}"/>
    <cellStyle name="Moneda 63 3 3 2" xfId="5718" xr:uid="{00000000-0005-0000-0000-0000366A0000}"/>
    <cellStyle name="Moneda 63 3 3 2 2" xfId="22454" xr:uid="{00000000-0005-0000-0000-0000376A0000}"/>
    <cellStyle name="Moneda 63 3 3 3" xfId="9035" xr:uid="{00000000-0005-0000-0000-0000386A0000}"/>
    <cellStyle name="Moneda 63 3 3 3 2" xfId="25771" xr:uid="{00000000-0005-0000-0000-0000396A0000}"/>
    <cellStyle name="Moneda 63 3 3 4" xfId="12362" xr:uid="{00000000-0005-0000-0000-00003A6A0000}"/>
    <cellStyle name="Moneda 63 3 3 4 2" xfId="29098" xr:uid="{00000000-0005-0000-0000-00003B6A0000}"/>
    <cellStyle name="Moneda 63 3 3 5" xfId="15678" xr:uid="{00000000-0005-0000-0000-00003C6A0000}"/>
    <cellStyle name="Moneda 63 3 3 6" xfId="19137" xr:uid="{00000000-0005-0000-0000-00003D6A0000}"/>
    <cellStyle name="Moneda 63 3 4" xfId="3229" xr:uid="{00000000-0005-0000-0000-00003E6A0000}"/>
    <cellStyle name="Moneda 63 3 4 2" xfId="6546" xr:uid="{00000000-0005-0000-0000-00003F6A0000}"/>
    <cellStyle name="Moneda 63 3 4 2 2" xfId="23282" xr:uid="{00000000-0005-0000-0000-0000406A0000}"/>
    <cellStyle name="Moneda 63 3 4 3" xfId="9863" xr:uid="{00000000-0005-0000-0000-0000416A0000}"/>
    <cellStyle name="Moneda 63 3 4 3 2" xfId="26599" xr:uid="{00000000-0005-0000-0000-0000426A0000}"/>
    <cellStyle name="Moneda 63 3 4 4" xfId="13190" xr:uid="{00000000-0005-0000-0000-0000436A0000}"/>
    <cellStyle name="Moneda 63 3 4 4 2" xfId="29926" xr:uid="{00000000-0005-0000-0000-0000446A0000}"/>
    <cellStyle name="Moneda 63 3 4 5" xfId="16506" xr:uid="{00000000-0005-0000-0000-0000456A0000}"/>
    <cellStyle name="Moneda 63 3 4 6" xfId="19965" xr:uid="{00000000-0005-0000-0000-0000466A0000}"/>
    <cellStyle name="Moneda 63 3 5" xfId="4061" xr:uid="{00000000-0005-0000-0000-0000476A0000}"/>
    <cellStyle name="Moneda 63 3 5 2" xfId="20797" xr:uid="{00000000-0005-0000-0000-0000486A0000}"/>
    <cellStyle name="Moneda 63 3 6" xfId="7378" xr:uid="{00000000-0005-0000-0000-0000496A0000}"/>
    <cellStyle name="Moneda 63 3 6 2" xfId="24114" xr:uid="{00000000-0005-0000-0000-00004A6A0000}"/>
    <cellStyle name="Moneda 63 3 7" xfId="10705" xr:uid="{00000000-0005-0000-0000-00004B6A0000}"/>
    <cellStyle name="Moneda 63 3 7 2" xfId="27441" xr:uid="{00000000-0005-0000-0000-00004C6A0000}"/>
    <cellStyle name="Moneda 63 3 8" xfId="14021" xr:uid="{00000000-0005-0000-0000-00004D6A0000}"/>
    <cellStyle name="Moneda 63 3 9" xfId="17480" xr:uid="{00000000-0005-0000-0000-00004E6A0000}"/>
    <cellStyle name="Moneda 63 4" xfId="1158" xr:uid="{00000000-0005-0000-0000-00004F6A0000}"/>
    <cellStyle name="Moneda 63 4 2" xfId="4475" xr:uid="{00000000-0005-0000-0000-0000506A0000}"/>
    <cellStyle name="Moneda 63 4 2 2" xfId="21211" xr:uid="{00000000-0005-0000-0000-0000516A0000}"/>
    <cellStyle name="Moneda 63 4 3" xfId="7792" xr:uid="{00000000-0005-0000-0000-0000526A0000}"/>
    <cellStyle name="Moneda 63 4 3 2" xfId="24528" xr:uid="{00000000-0005-0000-0000-0000536A0000}"/>
    <cellStyle name="Moneda 63 4 4" xfId="11119" xr:uid="{00000000-0005-0000-0000-0000546A0000}"/>
    <cellStyle name="Moneda 63 4 4 2" xfId="27855" xr:uid="{00000000-0005-0000-0000-0000556A0000}"/>
    <cellStyle name="Moneda 63 4 5" xfId="14435" xr:uid="{00000000-0005-0000-0000-0000566A0000}"/>
    <cellStyle name="Moneda 63 4 6" xfId="17894" xr:uid="{00000000-0005-0000-0000-0000576A0000}"/>
    <cellStyle name="Moneda 63 5" xfId="1987" xr:uid="{00000000-0005-0000-0000-0000586A0000}"/>
    <cellStyle name="Moneda 63 5 2" xfId="5304" xr:uid="{00000000-0005-0000-0000-0000596A0000}"/>
    <cellStyle name="Moneda 63 5 2 2" xfId="22040" xr:uid="{00000000-0005-0000-0000-00005A6A0000}"/>
    <cellStyle name="Moneda 63 5 3" xfId="8621" xr:uid="{00000000-0005-0000-0000-00005B6A0000}"/>
    <cellStyle name="Moneda 63 5 3 2" xfId="25357" xr:uid="{00000000-0005-0000-0000-00005C6A0000}"/>
    <cellStyle name="Moneda 63 5 4" xfId="11948" xr:uid="{00000000-0005-0000-0000-00005D6A0000}"/>
    <cellStyle name="Moneda 63 5 4 2" xfId="28684" xr:uid="{00000000-0005-0000-0000-00005E6A0000}"/>
    <cellStyle name="Moneda 63 5 5" xfId="15264" xr:uid="{00000000-0005-0000-0000-00005F6A0000}"/>
    <cellStyle name="Moneda 63 5 6" xfId="18723" xr:uid="{00000000-0005-0000-0000-0000606A0000}"/>
    <cellStyle name="Moneda 63 6" xfId="2815" xr:uid="{00000000-0005-0000-0000-0000616A0000}"/>
    <cellStyle name="Moneda 63 6 2" xfId="6132" xr:uid="{00000000-0005-0000-0000-0000626A0000}"/>
    <cellStyle name="Moneda 63 6 2 2" xfId="22868" xr:uid="{00000000-0005-0000-0000-0000636A0000}"/>
    <cellStyle name="Moneda 63 6 3" xfId="9449" xr:uid="{00000000-0005-0000-0000-0000646A0000}"/>
    <cellStyle name="Moneda 63 6 3 2" xfId="26185" xr:uid="{00000000-0005-0000-0000-0000656A0000}"/>
    <cellStyle name="Moneda 63 6 4" xfId="12776" xr:uid="{00000000-0005-0000-0000-0000666A0000}"/>
    <cellStyle name="Moneda 63 6 4 2" xfId="29512" xr:uid="{00000000-0005-0000-0000-0000676A0000}"/>
    <cellStyle name="Moneda 63 6 5" xfId="16092" xr:uid="{00000000-0005-0000-0000-0000686A0000}"/>
    <cellStyle name="Moneda 63 6 6" xfId="19551" xr:uid="{00000000-0005-0000-0000-0000696A0000}"/>
    <cellStyle name="Moneda 63 7" xfId="3647" xr:uid="{00000000-0005-0000-0000-00006A6A0000}"/>
    <cellStyle name="Moneda 63 7 2" xfId="20383" xr:uid="{00000000-0005-0000-0000-00006B6A0000}"/>
    <cellStyle name="Moneda 63 8" xfId="6964" xr:uid="{00000000-0005-0000-0000-00006C6A0000}"/>
    <cellStyle name="Moneda 63 8 2" xfId="23700" xr:uid="{00000000-0005-0000-0000-00006D6A0000}"/>
    <cellStyle name="Moneda 63 9" xfId="10291" xr:uid="{00000000-0005-0000-0000-00006E6A0000}"/>
    <cellStyle name="Moneda 63 9 2" xfId="27027" xr:uid="{00000000-0005-0000-0000-00006F6A0000}"/>
    <cellStyle name="Moneda 64" xfId="297" xr:uid="{00000000-0005-0000-0000-0000706A0000}"/>
    <cellStyle name="Moneda 64 10" xfId="13608" xr:uid="{00000000-0005-0000-0000-0000716A0000}"/>
    <cellStyle name="Moneda 64 11" xfId="17067" xr:uid="{00000000-0005-0000-0000-0000726A0000}"/>
    <cellStyle name="Moneda 64 2" xfId="529" xr:uid="{00000000-0005-0000-0000-0000736A0000}"/>
    <cellStyle name="Moneda 64 2 10" xfId="17272" xr:uid="{00000000-0005-0000-0000-0000746A0000}"/>
    <cellStyle name="Moneda 64 2 2" xfId="950" xr:uid="{00000000-0005-0000-0000-0000756A0000}"/>
    <cellStyle name="Moneda 64 2 2 2" xfId="1779" xr:uid="{00000000-0005-0000-0000-0000766A0000}"/>
    <cellStyle name="Moneda 64 2 2 2 2" xfId="5096" xr:uid="{00000000-0005-0000-0000-0000776A0000}"/>
    <cellStyle name="Moneda 64 2 2 2 2 2" xfId="21832" xr:uid="{00000000-0005-0000-0000-0000786A0000}"/>
    <cellStyle name="Moneda 64 2 2 2 3" xfId="8413" xr:uid="{00000000-0005-0000-0000-0000796A0000}"/>
    <cellStyle name="Moneda 64 2 2 2 3 2" xfId="25149" xr:uid="{00000000-0005-0000-0000-00007A6A0000}"/>
    <cellStyle name="Moneda 64 2 2 2 4" xfId="11740" xr:uid="{00000000-0005-0000-0000-00007B6A0000}"/>
    <cellStyle name="Moneda 64 2 2 2 4 2" xfId="28476" xr:uid="{00000000-0005-0000-0000-00007C6A0000}"/>
    <cellStyle name="Moneda 64 2 2 2 5" xfId="15056" xr:uid="{00000000-0005-0000-0000-00007D6A0000}"/>
    <cellStyle name="Moneda 64 2 2 2 6" xfId="18515" xr:uid="{00000000-0005-0000-0000-00007E6A0000}"/>
    <cellStyle name="Moneda 64 2 2 3" xfId="2607" xr:uid="{00000000-0005-0000-0000-00007F6A0000}"/>
    <cellStyle name="Moneda 64 2 2 3 2" xfId="5924" xr:uid="{00000000-0005-0000-0000-0000806A0000}"/>
    <cellStyle name="Moneda 64 2 2 3 2 2" xfId="22660" xr:uid="{00000000-0005-0000-0000-0000816A0000}"/>
    <cellStyle name="Moneda 64 2 2 3 3" xfId="9241" xr:uid="{00000000-0005-0000-0000-0000826A0000}"/>
    <cellStyle name="Moneda 64 2 2 3 3 2" xfId="25977" xr:uid="{00000000-0005-0000-0000-0000836A0000}"/>
    <cellStyle name="Moneda 64 2 2 3 4" xfId="12568" xr:uid="{00000000-0005-0000-0000-0000846A0000}"/>
    <cellStyle name="Moneda 64 2 2 3 4 2" xfId="29304" xr:uid="{00000000-0005-0000-0000-0000856A0000}"/>
    <cellStyle name="Moneda 64 2 2 3 5" xfId="15884" xr:uid="{00000000-0005-0000-0000-0000866A0000}"/>
    <cellStyle name="Moneda 64 2 2 3 6" xfId="19343" xr:uid="{00000000-0005-0000-0000-0000876A0000}"/>
    <cellStyle name="Moneda 64 2 2 4" xfId="3435" xr:uid="{00000000-0005-0000-0000-0000886A0000}"/>
    <cellStyle name="Moneda 64 2 2 4 2" xfId="6752" xr:uid="{00000000-0005-0000-0000-0000896A0000}"/>
    <cellStyle name="Moneda 64 2 2 4 2 2" xfId="23488" xr:uid="{00000000-0005-0000-0000-00008A6A0000}"/>
    <cellStyle name="Moneda 64 2 2 4 3" xfId="10069" xr:uid="{00000000-0005-0000-0000-00008B6A0000}"/>
    <cellStyle name="Moneda 64 2 2 4 3 2" xfId="26805" xr:uid="{00000000-0005-0000-0000-00008C6A0000}"/>
    <cellStyle name="Moneda 64 2 2 4 4" xfId="13396" xr:uid="{00000000-0005-0000-0000-00008D6A0000}"/>
    <cellStyle name="Moneda 64 2 2 4 4 2" xfId="30132" xr:uid="{00000000-0005-0000-0000-00008E6A0000}"/>
    <cellStyle name="Moneda 64 2 2 4 5" xfId="16712" xr:uid="{00000000-0005-0000-0000-00008F6A0000}"/>
    <cellStyle name="Moneda 64 2 2 4 6" xfId="20171" xr:uid="{00000000-0005-0000-0000-0000906A0000}"/>
    <cellStyle name="Moneda 64 2 2 5" xfId="4267" xr:uid="{00000000-0005-0000-0000-0000916A0000}"/>
    <cellStyle name="Moneda 64 2 2 5 2" xfId="21003" xr:uid="{00000000-0005-0000-0000-0000926A0000}"/>
    <cellStyle name="Moneda 64 2 2 6" xfId="7584" xr:uid="{00000000-0005-0000-0000-0000936A0000}"/>
    <cellStyle name="Moneda 64 2 2 6 2" xfId="24320" xr:uid="{00000000-0005-0000-0000-0000946A0000}"/>
    <cellStyle name="Moneda 64 2 2 7" xfId="10911" xr:uid="{00000000-0005-0000-0000-0000956A0000}"/>
    <cellStyle name="Moneda 64 2 2 7 2" xfId="27647" xr:uid="{00000000-0005-0000-0000-0000966A0000}"/>
    <cellStyle name="Moneda 64 2 2 8" xfId="14227" xr:uid="{00000000-0005-0000-0000-0000976A0000}"/>
    <cellStyle name="Moneda 64 2 2 9" xfId="17686" xr:uid="{00000000-0005-0000-0000-0000986A0000}"/>
    <cellStyle name="Moneda 64 2 3" xfId="1364" xr:uid="{00000000-0005-0000-0000-0000996A0000}"/>
    <cellStyle name="Moneda 64 2 3 2" xfId="4681" xr:uid="{00000000-0005-0000-0000-00009A6A0000}"/>
    <cellStyle name="Moneda 64 2 3 2 2" xfId="21417" xr:uid="{00000000-0005-0000-0000-00009B6A0000}"/>
    <cellStyle name="Moneda 64 2 3 3" xfId="7998" xr:uid="{00000000-0005-0000-0000-00009C6A0000}"/>
    <cellStyle name="Moneda 64 2 3 3 2" xfId="24734" xr:uid="{00000000-0005-0000-0000-00009D6A0000}"/>
    <cellStyle name="Moneda 64 2 3 4" xfId="11325" xr:uid="{00000000-0005-0000-0000-00009E6A0000}"/>
    <cellStyle name="Moneda 64 2 3 4 2" xfId="28061" xr:uid="{00000000-0005-0000-0000-00009F6A0000}"/>
    <cellStyle name="Moneda 64 2 3 5" xfId="14641" xr:uid="{00000000-0005-0000-0000-0000A06A0000}"/>
    <cellStyle name="Moneda 64 2 3 6" xfId="18100" xr:uid="{00000000-0005-0000-0000-0000A16A0000}"/>
    <cellStyle name="Moneda 64 2 4" xfId="2193" xr:uid="{00000000-0005-0000-0000-0000A26A0000}"/>
    <cellStyle name="Moneda 64 2 4 2" xfId="5510" xr:uid="{00000000-0005-0000-0000-0000A36A0000}"/>
    <cellStyle name="Moneda 64 2 4 2 2" xfId="22246" xr:uid="{00000000-0005-0000-0000-0000A46A0000}"/>
    <cellStyle name="Moneda 64 2 4 3" xfId="8827" xr:uid="{00000000-0005-0000-0000-0000A56A0000}"/>
    <cellStyle name="Moneda 64 2 4 3 2" xfId="25563" xr:uid="{00000000-0005-0000-0000-0000A66A0000}"/>
    <cellStyle name="Moneda 64 2 4 4" xfId="12154" xr:uid="{00000000-0005-0000-0000-0000A76A0000}"/>
    <cellStyle name="Moneda 64 2 4 4 2" xfId="28890" xr:uid="{00000000-0005-0000-0000-0000A86A0000}"/>
    <cellStyle name="Moneda 64 2 4 5" xfId="15470" xr:uid="{00000000-0005-0000-0000-0000A96A0000}"/>
    <cellStyle name="Moneda 64 2 4 6" xfId="18929" xr:uid="{00000000-0005-0000-0000-0000AA6A0000}"/>
    <cellStyle name="Moneda 64 2 5" xfId="3021" xr:uid="{00000000-0005-0000-0000-0000AB6A0000}"/>
    <cellStyle name="Moneda 64 2 5 2" xfId="6338" xr:uid="{00000000-0005-0000-0000-0000AC6A0000}"/>
    <cellStyle name="Moneda 64 2 5 2 2" xfId="23074" xr:uid="{00000000-0005-0000-0000-0000AD6A0000}"/>
    <cellStyle name="Moneda 64 2 5 3" xfId="9655" xr:uid="{00000000-0005-0000-0000-0000AE6A0000}"/>
    <cellStyle name="Moneda 64 2 5 3 2" xfId="26391" xr:uid="{00000000-0005-0000-0000-0000AF6A0000}"/>
    <cellStyle name="Moneda 64 2 5 4" xfId="12982" xr:uid="{00000000-0005-0000-0000-0000B06A0000}"/>
    <cellStyle name="Moneda 64 2 5 4 2" xfId="29718" xr:uid="{00000000-0005-0000-0000-0000B16A0000}"/>
    <cellStyle name="Moneda 64 2 5 5" xfId="16298" xr:uid="{00000000-0005-0000-0000-0000B26A0000}"/>
    <cellStyle name="Moneda 64 2 5 6" xfId="19757" xr:uid="{00000000-0005-0000-0000-0000B36A0000}"/>
    <cellStyle name="Moneda 64 2 6" xfId="3853" xr:uid="{00000000-0005-0000-0000-0000B46A0000}"/>
    <cellStyle name="Moneda 64 2 6 2" xfId="20589" xr:uid="{00000000-0005-0000-0000-0000B56A0000}"/>
    <cellStyle name="Moneda 64 2 7" xfId="7170" xr:uid="{00000000-0005-0000-0000-0000B66A0000}"/>
    <cellStyle name="Moneda 64 2 7 2" xfId="23906" xr:uid="{00000000-0005-0000-0000-0000B76A0000}"/>
    <cellStyle name="Moneda 64 2 8" xfId="10497" xr:uid="{00000000-0005-0000-0000-0000B86A0000}"/>
    <cellStyle name="Moneda 64 2 8 2" xfId="27233" xr:uid="{00000000-0005-0000-0000-0000B96A0000}"/>
    <cellStyle name="Moneda 64 2 9" xfId="13813" xr:uid="{00000000-0005-0000-0000-0000BA6A0000}"/>
    <cellStyle name="Moneda 64 3" xfId="745" xr:uid="{00000000-0005-0000-0000-0000BB6A0000}"/>
    <cellStyle name="Moneda 64 3 2" xfId="1574" xr:uid="{00000000-0005-0000-0000-0000BC6A0000}"/>
    <cellStyle name="Moneda 64 3 2 2" xfId="4891" xr:uid="{00000000-0005-0000-0000-0000BD6A0000}"/>
    <cellStyle name="Moneda 64 3 2 2 2" xfId="21627" xr:uid="{00000000-0005-0000-0000-0000BE6A0000}"/>
    <cellStyle name="Moneda 64 3 2 3" xfId="8208" xr:uid="{00000000-0005-0000-0000-0000BF6A0000}"/>
    <cellStyle name="Moneda 64 3 2 3 2" xfId="24944" xr:uid="{00000000-0005-0000-0000-0000C06A0000}"/>
    <cellStyle name="Moneda 64 3 2 4" xfId="11535" xr:uid="{00000000-0005-0000-0000-0000C16A0000}"/>
    <cellStyle name="Moneda 64 3 2 4 2" xfId="28271" xr:uid="{00000000-0005-0000-0000-0000C26A0000}"/>
    <cellStyle name="Moneda 64 3 2 5" xfId="14851" xr:uid="{00000000-0005-0000-0000-0000C36A0000}"/>
    <cellStyle name="Moneda 64 3 2 6" xfId="18310" xr:uid="{00000000-0005-0000-0000-0000C46A0000}"/>
    <cellStyle name="Moneda 64 3 3" xfId="2402" xr:uid="{00000000-0005-0000-0000-0000C56A0000}"/>
    <cellStyle name="Moneda 64 3 3 2" xfId="5719" xr:uid="{00000000-0005-0000-0000-0000C66A0000}"/>
    <cellStyle name="Moneda 64 3 3 2 2" xfId="22455" xr:uid="{00000000-0005-0000-0000-0000C76A0000}"/>
    <cellStyle name="Moneda 64 3 3 3" xfId="9036" xr:uid="{00000000-0005-0000-0000-0000C86A0000}"/>
    <cellStyle name="Moneda 64 3 3 3 2" xfId="25772" xr:uid="{00000000-0005-0000-0000-0000C96A0000}"/>
    <cellStyle name="Moneda 64 3 3 4" xfId="12363" xr:uid="{00000000-0005-0000-0000-0000CA6A0000}"/>
    <cellStyle name="Moneda 64 3 3 4 2" xfId="29099" xr:uid="{00000000-0005-0000-0000-0000CB6A0000}"/>
    <cellStyle name="Moneda 64 3 3 5" xfId="15679" xr:uid="{00000000-0005-0000-0000-0000CC6A0000}"/>
    <cellStyle name="Moneda 64 3 3 6" xfId="19138" xr:uid="{00000000-0005-0000-0000-0000CD6A0000}"/>
    <cellStyle name="Moneda 64 3 4" xfId="3230" xr:uid="{00000000-0005-0000-0000-0000CE6A0000}"/>
    <cellStyle name="Moneda 64 3 4 2" xfId="6547" xr:uid="{00000000-0005-0000-0000-0000CF6A0000}"/>
    <cellStyle name="Moneda 64 3 4 2 2" xfId="23283" xr:uid="{00000000-0005-0000-0000-0000D06A0000}"/>
    <cellStyle name="Moneda 64 3 4 3" xfId="9864" xr:uid="{00000000-0005-0000-0000-0000D16A0000}"/>
    <cellStyle name="Moneda 64 3 4 3 2" xfId="26600" xr:uid="{00000000-0005-0000-0000-0000D26A0000}"/>
    <cellStyle name="Moneda 64 3 4 4" xfId="13191" xr:uid="{00000000-0005-0000-0000-0000D36A0000}"/>
    <cellStyle name="Moneda 64 3 4 4 2" xfId="29927" xr:uid="{00000000-0005-0000-0000-0000D46A0000}"/>
    <cellStyle name="Moneda 64 3 4 5" xfId="16507" xr:uid="{00000000-0005-0000-0000-0000D56A0000}"/>
    <cellStyle name="Moneda 64 3 4 6" xfId="19966" xr:uid="{00000000-0005-0000-0000-0000D66A0000}"/>
    <cellStyle name="Moneda 64 3 5" xfId="4062" xr:uid="{00000000-0005-0000-0000-0000D76A0000}"/>
    <cellStyle name="Moneda 64 3 5 2" xfId="20798" xr:uid="{00000000-0005-0000-0000-0000D86A0000}"/>
    <cellStyle name="Moneda 64 3 6" xfId="7379" xr:uid="{00000000-0005-0000-0000-0000D96A0000}"/>
    <cellStyle name="Moneda 64 3 6 2" xfId="24115" xr:uid="{00000000-0005-0000-0000-0000DA6A0000}"/>
    <cellStyle name="Moneda 64 3 7" xfId="10706" xr:uid="{00000000-0005-0000-0000-0000DB6A0000}"/>
    <cellStyle name="Moneda 64 3 7 2" xfId="27442" xr:uid="{00000000-0005-0000-0000-0000DC6A0000}"/>
    <cellStyle name="Moneda 64 3 8" xfId="14022" xr:uid="{00000000-0005-0000-0000-0000DD6A0000}"/>
    <cellStyle name="Moneda 64 3 9" xfId="17481" xr:uid="{00000000-0005-0000-0000-0000DE6A0000}"/>
    <cellStyle name="Moneda 64 4" xfId="1159" xr:uid="{00000000-0005-0000-0000-0000DF6A0000}"/>
    <cellStyle name="Moneda 64 4 2" xfId="4476" xr:uid="{00000000-0005-0000-0000-0000E06A0000}"/>
    <cellStyle name="Moneda 64 4 2 2" xfId="21212" xr:uid="{00000000-0005-0000-0000-0000E16A0000}"/>
    <cellStyle name="Moneda 64 4 3" xfId="7793" xr:uid="{00000000-0005-0000-0000-0000E26A0000}"/>
    <cellStyle name="Moneda 64 4 3 2" xfId="24529" xr:uid="{00000000-0005-0000-0000-0000E36A0000}"/>
    <cellStyle name="Moneda 64 4 4" xfId="11120" xr:uid="{00000000-0005-0000-0000-0000E46A0000}"/>
    <cellStyle name="Moneda 64 4 4 2" xfId="27856" xr:uid="{00000000-0005-0000-0000-0000E56A0000}"/>
    <cellStyle name="Moneda 64 4 5" xfId="14436" xr:uid="{00000000-0005-0000-0000-0000E66A0000}"/>
    <cellStyle name="Moneda 64 4 6" xfId="17895" xr:uid="{00000000-0005-0000-0000-0000E76A0000}"/>
    <cellStyle name="Moneda 64 5" xfId="1988" xr:uid="{00000000-0005-0000-0000-0000E86A0000}"/>
    <cellStyle name="Moneda 64 5 2" xfId="5305" xr:uid="{00000000-0005-0000-0000-0000E96A0000}"/>
    <cellStyle name="Moneda 64 5 2 2" xfId="22041" xr:uid="{00000000-0005-0000-0000-0000EA6A0000}"/>
    <cellStyle name="Moneda 64 5 3" xfId="8622" xr:uid="{00000000-0005-0000-0000-0000EB6A0000}"/>
    <cellStyle name="Moneda 64 5 3 2" xfId="25358" xr:uid="{00000000-0005-0000-0000-0000EC6A0000}"/>
    <cellStyle name="Moneda 64 5 4" xfId="11949" xr:uid="{00000000-0005-0000-0000-0000ED6A0000}"/>
    <cellStyle name="Moneda 64 5 4 2" xfId="28685" xr:uid="{00000000-0005-0000-0000-0000EE6A0000}"/>
    <cellStyle name="Moneda 64 5 5" xfId="15265" xr:uid="{00000000-0005-0000-0000-0000EF6A0000}"/>
    <cellStyle name="Moneda 64 5 6" xfId="18724" xr:uid="{00000000-0005-0000-0000-0000F06A0000}"/>
    <cellStyle name="Moneda 64 6" xfId="2816" xr:uid="{00000000-0005-0000-0000-0000F16A0000}"/>
    <cellStyle name="Moneda 64 6 2" xfId="6133" xr:uid="{00000000-0005-0000-0000-0000F26A0000}"/>
    <cellStyle name="Moneda 64 6 2 2" xfId="22869" xr:uid="{00000000-0005-0000-0000-0000F36A0000}"/>
    <cellStyle name="Moneda 64 6 3" xfId="9450" xr:uid="{00000000-0005-0000-0000-0000F46A0000}"/>
    <cellStyle name="Moneda 64 6 3 2" xfId="26186" xr:uid="{00000000-0005-0000-0000-0000F56A0000}"/>
    <cellStyle name="Moneda 64 6 4" xfId="12777" xr:uid="{00000000-0005-0000-0000-0000F66A0000}"/>
    <cellStyle name="Moneda 64 6 4 2" xfId="29513" xr:uid="{00000000-0005-0000-0000-0000F76A0000}"/>
    <cellStyle name="Moneda 64 6 5" xfId="16093" xr:uid="{00000000-0005-0000-0000-0000F86A0000}"/>
    <cellStyle name="Moneda 64 6 6" xfId="19552" xr:uid="{00000000-0005-0000-0000-0000F96A0000}"/>
    <cellStyle name="Moneda 64 7" xfId="3648" xr:uid="{00000000-0005-0000-0000-0000FA6A0000}"/>
    <cellStyle name="Moneda 64 7 2" xfId="20384" xr:uid="{00000000-0005-0000-0000-0000FB6A0000}"/>
    <cellStyle name="Moneda 64 8" xfId="6965" xr:uid="{00000000-0005-0000-0000-0000FC6A0000}"/>
    <cellStyle name="Moneda 64 8 2" xfId="23701" xr:uid="{00000000-0005-0000-0000-0000FD6A0000}"/>
    <cellStyle name="Moneda 64 9" xfId="10292" xr:uid="{00000000-0005-0000-0000-0000FE6A0000}"/>
    <cellStyle name="Moneda 64 9 2" xfId="27028" xr:uid="{00000000-0005-0000-0000-0000FF6A0000}"/>
    <cellStyle name="Moneda 65" xfId="298" xr:uid="{00000000-0005-0000-0000-0000006B0000}"/>
    <cellStyle name="Moneda 65 10" xfId="13609" xr:uid="{00000000-0005-0000-0000-0000016B0000}"/>
    <cellStyle name="Moneda 65 11" xfId="17068" xr:uid="{00000000-0005-0000-0000-0000026B0000}"/>
    <cellStyle name="Moneda 65 2" xfId="530" xr:uid="{00000000-0005-0000-0000-0000036B0000}"/>
    <cellStyle name="Moneda 65 2 10" xfId="17273" xr:uid="{00000000-0005-0000-0000-0000046B0000}"/>
    <cellStyle name="Moneda 65 2 2" xfId="951" xr:uid="{00000000-0005-0000-0000-0000056B0000}"/>
    <cellStyle name="Moneda 65 2 2 2" xfId="1780" xr:uid="{00000000-0005-0000-0000-0000066B0000}"/>
    <cellStyle name="Moneda 65 2 2 2 2" xfId="5097" xr:uid="{00000000-0005-0000-0000-0000076B0000}"/>
    <cellStyle name="Moneda 65 2 2 2 2 2" xfId="21833" xr:uid="{00000000-0005-0000-0000-0000086B0000}"/>
    <cellStyle name="Moneda 65 2 2 2 3" xfId="8414" xr:uid="{00000000-0005-0000-0000-0000096B0000}"/>
    <cellStyle name="Moneda 65 2 2 2 3 2" xfId="25150" xr:uid="{00000000-0005-0000-0000-00000A6B0000}"/>
    <cellStyle name="Moneda 65 2 2 2 4" xfId="11741" xr:uid="{00000000-0005-0000-0000-00000B6B0000}"/>
    <cellStyle name="Moneda 65 2 2 2 4 2" xfId="28477" xr:uid="{00000000-0005-0000-0000-00000C6B0000}"/>
    <cellStyle name="Moneda 65 2 2 2 5" xfId="15057" xr:uid="{00000000-0005-0000-0000-00000D6B0000}"/>
    <cellStyle name="Moneda 65 2 2 2 6" xfId="18516" xr:uid="{00000000-0005-0000-0000-00000E6B0000}"/>
    <cellStyle name="Moneda 65 2 2 3" xfId="2608" xr:uid="{00000000-0005-0000-0000-00000F6B0000}"/>
    <cellStyle name="Moneda 65 2 2 3 2" xfId="5925" xr:uid="{00000000-0005-0000-0000-0000106B0000}"/>
    <cellStyle name="Moneda 65 2 2 3 2 2" xfId="22661" xr:uid="{00000000-0005-0000-0000-0000116B0000}"/>
    <cellStyle name="Moneda 65 2 2 3 3" xfId="9242" xr:uid="{00000000-0005-0000-0000-0000126B0000}"/>
    <cellStyle name="Moneda 65 2 2 3 3 2" xfId="25978" xr:uid="{00000000-0005-0000-0000-0000136B0000}"/>
    <cellStyle name="Moneda 65 2 2 3 4" xfId="12569" xr:uid="{00000000-0005-0000-0000-0000146B0000}"/>
    <cellStyle name="Moneda 65 2 2 3 4 2" xfId="29305" xr:uid="{00000000-0005-0000-0000-0000156B0000}"/>
    <cellStyle name="Moneda 65 2 2 3 5" xfId="15885" xr:uid="{00000000-0005-0000-0000-0000166B0000}"/>
    <cellStyle name="Moneda 65 2 2 3 6" xfId="19344" xr:uid="{00000000-0005-0000-0000-0000176B0000}"/>
    <cellStyle name="Moneda 65 2 2 4" xfId="3436" xr:uid="{00000000-0005-0000-0000-0000186B0000}"/>
    <cellStyle name="Moneda 65 2 2 4 2" xfId="6753" xr:uid="{00000000-0005-0000-0000-0000196B0000}"/>
    <cellStyle name="Moneda 65 2 2 4 2 2" xfId="23489" xr:uid="{00000000-0005-0000-0000-00001A6B0000}"/>
    <cellStyle name="Moneda 65 2 2 4 3" xfId="10070" xr:uid="{00000000-0005-0000-0000-00001B6B0000}"/>
    <cellStyle name="Moneda 65 2 2 4 3 2" xfId="26806" xr:uid="{00000000-0005-0000-0000-00001C6B0000}"/>
    <cellStyle name="Moneda 65 2 2 4 4" xfId="13397" xr:uid="{00000000-0005-0000-0000-00001D6B0000}"/>
    <cellStyle name="Moneda 65 2 2 4 4 2" xfId="30133" xr:uid="{00000000-0005-0000-0000-00001E6B0000}"/>
    <cellStyle name="Moneda 65 2 2 4 5" xfId="16713" xr:uid="{00000000-0005-0000-0000-00001F6B0000}"/>
    <cellStyle name="Moneda 65 2 2 4 6" xfId="20172" xr:uid="{00000000-0005-0000-0000-0000206B0000}"/>
    <cellStyle name="Moneda 65 2 2 5" xfId="4268" xr:uid="{00000000-0005-0000-0000-0000216B0000}"/>
    <cellStyle name="Moneda 65 2 2 5 2" xfId="21004" xr:uid="{00000000-0005-0000-0000-0000226B0000}"/>
    <cellStyle name="Moneda 65 2 2 6" xfId="7585" xr:uid="{00000000-0005-0000-0000-0000236B0000}"/>
    <cellStyle name="Moneda 65 2 2 6 2" xfId="24321" xr:uid="{00000000-0005-0000-0000-0000246B0000}"/>
    <cellStyle name="Moneda 65 2 2 7" xfId="10912" xr:uid="{00000000-0005-0000-0000-0000256B0000}"/>
    <cellStyle name="Moneda 65 2 2 7 2" xfId="27648" xr:uid="{00000000-0005-0000-0000-0000266B0000}"/>
    <cellStyle name="Moneda 65 2 2 8" xfId="14228" xr:uid="{00000000-0005-0000-0000-0000276B0000}"/>
    <cellStyle name="Moneda 65 2 2 9" xfId="17687" xr:uid="{00000000-0005-0000-0000-0000286B0000}"/>
    <cellStyle name="Moneda 65 2 3" xfId="1365" xr:uid="{00000000-0005-0000-0000-0000296B0000}"/>
    <cellStyle name="Moneda 65 2 3 2" xfId="4682" xr:uid="{00000000-0005-0000-0000-00002A6B0000}"/>
    <cellStyle name="Moneda 65 2 3 2 2" xfId="21418" xr:uid="{00000000-0005-0000-0000-00002B6B0000}"/>
    <cellStyle name="Moneda 65 2 3 3" xfId="7999" xr:uid="{00000000-0005-0000-0000-00002C6B0000}"/>
    <cellStyle name="Moneda 65 2 3 3 2" xfId="24735" xr:uid="{00000000-0005-0000-0000-00002D6B0000}"/>
    <cellStyle name="Moneda 65 2 3 4" xfId="11326" xr:uid="{00000000-0005-0000-0000-00002E6B0000}"/>
    <cellStyle name="Moneda 65 2 3 4 2" xfId="28062" xr:uid="{00000000-0005-0000-0000-00002F6B0000}"/>
    <cellStyle name="Moneda 65 2 3 5" xfId="14642" xr:uid="{00000000-0005-0000-0000-0000306B0000}"/>
    <cellStyle name="Moneda 65 2 3 6" xfId="18101" xr:uid="{00000000-0005-0000-0000-0000316B0000}"/>
    <cellStyle name="Moneda 65 2 4" xfId="2194" xr:uid="{00000000-0005-0000-0000-0000326B0000}"/>
    <cellStyle name="Moneda 65 2 4 2" xfId="5511" xr:uid="{00000000-0005-0000-0000-0000336B0000}"/>
    <cellStyle name="Moneda 65 2 4 2 2" xfId="22247" xr:uid="{00000000-0005-0000-0000-0000346B0000}"/>
    <cellStyle name="Moneda 65 2 4 3" xfId="8828" xr:uid="{00000000-0005-0000-0000-0000356B0000}"/>
    <cellStyle name="Moneda 65 2 4 3 2" xfId="25564" xr:uid="{00000000-0005-0000-0000-0000366B0000}"/>
    <cellStyle name="Moneda 65 2 4 4" xfId="12155" xr:uid="{00000000-0005-0000-0000-0000376B0000}"/>
    <cellStyle name="Moneda 65 2 4 4 2" xfId="28891" xr:uid="{00000000-0005-0000-0000-0000386B0000}"/>
    <cellStyle name="Moneda 65 2 4 5" xfId="15471" xr:uid="{00000000-0005-0000-0000-0000396B0000}"/>
    <cellStyle name="Moneda 65 2 4 6" xfId="18930" xr:uid="{00000000-0005-0000-0000-00003A6B0000}"/>
    <cellStyle name="Moneda 65 2 5" xfId="3022" xr:uid="{00000000-0005-0000-0000-00003B6B0000}"/>
    <cellStyle name="Moneda 65 2 5 2" xfId="6339" xr:uid="{00000000-0005-0000-0000-00003C6B0000}"/>
    <cellStyle name="Moneda 65 2 5 2 2" xfId="23075" xr:uid="{00000000-0005-0000-0000-00003D6B0000}"/>
    <cellStyle name="Moneda 65 2 5 3" xfId="9656" xr:uid="{00000000-0005-0000-0000-00003E6B0000}"/>
    <cellStyle name="Moneda 65 2 5 3 2" xfId="26392" xr:uid="{00000000-0005-0000-0000-00003F6B0000}"/>
    <cellStyle name="Moneda 65 2 5 4" xfId="12983" xr:uid="{00000000-0005-0000-0000-0000406B0000}"/>
    <cellStyle name="Moneda 65 2 5 4 2" xfId="29719" xr:uid="{00000000-0005-0000-0000-0000416B0000}"/>
    <cellStyle name="Moneda 65 2 5 5" xfId="16299" xr:uid="{00000000-0005-0000-0000-0000426B0000}"/>
    <cellStyle name="Moneda 65 2 5 6" xfId="19758" xr:uid="{00000000-0005-0000-0000-0000436B0000}"/>
    <cellStyle name="Moneda 65 2 6" xfId="3854" xr:uid="{00000000-0005-0000-0000-0000446B0000}"/>
    <cellStyle name="Moneda 65 2 6 2" xfId="20590" xr:uid="{00000000-0005-0000-0000-0000456B0000}"/>
    <cellStyle name="Moneda 65 2 7" xfId="7171" xr:uid="{00000000-0005-0000-0000-0000466B0000}"/>
    <cellStyle name="Moneda 65 2 7 2" xfId="23907" xr:uid="{00000000-0005-0000-0000-0000476B0000}"/>
    <cellStyle name="Moneda 65 2 8" xfId="10498" xr:uid="{00000000-0005-0000-0000-0000486B0000}"/>
    <cellStyle name="Moneda 65 2 8 2" xfId="27234" xr:uid="{00000000-0005-0000-0000-0000496B0000}"/>
    <cellStyle name="Moneda 65 2 9" xfId="13814" xr:uid="{00000000-0005-0000-0000-00004A6B0000}"/>
    <cellStyle name="Moneda 65 3" xfId="746" xr:uid="{00000000-0005-0000-0000-00004B6B0000}"/>
    <cellStyle name="Moneda 65 3 2" xfId="1575" xr:uid="{00000000-0005-0000-0000-00004C6B0000}"/>
    <cellStyle name="Moneda 65 3 2 2" xfId="4892" xr:uid="{00000000-0005-0000-0000-00004D6B0000}"/>
    <cellStyle name="Moneda 65 3 2 2 2" xfId="21628" xr:uid="{00000000-0005-0000-0000-00004E6B0000}"/>
    <cellStyle name="Moneda 65 3 2 3" xfId="8209" xr:uid="{00000000-0005-0000-0000-00004F6B0000}"/>
    <cellStyle name="Moneda 65 3 2 3 2" xfId="24945" xr:uid="{00000000-0005-0000-0000-0000506B0000}"/>
    <cellStyle name="Moneda 65 3 2 4" xfId="11536" xr:uid="{00000000-0005-0000-0000-0000516B0000}"/>
    <cellStyle name="Moneda 65 3 2 4 2" xfId="28272" xr:uid="{00000000-0005-0000-0000-0000526B0000}"/>
    <cellStyle name="Moneda 65 3 2 5" xfId="14852" xr:uid="{00000000-0005-0000-0000-0000536B0000}"/>
    <cellStyle name="Moneda 65 3 2 6" xfId="18311" xr:uid="{00000000-0005-0000-0000-0000546B0000}"/>
    <cellStyle name="Moneda 65 3 3" xfId="2403" xr:uid="{00000000-0005-0000-0000-0000556B0000}"/>
    <cellStyle name="Moneda 65 3 3 2" xfId="5720" xr:uid="{00000000-0005-0000-0000-0000566B0000}"/>
    <cellStyle name="Moneda 65 3 3 2 2" xfId="22456" xr:uid="{00000000-0005-0000-0000-0000576B0000}"/>
    <cellStyle name="Moneda 65 3 3 3" xfId="9037" xr:uid="{00000000-0005-0000-0000-0000586B0000}"/>
    <cellStyle name="Moneda 65 3 3 3 2" xfId="25773" xr:uid="{00000000-0005-0000-0000-0000596B0000}"/>
    <cellStyle name="Moneda 65 3 3 4" xfId="12364" xr:uid="{00000000-0005-0000-0000-00005A6B0000}"/>
    <cellStyle name="Moneda 65 3 3 4 2" xfId="29100" xr:uid="{00000000-0005-0000-0000-00005B6B0000}"/>
    <cellStyle name="Moneda 65 3 3 5" xfId="15680" xr:uid="{00000000-0005-0000-0000-00005C6B0000}"/>
    <cellStyle name="Moneda 65 3 3 6" xfId="19139" xr:uid="{00000000-0005-0000-0000-00005D6B0000}"/>
    <cellStyle name="Moneda 65 3 4" xfId="3231" xr:uid="{00000000-0005-0000-0000-00005E6B0000}"/>
    <cellStyle name="Moneda 65 3 4 2" xfId="6548" xr:uid="{00000000-0005-0000-0000-00005F6B0000}"/>
    <cellStyle name="Moneda 65 3 4 2 2" xfId="23284" xr:uid="{00000000-0005-0000-0000-0000606B0000}"/>
    <cellStyle name="Moneda 65 3 4 3" xfId="9865" xr:uid="{00000000-0005-0000-0000-0000616B0000}"/>
    <cellStyle name="Moneda 65 3 4 3 2" xfId="26601" xr:uid="{00000000-0005-0000-0000-0000626B0000}"/>
    <cellStyle name="Moneda 65 3 4 4" xfId="13192" xr:uid="{00000000-0005-0000-0000-0000636B0000}"/>
    <cellStyle name="Moneda 65 3 4 4 2" xfId="29928" xr:uid="{00000000-0005-0000-0000-0000646B0000}"/>
    <cellStyle name="Moneda 65 3 4 5" xfId="16508" xr:uid="{00000000-0005-0000-0000-0000656B0000}"/>
    <cellStyle name="Moneda 65 3 4 6" xfId="19967" xr:uid="{00000000-0005-0000-0000-0000666B0000}"/>
    <cellStyle name="Moneda 65 3 5" xfId="4063" xr:uid="{00000000-0005-0000-0000-0000676B0000}"/>
    <cellStyle name="Moneda 65 3 5 2" xfId="20799" xr:uid="{00000000-0005-0000-0000-0000686B0000}"/>
    <cellStyle name="Moneda 65 3 6" xfId="7380" xr:uid="{00000000-0005-0000-0000-0000696B0000}"/>
    <cellStyle name="Moneda 65 3 6 2" xfId="24116" xr:uid="{00000000-0005-0000-0000-00006A6B0000}"/>
    <cellStyle name="Moneda 65 3 7" xfId="10707" xr:uid="{00000000-0005-0000-0000-00006B6B0000}"/>
    <cellStyle name="Moneda 65 3 7 2" xfId="27443" xr:uid="{00000000-0005-0000-0000-00006C6B0000}"/>
    <cellStyle name="Moneda 65 3 8" xfId="14023" xr:uid="{00000000-0005-0000-0000-00006D6B0000}"/>
    <cellStyle name="Moneda 65 3 9" xfId="17482" xr:uid="{00000000-0005-0000-0000-00006E6B0000}"/>
    <cellStyle name="Moneda 65 4" xfId="1160" xr:uid="{00000000-0005-0000-0000-00006F6B0000}"/>
    <cellStyle name="Moneda 65 4 2" xfId="4477" xr:uid="{00000000-0005-0000-0000-0000706B0000}"/>
    <cellStyle name="Moneda 65 4 2 2" xfId="21213" xr:uid="{00000000-0005-0000-0000-0000716B0000}"/>
    <cellStyle name="Moneda 65 4 3" xfId="7794" xr:uid="{00000000-0005-0000-0000-0000726B0000}"/>
    <cellStyle name="Moneda 65 4 3 2" xfId="24530" xr:uid="{00000000-0005-0000-0000-0000736B0000}"/>
    <cellStyle name="Moneda 65 4 4" xfId="11121" xr:uid="{00000000-0005-0000-0000-0000746B0000}"/>
    <cellStyle name="Moneda 65 4 4 2" xfId="27857" xr:uid="{00000000-0005-0000-0000-0000756B0000}"/>
    <cellStyle name="Moneda 65 4 5" xfId="14437" xr:uid="{00000000-0005-0000-0000-0000766B0000}"/>
    <cellStyle name="Moneda 65 4 6" xfId="17896" xr:uid="{00000000-0005-0000-0000-0000776B0000}"/>
    <cellStyle name="Moneda 65 5" xfId="1989" xr:uid="{00000000-0005-0000-0000-0000786B0000}"/>
    <cellStyle name="Moneda 65 5 2" xfId="5306" xr:uid="{00000000-0005-0000-0000-0000796B0000}"/>
    <cellStyle name="Moneda 65 5 2 2" xfId="22042" xr:uid="{00000000-0005-0000-0000-00007A6B0000}"/>
    <cellStyle name="Moneda 65 5 3" xfId="8623" xr:uid="{00000000-0005-0000-0000-00007B6B0000}"/>
    <cellStyle name="Moneda 65 5 3 2" xfId="25359" xr:uid="{00000000-0005-0000-0000-00007C6B0000}"/>
    <cellStyle name="Moneda 65 5 4" xfId="11950" xr:uid="{00000000-0005-0000-0000-00007D6B0000}"/>
    <cellStyle name="Moneda 65 5 4 2" xfId="28686" xr:uid="{00000000-0005-0000-0000-00007E6B0000}"/>
    <cellStyle name="Moneda 65 5 5" xfId="15266" xr:uid="{00000000-0005-0000-0000-00007F6B0000}"/>
    <cellStyle name="Moneda 65 5 6" xfId="18725" xr:uid="{00000000-0005-0000-0000-0000806B0000}"/>
    <cellStyle name="Moneda 65 6" xfId="2817" xr:uid="{00000000-0005-0000-0000-0000816B0000}"/>
    <cellStyle name="Moneda 65 6 2" xfId="6134" xr:uid="{00000000-0005-0000-0000-0000826B0000}"/>
    <cellStyle name="Moneda 65 6 2 2" xfId="22870" xr:uid="{00000000-0005-0000-0000-0000836B0000}"/>
    <cellStyle name="Moneda 65 6 3" xfId="9451" xr:uid="{00000000-0005-0000-0000-0000846B0000}"/>
    <cellStyle name="Moneda 65 6 3 2" xfId="26187" xr:uid="{00000000-0005-0000-0000-0000856B0000}"/>
    <cellStyle name="Moneda 65 6 4" xfId="12778" xr:uid="{00000000-0005-0000-0000-0000866B0000}"/>
    <cellStyle name="Moneda 65 6 4 2" xfId="29514" xr:uid="{00000000-0005-0000-0000-0000876B0000}"/>
    <cellStyle name="Moneda 65 6 5" xfId="16094" xr:uid="{00000000-0005-0000-0000-0000886B0000}"/>
    <cellStyle name="Moneda 65 6 6" xfId="19553" xr:uid="{00000000-0005-0000-0000-0000896B0000}"/>
    <cellStyle name="Moneda 65 7" xfId="3649" xr:uid="{00000000-0005-0000-0000-00008A6B0000}"/>
    <cellStyle name="Moneda 65 7 2" xfId="20385" xr:uid="{00000000-0005-0000-0000-00008B6B0000}"/>
    <cellStyle name="Moneda 65 8" xfId="6966" xr:uid="{00000000-0005-0000-0000-00008C6B0000}"/>
    <cellStyle name="Moneda 65 8 2" xfId="23702" xr:uid="{00000000-0005-0000-0000-00008D6B0000}"/>
    <cellStyle name="Moneda 65 9" xfId="10293" xr:uid="{00000000-0005-0000-0000-00008E6B0000}"/>
    <cellStyle name="Moneda 65 9 2" xfId="27029" xr:uid="{00000000-0005-0000-0000-00008F6B0000}"/>
    <cellStyle name="Moneda 66" xfId="299" xr:uid="{00000000-0005-0000-0000-0000906B0000}"/>
    <cellStyle name="Moneda 66 10" xfId="13610" xr:uid="{00000000-0005-0000-0000-0000916B0000}"/>
    <cellStyle name="Moneda 66 11" xfId="17069" xr:uid="{00000000-0005-0000-0000-0000926B0000}"/>
    <cellStyle name="Moneda 66 2" xfId="531" xr:uid="{00000000-0005-0000-0000-0000936B0000}"/>
    <cellStyle name="Moneda 66 2 10" xfId="17274" xr:uid="{00000000-0005-0000-0000-0000946B0000}"/>
    <cellStyle name="Moneda 66 2 2" xfId="952" xr:uid="{00000000-0005-0000-0000-0000956B0000}"/>
    <cellStyle name="Moneda 66 2 2 2" xfId="1781" xr:uid="{00000000-0005-0000-0000-0000966B0000}"/>
    <cellStyle name="Moneda 66 2 2 2 2" xfId="5098" xr:uid="{00000000-0005-0000-0000-0000976B0000}"/>
    <cellStyle name="Moneda 66 2 2 2 2 2" xfId="21834" xr:uid="{00000000-0005-0000-0000-0000986B0000}"/>
    <cellStyle name="Moneda 66 2 2 2 3" xfId="8415" xr:uid="{00000000-0005-0000-0000-0000996B0000}"/>
    <cellStyle name="Moneda 66 2 2 2 3 2" xfId="25151" xr:uid="{00000000-0005-0000-0000-00009A6B0000}"/>
    <cellStyle name="Moneda 66 2 2 2 4" xfId="11742" xr:uid="{00000000-0005-0000-0000-00009B6B0000}"/>
    <cellStyle name="Moneda 66 2 2 2 4 2" xfId="28478" xr:uid="{00000000-0005-0000-0000-00009C6B0000}"/>
    <cellStyle name="Moneda 66 2 2 2 5" xfId="15058" xr:uid="{00000000-0005-0000-0000-00009D6B0000}"/>
    <cellStyle name="Moneda 66 2 2 2 6" xfId="18517" xr:uid="{00000000-0005-0000-0000-00009E6B0000}"/>
    <cellStyle name="Moneda 66 2 2 3" xfId="2609" xr:uid="{00000000-0005-0000-0000-00009F6B0000}"/>
    <cellStyle name="Moneda 66 2 2 3 2" xfId="5926" xr:uid="{00000000-0005-0000-0000-0000A06B0000}"/>
    <cellStyle name="Moneda 66 2 2 3 2 2" xfId="22662" xr:uid="{00000000-0005-0000-0000-0000A16B0000}"/>
    <cellStyle name="Moneda 66 2 2 3 3" xfId="9243" xr:uid="{00000000-0005-0000-0000-0000A26B0000}"/>
    <cellStyle name="Moneda 66 2 2 3 3 2" xfId="25979" xr:uid="{00000000-0005-0000-0000-0000A36B0000}"/>
    <cellStyle name="Moneda 66 2 2 3 4" xfId="12570" xr:uid="{00000000-0005-0000-0000-0000A46B0000}"/>
    <cellStyle name="Moneda 66 2 2 3 4 2" xfId="29306" xr:uid="{00000000-0005-0000-0000-0000A56B0000}"/>
    <cellStyle name="Moneda 66 2 2 3 5" xfId="15886" xr:uid="{00000000-0005-0000-0000-0000A66B0000}"/>
    <cellStyle name="Moneda 66 2 2 3 6" xfId="19345" xr:uid="{00000000-0005-0000-0000-0000A76B0000}"/>
    <cellStyle name="Moneda 66 2 2 4" xfId="3437" xr:uid="{00000000-0005-0000-0000-0000A86B0000}"/>
    <cellStyle name="Moneda 66 2 2 4 2" xfId="6754" xr:uid="{00000000-0005-0000-0000-0000A96B0000}"/>
    <cellStyle name="Moneda 66 2 2 4 2 2" xfId="23490" xr:uid="{00000000-0005-0000-0000-0000AA6B0000}"/>
    <cellStyle name="Moneda 66 2 2 4 3" xfId="10071" xr:uid="{00000000-0005-0000-0000-0000AB6B0000}"/>
    <cellStyle name="Moneda 66 2 2 4 3 2" xfId="26807" xr:uid="{00000000-0005-0000-0000-0000AC6B0000}"/>
    <cellStyle name="Moneda 66 2 2 4 4" xfId="13398" xr:uid="{00000000-0005-0000-0000-0000AD6B0000}"/>
    <cellStyle name="Moneda 66 2 2 4 4 2" xfId="30134" xr:uid="{00000000-0005-0000-0000-0000AE6B0000}"/>
    <cellStyle name="Moneda 66 2 2 4 5" xfId="16714" xr:uid="{00000000-0005-0000-0000-0000AF6B0000}"/>
    <cellStyle name="Moneda 66 2 2 4 6" xfId="20173" xr:uid="{00000000-0005-0000-0000-0000B06B0000}"/>
    <cellStyle name="Moneda 66 2 2 5" xfId="4269" xr:uid="{00000000-0005-0000-0000-0000B16B0000}"/>
    <cellStyle name="Moneda 66 2 2 5 2" xfId="21005" xr:uid="{00000000-0005-0000-0000-0000B26B0000}"/>
    <cellStyle name="Moneda 66 2 2 6" xfId="7586" xr:uid="{00000000-0005-0000-0000-0000B36B0000}"/>
    <cellStyle name="Moneda 66 2 2 6 2" xfId="24322" xr:uid="{00000000-0005-0000-0000-0000B46B0000}"/>
    <cellStyle name="Moneda 66 2 2 7" xfId="10913" xr:uid="{00000000-0005-0000-0000-0000B56B0000}"/>
    <cellStyle name="Moneda 66 2 2 7 2" xfId="27649" xr:uid="{00000000-0005-0000-0000-0000B66B0000}"/>
    <cellStyle name="Moneda 66 2 2 8" xfId="14229" xr:uid="{00000000-0005-0000-0000-0000B76B0000}"/>
    <cellStyle name="Moneda 66 2 2 9" xfId="17688" xr:uid="{00000000-0005-0000-0000-0000B86B0000}"/>
    <cellStyle name="Moneda 66 2 3" xfId="1366" xr:uid="{00000000-0005-0000-0000-0000B96B0000}"/>
    <cellStyle name="Moneda 66 2 3 2" xfId="4683" xr:uid="{00000000-0005-0000-0000-0000BA6B0000}"/>
    <cellStyle name="Moneda 66 2 3 2 2" xfId="21419" xr:uid="{00000000-0005-0000-0000-0000BB6B0000}"/>
    <cellStyle name="Moneda 66 2 3 3" xfId="8000" xr:uid="{00000000-0005-0000-0000-0000BC6B0000}"/>
    <cellStyle name="Moneda 66 2 3 3 2" xfId="24736" xr:uid="{00000000-0005-0000-0000-0000BD6B0000}"/>
    <cellStyle name="Moneda 66 2 3 4" xfId="11327" xr:uid="{00000000-0005-0000-0000-0000BE6B0000}"/>
    <cellStyle name="Moneda 66 2 3 4 2" xfId="28063" xr:uid="{00000000-0005-0000-0000-0000BF6B0000}"/>
    <cellStyle name="Moneda 66 2 3 5" xfId="14643" xr:uid="{00000000-0005-0000-0000-0000C06B0000}"/>
    <cellStyle name="Moneda 66 2 3 6" xfId="18102" xr:uid="{00000000-0005-0000-0000-0000C16B0000}"/>
    <cellStyle name="Moneda 66 2 4" xfId="2195" xr:uid="{00000000-0005-0000-0000-0000C26B0000}"/>
    <cellStyle name="Moneda 66 2 4 2" xfId="5512" xr:uid="{00000000-0005-0000-0000-0000C36B0000}"/>
    <cellStyle name="Moneda 66 2 4 2 2" xfId="22248" xr:uid="{00000000-0005-0000-0000-0000C46B0000}"/>
    <cellStyle name="Moneda 66 2 4 3" xfId="8829" xr:uid="{00000000-0005-0000-0000-0000C56B0000}"/>
    <cellStyle name="Moneda 66 2 4 3 2" xfId="25565" xr:uid="{00000000-0005-0000-0000-0000C66B0000}"/>
    <cellStyle name="Moneda 66 2 4 4" xfId="12156" xr:uid="{00000000-0005-0000-0000-0000C76B0000}"/>
    <cellStyle name="Moneda 66 2 4 4 2" xfId="28892" xr:uid="{00000000-0005-0000-0000-0000C86B0000}"/>
    <cellStyle name="Moneda 66 2 4 5" xfId="15472" xr:uid="{00000000-0005-0000-0000-0000C96B0000}"/>
    <cellStyle name="Moneda 66 2 4 6" xfId="18931" xr:uid="{00000000-0005-0000-0000-0000CA6B0000}"/>
    <cellStyle name="Moneda 66 2 5" xfId="3023" xr:uid="{00000000-0005-0000-0000-0000CB6B0000}"/>
    <cellStyle name="Moneda 66 2 5 2" xfId="6340" xr:uid="{00000000-0005-0000-0000-0000CC6B0000}"/>
    <cellStyle name="Moneda 66 2 5 2 2" xfId="23076" xr:uid="{00000000-0005-0000-0000-0000CD6B0000}"/>
    <cellStyle name="Moneda 66 2 5 3" xfId="9657" xr:uid="{00000000-0005-0000-0000-0000CE6B0000}"/>
    <cellStyle name="Moneda 66 2 5 3 2" xfId="26393" xr:uid="{00000000-0005-0000-0000-0000CF6B0000}"/>
    <cellStyle name="Moneda 66 2 5 4" xfId="12984" xr:uid="{00000000-0005-0000-0000-0000D06B0000}"/>
    <cellStyle name="Moneda 66 2 5 4 2" xfId="29720" xr:uid="{00000000-0005-0000-0000-0000D16B0000}"/>
    <cellStyle name="Moneda 66 2 5 5" xfId="16300" xr:uid="{00000000-0005-0000-0000-0000D26B0000}"/>
    <cellStyle name="Moneda 66 2 5 6" xfId="19759" xr:uid="{00000000-0005-0000-0000-0000D36B0000}"/>
    <cellStyle name="Moneda 66 2 6" xfId="3855" xr:uid="{00000000-0005-0000-0000-0000D46B0000}"/>
    <cellStyle name="Moneda 66 2 6 2" xfId="20591" xr:uid="{00000000-0005-0000-0000-0000D56B0000}"/>
    <cellStyle name="Moneda 66 2 7" xfId="7172" xr:uid="{00000000-0005-0000-0000-0000D66B0000}"/>
    <cellStyle name="Moneda 66 2 7 2" xfId="23908" xr:uid="{00000000-0005-0000-0000-0000D76B0000}"/>
    <cellStyle name="Moneda 66 2 8" xfId="10499" xr:uid="{00000000-0005-0000-0000-0000D86B0000}"/>
    <cellStyle name="Moneda 66 2 8 2" xfId="27235" xr:uid="{00000000-0005-0000-0000-0000D96B0000}"/>
    <cellStyle name="Moneda 66 2 9" xfId="13815" xr:uid="{00000000-0005-0000-0000-0000DA6B0000}"/>
    <cellStyle name="Moneda 66 3" xfId="747" xr:uid="{00000000-0005-0000-0000-0000DB6B0000}"/>
    <cellStyle name="Moneda 66 3 2" xfId="1576" xr:uid="{00000000-0005-0000-0000-0000DC6B0000}"/>
    <cellStyle name="Moneda 66 3 2 2" xfId="4893" xr:uid="{00000000-0005-0000-0000-0000DD6B0000}"/>
    <cellStyle name="Moneda 66 3 2 2 2" xfId="21629" xr:uid="{00000000-0005-0000-0000-0000DE6B0000}"/>
    <cellStyle name="Moneda 66 3 2 3" xfId="8210" xr:uid="{00000000-0005-0000-0000-0000DF6B0000}"/>
    <cellStyle name="Moneda 66 3 2 3 2" xfId="24946" xr:uid="{00000000-0005-0000-0000-0000E06B0000}"/>
    <cellStyle name="Moneda 66 3 2 4" xfId="11537" xr:uid="{00000000-0005-0000-0000-0000E16B0000}"/>
    <cellStyle name="Moneda 66 3 2 4 2" xfId="28273" xr:uid="{00000000-0005-0000-0000-0000E26B0000}"/>
    <cellStyle name="Moneda 66 3 2 5" xfId="14853" xr:uid="{00000000-0005-0000-0000-0000E36B0000}"/>
    <cellStyle name="Moneda 66 3 2 6" xfId="18312" xr:uid="{00000000-0005-0000-0000-0000E46B0000}"/>
    <cellStyle name="Moneda 66 3 3" xfId="2404" xr:uid="{00000000-0005-0000-0000-0000E56B0000}"/>
    <cellStyle name="Moneda 66 3 3 2" xfId="5721" xr:uid="{00000000-0005-0000-0000-0000E66B0000}"/>
    <cellStyle name="Moneda 66 3 3 2 2" xfId="22457" xr:uid="{00000000-0005-0000-0000-0000E76B0000}"/>
    <cellStyle name="Moneda 66 3 3 3" xfId="9038" xr:uid="{00000000-0005-0000-0000-0000E86B0000}"/>
    <cellStyle name="Moneda 66 3 3 3 2" xfId="25774" xr:uid="{00000000-0005-0000-0000-0000E96B0000}"/>
    <cellStyle name="Moneda 66 3 3 4" xfId="12365" xr:uid="{00000000-0005-0000-0000-0000EA6B0000}"/>
    <cellStyle name="Moneda 66 3 3 4 2" xfId="29101" xr:uid="{00000000-0005-0000-0000-0000EB6B0000}"/>
    <cellStyle name="Moneda 66 3 3 5" xfId="15681" xr:uid="{00000000-0005-0000-0000-0000EC6B0000}"/>
    <cellStyle name="Moneda 66 3 3 6" xfId="19140" xr:uid="{00000000-0005-0000-0000-0000ED6B0000}"/>
    <cellStyle name="Moneda 66 3 4" xfId="3232" xr:uid="{00000000-0005-0000-0000-0000EE6B0000}"/>
    <cellStyle name="Moneda 66 3 4 2" xfId="6549" xr:uid="{00000000-0005-0000-0000-0000EF6B0000}"/>
    <cellStyle name="Moneda 66 3 4 2 2" xfId="23285" xr:uid="{00000000-0005-0000-0000-0000F06B0000}"/>
    <cellStyle name="Moneda 66 3 4 3" xfId="9866" xr:uid="{00000000-0005-0000-0000-0000F16B0000}"/>
    <cellStyle name="Moneda 66 3 4 3 2" xfId="26602" xr:uid="{00000000-0005-0000-0000-0000F26B0000}"/>
    <cellStyle name="Moneda 66 3 4 4" xfId="13193" xr:uid="{00000000-0005-0000-0000-0000F36B0000}"/>
    <cellStyle name="Moneda 66 3 4 4 2" xfId="29929" xr:uid="{00000000-0005-0000-0000-0000F46B0000}"/>
    <cellStyle name="Moneda 66 3 4 5" xfId="16509" xr:uid="{00000000-0005-0000-0000-0000F56B0000}"/>
    <cellStyle name="Moneda 66 3 4 6" xfId="19968" xr:uid="{00000000-0005-0000-0000-0000F66B0000}"/>
    <cellStyle name="Moneda 66 3 5" xfId="4064" xr:uid="{00000000-0005-0000-0000-0000F76B0000}"/>
    <cellStyle name="Moneda 66 3 5 2" xfId="20800" xr:uid="{00000000-0005-0000-0000-0000F86B0000}"/>
    <cellStyle name="Moneda 66 3 6" xfId="7381" xr:uid="{00000000-0005-0000-0000-0000F96B0000}"/>
    <cellStyle name="Moneda 66 3 6 2" xfId="24117" xr:uid="{00000000-0005-0000-0000-0000FA6B0000}"/>
    <cellStyle name="Moneda 66 3 7" xfId="10708" xr:uid="{00000000-0005-0000-0000-0000FB6B0000}"/>
    <cellStyle name="Moneda 66 3 7 2" xfId="27444" xr:uid="{00000000-0005-0000-0000-0000FC6B0000}"/>
    <cellStyle name="Moneda 66 3 8" xfId="14024" xr:uid="{00000000-0005-0000-0000-0000FD6B0000}"/>
    <cellStyle name="Moneda 66 3 9" xfId="17483" xr:uid="{00000000-0005-0000-0000-0000FE6B0000}"/>
    <cellStyle name="Moneda 66 4" xfId="1161" xr:uid="{00000000-0005-0000-0000-0000FF6B0000}"/>
    <cellStyle name="Moneda 66 4 2" xfId="4478" xr:uid="{00000000-0005-0000-0000-0000006C0000}"/>
    <cellStyle name="Moneda 66 4 2 2" xfId="21214" xr:uid="{00000000-0005-0000-0000-0000016C0000}"/>
    <cellStyle name="Moneda 66 4 3" xfId="7795" xr:uid="{00000000-0005-0000-0000-0000026C0000}"/>
    <cellStyle name="Moneda 66 4 3 2" xfId="24531" xr:uid="{00000000-0005-0000-0000-0000036C0000}"/>
    <cellStyle name="Moneda 66 4 4" xfId="11122" xr:uid="{00000000-0005-0000-0000-0000046C0000}"/>
    <cellStyle name="Moneda 66 4 4 2" xfId="27858" xr:uid="{00000000-0005-0000-0000-0000056C0000}"/>
    <cellStyle name="Moneda 66 4 5" xfId="14438" xr:uid="{00000000-0005-0000-0000-0000066C0000}"/>
    <cellStyle name="Moneda 66 4 6" xfId="17897" xr:uid="{00000000-0005-0000-0000-0000076C0000}"/>
    <cellStyle name="Moneda 66 5" xfId="1990" xr:uid="{00000000-0005-0000-0000-0000086C0000}"/>
    <cellStyle name="Moneda 66 5 2" xfId="5307" xr:uid="{00000000-0005-0000-0000-0000096C0000}"/>
    <cellStyle name="Moneda 66 5 2 2" xfId="22043" xr:uid="{00000000-0005-0000-0000-00000A6C0000}"/>
    <cellStyle name="Moneda 66 5 3" xfId="8624" xr:uid="{00000000-0005-0000-0000-00000B6C0000}"/>
    <cellStyle name="Moneda 66 5 3 2" xfId="25360" xr:uid="{00000000-0005-0000-0000-00000C6C0000}"/>
    <cellStyle name="Moneda 66 5 4" xfId="11951" xr:uid="{00000000-0005-0000-0000-00000D6C0000}"/>
    <cellStyle name="Moneda 66 5 4 2" xfId="28687" xr:uid="{00000000-0005-0000-0000-00000E6C0000}"/>
    <cellStyle name="Moneda 66 5 5" xfId="15267" xr:uid="{00000000-0005-0000-0000-00000F6C0000}"/>
    <cellStyle name="Moneda 66 5 6" xfId="18726" xr:uid="{00000000-0005-0000-0000-0000106C0000}"/>
    <cellStyle name="Moneda 66 6" xfId="2818" xr:uid="{00000000-0005-0000-0000-0000116C0000}"/>
    <cellStyle name="Moneda 66 6 2" xfId="6135" xr:uid="{00000000-0005-0000-0000-0000126C0000}"/>
    <cellStyle name="Moneda 66 6 2 2" xfId="22871" xr:uid="{00000000-0005-0000-0000-0000136C0000}"/>
    <cellStyle name="Moneda 66 6 3" xfId="9452" xr:uid="{00000000-0005-0000-0000-0000146C0000}"/>
    <cellStyle name="Moneda 66 6 3 2" xfId="26188" xr:uid="{00000000-0005-0000-0000-0000156C0000}"/>
    <cellStyle name="Moneda 66 6 4" xfId="12779" xr:uid="{00000000-0005-0000-0000-0000166C0000}"/>
    <cellStyle name="Moneda 66 6 4 2" xfId="29515" xr:uid="{00000000-0005-0000-0000-0000176C0000}"/>
    <cellStyle name="Moneda 66 6 5" xfId="16095" xr:uid="{00000000-0005-0000-0000-0000186C0000}"/>
    <cellStyle name="Moneda 66 6 6" xfId="19554" xr:uid="{00000000-0005-0000-0000-0000196C0000}"/>
    <cellStyle name="Moneda 66 7" xfId="3650" xr:uid="{00000000-0005-0000-0000-00001A6C0000}"/>
    <cellStyle name="Moneda 66 7 2" xfId="20386" xr:uid="{00000000-0005-0000-0000-00001B6C0000}"/>
    <cellStyle name="Moneda 66 8" xfId="6967" xr:uid="{00000000-0005-0000-0000-00001C6C0000}"/>
    <cellStyle name="Moneda 66 8 2" xfId="23703" xr:uid="{00000000-0005-0000-0000-00001D6C0000}"/>
    <cellStyle name="Moneda 66 9" xfId="10294" xr:uid="{00000000-0005-0000-0000-00001E6C0000}"/>
    <cellStyle name="Moneda 66 9 2" xfId="27030" xr:uid="{00000000-0005-0000-0000-00001F6C0000}"/>
    <cellStyle name="Moneda 67" xfId="300" xr:uid="{00000000-0005-0000-0000-0000206C0000}"/>
    <cellStyle name="Moneda 67 10" xfId="13611" xr:uid="{00000000-0005-0000-0000-0000216C0000}"/>
    <cellStyle name="Moneda 67 11" xfId="17070" xr:uid="{00000000-0005-0000-0000-0000226C0000}"/>
    <cellStyle name="Moneda 67 2" xfId="532" xr:uid="{00000000-0005-0000-0000-0000236C0000}"/>
    <cellStyle name="Moneda 67 2 10" xfId="17275" xr:uid="{00000000-0005-0000-0000-0000246C0000}"/>
    <cellStyle name="Moneda 67 2 2" xfId="953" xr:uid="{00000000-0005-0000-0000-0000256C0000}"/>
    <cellStyle name="Moneda 67 2 2 2" xfId="1782" xr:uid="{00000000-0005-0000-0000-0000266C0000}"/>
    <cellStyle name="Moneda 67 2 2 2 2" xfId="5099" xr:uid="{00000000-0005-0000-0000-0000276C0000}"/>
    <cellStyle name="Moneda 67 2 2 2 2 2" xfId="21835" xr:uid="{00000000-0005-0000-0000-0000286C0000}"/>
    <cellStyle name="Moneda 67 2 2 2 3" xfId="8416" xr:uid="{00000000-0005-0000-0000-0000296C0000}"/>
    <cellStyle name="Moneda 67 2 2 2 3 2" xfId="25152" xr:uid="{00000000-0005-0000-0000-00002A6C0000}"/>
    <cellStyle name="Moneda 67 2 2 2 4" xfId="11743" xr:uid="{00000000-0005-0000-0000-00002B6C0000}"/>
    <cellStyle name="Moneda 67 2 2 2 4 2" xfId="28479" xr:uid="{00000000-0005-0000-0000-00002C6C0000}"/>
    <cellStyle name="Moneda 67 2 2 2 5" xfId="15059" xr:uid="{00000000-0005-0000-0000-00002D6C0000}"/>
    <cellStyle name="Moneda 67 2 2 2 6" xfId="18518" xr:uid="{00000000-0005-0000-0000-00002E6C0000}"/>
    <cellStyle name="Moneda 67 2 2 3" xfId="2610" xr:uid="{00000000-0005-0000-0000-00002F6C0000}"/>
    <cellStyle name="Moneda 67 2 2 3 2" xfId="5927" xr:uid="{00000000-0005-0000-0000-0000306C0000}"/>
    <cellStyle name="Moneda 67 2 2 3 2 2" xfId="22663" xr:uid="{00000000-0005-0000-0000-0000316C0000}"/>
    <cellStyle name="Moneda 67 2 2 3 3" xfId="9244" xr:uid="{00000000-0005-0000-0000-0000326C0000}"/>
    <cellStyle name="Moneda 67 2 2 3 3 2" xfId="25980" xr:uid="{00000000-0005-0000-0000-0000336C0000}"/>
    <cellStyle name="Moneda 67 2 2 3 4" xfId="12571" xr:uid="{00000000-0005-0000-0000-0000346C0000}"/>
    <cellStyle name="Moneda 67 2 2 3 4 2" xfId="29307" xr:uid="{00000000-0005-0000-0000-0000356C0000}"/>
    <cellStyle name="Moneda 67 2 2 3 5" xfId="15887" xr:uid="{00000000-0005-0000-0000-0000366C0000}"/>
    <cellStyle name="Moneda 67 2 2 3 6" xfId="19346" xr:uid="{00000000-0005-0000-0000-0000376C0000}"/>
    <cellStyle name="Moneda 67 2 2 4" xfId="3438" xr:uid="{00000000-0005-0000-0000-0000386C0000}"/>
    <cellStyle name="Moneda 67 2 2 4 2" xfId="6755" xr:uid="{00000000-0005-0000-0000-0000396C0000}"/>
    <cellStyle name="Moneda 67 2 2 4 2 2" xfId="23491" xr:uid="{00000000-0005-0000-0000-00003A6C0000}"/>
    <cellStyle name="Moneda 67 2 2 4 3" xfId="10072" xr:uid="{00000000-0005-0000-0000-00003B6C0000}"/>
    <cellStyle name="Moneda 67 2 2 4 3 2" xfId="26808" xr:uid="{00000000-0005-0000-0000-00003C6C0000}"/>
    <cellStyle name="Moneda 67 2 2 4 4" xfId="13399" xr:uid="{00000000-0005-0000-0000-00003D6C0000}"/>
    <cellStyle name="Moneda 67 2 2 4 4 2" xfId="30135" xr:uid="{00000000-0005-0000-0000-00003E6C0000}"/>
    <cellStyle name="Moneda 67 2 2 4 5" xfId="16715" xr:uid="{00000000-0005-0000-0000-00003F6C0000}"/>
    <cellStyle name="Moneda 67 2 2 4 6" xfId="20174" xr:uid="{00000000-0005-0000-0000-0000406C0000}"/>
    <cellStyle name="Moneda 67 2 2 5" xfId="4270" xr:uid="{00000000-0005-0000-0000-0000416C0000}"/>
    <cellStyle name="Moneda 67 2 2 5 2" xfId="21006" xr:uid="{00000000-0005-0000-0000-0000426C0000}"/>
    <cellStyle name="Moneda 67 2 2 6" xfId="7587" xr:uid="{00000000-0005-0000-0000-0000436C0000}"/>
    <cellStyle name="Moneda 67 2 2 6 2" xfId="24323" xr:uid="{00000000-0005-0000-0000-0000446C0000}"/>
    <cellStyle name="Moneda 67 2 2 7" xfId="10914" xr:uid="{00000000-0005-0000-0000-0000456C0000}"/>
    <cellStyle name="Moneda 67 2 2 7 2" xfId="27650" xr:uid="{00000000-0005-0000-0000-0000466C0000}"/>
    <cellStyle name="Moneda 67 2 2 8" xfId="14230" xr:uid="{00000000-0005-0000-0000-0000476C0000}"/>
    <cellStyle name="Moneda 67 2 2 9" xfId="17689" xr:uid="{00000000-0005-0000-0000-0000486C0000}"/>
    <cellStyle name="Moneda 67 2 3" xfId="1367" xr:uid="{00000000-0005-0000-0000-0000496C0000}"/>
    <cellStyle name="Moneda 67 2 3 2" xfId="4684" xr:uid="{00000000-0005-0000-0000-00004A6C0000}"/>
    <cellStyle name="Moneda 67 2 3 2 2" xfId="21420" xr:uid="{00000000-0005-0000-0000-00004B6C0000}"/>
    <cellStyle name="Moneda 67 2 3 3" xfId="8001" xr:uid="{00000000-0005-0000-0000-00004C6C0000}"/>
    <cellStyle name="Moneda 67 2 3 3 2" xfId="24737" xr:uid="{00000000-0005-0000-0000-00004D6C0000}"/>
    <cellStyle name="Moneda 67 2 3 4" xfId="11328" xr:uid="{00000000-0005-0000-0000-00004E6C0000}"/>
    <cellStyle name="Moneda 67 2 3 4 2" xfId="28064" xr:uid="{00000000-0005-0000-0000-00004F6C0000}"/>
    <cellStyle name="Moneda 67 2 3 5" xfId="14644" xr:uid="{00000000-0005-0000-0000-0000506C0000}"/>
    <cellStyle name="Moneda 67 2 3 6" xfId="18103" xr:uid="{00000000-0005-0000-0000-0000516C0000}"/>
    <cellStyle name="Moneda 67 2 4" xfId="2196" xr:uid="{00000000-0005-0000-0000-0000526C0000}"/>
    <cellStyle name="Moneda 67 2 4 2" xfId="5513" xr:uid="{00000000-0005-0000-0000-0000536C0000}"/>
    <cellStyle name="Moneda 67 2 4 2 2" xfId="22249" xr:uid="{00000000-0005-0000-0000-0000546C0000}"/>
    <cellStyle name="Moneda 67 2 4 3" xfId="8830" xr:uid="{00000000-0005-0000-0000-0000556C0000}"/>
    <cellStyle name="Moneda 67 2 4 3 2" xfId="25566" xr:uid="{00000000-0005-0000-0000-0000566C0000}"/>
    <cellStyle name="Moneda 67 2 4 4" xfId="12157" xr:uid="{00000000-0005-0000-0000-0000576C0000}"/>
    <cellStyle name="Moneda 67 2 4 4 2" xfId="28893" xr:uid="{00000000-0005-0000-0000-0000586C0000}"/>
    <cellStyle name="Moneda 67 2 4 5" xfId="15473" xr:uid="{00000000-0005-0000-0000-0000596C0000}"/>
    <cellStyle name="Moneda 67 2 4 6" xfId="18932" xr:uid="{00000000-0005-0000-0000-00005A6C0000}"/>
    <cellStyle name="Moneda 67 2 5" xfId="3024" xr:uid="{00000000-0005-0000-0000-00005B6C0000}"/>
    <cellStyle name="Moneda 67 2 5 2" xfId="6341" xr:uid="{00000000-0005-0000-0000-00005C6C0000}"/>
    <cellStyle name="Moneda 67 2 5 2 2" xfId="23077" xr:uid="{00000000-0005-0000-0000-00005D6C0000}"/>
    <cellStyle name="Moneda 67 2 5 3" xfId="9658" xr:uid="{00000000-0005-0000-0000-00005E6C0000}"/>
    <cellStyle name="Moneda 67 2 5 3 2" xfId="26394" xr:uid="{00000000-0005-0000-0000-00005F6C0000}"/>
    <cellStyle name="Moneda 67 2 5 4" xfId="12985" xr:uid="{00000000-0005-0000-0000-0000606C0000}"/>
    <cellStyle name="Moneda 67 2 5 4 2" xfId="29721" xr:uid="{00000000-0005-0000-0000-0000616C0000}"/>
    <cellStyle name="Moneda 67 2 5 5" xfId="16301" xr:uid="{00000000-0005-0000-0000-0000626C0000}"/>
    <cellStyle name="Moneda 67 2 5 6" xfId="19760" xr:uid="{00000000-0005-0000-0000-0000636C0000}"/>
    <cellStyle name="Moneda 67 2 6" xfId="3856" xr:uid="{00000000-0005-0000-0000-0000646C0000}"/>
    <cellStyle name="Moneda 67 2 6 2" xfId="20592" xr:uid="{00000000-0005-0000-0000-0000656C0000}"/>
    <cellStyle name="Moneda 67 2 7" xfId="7173" xr:uid="{00000000-0005-0000-0000-0000666C0000}"/>
    <cellStyle name="Moneda 67 2 7 2" xfId="23909" xr:uid="{00000000-0005-0000-0000-0000676C0000}"/>
    <cellStyle name="Moneda 67 2 8" xfId="10500" xr:uid="{00000000-0005-0000-0000-0000686C0000}"/>
    <cellStyle name="Moneda 67 2 8 2" xfId="27236" xr:uid="{00000000-0005-0000-0000-0000696C0000}"/>
    <cellStyle name="Moneda 67 2 9" xfId="13816" xr:uid="{00000000-0005-0000-0000-00006A6C0000}"/>
    <cellStyle name="Moneda 67 3" xfId="748" xr:uid="{00000000-0005-0000-0000-00006B6C0000}"/>
    <cellStyle name="Moneda 67 3 2" xfId="1577" xr:uid="{00000000-0005-0000-0000-00006C6C0000}"/>
    <cellStyle name="Moneda 67 3 2 2" xfId="4894" xr:uid="{00000000-0005-0000-0000-00006D6C0000}"/>
    <cellStyle name="Moneda 67 3 2 2 2" xfId="21630" xr:uid="{00000000-0005-0000-0000-00006E6C0000}"/>
    <cellStyle name="Moneda 67 3 2 3" xfId="8211" xr:uid="{00000000-0005-0000-0000-00006F6C0000}"/>
    <cellStyle name="Moneda 67 3 2 3 2" xfId="24947" xr:uid="{00000000-0005-0000-0000-0000706C0000}"/>
    <cellStyle name="Moneda 67 3 2 4" xfId="11538" xr:uid="{00000000-0005-0000-0000-0000716C0000}"/>
    <cellStyle name="Moneda 67 3 2 4 2" xfId="28274" xr:uid="{00000000-0005-0000-0000-0000726C0000}"/>
    <cellStyle name="Moneda 67 3 2 5" xfId="14854" xr:uid="{00000000-0005-0000-0000-0000736C0000}"/>
    <cellStyle name="Moneda 67 3 2 6" xfId="18313" xr:uid="{00000000-0005-0000-0000-0000746C0000}"/>
    <cellStyle name="Moneda 67 3 3" xfId="2405" xr:uid="{00000000-0005-0000-0000-0000756C0000}"/>
    <cellStyle name="Moneda 67 3 3 2" xfId="5722" xr:uid="{00000000-0005-0000-0000-0000766C0000}"/>
    <cellStyle name="Moneda 67 3 3 2 2" xfId="22458" xr:uid="{00000000-0005-0000-0000-0000776C0000}"/>
    <cellStyle name="Moneda 67 3 3 3" xfId="9039" xr:uid="{00000000-0005-0000-0000-0000786C0000}"/>
    <cellStyle name="Moneda 67 3 3 3 2" xfId="25775" xr:uid="{00000000-0005-0000-0000-0000796C0000}"/>
    <cellStyle name="Moneda 67 3 3 4" xfId="12366" xr:uid="{00000000-0005-0000-0000-00007A6C0000}"/>
    <cellStyle name="Moneda 67 3 3 4 2" xfId="29102" xr:uid="{00000000-0005-0000-0000-00007B6C0000}"/>
    <cellStyle name="Moneda 67 3 3 5" xfId="15682" xr:uid="{00000000-0005-0000-0000-00007C6C0000}"/>
    <cellStyle name="Moneda 67 3 3 6" xfId="19141" xr:uid="{00000000-0005-0000-0000-00007D6C0000}"/>
    <cellStyle name="Moneda 67 3 4" xfId="3233" xr:uid="{00000000-0005-0000-0000-00007E6C0000}"/>
    <cellStyle name="Moneda 67 3 4 2" xfId="6550" xr:uid="{00000000-0005-0000-0000-00007F6C0000}"/>
    <cellStyle name="Moneda 67 3 4 2 2" xfId="23286" xr:uid="{00000000-0005-0000-0000-0000806C0000}"/>
    <cellStyle name="Moneda 67 3 4 3" xfId="9867" xr:uid="{00000000-0005-0000-0000-0000816C0000}"/>
    <cellStyle name="Moneda 67 3 4 3 2" xfId="26603" xr:uid="{00000000-0005-0000-0000-0000826C0000}"/>
    <cellStyle name="Moneda 67 3 4 4" xfId="13194" xr:uid="{00000000-0005-0000-0000-0000836C0000}"/>
    <cellStyle name="Moneda 67 3 4 4 2" xfId="29930" xr:uid="{00000000-0005-0000-0000-0000846C0000}"/>
    <cellStyle name="Moneda 67 3 4 5" xfId="16510" xr:uid="{00000000-0005-0000-0000-0000856C0000}"/>
    <cellStyle name="Moneda 67 3 4 6" xfId="19969" xr:uid="{00000000-0005-0000-0000-0000866C0000}"/>
    <cellStyle name="Moneda 67 3 5" xfId="4065" xr:uid="{00000000-0005-0000-0000-0000876C0000}"/>
    <cellStyle name="Moneda 67 3 5 2" xfId="20801" xr:uid="{00000000-0005-0000-0000-0000886C0000}"/>
    <cellStyle name="Moneda 67 3 6" xfId="7382" xr:uid="{00000000-0005-0000-0000-0000896C0000}"/>
    <cellStyle name="Moneda 67 3 6 2" xfId="24118" xr:uid="{00000000-0005-0000-0000-00008A6C0000}"/>
    <cellStyle name="Moneda 67 3 7" xfId="10709" xr:uid="{00000000-0005-0000-0000-00008B6C0000}"/>
    <cellStyle name="Moneda 67 3 7 2" xfId="27445" xr:uid="{00000000-0005-0000-0000-00008C6C0000}"/>
    <cellStyle name="Moneda 67 3 8" xfId="14025" xr:uid="{00000000-0005-0000-0000-00008D6C0000}"/>
    <cellStyle name="Moneda 67 3 9" xfId="17484" xr:uid="{00000000-0005-0000-0000-00008E6C0000}"/>
    <cellStyle name="Moneda 67 4" xfId="1162" xr:uid="{00000000-0005-0000-0000-00008F6C0000}"/>
    <cellStyle name="Moneda 67 4 2" xfId="4479" xr:uid="{00000000-0005-0000-0000-0000906C0000}"/>
    <cellStyle name="Moneda 67 4 2 2" xfId="21215" xr:uid="{00000000-0005-0000-0000-0000916C0000}"/>
    <cellStyle name="Moneda 67 4 3" xfId="7796" xr:uid="{00000000-0005-0000-0000-0000926C0000}"/>
    <cellStyle name="Moneda 67 4 3 2" xfId="24532" xr:uid="{00000000-0005-0000-0000-0000936C0000}"/>
    <cellStyle name="Moneda 67 4 4" xfId="11123" xr:uid="{00000000-0005-0000-0000-0000946C0000}"/>
    <cellStyle name="Moneda 67 4 4 2" xfId="27859" xr:uid="{00000000-0005-0000-0000-0000956C0000}"/>
    <cellStyle name="Moneda 67 4 5" xfId="14439" xr:uid="{00000000-0005-0000-0000-0000966C0000}"/>
    <cellStyle name="Moneda 67 4 6" xfId="17898" xr:uid="{00000000-0005-0000-0000-0000976C0000}"/>
    <cellStyle name="Moneda 67 5" xfId="1991" xr:uid="{00000000-0005-0000-0000-0000986C0000}"/>
    <cellStyle name="Moneda 67 5 2" xfId="5308" xr:uid="{00000000-0005-0000-0000-0000996C0000}"/>
    <cellStyle name="Moneda 67 5 2 2" xfId="22044" xr:uid="{00000000-0005-0000-0000-00009A6C0000}"/>
    <cellStyle name="Moneda 67 5 3" xfId="8625" xr:uid="{00000000-0005-0000-0000-00009B6C0000}"/>
    <cellStyle name="Moneda 67 5 3 2" xfId="25361" xr:uid="{00000000-0005-0000-0000-00009C6C0000}"/>
    <cellStyle name="Moneda 67 5 4" xfId="11952" xr:uid="{00000000-0005-0000-0000-00009D6C0000}"/>
    <cellStyle name="Moneda 67 5 4 2" xfId="28688" xr:uid="{00000000-0005-0000-0000-00009E6C0000}"/>
    <cellStyle name="Moneda 67 5 5" xfId="15268" xr:uid="{00000000-0005-0000-0000-00009F6C0000}"/>
    <cellStyle name="Moneda 67 5 6" xfId="18727" xr:uid="{00000000-0005-0000-0000-0000A06C0000}"/>
    <cellStyle name="Moneda 67 6" xfId="2819" xr:uid="{00000000-0005-0000-0000-0000A16C0000}"/>
    <cellStyle name="Moneda 67 6 2" xfId="6136" xr:uid="{00000000-0005-0000-0000-0000A26C0000}"/>
    <cellStyle name="Moneda 67 6 2 2" xfId="22872" xr:uid="{00000000-0005-0000-0000-0000A36C0000}"/>
    <cellStyle name="Moneda 67 6 3" xfId="9453" xr:uid="{00000000-0005-0000-0000-0000A46C0000}"/>
    <cellStyle name="Moneda 67 6 3 2" xfId="26189" xr:uid="{00000000-0005-0000-0000-0000A56C0000}"/>
    <cellStyle name="Moneda 67 6 4" xfId="12780" xr:uid="{00000000-0005-0000-0000-0000A66C0000}"/>
    <cellStyle name="Moneda 67 6 4 2" xfId="29516" xr:uid="{00000000-0005-0000-0000-0000A76C0000}"/>
    <cellStyle name="Moneda 67 6 5" xfId="16096" xr:uid="{00000000-0005-0000-0000-0000A86C0000}"/>
    <cellStyle name="Moneda 67 6 6" xfId="19555" xr:uid="{00000000-0005-0000-0000-0000A96C0000}"/>
    <cellStyle name="Moneda 67 7" xfId="3651" xr:uid="{00000000-0005-0000-0000-0000AA6C0000}"/>
    <cellStyle name="Moneda 67 7 2" xfId="20387" xr:uid="{00000000-0005-0000-0000-0000AB6C0000}"/>
    <cellStyle name="Moneda 67 8" xfId="6968" xr:uid="{00000000-0005-0000-0000-0000AC6C0000}"/>
    <cellStyle name="Moneda 67 8 2" xfId="23704" xr:uid="{00000000-0005-0000-0000-0000AD6C0000}"/>
    <cellStyle name="Moneda 67 9" xfId="10295" xr:uid="{00000000-0005-0000-0000-0000AE6C0000}"/>
    <cellStyle name="Moneda 67 9 2" xfId="27031" xr:uid="{00000000-0005-0000-0000-0000AF6C0000}"/>
    <cellStyle name="Moneda 68" xfId="301" xr:uid="{00000000-0005-0000-0000-0000B06C0000}"/>
    <cellStyle name="Moneda 68 10" xfId="13612" xr:uid="{00000000-0005-0000-0000-0000B16C0000}"/>
    <cellStyle name="Moneda 68 11" xfId="17071" xr:uid="{00000000-0005-0000-0000-0000B26C0000}"/>
    <cellStyle name="Moneda 68 2" xfId="533" xr:uid="{00000000-0005-0000-0000-0000B36C0000}"/>
    <cellStyle name="Moneda 68 2 10" xfId="17276" xr:uid="{00000000-0005-0000-0000-0000B46C0000}"/>
    <cellStyle name="Moneda 68 2 2" xfId="954" xr:uid="{00000000-0005-0000-0000-0000B56C0000}"/>
    <cellStyle name="Moneda 68 2 2 2" xfId="1783" xr:uid="{00000000-0005-0000-0000-0000B66C0000}"/>
    <cellStyle name="Moneda 68 2 2 2 2" xfId="5100" xr:uid="{00000000-0005-0000-0000-0000B76C0000}"/>
    <cellStyle name="Moneda 68 2 2 2 2 2" xfId="21836" xr:uid="{00000000-0005-0000-0000-0000B86C0000}"/>
    <cellStyle name="Moneda 68 2 2 2 3" xfId="8417" xr:uid="{00000000-0005-0000-0000-0000B96C0000}"/>
    <cellStyle name="Moneda 68 2 2 2 3 2" xfId="25153" xr:uid="{00000000-0005-0000-0000-0000BA6C0000}"/>
    <cellStyle name="Moneda 68 2 2 2 4" xfId="11744" xr:uid="{00000000-0005-0000-0000-0000BB6C0000}"/>
    <cellStyle name="Moneda 68 2 2 2 4 2" xfId="28480" xr:uid="{00000000-0005-0000-0000-0000BC6C0000}"/>
    <cellStyle name="Moneda 68 2 2 2 5" xfId="15060" xr:uid="{00000000-0005-0000-0000-0000BD6C0000}"/>
    <cellStyle name="Moneda 68 2 2 2 6" xfId="18519" xr:uid="{00000000-0005-0000-0000-0000BE6C0000}"/>
    <cellStyle name="Moneda 68 2 2 3" xfId="2611" xr:uid="{00000000-0005-0000-0000-0000BF6C0000}"/>
    <cellStyle name="Moneda 68 2 2 3 2" xfId="5928" xr:uid="{00000000-0005-0000-0000-0000C06C0000}"/>
    <cellStyle name="Moneda 68 2 2 3 2 2" xfId="22664" xr:uid="{00000000-0005-0000-0000-0000C16C0000}"/>
    <cellStyle name="Moneda 68 2 2 3 3" xfId="9245" xr:uid="{00000000-0005-0000-0000-0000C26C0000}"/>
    <cellStyle name="Moneda 68 2 2 3 3 2" xfId="25981" xr:uid="{00000000-0005-0000-0000-0000C36C0000}"/>
    <cellStyle name="Moneda 68 2 2 3 4" xfId="12572" xr:uid="{00000000-0005-0000-0000-0000C46C0000}"/>
    <cellStyle name="Moneda 68 2 2 3 4 2" xfId="29308" xr:uid="{00000000-0005-0000-0000-0000C56C0000}"/>
    <cellStyle name="Moneda 68 2 2 3 5" xfId="15888" xr:uid="{00000000-0005-0000-0000-0000C66C0000}"/>
    <cellStyle name="Moneda 68 2 2 3 6" xfId="19347" xr:uid="{00000000-0005-0000-0000-0000C76C0000}"/>
    <cellStyle name="Moneda 68 2 2 4" xfId="3439" xr:uid="{00000000-0005-0000-0000-0000C86C0000}"/>
    <cellStyle name="Moneda 68 2 2 4 2" xfId="6756" xr:uid="{00000000-0005-0000-0000-0000C96C0000}"/>
    <cellStyle name="Moneda 68 2 2 4 2 2" xfId="23492" xr:uid="{00000000-0005-0000-0000-0000CA6C0000}"/>
    <cellStyle name="Moneda 68 2 2 4 3" xfId="10073" xr:uid="{00000000-0005-0000-0000-0000CB6C0000}"/>
    <cellStyle name="Moneda 68 2 2 4 3 2" xfId="26809" xr:uid="{00000000-0005-0000-0000-0000CC6C0000}"/>
    <cellStyle name="Moneda 68 2 2 4 4" xfId="13400" xr:uid="{00000000-0005-0000-0000-0000CD6C0000}"/>
    <cellStyle name="Moneda 68 2 2 4 4 2" xfId="30136" xr:uid="{00000000-0005-0000-0000-0000CE6C0000}"/>
    <cellStyle name="Moneda 68 2 2 4 5" xfId="16716" xr:uid="{00000000-0005-0000-0000-0000CF6C0000}"/>
    <cellStyle name="Moneda 68 2 2 4 6" xfId="20175" xr:uid="{00000000-0005-0000-0000-0000D06C0000}"/>
    <cellStyle name="Moneda 68 2 2 5" xfId="4271" xr:uid="{00000000-0005-0000-0000-0000D16C0000}"/>
    <cellStyle name="Moneda 68 2 2 5 2" xfId="21007" xr:uid="{00000000-0005-0000-0000-0000D26C0000}"/>
    <cellStyle name="Moneda 68 2 2 6" xfId="7588" xr:uid="{00000000-0005-0000-0000-0000D36C0000}"/>
    <cellStyle name="Moneda 68 2 2 6 2" xfId="24324" xr:uid="{00000000-0005-0000-0000-0000D46C0000}"/>
    <cellStyle name="Moneda 68 2 2 7" xfId="10915" xr:uid="{00000000-0005-0000-0000-0000D56C0000}"/>
    <cellStyle name="Moneda 68 2 2 7 2" xfId="27651" xr:uid="{00000000-0005-0000-0000-0000D66C0000}"/>
    <cellStyle name="Moneda 68 2 2 8" xfId="14231" xr:uid="{00000000-0005-0000-0000-0000D76C0000}"/>
    <cellStyle name="Moneda 68 2 2 9" xfId="17690" xr:uid="{00000000-0005-0000-0000-0000D86C0000}"/>
    <cellStyle name="Moneda 68 2 3" xfId="1368" xr:uid="{00000000-0005-0000-0000-0000D96C0000}"/>
    <cellStyle name="Moneda 68 2 3 2" xfId="4685" xr:uid="{00000000-0005-0000-0000-0000DA6C0000}"/>
    <cellStyle name="Moneda 68 2 3 2 2" xfId="21421" xr:uid="{00000000-0005-0000-0000-0000DB6C0000}"/>
    <cellStyle name="Moneda 68 2 3 3" xfId="8002" xr:uid="{00000000-0005-0000-0000-0000DC6C0000}"/>
    <cellStyle name="Moneda 68 2 3 3 2" xfId="24738" xr:uid="{00000000-0005-0000-0000-0000DD6C0000}"/>
    <cellStyle name="Moneda 68 2 3 4" xfId="11329" xr:uid="{00000000-0005-0000-0000-0000DE6C0000}"/>
    <cellStyle name="Moneda 68 2 3 4 2" xfId="28065" xr:uid="{00000000-0005-0000-0000-0000DF6C0000}"/>
    <cellStyle name="Moneda 68 2 3 5" xfId="14645" xr:uid="{00000000-0005-0000-0000-0000E06C0000}"/>
    <cellStyle name="Moneda 68 2 3 6" xfId="18104" xr:uid="{00000000-0005-0000-0000-0000E16C0000}"/>
    <cellStyle name="Moneda 68 2 4" xfId="2197" xr:uid="{00000000-0005-0000-0000-0000E26C0000}"/>
    <cellStyle name="Moneda 68 2 4 2" xfId="5514" xr:uid="{00000000-0005-0000-0000-0000E36C0000}"/>
    <cellStyle name="Moneda 68 2 4 2 2" xfId="22250" xr:uid="{00000000-0005-0000-0000-0000E46C0000}"/>
    <cellStyle name="Moneda 68 2 4 3" xfId="8831" xr:uid="{00000000-0005-0000-0000-0000E56C0000}"/>
    <cellStyle name="Moneda 68 2 4 3 2" xfId="25567" xr:uid="{00000000-0005-0000-0000-0000E66C0000}"/>
    <cellStyle name="Moneda 68 2 4 4" xfId="12158" xr:uid="{00000000-0005-0000-0000-0000E76C0000}"/>
    <cellStyle name="Moneda 68 2 4 4 2" xfId="28894" xr:uid="{00000000-0005-0000-0000-0000E86C0000}"/>
    <cellStyle name="Moneda 68 2 4 5" xfId="15474" xr:uid="{00000000-0005-0000-0000-0000E96C0000}"/>
    <cellStyle name="Moneda 68 2 4 6" xfId="18933" xr:uid="{00000000-0005-0000-0000-0000EA6C0000}"/>
    <cellStyle name="Moneda 68 2 5" xfId="3025" xr:uid="{00000000-0005-0000-0000-0000EB6C0000}"/>
    <cellStyle name="Moneda 68 2 5 2" xfId="6342" xr:uid="{00000000-0005-0000-0000-0000EC6C0000}"/>
    <cellStyle name="Moneda 68 2 5 2 2" xfId="23078" xr:uid="{00000000-0005-0000-0000-0000ED6C0000}"/>
    <cellStyle name="Moneda 68 2 5 3" xfId="9659" xr:uid="{00000000-0005-0000-0000-0000EE6C0000}"/>
    <cellStyle name="Moneda 68 2 5 3 2" xfId="26395" xr:uid="{00000000-0005-0000-0000-0000EF6C0000}"/>
    <cellStyle name="Moneda 68 2 5 4" xfId="12986" xr:uid="{00000000-0005-0000-0000-0000F06C0000}"/>
    <cellStyle name="Moneda 68 2 5 4 2" xfId="29722" xr:uid="{00000000-0005-0000-0000-0000F16C0000}"/>
    <cellStyle name="Moneda 68 2 5 5" xfId="16302" xr:uid="{00000000-0005-0000-0000-0000F26C0000}"/>
    <cellStyle name="Moneda 68 2 5 6" xfId="19761" xr:uid="{00000000-0005-0000-0000-0000F36C0000}"/>
    <cellStyle name="Moneda 68 2 6" xfId="3857" xr:uid="{00000000-0005-0000-0000-0000F46C0000}"/>
    <cellStyle name="Moneda 68 2 6 2" xfId="20593" xr:uid="{00000000-0005-0000-0000-0000F56C0000}"/>
    <cellStyle name="Moneda 68 2 7" xfId="7174" xr:uid="{00000000-0005-0000-0000-0000F66C0000}"/>
    <cellStyle name="Moneda 68 2 7 2" xfId="23910" xr:uid="{00000000-0005-0000-0000-0000F76C0000}"/>
    <cellStyle name="Moneda 68 2 8" xfId="10501" xr:uid="{00000000-0005-0000-0000-0000F86C0000}"/>
    <cellStyle name="Moneda 68 2 8 2" xfId="27237" xr:uid="{00000000-0005-0000-0000-0000F96C0000}"/>
    <cellStyle name="Moneda 68 2 9" xfId="13817" xr:uid="{00000000-0005-0000-0000-0000FA6C0000}"/>
    <cellStyle name="Moneda 68 3" xfId="749" xr:uid="{00000000-0005-0000-0000-0000FB6C0000}"/>
    <cellStyle name="Moneda 68 3 2" xfId="1578" xr:uid="{00000000-0005-0000-0000-0000FC6C0000}"/>
    <cellStyle name="Moneda 68 3 2 2" xfId="4895" xr:uid="{00000000-0005-0000-0000-0000FD6C0000}"/>
    <cellStyle name="Moneda 68 3 2 2 2" xfId="21631" xr:uid="{00000000-0005-0000-0000-0000FE6C0000}"/>
    <cellStyle name="Moneda 68 3 2 3" xfId="8212" xr:uid="{00000000-0005-0000-0000-0000FF6C0000}"/>
    <cellStyle name="Moneda 68 3 2 3 2" xfId="24948" xr:uid="{00000000-0005-0000-0000-0000006D0000}"/>
    <cellStyle name="Moneda 68 3 2 4" xfId="11539" xr:uid="{00000000-0005-0000-0000-0000016D0000}"/>
    <cellStyle name="Moneda 68 3 2 4 2" xfId="28275" xr:uid="{00000000-0005-0000-0000-0000026D0000}"/>
    <cellStyle name="Moneda 68 3 2 5" xfId="14855" xr:uid="{00000000-0005-0000-0000-0000036D0000}"/>
    <cellStyle name="Moneda 68 3 2 6" xfId="18314" xr:uid="{00000000-0005-0000-0000-0000046D0000}"/>
    <cellStyle name="Moneda 68 3 3" xfId="2406" xr:uid="{00000000-0005-0000-0000-0000056D0000}"/>
    <cellStyle name="Moneda 68 3 3 2" xfId="5723" xr:uid="{00000000-0005-0000-0000-0000066D0000}"/>
    <cellStyle name="Moneda 68 3 3 2 2" xfId="22459" xr:uid="{00000000-0005-0000-0000-0000076D0000}"/>
    <cellStyle name="Moneda 68 3 3 3" xfId="9040" xr:uid="{00000000-0005-0000-0000-0000086D0000}"/>
    <cellStyle name="Moneda 68 3 3 3 2" xfId="25776" xr:uid="{00000000-0005-0000-0000-0000096D0000}"/>
    <cellStyle name="Moneda 68 3 3 4" xfId="12367" xr:uid="{00000000-0005-0000-0000-00000A6D0000}"/>
    <cellStyle name="Moneda 68 3 3 4 2" xfId="29103" xr:uid="{00000000-0005-0000-0000-00000B6D0000}"/>
    <cellStyle name="Moneda 68 3 3 5" xfId="15683" xr:uid="{00000000-0005-0000-0000-00000C6D0000}"/>
    <cellStyle name="Moneda 68 3 3 6" xfId="19142" xr:uid="{00000000-0005-0000-0000-00000D6D0000}"/>
    <cellStyle name="Moneda 68 3 4" xfId="3234" xr:uid="{00000000-0005-0000-0000-00000E6D0000}"/>
    <cellStyle name="Moneda 68 3 4 2" xfId="6551" xr:uid="{00000000-0005-0000-0000-00000F6D0000}"/>
    <cellStyle name="Moneda 68 3 4 2 2" xfId="23287" xr:uid="{00000000-0005-0000-0000-0000106D0000}"/>
    <cellStyle name="Moneda 68 3 4 3" xfId="9868" xr:uid="{00000000-0005-0000-0000-0000116D0000}"/>
    <cellStyle name="Moneda 68 3 4 3 2" xfId="26604" xr:uid="{00000000-0005-0000-0000-0000126D0000}"/>
    <cellStyle name="Moneda 68 3 4 4" xfId="13195" xr:uid="{00000000-0005-0000-0000-0000136D0000}"/>
    <cellStyle name="Moneda 68 3 4 4 2" xfId="29931" xr:uid="{00000000-0005-0000-0000-0000146D0000}"/>
    <cellStyle name="Moneda 68 3 4 5" xfId="16511" xr:uid="{00000000-0005-0000-0000-0000156D0000}"/>
    <cellStyle name="Moneda 68 3 4 6" xfId="19970" xr:uid="{00000000-0005-0000-0000-0000166D0000}"/>
    <cellStyle name="Moneda 68 3 5" xfId="4066" xr:uid="{00000000-0005-0000-0000-0000176D0000}"/>
    <cellStyle name="Moneda 68 3 5 2" xfId="20802" xr:uid="{00000000-0005-0000-0000-0000186D0000}"/>
    <cellStyle name="Moneda 68 3 6" xfId="7383" xr:uid="{00000000-0005-0000-0000-0000196D0000}"/>
    <cellStyle name="Moneda 68 3 6 2" xfId="24119" xr:uid="{00000000-0005-0000-0000-00001A6D0000}"/>
    <cellStyle name="Moneda 68 3 7" xfId="10710" xr:uid="{00000000-0005-0000-0000-00001B6D0000}"/>
    <cellStyle name="Moneda 68 3 7 2" xfId="27446" xr:uid="{00000000-0005-0000-0000-00001C6D0000}"/>
    <cellStyle name="Moneda 68 3 8" xfId="14026" xr:uid="{00000000-0005-0000-0000-00001D6D0000}"/>
    <cellStyle name="Moneda 68 3 9" xfId="17485" xr:uid="{00000000-0005-0000-0000-00001E6D0000}"/>
    <cellStyle name="Moneda 68 4" xfId="1163" xr:uid="{00000000-0005-0000-0000-00001F6D0000}"/>
    <cellStyle name="Moneda 68 4 2" xfId="4480" xr:uid="{00000000-0005-0000-0000-0000206D0000}"/>
    <cellStyle name="Moneda 68 4 2 2" xfId="21216" xr:uid="{00000000-0005-0000-0000-0000216D0000}"/>
    <cellStyle name="Moneda 68 4 3" xfId="7797" xr:uid="{00000000-0005-0000-0000-0000226D0000}"/>
    <cellStyle name="Moneda 68 4 3 2" xfId="24533" xr:uid="{00000000-0005-0000-0000-0000236D0000}"/>
    <cellStyle name="Moneda 68 4 4" xfId="11124" xr:uid="{00000000-0005-0000-0000-0000246D0000}"/>
    <cellStyle name="Moneda 68 4 4 2" xfId="27860" xr:uid="{00000000-0005-0000-0000-0000256D0000}"/>
    <cellStyle name="Moneda 68 4 5" xfId="14440" xr:uid="{00000000-0005-0000-0000-0000266D0000}"/>
    <cellStyle name="Moneda 68 4 6" xfId="17899" xr:uid="{00000000-0005-0000-0000-0000276D0000}"/>
    <cellStyle name="Moneda 68 5" xfId="1992" xr:uid="{00000000-0005-0000-0000-0000286D0000}"/>
    <cellStyle name="Moneda 68 5 2" xfId="5309" xr:uid="{00000000-0005-0000-0000-0000296D0000}"/>
    <cellStyle name="Moneda 68 5 2 2" xfId="22045" xr:uid="{00000000-0005-0000-0000-00002A6D0000}"/>
    <cellStyle name="Moneda 68 5 3" xfId="8626" xr:uid="{00000000-0005-0000-0000-00002B6D0000}"/>
    <cellStyle name="Moneda 68 5 3 2" xfId="25362" xr:uid="{00000000-0005-0000-0000-00002C6D0000}"/>
    <cellStyle name="Moneda 68 5 4" xfId="11953" xr:uid="{00000000-0005-0000-0000-00002D6D0000}"/>
    <cellStyle name="Moneda 68 5 4 2" xfId="28689" xr:uid="{00000000-0005-0000-0000-00002E6D0000}"/>
    <cellStyle name="Moneda 68 5 5" xfId="15269" xr:uid="{00000000-0005-0000-0000-00002F6D0000}"/>
    <cellStyle name="Moneda 68 5 6" xfId="18728" xr:uid="{00000000-0005-0000-0000-0000306D0000}"/>
    <cellStyle name="Moneda 68 6" xfId="2820" xr:uid="{00000000-0005-0000-0000-0000316D0000}"/>
    <cellStyle name="Moneda 68 6 2" xfId="6137" xr:uid="{00000000-0005-0000-0000-0000326D0000}"/>
    <cellStyle name="Moneda 68 6 2 2" xfId="22873" xr:uid="{00000000-0005-0000-0000-0000336D0000}"/>
    <cellStyle name="Moneda 68 6 3" xfId="9454" xr:uid="{00000000-0005-0000-0000-0000346D0000}"/>
    <cellStyle name="Moneda 68 6 3 2" xfId="26190" xr:uid="{00000000-0005-0000-0000-0000356D0000}"/>
    <cellStyle name="Moneda 68 6 4" xfId="12781" xr:uid="{00000000-0005-0000-0000-0000366D0000}"/>
    <cellStyle name="Moneda 68 6 4 2" xfId="29517" xr:uid="{00000000-0005-0000-0000-0000376D0000}"/>
    <cellStyle name="Moneda 68 6 5" xfId="16097" xr:uid="{00000000-0005-0000-0000-0000386D0000}"/>
    <cellStyle name="Moneda 68 6 6" xfId="19556" xr:uid="{00000000-0005-0000-0000-0000396D0000}"/>
    <cellStyle name="Moneda 68 7" xfId="3652" xr:uid="{00000000-0005-0000-0000-00003A6D0000}"/>
    <cellStyle name="Moneda 68 7 2" xfId="20388" xr:uid="{00000000-0005-0000-0000-00003B6D0000}"/>
    <cellStyle name="Moneda 68 8" xfId="6969" xr:uid="{00000000-0005-0000-0000-00003C6D0000}"/>
    <cellStyle name="Moneda 68 8 2" xfId="23705" xr:uid="{00000000-0005-0000-0000-00003D6D0000}"/>
    <cellStyle name="Moneda 68 9" xfId="10296" xr:uid="{00000000-0005-0000-0000-00003E6D0000}"/>
    <cellStyle name="Moneda 68 9 2" xfId="27032" xr:uid="{00000000-0005-0000-0000-00003F6D0000}"/>
    <cellStyle name="Moneda 69" xfId="302" xr:uid="{00000000-0005-0000-0000-0000406D0000}"/>
    <cellStyle name="Moneda 69 10" xfId="13613" xr:uid="{00000000-0005-0000-0000-0000416D0000}"/>
    <cellStyle name="Moneda 69 11" xfId="17072" xr:uid="{00000000-0005-0000-0000-0000426D0000}"/>
    <cellStyle name="Moneda 69 2" xfId="534" xr:uid="{00000000-0005-0000-0000-0000436D0000}"/>
    <cellStyle name="Moneda 69 2 10" xfId="17277" xr:uid="{00000000-0005-0000-0000-0000446D0000}"/>
    <cellStyle name="Moneda 69 2 2" xfId="955" xr:uid="{00000000-0005-0000-0000-0000456D0000}"/>
    <cellStyle name="Moneda 69 2 2 2" xfId="1784" xr:uid="{00000000-0005-0000-0000-0000466D0000}"/>
    <cellStyle name="Moneda 69 2 2 2 2" xfId="5101" xr:uid="{00000000-0005-0000-0000-0000476D0000}"/>
    <cellStyle name="Moneda 69 2 2 2 2 2" xfId="21837" xr:uid="{00000000-0005-0000-0000-0000486D0000}"/>
    <cellStyle name="Moneda 69 2 2 2 3" xfId="8418" xr:uid="{00000000-0005-0000-0000-0000496D0000}"/>
    <cellStyle name="Moneda 69 2 2 2 3 2" xfId="25154" xr:uid="{00000000-0005-0000-0000-00004A6D0000}"/>
    <cellStyle name="Moneda 69 2 2 2 4" xfId="11745" xr:uid="{00000000-0005-0000-0000-00004B6D0000}"/>
    <cellStyle name="Moneda 69 2 2 2 4 2" xfId="28481" xr:uid="{00000000-0005-0000-0000-00004C6D0000}"/>
    <cellStyle name="Moneda 69 2 2 2 5" xfId="15061" xr:uid="{00000000-0005-0000-0000-00004D6D0000}"/>
    <cellStyle name="Moneda 69 2 2 2 6" xfId="18520" xr:uid="{00000000-0005-0000-0000-00004E6D0000}"/>
    <cellStyle name="Moneda 69 2 2 3" xfId="2612" xr:uid="{00000000-0005-0000-0000-00004F6D0000}"/>
    <cellStyle name="Moneda 69 2 2 3 2" xfId="5929" xr:uid="{00000000-0005-0000-0000-0000506D0000}"/>
    <cellStyle name="Moneda 69 2 2 3 2 2" xfId="22665" xr:uid="{00000000-0005-0000-0000-0000516D0000}"/>
    <cellStyle name="Moneda 69 2 2 3 3" xfId="9246" xr:uid="{00000000-0005-0000-0000-0000526D0000}"/>
    <cellStyle name="Moneda 69 2 2 3 3 2" xfId="25982" xr:uid="{00000000-0005-0000-0000-0000536D0000}"/>
    <cellStyle name="Moneda 69 2 2 3 4" xfId="12573" xr:uid="{00000000-0005-0000-0000-0000546D0000}"/>
    <cellStyle name="Moneda 69 2 2 3 4 2" xfId="29309" xr:uid="{00000000-0005-0000-0000-0000556D0000}"/>
    <cellStyle name="Moneda 69 2 2 3 5" xfId="15889" xr:uid="{00000000-0005-0000-0000-0000566D0000}"/>
    <cellStyle name="Moneda 69 2 2 3 6" xfId="19348" xr:uid="{00000000-0005-0000-0000-0000576D0000}"/>
    <cellStyle name="Moneda 69 2 2 4" xfId="3440" xr:uid="{00000000-0005-0000-0000-0000586D0000}"/>
    <cellStyle name="Moneda 69 2 2 4 2" xfId="6757" xr:uid="{00000000-0005-0000-0000-0000596D0000}"/>
    <cellStyle name="Moneda 69 2 2 4 2 2" xfId="23493" xr:uid="{00000000-0005-0000-0000-00005A6D0000}"/>
    <cellStyle name="Moneda 69 2 2 4 3" xfId="10074" xr:uid="{00000000-0005-0000-0000-00005B6D0000}"/>
    <cellStyle name="Moneda 69 2 2 4 3 2" xfId="26810" xr:uid="{00000000-0005-0000-0000-00005C6D0000}"/>
    <cellStyle name="Moneda 69 2 2 4 4" xfId="13401" xr:uid="{00000000-0005-0000-0000-00005D6D0000}"/>
    <cellStyle name="Moneda 69 2 2 4 4 2" xfId="30137" xr:uid="{00000000-0005-0000-0000-00005E6D0000}"/>
    <cellStyle name="Moneda 69 2 2 4 5" xfId="16717" xr:uid="{00000000-0005-0000-0000-00005F6D0000}"/>
    <cellStyle name="Moneda 69 2 2 4 6" xfId="20176" xr:uid="{00000000-0005-0000-0000-0000606D0000}"/>
    <cellStyle name="Moneda 69 2 2 5" xfId="4272" xr:uid="{00000000-0005-0000-0000-0000616D0000}"/>
    <cellStyle name="Moneda 69 2 2 5 2" xfId="21008" xr:uid="{00000000-0005-0000-0000-0000626D0000}"/>
    <cellStyle name="Moneda 69 2 2 6" xfId="7589" xr:uid="{00000000-0005-0000-0000-0000636D0000}"/>
    <cellStyle name="Moneda 69 2 2 6 2" xfId="24325" xr:uid="{00000000-0005-0000-0000-0000646D0000}"/>
    <cellStyle name="Moneda 69 2 2 7" xfId="10916" xr:uid="{00000000-0005-0000-0000-0000656D0000}"/>
    <cellStyle name="Moneda 69 2 2 7 2" xfId="27652" xr:uid="{00000000-0005-0000-0000-0000666D0000}"/>
    <cellStyle name="Moneda 69 2 2 8" xfId="14232" xr:uid="{00000000-0005-0000-0000-0000676D0000}"/>
    <cellStyle name="Moneda 69 2 2 9" xfId="17691" xr:uid="{00000000-0005-0000-0000-0000686D0000}"/>
    <cellStyle name="Moneda 69 2 3" xfId="1369" xr:uid="{00000000-0005-0000-0000-0000696D0000}"/>
    <cellStyle name="Moneda 69 2 3 2" xfId="4686" xr:uid="{00000000-0005-0000-0000-00006A6D0000}"/>
    <cellStyle name="Moneda 69 2 3 2 2" xfId="21422" xr:uid="{00000000-0005-0000-0000-00006B6D0000}"/>
    <cellStyle name="Moneda 69 2 3 3" xfId="8003" xr:uid="{00000000-0005-0000-0000-00006C6D0000}"/>
    <cellStyle name="Moneda 69 2 3 3 2" xfId="24739" xr:uid="{00000000-0005-0000-0000-00006D6D0000}"/>
    <cellStyle name="Moneda 69 2 3 4" xfId="11330" xr:uid="{00000000-0005-0000-0000-00006E6D0000}"/>
    <cellStyle name="Moneda 69 2 3 4 2" xfId="28066" xr:uid="{00000000-0005-0000-0000-00006F6D0000}"/>
    <cellStyle name="Moneda 69 2 3 5" xfId="14646" xr:uid="{00000000-0005-0000-0000-0000706D0000}"/>
    <cellStyle name="Moneda 69 2 3 6" xfId="18105" xr:uid="{00000000-0005-0000-0000-0000716D0000}"/>
    <cellStyle name="Moneda 69 2 4" xfId="2198" xr:uid="{00000000-0005-0000-0000-0000726D0000}"/>
    <cellStyle name="Moneda 69 2 4 2" xfId="5515" xr:uid="{00000000-0005-0000-0000-0000736D0000}"/>
    <cellStyle name="Moneda 69 2 4 2 2" xfId="22251" xr:uid="{00000000-0005-0000-0000-0000746D0000}"/>
    <cellStyle name="Moneda 69 2 4 3" xfId="8832" xr:uid="{00000000-0005-0000-0000-0000756D0000}"/>
    <cellStyle name="Moneda 69 2 4 3 2" xfId="25568" xr:uid="{00000000-0005-0000-0000-0000766D0000}"/>
    <cellStyle name="Moneda 69 2 4 4" xfId="12159" xr:uid="{00000000-0005-0000-0000-0000776D0000}"/>
    <cellStyle name="Moneda 69 2 4 4 2" xfId="28895" xr:uid="{00000000-0005-0000-0000-0000786D0000}"/>
    <cellStyle name="Moneda 69 2 4 5" xfId="15475" xr:uid="{00000000-0005-0000-0000-0000796D0000}"/>
    <cellStyle name="Moneda 69 2 4 6" xfId="18934" xr:uid="{00000000-0005-0000-0000-00007A6D0000}"/>
    <cellStyle name="Moneda 69 2 5" xfId="3026" xr:uid="{00000000-0005-0000-0000-00007B6D0000}"/>
    <cellStyle name="Moneda 69 2 5 2" xfId="6343" xr:uid="{00000000-0005-0000-0000-00007C6D0000}"/>
    <cellStyle name="Moneda 69 2 5 2 2" xfId="23079" xr:uid="{00000000-0005-0000-0000-00007D6D0000}"/>
    <cellStyle name="Moneda 69 2 5 3" xfId="9660" xr:uid="{00000000-0005-0000-0000-00007E6D0000}"/>
    <cellStyle name="Moneda 69 2 5 3 2" xfId="26396" xr:uid="{00000000-0005-0000-0000-00007F6D0000}"/>
    <cellStyle name="Moneda 69 2 5 4" xfId="12987" xr:uid="{00000000-0005-0000-0000-0000806D0000}"/>
    <cellStyle name="Moneda 69 2 5 4 2" xfId="29723" xr:uid="{00000000-0005-0000-0000-0000816D0000}"/>
    <cellStyle name="Moneda 69 2 5 5" xfId="16303" xr:uid="{00000000-0005-0000-0000-0000826D0000}"/>
    <cellStyle name="Moneda 69 2 5 6" xfId="19762" xr:uid="{00000000-0005-0000-0000-0000836D0000}"/>
    <cellStyle name="Moneda 69 2 6" xfId="3858" xr:uid="{00000000-0005-0000-0000-0000846D0000}"/>
    <cellStyle name="Moneda 69 2 6 2" xfId="20594" xr:uid="{00000000-0005-0000-0000-0000856D0000}"/>
    <cellStyle name="Moneda 69 2 7" xfId="7175" xr:uid="{00000000-0005-0000-0000-0000866D0000}"/>
    <cellStyle name="Moneda 69 2 7 2" xfId="23911" xr:uid="{00000000-0005-0000-0000-0000876D0000}"/>
    <cellStyle name="Moneda 69 2 8" xfId="10502" xr:uid="{00000000-0005-0000-0000-0000886D0000}"/>
    <cellStyle name="Moneda 69 2 8 2" xfId="27238" xr:uid="{00000000-0005-0000-0000-0000896D0000}"/>
    <cellStyle name="Moneda 69 2 9" xfId="13818" xr:uid="{00000000-0005-0000-0000-00008A6D0000}"/>
    <cellStyle name="Moneda 69 3" xfId="750" xr:uid="{00000000-0005-0000-0000-00008B6D0000}"/>
    <cellStyle name="Moneda 69 3 2" xfId="1579" xr:uid="{00000000-0005-0000-0000-00008C6D0000}"/>
    <cellStyle name="Moneda 69 3 2 2" xfId="4896" xr:uid="{00000000-0005-0000-0000-00008D6D0000}"/>
    <cellStyle name="Moneda 69 3 2 2 2" xfId="21632" xr:uid="{00000000-0005-0000-0000-00008E6D0000}"/>
    <cellStyle name="Moneda 69 3 2 3" xfId="8213" xr:uid="{00000000-0005-0000-0000-00008F6D0000}"/>
    <cellStyle name="Moneda 69 3 2 3 2" xfId="24949" xr:uid="{00000000-0005-0000-0000-0000906D0000}"/>
    <cellStyle name="Moneda 69 3 2 4" xfId="11540" xr:uid="{00000000-0005-0000-0000-0000916D0000}"/>
    <cellStyle name="Moneda 69 3 2 4 2" xfId="28276" xr:uid="{00000000-0005-0000-0000-0000926D0000}"/>
    <cellStyle name="Moneda 69 3 2 5" xfId="14856" xr:uid="{00000000-0005-0000-0000-0000936D0000}"/>
    <cellStyle name="Moneda 69 3 2 6" xfId="18315" xr:uid="{00000000-0005-0000-0000-0000946D0000}"/>
    <cellStyle name="Moneda 69 3 3" xfId="2407" xr:uid="{00000000-0005-0000-0000-0000956D0000}"/>
    <cellStyle name="Moneda 69 3 3 2" xfId="5724" xr:uid="{00000000-0005-0000-0000-0000966D0000}"/>
    <cellStyle name="Moneda 69 3 3 2 2" xfId="22460" xr:uid="{00000000-0005-0000-0000-0000976D0000}"/>
    <cellStyle name="Moneda 69 3 3 3" xfId="9041" xr:uid="{00000000-0005-0000-0000-0000986D0000}"/>
    <cellStyle name="Moneda 69 3 3 3 2" xfId="25777" xr:uid="{00000000-0005-0000-0000-0000996D0000}"/>
    <cellStyle name="Moneda 69 3 3 4" xfId="12368" xr:uid="{00000000-0005-0000-0000-00009A6D0000}"/>
    <cellStyle name="Moneda 69 3 3 4 2" xfId="29104" xr:uid="{00000000-0005-0000-0000-00009B6D0000}"/>
    <cellStyle name="Moneda 69 3 3 5" xfId="15684" xr:uid="{00000000-0005-0000-0000-00009C6D0000}"/>
    <cellStyle name="Moneda 69 3 3 6" xfId="19143" xr:uid="{00000000-0005-0000-0000-00009D6D0000}"/>
    <cellStyle name="Moneda 69 3 4" xfId="3235" xr:uid="{00000000-0005-0000-0000-00009E6D0000}"/>
    <cellStyle name="Moneda 69 3 4 2" xfId="6552" xr:uid="{00000000-0005-0000-0000-00009F6D0000}"/>
    <cellStyle name="Moneda 69 3 4 2 2" xfId="23288" xr:uid="{00000000-0005-0000-0000-0000A06D0000}"/>
    <cellStyle name="Moneda 69 3 4 3" xfId="9869" xr:uid="{00000000-0005-0000-0000-0000A16D0000}"/>
    <cellStyle name="Moneda 69 3 4 3 2" xfId="26605" xr:uid="{00000000-0005-0000-0000-0000A26D0000}"/>
    <cellStyle name="Moneda 69 3 4 4" xfId="13196" xr:uid="{00000000-0005-0000-0000-0000A36D0000}"/>
    <cellStyle name="Moneda 69 3 4 4 2" xfId="29932" xr:uid="{00000000-0005-0000-0000-0000A46D0000}"/>
    <cellStyle name="Moneda 69 3 4 5" xfId="16512" xr:uid="{00000000-0005-0000-0000-0000A56D0000}"/>
    <cellStyle name="Moneda 69 3 4 6" xfId="19971" xr:uid="{00000000-0005-0000-0000-0000A66D0000}"/>
    <cellStyle name="Moneda 69 3 5" xfId="4067" xr:uid="{00000000-0005-0000-0000-0000A76D0000}"/>
    <cellStyle name="Moneda 69 3 5 2" xfId="20803" xr:uid="{00000000-0005-0000-0000-0000A86D0000}"/>
    <cellStyle name="Moneda 69 3 6" xfId="7384" xr:uid="{00000000-0005-0000-0000-0000A96D0000}"/>
    <cellStyle name="Moneda 69 3 6 2" xfId="24120" xr:uid="{00000000-0005-0000-0000-0000AA6D0000}"/>
    <cellStyle name="Moneda 69 3 7" xfId="10711" xr:uid="{00000000-0005-0000-0000-0000AB6D0000}"/>
    <cellStyle name="Moneda 69 3 7 2" xfId="27447" xr:uid="{00000000-0005-0000-0000-0000AC6D0000}"/>
    <cellStyle name="Moneda 69 3 8" xfId="14027" xr:uid="{00000000-0005-0000-0000-0000AD6D0000}"/>
    <cellStyle name="Moneda 69 3 9" xfId="17486" xr:uid="{00000000-0005-0000-0000-0000AE6D0000}"/>
    <cellStyle name="Moneda 69 4" xfId="1164" xr:uid="{00000000-0005-0000-0000-0000AF6D0000}"/>
    <cellStyle name="Moneda 69 4 2" xfId="4481" xr:uid="{00000000-0005-0000-0000-0000B06D0000}"/>
    <cellStyle name="Moneda 69 4 2 2" xfId="21217" xr:uid="{00000000-0005-0000-0000-0000B16D0000}"/>
    <cellStyle name="Moneda 69 4 3" xfId="7798" xr:uid="{00000000-0005-0000-0000-0000B26D0000}"/>
    <cellStyle name="Moneda 69 4 3 2" xfId="24534" xr:uid="{00000000-0005-0000-0000-0000B36D0000}"/>
    <cellStyle name="Moneda 69 4 4" xfId="11125" xr:uid="{00000000-0005-0000-0000-0000B46D0000}"/>
    <cellStyle name="Moneda 69 4 4 2" xfId="27861" xr:uid="{00000000-0005-0000-0000-0000B56D0000}"/>
    <cellStyle name="Moneda 69 4 5" xfId="14441" xr:uid="{00000000-0005-0000-0000-0000B66D0000}"/>
    <cellStyle name="Moneda 69 4 6" xfId="17900" xr:uid="{00000000-0005-0000-0000-0000B76D0000}"/>
    <cellStyle name="Moneda 69 5" xfId="1993" xr:uid="{00000000-0005-0000-0000-0000B86D0000}"/>
    <cellStyle name="Moneda 69 5 2" xfId="5310" xr:uid="{00000000-0005-0000-0000-0000B96D0000}"/>
    <cellStyle name="Moneda 69 5 2 2" xfId="22046" xr:uid="{00000000-0005-0000-0000-0000BA6D0000}"/>
    <cellStyle name="Moneda 69 5 3" xfId="8627" xr:uid="{00000000-0005-0000-0000-0000BB6D0000}"/>
    <cellStyle name="Moneda 69 5 3 2" xfId="25363" xr:uid="{00000000-0005-0000-0000-0000BC6D0000}"/>
    <cellStyle name="Moneda 69 5 4" xfId="11954" xr:uid="{00000000-0005-0000-0000-0000BD6D0000}"/>
    <cellStyle name="Moneda 69 5 4 2" xfId="28690" xr:uid="{00000000-0005-0000-0000-0000BE6D0000}"/>
    <cellStyle name="Moneda 69 5 5" xfId="15270" xr:uid="{00000000-0005-0000-0000-0000BF6D0000}"/>
    <cellStyle name="Moneda 69 5 6" xfId="18729" xr:uid="{00000000-0005-0000-0000-0000C06D0000}"/>
    <cellStyle name="Moneda 69 6" xfId="2821" xr:uid="{00000000-0005-0000-0000-0000C16D0000}"/>
    <cellStyle name="Moneda 69 6 2" xfId="6138" xr:uid="{00000000-0005-0000-0000-0000C26D0000}"/>
    <cellStyle name="Moneda 69 6 2 2" xfId="22874" xr:uid="{00000000-0005-0000-0000-0000C36D0000}"/>
    <cellStyle name="Moneda 69 6 3" xfId="9455" xr:uid="{00000000-0005-0000-0000-0000C46D0000}"/>
    <cellStyle name="Moneda 69 6 3 2" xfId="26191" xr:uid="{00000000-0005-0000-0000-0000C56D0000}"/>
    <cellStyle name="Moneda 69 6 4" xfId="12782" xr:uid="{00000000-0005-0000-0000-0000C66D0000}"/>
    <cellStyle name="Moneda 69 6 4 2" xfId="29518" xr:uid="{00000000-0005-0000-0000-0000C76D0000}"/>
    <cellStyle name="Moneda 69 6 5" xfId="16098" xr:uid="{00000000-0005-0000-0000-0000C86D0000}"/>
    <cellStyle name="Moneda 69 6 6" xfId="19557" xr:uid="{00000000-0005-0000-0000-0000C96D0000}"/>
    <cellStyle name="Moneda 69 7" xfId="3653" xr:uid="{00000000-0005-0000-0000-0000CA6D0000}"/>
    <cellStyle name="Moneda 69 7 2" xfId="20389" xr:uid="{00000000-0005-0000-0000-0000CB6D0000}"/>
    <cellStyle name="Moneda 69 8" xfId="6970" xr:uid="{00000000-0005-0000-0000-0000CC6D0000}"/>
    <cellStyle name="Moneda 69 8 2" xfId="23706" xr:uid="{00000000-0005-0000-0000-0000CD6D0000}"/>
    <cellStyle name="Moneda 69 9" xfId="10297" xr:uid="{00000000-0005-0000-0000-0000CE6D0000}"/>
    <cellStyle name="Moneda 69 9 2" xfId="27033" xr:uid="{00000000-0005-0000-0000-0000CF6D0000}"/>
    <cellStyle name="Moneda 7" xfId="303" xr:uid="{00000000-0005-0000-0000-0000D06D0000}"/>
    <cellStyle name="Moneda 7 10" xfId="13614" xr:uid="{00000000-0005-0000-0000-0000D16D0000}"/>
    <cellStyle name="Moneda 7 10 2" xfId="30403" xr:uid="{00000000-0005-0000-0000-0000D26D0000}"/>
    <cellStyle name="Moneda 7 10 2 2" xfId="31499" xr:uid="{00000000-0005-0000-0000-0000D36D0000}"/>
    <cellStyle name="Moneda 7 10 2 3" xfId="31801" xr:uid="{00000000-0005-0000-0000-0000D46D0000}"/>
    <cellStyle name="Moneda 7 10 2 4" xfId="32102" xr:uid="{00000000-0005-0000-0000-0000D56D0000}"/>
    <cellStyle name="Moneda 7 10 2 5" xfId="32403" xr:uid="{00000000-0005-0000-0000-0000D66D0000}"/>
    <cellStyle name="Moneda 7 10 2 6" xfId="32704" xr:uid="{00000000-0005-0000-0000-0000D76D0000}"/>
    <cellStyle name="Moneda 7 10 2 7" xfId="33005" xr:uid="{00000000-0005-0000-0000-0000D86D0000}"/>
    <cellStyle name="Moneda 7 11" xfId="17073" xr:uid="{00000000-0005-0000-0000-0000D96D0000}"/>
    <cellStyle name="Moneda 7 2" xfId="535" xr:uid="{00000000-0005-0000-0000-0000DA6D0000}"/>
    <cellStyle name="Moneda 7 2 10" xfId="17278" xr:uid="{00000000-0005-0000-0000-0000DB6D0000}"/>
    <cellStyle name="Moneda 7 2 2" xfId="956" xr:uid="{00000000-0005-0000-0000-0000DC6D0000}"/>
    <cellStyle name="Moneda 7 2 2 2" xfId="1785" xr:uid="{00000000-0005-0000-0000-0000DD6D0000}"/>
    <cellStyle name="Moneda 7 2 2 2 2" xfId="5102" xr:uid="{00000000-0005-0000-0000-0000DE6D0000}"/>
    <cellStyle name="Moneda 7 2 2 2 2 2" xfId="21838" xr:uid="{00000000-0005-0000-0000-0000DF6D0000}"/>
    <cellStyle name="Moneda 7 2 2 2 3" xfId="8419" xr:uid="{00000000-0005-0000-0000-0000E06D0000}"/>
    <cellStyle name="Moneda 7 2 2 2 3 2" xfId="25155" xr:uid="{00000000-0005-0000-0000-0000E16D0000}"/>
    <cellStyle name="Moneda 7 2 2 2 4" xfId="11746" xr:uid="{00000000-0005-0000-0000-0000E26D0000}"/>
    <cellStyle name="Moneda 7 2 2 2 4 2" xfId="28482" xr:uid="{00000000-0005-0000-0000-0000E36D0000}"/>
    <cellStyle name="Moneda 7 2 2 2 5" xfId="15062" xr:uid="{00000000-0005-0000-0000-0000E46D0000}"/>
    <cellStyle name="Moneda 7 2 2 2 6" xfId="18521" xr:uid="{00000000-0005-0000-0000-0000E56D0000}"/>
    <cellStyle name="Moneda 7 2 2 3" xfId="2613" xr:uid="{00000000-0005-0000-0000-0000E66D0000}"/>
    <cellStyle name="Moneda 7 2 2 3 2" xfId="5930" xr:uid="{00000000-0005-0000-0000-0000E76D0000}"/>
    <cellStyle name="Moneda 7 2 2 3 2 2" xfId="22666" xr:uid="{00000000-0005-0000-0000-0000E86D0000}"/>
    <cellStyle name="Moneda 7 2 2 3 3" xfId="9247" xr:uid="{00000000-0005-0000-0000-0000E96D0000}"/>
    <cellStyle name="Moneda 7 2 2 3 3 2" xfId="25983" xr:uid="{00000000-0005-0000-0000-0000EA6D0000}"/>
    <cellStyle name="Moneda 7 2 2 3 4" xfId="12574" xr:uid="{00000000-0005-0000-0000-0000EB6D0000}"/>
    <cellStyle name="Moneda 7 2 2 3 4 2" xfId="29310" xr:uid="{00000000-0005-0000-0000-0000EC6D0000}"/>
    <cellStyle name="Moneda 7 2 2 3 5" xfId="15890" xr:uid="{00000000-0005-0000-0000-0000ED6D0000}"/>
    <cellStyle name="Moneda 7 2 2 3 6" xfId="19349" xr:uid="{00000000-0005-0000-0000-0000EE6D0000}"/>
    <cellStyle name="Moneda 7 2 2 4" xfId="3441" xr:uid="{00000000-0005-0000-0000-0000EF6D0000}"/>
    <cellStyle name="Moneda 7 2 2 4 2" xfId="6758" xr:uid="{00000000-0005-0000-0000-0000F06D0000}"/>
    <cellStyle name="Moneda 7 2 2 4 2 2" xfId="23494" xr:uid="{00000000-0005-0000-0000-0000F16D0000}"/>
    <cellStyle name="Moneda 7 2 2 4 3" xfId="10075" xr:uid="{00000000-0005-0000-0000-0000F26D0000}"/>
    <cellStyle name="Moneda 7 2 2 4 3 2" xfId="26811" xr:uid="{00000000-0005-0000-0000-0000F36D0000}"/>
    <cellStyle name="Moneda 7 2 2 4 4" xfId="13402" xr:uid="{00000000-0005-0000-0000-0000F46D0000}"/>
    <cellStyle name="Moneda 7 2 2 4 4 2" xfId="30138" xr:uid="{00000000-0005-0000-0000-0000F56D0000}"/>
    <cellStyle name="Moneda 7 2 2 4 5" xfId="16718" xr:uid="{00000000-0005-0000-0000-0000F66D0000}"/>
    <cellStyle name="Moneda 7 2 2 4 6" xfId="20177" xr:uid="{00000000-0005-0000-0000-0000F76D0000}"/>
    <cellStyle name="Moneda 7 2 2 5" xfId="4273" xr:uid="{00000000-0005-0000-0000-0000F86D0000}"/>
    <cellStyle name="Moneda 7 2 2 5 2" xfId="21009" xr:uid="{00000000-0005-0000-0000-0000F96D0000}"/>
    <cellStyle name="Moneda 7 2 2 6" xfId="7590" xr:uid="{00000000-0005-0000-0000-0000FA6D0000}"/>
    <cellStyle name="Moneda 7 2 2 6 2" xfId="24326" xr:uid="{00000000-0005-0000-0000-0000FB6D0000}"/>
    <cellStyle name="Moneda 7 2 2 7" xfId="10917" xr:uid="{00000000-0005-0000-0000-0000FC6D0000}"/>
    <cellStyle name="Moneda 7 2 2 7 2" xfId="27653" xr:uid="{00000000-0005-0000-0000-0000FD6D0000}"/>
    <cellStyle name="Moneda 7 2 2 8" xfId="14233" xr:uid="{00000000-0005-0000-0000-0000FE6D0000}"/>
    <cellStyle name="Moneda 7 2 2 9" xfId="17692" xr:uid="{00000000-0005-0000-0000-0000FF6D0000}"/>
    <cellStyle name="Moneda 7 2 3" xfId="1370" xr:uid="{00000000-0005-0000-0000-0000006E0000}"/>
    <cellStyle name="Moneda 7 2 3 2" xfId="4687" xr:uid="{00000000-0005-0000-0000-0000016E0000}"/>
    <cellStyle name="Moneda 7 2 3 2 2" xfId="21423" xr:uid="{00000000-0005-0000-0000-0000026E0000}"/>
    <cellStyle name="Moneda 7 2 3 3" xfId="8004" xr:uid="{00000000-0005-0000-0000-0000036E0000}"/>
    <cellStyle name="Moneda 7 2 3 3 2" xfId="24740" xr:uid="{00000000-0005-0000-0000-0000046E0000}"/>
    <cellStyle name="Moneda 7 2 3 4" xfId="11331" xr:uid="{00000000-0005-0000-0000-0000056E0000}"/>
    <cellStyle name="Moneda 7 2 3 4 2" xfId="28067" xr:uid="{00000000-0005-0000-0000-0000066E0000}"/>
    <cellStyle name="Moneda 7 2 3 5" xfId="14647" xr:uid="{00000000-0005-0000-0000-0000076E0000}"/>
    <cellStyle name="Moneda 7 2 3 6" xfId="18106" xr:uid="{00000000-0005-0000-0000-0000086E0000}"/>
    <cellStyle name="Moneda 7 2 4" xfId="2199" xr:uid="{00000000-0005-0000-0000-0000096E0000}"/>
    <cellStyle name="Moneda 7 2 4 2" xfId="5516" xr:uid="{00000000-0005-0000-0000-00000A6E0000}"/>
    <cellStyle name="Moneda 7 2 4 2 2" xfId="22252" xr:uid="{00000000-0005-0000-0000-00000B6E0000}"/>
    <cellStyle name="Moneda 7 2 4 3" xfId="8833" xr:uid="{00000000-0005-0000-0000-00000C6E0000}"/>
    <cellStyle name="Moneda 7 2 4 3 2" xfId="25569" xr:uid="{00000000-0005-0000-0000-00000D6E0000}"/>
    <cellStyle name="Moneda 7 2 4 4" xfId="12160" xr:uid="{00000000-0005-0000-0000-00000E6E0000}"/>
    <cellStyle name="Moneda 7 2 4 4 2" xfId="28896" xr:uid="{00000000-0005-0000-0000-00000F6E0000}"/>
    <cellStyle name="Moneda 7 2 4 5" xfId="15476" xr:uid="{00000000-0005-0000-0000-0000106E0000}"/>
    <cellStyle name="Moneda 7 2 4 6" xfId="18935" xr:uid="{00000000-0005-0000-0000-0000116E0000}"/>
    <cellStyle name="Moneda 7 2 5" xfId="3027" xr:uid="{00000000-0005-0000-0000-0000126E0000}"/>
    <cellStyle name="Moneda 7 2 5 2" xfId="6344" xr:uid="{00000000-0005-0000-0000-0000136E0000}"/>
    <cellStyle name="Moneda 7 2 5 2 2" xfId="23080" xr:uid="{00000000-0005-0000-0000-0000146E0000}"/>
    <cellStyle name="Moneda 7 2 5 3" xfId="9661" xr:uid="{00000000-0005-0000-0000-0000156E0000}"/>
    <cellStyle name="Moneda 7 2 5 3 2" xfId="26397" xr:uid="{00000000-0005-0000-0000-0000166E0000}"/>
    <cellStyle name="Moneda 7 2 5 4" xfId="12988" xr:uid="{00000000-0005-0000-0000-0000176E0000}"/>
    <cellStyle name="Moneda 7 2 5 4 2" xfId="29724" xr:uid="{00000000-0005-0000-0000-0000186E0000}"/>
    <cellStyle name="Moneda 7 2 5 5" xfId="16304" xr:uid="{00000000-0005-0000-0000-0000196E0000}"/>
    <cellStyle name="Moneda 7 2 5 6" xfId="19763" xr:uid="{00000000-0005-0000-0000-00001A6E0000}"/>
    <cellStyle name="Moneda 7 2 6" xfId="3859" xr:uid="{00000000-0005-0000-0000-00001B6E0000}"/>
    <cellStyle name="Moneda 7 2 6 2" xfId="20595" xr:uid="{00000000-0005-0000-0000-00001C6E0000}"/>
    <cellStyle name="Moneda 7 2 7" xfId="7176" xr:uid="{00000000-0005-0000-0000-00001D6E0000}"/>
    <cellStyle name="Moneda 7 2 7 2" xfId="23912" xr:uid="{00000000-0005-0000-0000-00001E6E0000}"/>
    <cellStyle name="Moneda 7 2 8" xfId="10503" xr:uid="{00000000-0005-0000-0000-00001F6E0000}"/>
    <cellStyle name="Moneda 7 2 8 2" xfId="27239" xr:uid="{00000000-0005-0000-0000-0000206E0000}"/>
    <cellStyle name="Moneda 7 2 9" xfId="13819" xr:uid="{00000000-0005-0000-0000-0000216E0000}"/>
    <cellStyle name="Moneda 7 3" xfId="751" xr:uid="{00000000-0005-0000-0000-0000226E0000}"/>
    <cellStyle name="Moneda 7 3 2" xfId="1580" xr:uid="{00000000-0005-0000-0000-0000236E0000}"/>
    <cellStyle name="Moneda 7 3 2 2" xfId="4897" xr:uid="{00000000-0005-0000-0000-0000246E0000}"/>
    <cellStyle name="Moneda 7 3 2 2 2" xfId="21633" xr:uid="{00000000-0005-0000-0000-0000256E0000}"/>
    <cellStyle name="Moneda 7 3 2 3" xfId="8214" xr:uid="{00000000-0005-0000-0000-0000266E0000}"/>
    <cellStyle name="Moneda 7 3 2 3 2" xfId="24950" xr:uid="{00000000-0005-0000-0000-0000276E0000}"/>
    <cellStyle name="Moneda 7 3 2 4" xfId="11541" xr:uid="{00000000-0005-0000-0000-0000286E0000}"/>
    <cellStyle name="Moneda 7 3 2 4 2" xfId="28277" xr:uid="{00000000-0005-0000-0000-0000296E0000}"/>
    <cellStyle name="Moneda 7 3 2 5" xfId="14857" xr:uid="{00000000-0005-0000-0000-00002A6E0000}"/>
    <cellStyle name="Moneda 7 3 2 6" xfId="18316" xr:uid="{00000000-0005-0000-0000-00002B6E0000}"/>
    <cellStyle name="Moneda 7 3 3" xfId="2408" xr:uid="{00000000-0005-0000-0000-00002C6E0000}"/>
    <cellStyle name="Moneda 7 3 3 2" xfId="5725" xr:uid="{00000000-0005-0000-0000-00002D6E0000}"/>
    <cellStyle name="Moneda 7 3 3 2 2" xfId="22461" xr:uid="{00000000-0005-0000-0000-00002E6E0000}"/>
    <cellStyle name="Moneda 7 3 3 3" xfId="9042" xr:uid="{00000000-0005-0000-0000-00002F6E0000}"/>
    <cellStyle name="Moneda 7 3 3 3 2" xfId="25778" xr:uid="{00000000-0005-0000-0000-0000306E0000}"/>
    <cellStyle name="Moneda 7 3 3 4" xfId="12369" xr:uid="{00000000-0005-0000-0000-0000316E0000}"/>
    <cellStyle name="Moneda 7 3 3 4 2" xfId="29105" xr:uid="{00000000-0005-0000-0000-0000326E0000}"/>
    <cellStyle name="Moneda 7 3 3 5" xfId="15685" xr:uid="{00000000-0005-0000-0000-0000336E0000}"/>
    <cellStyle name="Moneda 7 3 3 6" xfId="19144" xr:uid="{00000000-0005-0000-0000-0000346E0000}"/>
    <cellStyle name="Moneda 7 3 4" xfId="3236" xr:uid="{00000000-0005-0000-0000-0000356E0000}"/>
    <cellStyle name="Moneda 7 3 4 2" xfId="6553" xr:uid="{00000000-0005-0000-0000-0000366E0000}"/>
    <cellStyle name="Moneda 7 3 4 2 2" xfId="23289" xr:uid="{00000000-0005-0000-0000-0000376E0000}"/>
    <cellStyle name="Moneda 7 3 4 3" xfId="9870" xr:uid="{00000000-0005-0000-0000-0000386E0000}"/>
    <cellStyle name="Moneda 7 3 4 3 2" xfId="26606" xr:uid="{00000000-0005-0000-0000-0000396E0000}"/>
    <cellStyle name="Moneda 7 3 4 4" xfId="13197" xr:uid="{00000000-0005-0000-0000-00003A6E0000}"/>
    <cellStyle name="Moneda 7 3 4 4 2" xfId="29933" xr:uid="{00000000-0005-0000-0000-00003B6E0000}"/>
    <cellStyle name="Moneda 7 3 4 5" xfId="16513" xr:uid="{00000000-0005-0000-0000-00003C6E0000}"/>
    <cellStyle name="Moneda 7 3 4 6" xfId="19972" xr:uid="{00000000-0005-0000-0000-00003D6E0000}"/>
    <cellStyle name="Moneda 7 3 5" xfId="4068" xr:uid="{00000000-0005-0000-0000-00003E6E0000}"/>
    <cellStyle name="Moneda 7 3 5 2" xfId="20804" xr:uid="{00000000-0005-0000-0000-00003F6E0000}"/>
    <cellStyle name="Moneda 7 3 6" xfId="7385" xr:uid="{00000000-0005-0000-0000-0000406E0000}"/>
    <cellStyle name="Moneda 7 3 6 2" xfId="24121" xr:uid="{00000000-0005-0000-0000-0000416E0000}"/>
    <cellStyle name="Moneda 7 3 7" xfId="10712" xr:uid="{00000000-0005-0000-0000-0000426E0000}"/>
    <cellStyle name="Moneda 7 3 7 2" xfId="27448" xr:uid="{00000000-0005-0000-0000-0000436E0000}"/>
    <cellStyle name="Moneda 7 3 8" xfId="14028" xr:uid="{00000000-0005-0000-0000-0000446E0000}"/>
    <cellStyle name="Moneda 7 3 9" xfId="17487" xr:uid="{00000000-0005-0000-0000-0000456E0000}"/>
    <cellStyle name="Moneda 7 4" xfId="1165" xr:uid="{00000000-0005-0000-0000-0000466E0000}"/>
    <cellStyle name="Moneda 7 4 2" xfId="4482" xr:uid="{00000000-0005-0000-0000-0000476E0000}"/>
    <cellStyle name="Moneda 7 4 2 2" xfId="21218" xr:uid="{00000000-0005-0000-0000-0000486E0000}"/>
    <cellStyle name="Moneda 7 4 3" xfId="7799" xr:uid="{00000000-0005-0000-0000-0000496E0000}"/>
    <cellStyle name="Moneda 7 4 3 2" xfId="24535" xr:uid="{00000000-0005-0000-0000-00004A6E0000}"/>
    <cellStyle name="Moneda 7 4 4" xfId="11126" xr:uid="{00000000-0005-0000-0000-00004B6E0000}"/>
    <cellStyle name="Moneda 7 4 4 2" xfId="27862" xr:uid="{00000000-0005-0000-0000-00004C6E0000}"/>
    <cellStyle name="Moneda 7 4 5" xfId="14442" xr:uid="{00000000-0005-0000-0000-00004D6E0000}"/>
    <cellStyle name="Moneda 7 4 6" xfId="17901" xr:uid="{00000000-0005-0000-0000-00004E6E0000}"/>
    <cellStyle name="Moneda 7 5" xfId="1994" xr:uid="{00000000-0005-0000-0000-00004F6E0000}"/>
    <cellStyle name="Moneda 7 5 2" xfId="5311" xr:uid="{00000000-0005-0000-0000-0000506E0000}"/>
    <cellStyle name="Moneda 7 5 2 2" xfId="22047" xr:uid="{00000000-0005-0000-0000-0000516E0000}"/>
    <cellStyle name="Moneda 7 5 3" xfId="8628" xr:uid="{00000000-0005-0000-0000-0000526E0000}"/>
    <cellStyle name="Moneda 7 5 3 2" xfId="25364" xr:uid="{00000000-0005-0000-0000-0000536E0000}"/>
    <cellStyle name="Moneda 7 5 4" xfId="11955" xr:uid="{00000000-0005-0000-0000-0000546E0000}"/>
    <cellStyle name="Moneda 7 5 4 2" xfId="28691" xr:uid="{00000000-0005-0000-0000-0000556E0000}"/>
    <cellStyle name="Moneda 7 5 5" xfId="15271" xr:uid="{00000000-0005-0000-0000-0000566E0000}"/>
    <cellStyle name="Moneda 7 5 6" xfId="18730" xr:uid="{00000000-0005-0000-0000-0000576E0000}"/>
    <cellStyle name="Moneda 7 6" xfId="2822" xr:uid="{00000000-0005-0000-0000-0000586E0000}"/>
    <cellStyle name="Moneda 7 6 2" xfId="6139" xr:uid="{00000000-0005-0000-0000-0000596E0000}"/>
    <cellStyle name="Moneda 7 6 2 2" xfId="22875" xr:uid="{00000000-0005-0000-0000-00005A6E0000}"/>
    <cellStyle name="Moneda 7 6 3" xfId="9456" xr:uid="{00000000-0005-0000-0000-00005B6E0000}"/>
    <cellStyle name="Moneda 7 6 3 2" xfId="26192" xr:uid="{00000000-0005-0000-0000-00005C6E0000}"/>
    <cellStyle name="Moneda 7 6 4" xfId="12783" xr:uid="{00000000-0005-0000-0000-00005D6E0000}"/>
    <cellStyle name="Moneda 7 6 4 2" xfId="29519" xr:uid="{00000000-0005-0000-0000-00005E6E0000}"/>
    <cellStyle name="Moneda 7 6 5" xfId="16099" xr:uid="{00000000-0005-0000-0000-00005F6E0000}"/>
    <cellStyle name="Moneda 7 6 6" xfId="19558" xr:uid="{00000000-0005-0000-0000-0000606E0000}"/>
    <cellStyle name="Moneda 7 7" xfId="3654" xr:uid="{00000000-0005-0000-0000-0000616E0000}"/>
    <cellStyle name="Moneda 7 7 2" xfId="20390" xr:uid="{00000000-0005-0000-0000-0000626E0000}"/>
    <cellStyle name="Moneda 7 8" xfId="6971" xr:uid="{00000000-0005-0000-0000-0000636E0000}"/>
    <cellStyle name="Moneda 7 8 2" xfId="23707" xr:uid="{00000000-0005-0000-0000-0000646E0000}"/>
    <cellStyle name="Moneda 7 9" xfId="10298" xr:uid="{00000000-0005-0000-0000-0000656E0000}"/>
    <cellStyle name="Moneda 7 9 2" xfId="27034" xr:uid="{00000000-0005-0000-0000-0000666E0000}"/>
    <cellStyle name="Moneda 70" xfId="304" xr:uid="{00000000-0005-0000-0000-0000676E0000}"/>
    <cellStyle name="Moneda 70 10" xfId="13615" xr:uid="{00000000-0005-0000-0000-0000686E0000}"/>
    <cellStyle name="Moneda 70 11" xfId="17074" xr:uid="{00000000-0005-0000-0000-0000696E0000}"/>
    <cellStyle name="Moneda 70 2" xfId="536" xr:uid="{00000000-0005-0000-0000-00006A6E0000}"/>
    <cellStyle name="Moneda 70 2 10" xfId="17279" xr:uid="{00000000-0005-0000-0000-00006B6E0000}"/>
    <cellStyle name="Moneda 70 2 2" xfId="957" xr:uid="{00000000-0005-0000-0000-00006C6E0000}"/>
    <cellStyle name="Moneda 70 2 2 2" xfId="1786" xr:uid="{00000000-0005-0000-0000-00006D6E0000}"/>
    <cellStyle name="Moneda 70 2 2 2 2" xfId="5103" xr:uid="{00000000-0005-0000-0000-00006E6E0000}"/>
    <cellStyle name="Moneda 70 2 2 2 2 2" xfId="21839" xr:uid="{00000000-0005-0000-0000-00006F6E0000}"/>
    <cellStyle name="Moneda 70 2 2 2 3" xfId="8420" xr:uid="{00000000-0005-0000-0000-0000706E0000}"/>
    <cellStyle name="Moneda 70 2 2 2 3 2" xfId="25156" xr:uid="{00000000-0005-0000-0000-0000716E0000}"/>
    <cellStyle name="Moneda 70 2 2 2 4" xfId="11747" xr:uid="{00000000-0005-0000-0000-0000726E0000}"/>
    <cellStyle name="Moneda 70 2 2 2 4 2" xfId="28483" xr:uid="{00000000-0005-0000-0000-0000736E0000}"/>
    <cellStyle name="Moneda 70 2 2 2 5" xfId="15063" xr:uid="{00000000-0005-0000-0000-0000746E0000}"/>
    <cellStyle name="Moneda 70 2 2 2 6" xfId="18522" xr:uid="{00000000-0005-0000-0000-0000756E0000}"/>
    <cellStyle name="Moneda 70 2 2 3" xfId="2614" xr:uid="{00000000-0005-0000-0000-0000766E0000}"/>
    <cellStyle name="Moneda 70 2 2 3 2" xfId="5931" xr:uid="{00000000-0005-0000-0000-0000776E0000}"/>
    <cellStyle name="Moneda 70 2 2 3 2 2" xfId="22667" xr:uid="{00000000-0005-0000-0000-0000786E0000}"/>
    <cellStyle name="Moneda 70 2 2 3 3" xfId="9248" xr:uid="{00000000-0005-0000-0000-0000796E0000}"/>
    <cellStyle name="Moneda 70 2 2 3 3 2" xfId="25984" xr:uid="{00000000-0005-0000-0000-00007A6E0000}"/>
    <cellStyle name="Moneda 70 2 2 3 4" xfId="12575" xr:uid="{00000000-0005-0000-0000-00007B6E0000}"/>
    <cellStyle name="Moneda 70 2 2 3 4 2" xfId="29311" xr:uid="{00000000-0005-0000-0000-00007C6E0000}"/>
    <cellStyle name="Moneda 70 2 2 3 5" xfId="15891" xr:uid="{00000000-0005-0000-0000-00007D6E0000}"/>
    <cellStyle name="Moneda 70 2 2 3 6" xfId="19350" xr:uid="{00000000-0005-0000-0000-00007E6E0000}"/>
    <cellStyle name="Moneda 70 2 2 4" xfId="3442" xr:uid="{00000000-0005-0000-0000-00007F6E0000}"/>
    <cellStyle name="Moneda 70 2 2 4 2" xfId="6759" xr:uid="{00000000-0005-0000-0000-0000806E0000}"/>
    <cellStyle name="Moneda 70 2 2 4 2 2" xfId="23495" xr:uid="{00000000-0005-0000-0000-0000816E0000}"/>
    <cellStyle name="Moneda 70 2 2 4 3" xfId="10076" xr:uid="{00000000-0005-0000-0000-0000826E0000}"/>
    <cellStyle name="Moneda 70 2 2 4 3 2" xfId="26812" xr:uid="{00000000-0005-0000-0000-0000836E0000}"/>
    <cellStyle name="Moneda 70 2 2 4 4" xfId="13403" xr:uid="{00000000-0005-0000-0000-0000846E0000}"/>
    <cellStyle name="Moneda 70 2 2 4 4 2" xfId="30139" xr:uid="{00000000-0005-0000-0000-0000856E0000}"/>
    <cellStyle name="Moneda 70 2 2 4 5" xfId="16719" xr:uid="{00000000-0005-0000-0000-0000866E0000}"/>
    <cellStyle name="Moneda 70 2 2 4 6" xfId="20178" xr:uid="{00000000-0005-0000-0000-0000876E0000}"/>
    <cellStyle name="Moneda 70 2 2 5" xfId="4274" xr:uid="{00000000-0005-0000-0000-0000886E0000}"/>
    <cellStyle name="Moneda 70 2 2 5 2" xfId="21010" xr:uid="{00000000-0005-0000-0000-0000896E0000}"/>
    <cellStyle name="Moneda 70 2 2 6" xfId="7591" xr:uid="{00000000-0005-0000-0000-00008A6E0000}"/>
    <cellStyle name="Moneda 70 2 2 6 2" xfId="24327" xr:uid="{00000000-0005-0000-0000-00008B6E0000}"/>
    <cellStyle name="Moneda 70 2 2 7" xfId="10918" xr:uid="{00000000-0005-0000-0000-00008C6E0000}"/>
    <cellStyle name="Moneda 70 2 2 7 2" xfId="27654" xr:uid="{00000000-0005-0000-0000-00008D6E0000}"/>
    <cellStyle name="Moneda 70 2 2 8" xfId="14234" xr:uid="{00000000-0005-0000-0000-00008E6E0000}"/>
    <cellStyle name="Moneda 70 2 2 9" xfId="17693" xr:uid="{00000000-0005-0000-0000-00008F6E0000}"/>
    <cellStyle name="Moneda 70 2 3" xfId="1371" xr:uid="{00000000-0005-0000-0000-0000906E0000}"/>
    <cellStyle name="Moneda 70 2 3 2" xfId="4688" xr:uid="{00000000-0005-0000-0000-0000916E0000}"/>
    <cellStyle name="Moneda 70 2 3 2 2" xfId="21424" xr:uid="{00000000-0005-0000-0000-0000926E0000}"/>
    <cellStyle name="Moneda 70 2 3 3" xfId="8005" xr:uid="{00000000-0005-0000-0000-0000936E0000}"/>
    <cellStyle name="Moneda 70 2 3 3 2" xfId="24741" xr:uid="{00000000-0005-0000-0000-0000946E0000}"/>
    <cellStyle name="Moneda 70 2 3 4" xfId="11332" xr:uid="{00000000-0005-0000-0000-0000956E0000}"/>
    <cellStyle name="Moneda 70 2 3 4 2" xfId="28068" xr:uid="{00000000-0005-0000-0000-0000966E0000}"/>
    <cellStyle name="Moneda 70 2 3 5" xfId="14648" xr:uid="{00000000-0005-0000-0000-0000976E0000}"/>
    <cellStyle name="Moneda 70 2 3 6" xfId="18107" xr:uid="{00000000-0005-0000-0000-0000986E0000}"/>
    <cellStyle name="Moneda 70 2 4" xfId="2200" xr:uid="{00000000-0005-0000-0000-0000996E0000}"/>
    <cellStyle name="Moneda 70 2 4 2" xfId="5517" xr:uid="{00000000-0005-0000-0000-00009A6E0000}"/>
    <cellStyle name="Moneda 70 2 4 2 2" xfId="22253" xr:uid="{00000000-0005-0000-0000-00009B6E0000}"/>
    <cellStyle name="Moneda 70 2 4 3" xfId="8834" xr:uid="{00000000-0005-0000-0000-00009C6E0000}"/>
    <cellStyle name="Moneda 70 2 4 3 2" xfId="25570" xr:uid="{00000000-0005-0000-0000-00009D6E0000}"/>
    <cellStyle name="Moneda 70 2 4 4" xfId="12161" xr:uid="{00000000-0005-0000-0000-00009E6E0000}"/>
    <cellStyle name="Moneda 70 2 4 4 2" xfId="28897" xr:uid="{00000000-0005-0000-0000-00009F6E0000}"/>
    <cellStyle name="Moneda 70 2 4 5" xfId="15477" xr:uid="{00000000-0005-0000-0000-0000A06E0000}"/>
    <cellStyle name="Moneda 70 2 4 6" xfId="18936" xr:uid="{00000000-0005-0000-0000-0000A16E0000}"/>
    <cellStyle name="Moneda 70 2 5" xfId="3028" xr:uid="{00000000-0005-0000-0000-0000A26E0000}"/>
    <cellStyle name="Moneda 70 2 5 2" xfId="6345" xr:uid="{00000000-0005-0000-0000-0000A36E0000}"/>
    <cellStyle name="Moneda 70 2 5 2 2" xfId="23081" xr:uid="{00000000-0005-0000-0000-0000A46E0000}"/>
    <cellStyle name="Moneda 70 2 5 3" xfId="9662" xr:uid="{00000000-0005-0000-0000-0000A56E0000}"/>
    <cellStyle name="Moneda 70 2 5 3 2" xfId="26398" xr:uid="{00000000-0005-0000-0000-0000A66E0000}"/>
    <cellStyle name="Moneda 70 2 5 4" xfId="12989" xr:uid="{00000000-0005-0000-0000-0000A76E0000}"/>
    <cellStyle name="Moneda 70 2 5 4 2" xfId="29725" xr:uid="{00000000-0005-0000-0000-0000A86E0000}"/>
    <cellStyle name="Moneda 70 2 5 5" xfId="16305" xr:uid="{00000000-0005-0000-0000-0000A96E0000}"/>
    <cellStyle name="Moneda 70 2 5 6" xfId="19764" xr:uid="{00000000-0005-0000-0000-0000AA6E0000}"/>
    <cellStyle name="Moneda 70 2 6" xfId="3860" xr:uid="{00000000-0005-0000-0000-0000AB6E0000}"/>
    <cellStyle name="Moneda 70 2 6 2" xfId="20596" xr:uid="{00000000-0005-0000-0000-0000AC6E0000}"/>
    <cellStyle name="Moneda 70 2 7" xfId="7177" xr:uid="{00000000-0005-0000-0000-0000AD6E0000}"/>
    <cellStyle name="Moneda 70 2 7 2" xfId="23913" xr:uid="{00000000-0005-0000-0000-0000AE6E0000}"/>
    <cellStyle name="Moneda 70 2 8" xfId="10504" xr:uid="{00000000-0005-0000-0000-0000AF6E0000}"/>
    <cellStyle name="Moneda 70 2 8 2" xfId="27240" xr:uid="{00000000-0005-0000-0000-0000B06E0000}"/>
    <cellStyle name="Moneda 70 2 9" xfId="13820" xr:uid="{00000000-0005-0000-0000-0000B16E0000}"/>
    <cellStyle name="Moneda 70 3" xfId="752" xr:uid="{00000000-0005-0000-0000-0000B26E0000}"/>
    <cellStyle name="Moneda 70 3 2" xfId="1581" xr:uid="{00000000-0005-0000-0000-0000B36E0000}"/>
    <cellStyle name="Moneda 70 3 2 2" xfId="4898" xr:uid="{00000000-0005-0000-0000-0000B46E0000}"/>
    <cellStyle name="Moneda 70 3 2 2 2" xfId="21634" xr:uid="{00000000-0005-0000-0000-0000B56E0000}"/>
    <cellStyle name="Moneda 70 3 2 3" xfId="8215" xr:uid="{00000000-0005-0000-0000-0000B66E0000}"/>
    <cellStyle name="Moneda 70 3 2 3 2" xfId="24951" xr:uid="{00000000-0005-0000-0000-0000B76E0000}"/>
    <cellStyle name="Moneda 70 3 2 4" xfId="11542" xr:uid="{00000000-0005-0000-0000-0000B86E0000}"/>
    <cellStyle name="Moneda 70 3 2 4 2" xfId="28278" xr:uid="{00000000-0005-0000-0000-0000B96E0000}"/>
    <cellStyle name="Moneda 70 3 2 5" xfId="14858" xr:uid="{00000000-0005-0000-0000-0000BA6E0000}"/>
    <cellStyle name="Moneda 70 3 2 6" xfId="18317" xr:uid="{00000000-0005-0000-0000-0000BB6E0000}"/>
    <cellStyle name="Moneda 70 3 3" xfId="2409" xr:uid="{00000000-0005-0000-0000-0000BC6E0000}"/>
    <cellStyle name="Moneda 70 3 3 2" xfId="5726" xr:uid="{00000000-0005-0000-0000-0000BD6E0000}"/>
    <cellStyle name="Moneda 70 3 3 2 2" xfId="22462" xr:uid="{00000000-0005-0000-0000-0000BE6E0000}"/>
    <cellStyle name="Moneda 70 3 3 3" xfId="9043" xr:uid="{00000000-0005-0000-0000-0000BF6E0000}"/>
    <cellStyle name="Moneda 70 3 3 3 2" xfId="25779" xr:uid="{00000000-0005-0000-0000-0000C06E0000}"/>
    <cellStyle name="Moneda 70 3 3 4" xfId="12370" xr:uid="{00000000-0005-0000-0000-0000C16E0000}"/>
    <cellStyle name="Moneda 70 3 3 4 2" xfId="29106" xr:uid="{00000000-0005-0000-0000-0000C26E0000}"/>
    <cellStyle name="Moneda 70 3 3 5" xfId="15686" xr:uid="{00000000-0005-0000-0000-0000C36E0000}"/>
    <cellStyle name="Moneda 70 3 3 6" xfId="19145" xr:uid="{00000000-0005-0000-0000-0000C46E0000}"/>
    <cellStyle name="Moneda 70 3 4" xfId="3237" xr:uid="{00000000-0005-0000-0000-0000C56E0000}"/>
    <cellStyle name="Moneda 70 3 4 2" xfId="6554" xr:uid="{00000000-0005-0000-0000-0000C66E0000}"/>
    <cellStyle name="Moneda 70 3 4 2 2" xfId="23290" xr:uid="{00000000-0005-0000-0000-0000C76E0000}"/>
    <cellStyle name="Moneda 70 3 4 3" xfId="9871" xr:uid="{00000000-0005-0000-0000-0000C86E0000}"/>
    <cellStyle name="Moneda 70 3 4 3 2" xfId="26607" xr:uid="{00000000-0005-0000-0000-0000C96E0000}"/>
    <cellStyle name="Moneda 70 3 4 4" xfId="13198" xr:uid="{00000000-0005-0000-0000-0000CA6E0000}"/>
    <cellStyle name="Moneda 70 3 4 4 2" xfId="29934" xr:uid="{00000000-0005-0000-0000-0000CB6E0000}"/>
    <cellStyle name="Moneda 70 3 4 5" xfId="16514" xr:uid="{00000000-0005-0000-0000-0000CC6E0000}"/>
    <cellStyle name="Moneda 70 3 4 6" xfId="19973" xr:uid="{00000000-0005-0000-0000-0000CD6E0000}"/>
    <cellStyle name="Moneda 70 3 5" xfId="4069" xr:uid="{00000000-0005-0000-0000-0000CE6E0000}"/>
    <cellStyle name="Moneda 70 3 5 2" xfId="20805" xr:uid="{00000000-0005-0000-0000-0000CF6E0000}"/>
    <cellStyle name="Moneda 70 3 6" xfId="7386" xr:uid="{00000000-0005-0000-0000-0000D06E0000}"/>
    <cellStyle name="Moneda 70 3 6 2" xfId="24122" xr:uid="{00000000-0005-0000-0000-0000D16E0000}"/>
    <cellStyle name="Moneda 70 3 7" xfId="10713" xr:uid="{00000000-0005-0000-0000-0000D26E0000}"/>
    <cellStyle name="Moneda 70 3 7 2" xfId="27449" xr:uid="{00000000-0005-0000-0000-0000D36E0000}"/>
    <cellStyle name="Moneda 70 3 8" xfId="14029" xr:uid="{00000000-0005-0000-0000-0000D46E0000}"/>
    <cellStyle name="Moneda 70 3 9" xfId="17488" xr:uid="{00000000-0005-0000-0000-0000D56E0000}"/>
    <cellStyle name="Moneda 70 4" xfId="1166" xr:uid="{00000000-0005-0000-0000-0000D66E0000}"/>
    <cellStyle name="Moneda 70 4 2" xfId="4483" xr:uid="{00000000-0005-0000-0000-0000D76E0000}"/>
    <cellStyle name="Moneda 70 4 2 2" xfId="21219" xr:uid="{00000000-0005-0000-0000-0000D86E0000}"/>
    <cellStyle name="Moneda 70 4 3" xfId="7800" xr:uid="{00000000-0005-0000-0000-0000D96E0000}"/>
    <cellStyle name="Moneda 70 4 3 2" xfId="24536" xr:uid="{00000000-0005-0000-0000-0000DA6E0000}"/>
    <cellStyle name="Moneda 70 4 4" xfId="11127" xr:uid="{00000000-0005-0000-0000-0000DB6E0000}"/>
    <cellStyle name="Moneda 70 4 4 2" xfId="27863" xr:uid="{00000000-0005-0000-0000-0000DC6E0000}"/>
    <cellStyle name="Moneda 70 4 5" xfId="14443" xr:uid="{00000000-0005-0000-0000-0000DD6E0000}"/>
    <cellStyle name="Moneda 70 4 6" xfId="17902" xr:uid="{00000000-0005-0000-0000-0000DE6E0000}"/>
    <cellStyle name="Moneda 70 5" xfId="1995" xr:uid="{00000000-0005-0000-0000-0000DF6E0000}"/>
    <cellStyle name="Moneda 70 5 2" xfId="5312" xr:uid="{00000000-0005-0000-0000-0000E06E0000}"/>
    <cellStyle name="Moneda 70 5 2 2" xfId="22048" xr:uid="{00000000-0005-0000-0000-0000E16E0000}"/>
    <cellStyle name="Moneda 70 5 3" xfId="8629" xr:uid="{00000000-0005-0000-0000-0000E26E0000}"/>
    <cellStyle name="Moneda 70 5 3 2" xfId="25365" xr:uid="{00000000-0005-0000-0000-0000E36E0000}"/>
    <cellStyle name="Moneda 70 5 4" xfId="11956" xr:uid="{00000000-0005-0000-0000-0000E46E0000}"/>
    <cellStyle name="Moneda 70 5 4 2" xfId="28692" xr:uid="{00000000-0005-0000-0000-0000E56E0000}"/>
    <cellStyle name="Moneda 70 5 5" xfId="15272" xr:uid="{00000000-0005-0000-0000-0000E66E0000}"/>
    <cellStyle name="Moneda 70 5 6" xfId="18731" xr:uid="{00000000-0005-0000-0000-0000E76E0000}"/>
    <cellStyle name="Moneda 70 6" xfId="2823" xr:uid="{00000000-0005-0000-0000-0000E86E0000}"/>
    <cellStyle name="Moneda 70 6 2" xfId="6140" xr:uid="{00000000-0005-0000-0000-0000E96E0000}"/>
    <cellStyle name="Moneda 70 6 2 2" xfId="22876" xr:uid="{00000000-0005-0000-0000-0000EA6E0000}"/>
    <cellStyle name="Moneda 70 6 3" xfId="9457" xr:uid="{00000000-0005-0000-0000-0000EB6E0000}"/>
    <cellStyle name="Moneda 70 6 3 2" xfId="26193" xr:uid="{00000000-0005-0000-0000-0000EC6E0000}"/>
    <cellStyle name="Moneda 70 6 4" xfId="12784" xr:uid="{00000000-0005-0000-0000-0000ED6E0000}"/>
    <cellStyle name="Moneda 70 6 4 2" xfId="29520" xr:uid="{00000000-0005-0000-0000-0000EE6E0000}"/>
    <cellStyle name="Moneda 70 6 5" xfId="16100" xr:uid="{00000000-0005-0000-0000-0000EF6E0000}"/>
    <cellStyle name="Moneda 70 6 6" xfId="19559" xr:uid="{00000000-0005-0000-0000-0000F06E0000}"/>
    <cellStyle name="Moneda 70 7" xfId="3655" xr:uid="{00000000-0005-0000-0000-0000F16E0000}"/>
    <cellStyle name="Moneda 70 7 2" xfId="20391" xr:uid="{00000000-0005-0000-0000-0000F26E0000}"/>
    <cellStyle name="Moneda 70 8" xfId="6972" xr:uid="{00000000-0005-0000-0000-0000F36E0000}"/>
    <cellStyle name="Moneda 70 8 2" xfId="23708" xr:uid="{00000000-0005-0000-0000-0000F46E0000}"/>
    <cellStyle name="Moneda 70 9" xfId="10299" xr:uid="{00000000-0005-0000-0000-0000F56E0000}"/>
    <cellStyle name="Moneda 70 9 2" xfId="27035" xr:uid="{00000000-0005-0000-0000-0000F66E0000}"/>
    <cellStyle name="Moneda 71" xfId="305" xr:uid="{00000000-0005-0000-0000-0000F76E0000}"/>
    <cellStyle name="Moneda 71 10" xfId="13616" xr:uid="{00000000-0005-0000-0000-0000F86E0000}"/>
    <cellStyle name="Moneda 71 11" xfId="17075" xr:uid="{00000000-0005-0000-0000-0000F96E0000}"/>
    <cellStyle name="Moneda 71 2" xfId="537" xr:uid="{00000000-0005-0000-0000-0000FA6E0000}"/>
    <cellStyle name="Moneda 71 2 10" xfId="17280" xr:uid="{00000000-0005-0000-0000-0000FB6E0000}"/>
    <cellStyle name="Moneda 71 2 2" xfId="958" xr:uid="{00000000-0005-0000-0000-0000FC6E0000}"/>
    <cellStyle name="Moneda 71 2 2 2" xfId="1787" xr:uid="{00000000-0005-0000-0000-0000FD6E0000}"/>
    <cellStyle name="Moneda 71 2 2 2 2" xfId="5104" xr:uid="{00000000-0005-0000-0000-0000FE6E0000}"/>
    <cellStyle name="Moneda 71 2 2 2 2 2" xfId="21840" xr:uid="{00000000-0005-0000-0000-0000FF6E0000}"/>
    <cellStyle name="Moneda 71 2 2 2 3" xfId="8421" xr:uid="{00000000-0005-0000-0000-0000006F0000}"/>
    <cellStyle name="Moneda 71 2 2 2 3 2" xfId="25157" xr:uid="{00000000-0005-0000-0000-0000016F0000}"/>
    <cellStyle name="Moneda 71 2 2 2 4" xfId="11748" xr:uid="{00000000-0005-0000-0000-0000026F0000}"/>
    <cellStyle name="Moneda 71 2 2 2 4 2" xfId="28484" xr:uid="{00000000-0005-0000-0000-0000036F0000}"/>
    <cellStyle name="Moneda 71 2 2 2 5" xfId="15064" xr:uid="{00000000-0005-0000-0000-0000046F0000}"/>
    <cellStyle name="Moneda 71 2 2 2 6" xfId="18523" xr:uid="{00000000-0005-0000-0000-0000056F0000}"/>
    <cellStyle name="Moneda 71 2 2 3" xfId="2615" xr:uid="{00000000-0005-0000-0000-0000066F0000}"/>
    <cellStyle name="Moneda 71 2 2 3 2" xfId="5932" xr:uid="{00000000-0005-0000-0000-0000076F0000}"/>
    <cellStyle name="Moneda 71 2 2 3 2 2" xfId="22668" xr:uid="{00000000-0005-0000-0000-0000086F0000}"/>
    <cellStyle name="Moneda 71 2 2 3 3" xfId="9249" xr:uid="{00000000-0005-0000-0000-0000096F0000}"/>
    <cellStyle name="Moneda 71 2 2 3 3 2" xfId="25985" xr:uid="{00000000-0005-0000-0000-00000A6F0000}"/>
    <cellStyle name="Moneda 71 2 2 3 4" xfId="12576" xr:uid="{00000000-0005-0000-0000-00000B6F0000}"/>
    <cellStyle name="Moneda 71 2 2 3 4 2" xfId="29312" xr:uid="{00000000-0005-0000-0000-00000C6F0000}"/>
    <cellStyle name="Moneda 71 2 2 3 5" xfId="15892" xr:uid="{00000000-0005-0000-0000-00000D6F0000}"/>
    <cellStyle name="Moneda 71 2 2 3 6" xfId="19351" xr:uid="{00000000-0005-0000-0000-00000E6F0000}"/>
    <cellStyle name="Moneda 71 2 2 4" xfId="3443" xr:uid="{00000000-0005-0000-0000-00000F6F0000}"/>
    <cellStyle name="Moneda 71 2 2 4 2" xfId="6760" xr:uid="{00000000-0005-0000-0000-0000106F0000}"/>
    <cellStyle name="Moneda 71 2 2 4 2 2" xfId="23496" xr:uid="{00000000-0005-0000-0000-0000116F0000}"/>
    <cellStyle name="Moneda 71 2 2 4 3" xfId="10077" xr:uid="{00000000-0005-0000-0000-0000126F0000}"/>
    <cellStyle name="Moneda 71 2 2 4 3 2" xfId="26813" xr:uid="{00000000-0005-0000-0000-0000136F0000}"/>
    <cellStyle name="Moneda 71 2 2 4 4" xfId="13404" xr:uid="{00000000-0005-0000-0000-0000146F0000}"/>
    <cellStyle name="Moneda 71 2 2 4 4 2" xfId="30140" xr:uid="{00000000-0005-0000-0000-0000156F0000}"/>
    <cellStyle name="Moneda 71 2 2 4 5" xfId="16720" xr:uid="{00000000-0005-0000-0000-0000166F0000}"/>
    <cellStyle name="Moneda 71 2 2 4 6" xfId="20179" xr:uid="{00000000-0005-0000-0000-0000176F0000}"/>
    <cellStyle name="Moneda 71 2 2 5" xfId="4275" xr:uid="{00000000-0005-0000-0000-0000186F0000}"/>
    <cellStyle name="Moneda 71 2 2 5 2" xfId="21011" xr:uid="{00000000-0005-0000-0000-0000196F0000}"/>
    <cellStyle name="Moneda 71 2 2 6" xfId="7592" xr:uid="{00000000-0005-0000-0000-00001A6F0000}"/>
    <cellStyle name="Moneda 71 2 2 6 2" xfId="24328" xr:uid="{00000000-0005-0000-0000-00001B6F0000}"/>
    <cellStyle name="Moneda 71 2 2 7" xfId="10919" xr:uid="{00000000-0005-0000-0000-00001C6F0000}"/>
    <cellStyle name="Moneda 71 2 2 7 2" xfId="27655" xr:uid="{00000000-0005-0000-0000-00001D6F0000}"/>
    <cellStyle name="Moneda 71 2 2 8" xfId="14235" xr:uid="{00000000-0005-0000-0000-00001E6F0000}"/>
    <cellStyle name="Moneda 71 2 2 9" xfId="17694" xr:uid="{00000000-0005-0000-0000-00001F6F0000}"/>
    <cellStyle name="Moneda 71 2 3" xfId="1372" xr:uid="{00000000-0005-0000-0000-0000206F0000}"/>
    <cellStyle name="Moneda 71 2 3 2" xfId="4689" xr:uid="{00000000-0005-0000-0000-0000216F0000}"/>
    <cellStyle name="Moneda 71 2 3 2 2" xfId="21425" xr:uid="{00000000-0005-0000-0000-0000226F0000}"/>
    <cellStyle name="Moneda 71 2 3 3" xfId="8006" xr:uid="{00000000-0005-0000-0000-0000236F0000}"/>
    <cellStyle name="Moneda 71 2 3 3 2" xfId="24742" xr:uid="{00000000-0005-0000-0000-0000246F0000}"/>
    <cellStyle name="Moneda 71 2 3 4" xfId="11333" xr:uid="{00000000-0005-0000-0000-0000256F0000}"/>
    <cellStyle name="Moneda 71 2 3 4 2" xfId="28069" xr:uid="{00000000-0005-0000-0000-0000266F0000}"/>
    <cellStyle name="Moneda 71 2 3 5" xfId="14649" xr:uid="{00000000-0005-0000-0000-0000276F0000}"/>
    <cellStyle name="Moneda 71 2 3 6" xfId="18108" xr:uid="{00000000-0005-0000-0000-0000286F0000}"/>
    <cellStyle name="Moneda 71 2 4" xfId="2201" xr:uid="{00000000-0005-0000-0000-0000296F0000}"/>
    <cellStyle name="Moneda 71 2 4 2" xfId="5518" xr:uid="{00000000-0005-0000-0000-00002A6F0000}"/>
    <cellStyle name="Moneda 71 2 4 2 2" xfId="22254" xr:uid="{00000000-0005-0000-0000-00002B6F0000}"/>
    <cellStyle name="Moneda 71 2 4 3" xfId="8835" xr:uid="{00000000-0005-0000-0000-00002C6F0000}"/>
    <cellStyle name="Moneda 71 2 4 3 2" xfId="25571" xr:uid="{00000000-0005-0000-0000-00002D6F0000}"/>
    <cellStyle name="Moneda 71 2 4 4" xfId="12162" xr:uid="{00000000-0005-0000-0000-00002E6F0000}"/>
    <cellStyle name="Moneda 71 2 4 4 2" xfId="28898" xr:uid="{00000000-0005-0000-0000-00002F6F0000}"/>
    <cellStyle name="Moneda 71 2 4 5" xfId="15478" xr:uid="{00000000-0005-0000-0000-0000306F0000}"/>
    <cellStyle name="Moneda 71 2 4 6" xfId="18937" xr:uid="{00000000-0005-0000-0000-0000316F0000}"/>
    <cellStyle name="Moneda 71 2 5" xfId="3029" xr:uid="{00000000-0005-0000-0000-0000326F0000}"/>
    <cellStyle name="Moneda 71 2 5 2" xfId="6346" xr:uid="{00000000-0005-0000-0000-0000336F0000}"/>
    <cellStyle name="Moneda 71 2 5 2 2" xfId="23082" xr:uid="{00000000-0005-0000-0000-0000346F0000}"/>
    <cellStyle name="Moneda 71 2 5 3" xfId="9663" xr:uid="{00000000-0005-0000-0000-0000356F0000}"/>
    <cellStyle name="Moneda 71 2 5 3 2" xfId="26399" xr:uid="{00000000-0005-0000-0000-0000366F0000}"/>
    <cellStyle name="Moneda 71 2 5 4" xfId="12990" xr:uid="{00000000-0005-0000-0000-0000376F0000}"/>
    <cellStyle name="Moneda 71 2 5 4 2" xfId="29726" xr:uid="{00000000-0005-0000-0000-0000386F0000}"/>
    <cellStyle name="Moneda 71 2 5 5" xfId="16306" xr:uid="{00000000-0005-0000-0000-0000396F0000}"/>
    <cellStyle name="Moneda 71 2 5 6" xfId="19765" xr:uid="{00000000-0005-0000-0000-00003A6F0000}"/>
    <cellStyle name="Moneda 71 2 6" xfId="3861" xr:uid="{00000000-0005-0000-0000-00003B6F0000}"/>
    <cellStyle name="Moneda 71 2 6 2" xfId="20597" xr:uid="{00000000-0005-0000-0000-00003C6F0000}"/>
    <cellStyle name="Moneda 71 2 7" xfId="7178" xr:uid="{00000000-0005-0000-0000-00003D6F0000}"/>
    <cellStyle name="Moneda 71 2 7 2" xfId="23914" xr:uid="{00000000-0005-0000-0000-00003E6F0000}"/>
    <cellStyle name="Moneda 71 2 8" xfId="10505" xr:uid="{00000000-0005-0000-0000-00003F6F0000}"/>
    <cellStyle name="Moneda 71 2 8 2" xfId="27241" xr:uid="{00000000-0005-0000-0000-0000406F0000}"/>
    <cellStyle name="Moneda 71 2 9" xfId="13821" xr:uid="{00000000-0005-0000-0000-0000416F0000}"/>
    <cellStyle name="Moneda 71 3" xfId="753" xr:uid="{00000000-0005-0000-0000-0000426F0000}"/>
    <cellStyle name="Moneda 71 3 2" xfId="1582" xr:uid="{00000000-0005-0000-0000-0000436F0000}"/>
    <cellStyle name="Moneda 71 3 2 2" xfId="4899" xr:uid="{00000000-0005-0000-0000-0000446F0000}"/>
    <cellStyle name="Moneda 71 3 2 2 2" xfId="21635" xr:uid="{00000000-0005-0000-0000-0000456F0000}"/>
    <cellStyle name="Moneda 71 3 2 3" xfId="8216" xr:uid="{00000000-0005-0000-0000-0000466F0000}"/>
    <cellStyle name="Moneda 71 3 2 3 2" xfId="24952" xr:uid="{00000000-0005-0000-0000-0000476F0000}"/>
    <cellStyle name="Moneda 71 3 2 4" xfId="11543" xr:uid="{00000000-0005-0000-0000-0000486F0000}"/>
    <cellStyle name="Moneda 71 3 2 4 2" xfId="28279" xr:uid="{00000000-0005-0000-0000-0000496F0000}"/>
    <cellStyle name="Moneda 71 3 2 5" xfId="14859" xr:uid="{00000000-0005-0000-0000-00004A6F0000}"/>
    <cellStyle name="Moneda 71 3 2 6" xfId="18318" xr:uid="{00000000-0005-0000-0000-00004B6F0000}"/>
    <cellStyle name="Moneda 71 3 3" xfId="2410" xr:uid="{00000000-0005-0000-0000-00004C6F0000}"/>
    <cellStyle name="Moneda 71 3 3 2" xfId="5727" xr:uid="{00000000-0005-0000-0000-00004D6F0000}"/>
    <cellStyle name="Moneda 71 3 3 2 2" xfId="22463" xr:uid="{00000000-0005-0000-0000-00004E6F0000}"/>
    <cellStyle name="Moneda 71 3 3 3" xfId="9044" xr:uid="{00000000-0005-0000-0000-00004F6F0000}"/>
    <cellStyle name="Moneda 71 3 3 3 2" xfId="25780" xr:uid="{00000000-0005-0000-0000-0000506F0000}"/>
    <cellStyle name="Moneda 71 3 3 4" xfId="12371" xr:uid="{00000000-0005-0000-0000-0000516F0000}"/>
    <cellStyle name="Moneda 71 3 3 4 2" xfId="29107" xr:uid="{00000000-0005-0000-0000-0000526F0000}"/>
    <cellStyle name="Moneda 71 3 3 5" xfId="15687" xr:uid="{00000000-0005-0000-0000-0000536F0000}"/>
    <cellStyle name="Moneda 71 3 3 6" xfId="19146" xr:uid="{00000000-0005-0000-0000-0000546F0000}"/>
    <cellStyle name="Moneda 71 3 4" xfId="3238" xr:uid="{00000000-0005-0000-0000-0000556F0000}"/>
    <cellStyle name="Moneda 71 3 4 2" xfId="6555" xr:uid="{00000000-0005-0000-0000-0000566F0000}"/>
    <cellStyle name="Moneda 71 3 4 2 2" xfId="23291" xr:uid="{00000000-0005-0000-0000-0000576F0000}"/>
    <cellStyle name="Moneda 71 3 4 3" xfId="9872" xr:uid="{00000000-0005-0000-0000-0000586F0000}"/>
    <cellStyle name="Moneda 71 3 4 3 2" xfId="26608" xr:uid="{00000000-0005-0000-0000-0000596F0000}"/>
    <cellStyle name="Moneda 71 3 4 4" xfId="13199" xr:uid="{00000000-0005-0000-0000-00005A6F0000}"/>
    <cellStyle name="Moneda 71 3 4 4 2" xfId="29935" xr:uid="{00000000-0005-0000-0000-00005B6F0000}"/>
    <cellStyle name="Moneda 71 3 4 5" xfId="16515" xr:uid="{00000000-0005-0000-0000-00005C6F0000}"/>
    <cellStyle name="Moneda 71 3 4 6" xfId="19974" xr:uid="{00000000-0005-0000-0000-00005D6F0000}"/>
    <cellStyle name="Moneda 71 3 5" xfId="4070" xr:uid="{00000000-0005-0000-0000-00005E6F0000}"/>
    <cellStyle name="Moneda 71 3 5 2" xfId="20806" xr:uid="{00000000-0005-0000-0000-00005F6F0000}"/>
    <cellStyle name="Moneda 71 3 6" xfId="7387" xr:uid="{00000000-0005-0000-0000-0000606F0000}"/>
    <cellStyle name="Moneda 71 3 6 2" xfId="24123" xr:uid="{00000000-0005-0000-0000-0000616F0000}"/>
    <cellStyle name="Moneda 71 3 7" xfId="10714" xr:uid="{00000000-0005-0000-0000-0000626F0000}"/>
    <cellStyle name="Moneda 71 3 7 2" xfId="27450" xr:uid="{00000000-0005-0000-0000-0000636F0000}"/>
    <cellStyle name="Moneda 71 3 8" xfId="14030" xr:uid="{00000000-0005-0000-0000-0000646F0000}"/>
    <cellStyle name="Moneda 71 3 9" xfId="17489" xr:uid="{00000000-0005-0000-0000-0000656F0000}"/>
    <cellStyle name="Moneda 71 4" xfId="1167" xr:uid="{00000000-0005-0000-0000-0000666F0000}"/>
    <cellStyle name="Moneda 71 4 2" xfId="4484" xr:uid="{00000000-0005-0000-0000-0000676F0000}"/>
    <cellStyle name="Moneda 71 4 2 2" xfId="21220" xr:uid="{00000000-0005-0000-0000-0000686F0000}"/>
    <cellStyle name="Moneda 71 4 3" xfId="7801" xr:uid="{00000000-0005-0000-0000-0000696F0000}"/>
    <cellStyle name="Moneda 71 4 3 2" xfId="24537" xr:uid="{00000000-0005-0000-0000-00006A6F0000}"/>
    <cellStyle name="Moneda 71 4 4" xfId="11128" xr:uid="{00000000-0005-0000-0000-00006B6F0000}"/>
    <cellStyle name="Moneda 71 4 4 2" xfId="27864" xr:uid="{00000000-0005-0000-0000-00006C6F0000}"/>
    <cellStyle name="Moneda 71 4 5" xfId="14444" xr:uid="{00000000-0005-0000-0000-00006D6F0000}"/>
    <cellStyle name="Moneda 71 4 6" xfId="17903" xr:uid="{00000000-0005-0000-0000-00006E6F0000}"/>
    <cellStyle name="Moneda 71 5" xfId="1996" xr:uid="{00000000-0005-0000-0000-00006F6F0000}"/>
    <cellStyle name="Moneda 71 5 2" xfId="5313" xr:uid="{00000000-0005-0000-0000-0000706F0000}"/>
    <cellStyle name="Moneda 71 5 2 2" xfId="22049" xr:uid="{00000000-0005-0000-0000-0000716F0000}"/>
    <cellStyle name="Moneda 71 5 3" xfId="8630" xr:uid="{00000000-0005-0000-0000-0000726F0000}"/>
    <cellStyle name="Moneda 71 5 3 2" xfId="25366" xr:uid="{00000000-0005-0000-0000-0000736F0000}"/>
    <cellStyle name="Moneda 71 5 4" xfId="11957" xr:uid="{00000000-0005-0000-0000-0000746F0000}"/>
    <cellStyle name="Moneda 71 5 4 2" xfId="28693" xr:uid="{00000000-0005-0000-0000-0000756F0000}"/>
    <cellStyle name="Moneda 71 5 5" xfId="15273" xr:uid="{00000000-0005-0000-0000-0000766F0000}"/>
    <cellStyle name="Moneda 71 5 6" xfId="18732" xr:uid="{00000000-0005-0000-0000-0000776F0000}"/>
    <cellStyle name="Moneda 71 6" xfId="2824" xr:uid="{00000000-0005-0000-0000-0000786F0000}"/>
    <cellStyle name="Moneda 71 6 2" xfId="6141" xr:uid="{00000000-0005-0000-0000-0000796F0000}"/>
    <cellStyle name="Moneda 71 6 2 2" xfId="22877" xr:uid="{00000000-0005-0000-0000-00007A6F0000}"/>
    <cellStyle name="Moneda 71 6 3" xfId="9458" xr:uid="{00000000-0005-0000-0000-00007B6F0000}"/>
    <cellStyle name="Moneda 71 6 3 2" xfId="26194" xr:uid="{00000000-0005-0000-0000-00007C6F0000}"/>
    <cellStyle name="Moneda 71 6 4" xfId="12785" xr:uid="{00000000-0005-0000-0000-00007D6F0000}"/>
    <cellStyle name="Moneda 71 6 4 2" xfId="29521" xr:uid="{00000000-0005-0000-0000-00007E6F0000}"/>
    <cellStyle name="Moneda 71 6 5" xfId="16101" xr:uid="{00000000-0005-0000-0000-00007F6F0000}"/>
    <cellStyle name="Moneda 71 6 6" xfId="19560" xr:uid="{00000000-0005-0000-0000-0000806F0000}"/>
    <cellStyle name="Moneda 71 7" xfId="3656" xr:uid="{00000000-0005-0000-0000-0000816F0000}"/>
    <cellStyle name="Moneda 71 7 2" xfId="20392" xr:uid="{00000000-0005-0000-0000-0000826F0000}"/>
    <cellStyle name="Moneda 71 8" xfId="6973" xr:uid="{00000000-0005-0000-0000-0000836F0000}"/>
    <cellStyle name="Moneda 71 8 2" xfId="23709" xr:uid="{00000000-0005-0000-0000-0000846F0000}"/>
    <cellStyle name="Moneda 71 9" xfId="10300" xr:uid="{00000000-0005-0000-0000-0000856F0000}"/>
    <cellStyle name="Moneda 71 9 2" xfId="27036" xr:uid="{00000000-0005-0000-0000-0000866F0000}"/>
    <cellStyle name="Moneda 72" xfId="306" xr:uid="{00000000-0005-0000-0000-0000876F0000}"/>
    <cellStyle name="Moneda 72 10" xfId="13617" xr:uid="{00000000-0005-0000-0000-0000886F0000}"/>
    <cellStyle name="Moneda 72 11" xfId="17076" xr:uid="{00000000-0005-0000-0000-0000896F0000}"/>
    <cellStyle name="Moneda 72 2" xfId="538" xr:uid="{00000000-0005-0000-0000-00008A6F0000}"/>
    <cellStyle name="Moneda 72 2 10" xfId="17281" xr:uid="{00000000-0005-0000-0000-00008B6F0000}"/>
    <cellStyle name="Moneda 72 2 2" xfId="959" xr:uid="{00000000-0005-0000-0000-00008C6F0000}"/>
    <cellStyle name="Moneda 72 2 2 2" xfId="1788" xr:uid="{00000000-0005-0000-0000-00008D6F0000}"/>
    <cellStyle name="Moneda 72 2 2 2 2" xfId="5105" xr:uid="{00000000-0005-0000-0000-00008E6F0000}"/>
    <cellStyle name="Moneda 72 2 2 2 2 2" xfId="21841" xr:uid="{00000000-0005-0000-0000-00008F6F0000}"/>
    <cellStyle name="Moneda 72 2 2 2 3" xfId="8422" xr:uid="{00000000-0005-0000-0000-0000906F0000}"/>
    <cellStyle name="Moneda 72 2 2 2 3 2" xfId="25158" xr:uid="{00000000-0005-0000-0000-0000916F0000}"/>
    <cellStyle name="Moneda 72 2 2 2 4" xfId="11749" xr:uid="{00000000-0005-0000-0000-0000926F0000}"/>
    <cellStyle name="Moneda 72 2 2 2 4 2" xfId="28485" xr:uid="{00000000-0005-0000-0000-0000936F0000}"/>
    <cellStyle name="Moneda 72 2 2 2 5" xfId="15065" xr:uid="{00000000-0005-0000-0000-0000946F0000}"/>
    <cellStyle name="Moneda 72 2 2 2 6" xfId="18524" xr:uid="{00000000-0005-0000-0000-0000956F0000}"/>
    <cellStyle name="Moneda 72 2 2 3" xfId="2616" xr:uid="{00000000-0005-0000-0000-0000966F0000}"/>
    <cellStyle name="Moneda 72 2 2 3 2" xfId="5933" xr:uid="{00000000-0005-0000-0000-0000976F0000}"/>
    <cellStyle name="Moneda 72 2 2 3 2 2" xfId="22669" xr:uid="{00000000-0005-0000-0000-0000986F0000}"/>
    <cellStyle name="Moneda 72 2 2 3 3" xfId="9250" xr:uid="{00000000-0005-0000-0000-0000996F0000}"/>
    <cellStyle name="Moneda 72 2 2 3 3 2" xfId="25986" xr:uid="{00000000-0005-0000-0000-00009A6F0000}"/>
    <cellStyle name="Moneda 72 2 2 3 4" xfId="12577" xr:uid="{00000000-0005-0000-0000-00009B6F0000}"/>
    <cellStyle name="Moneda 72 2 2 3 4 2" xfId="29313" xr:uid="{00000000-0005-0000-0000-00009C6F0000}"/>
    <cellStyle name="Moneda 72 2 2 3 5" xfId="15893" xr:uid="{00000000-0005-0000-0000-00009D6F0000}"/>
    <cellStyle name="Moneda 72 2 2 3 6" xfId="19352" xr:uid="{00000000-0005-0000-0000-00009E6F0000}"/>
    <cellStyle name="Moneda 72 2 2 4" xfId="3444" xr:uid="{00000000-0005-0000-0000-00009F6F0000}"/>
    <cellStyle name="Moneda 72 2 2 4 2" xfId="6761" xr:uid="{00000000-0005-0000-0000-0000A06F0000}"/>
    <cellStyle name="Moneda 72 2 2 4 2 2" xfId="23497" xr:uid="{00000000-0005-0000-0000-0000A16F0000}"/>
    <cellStyle name="Moneda 72 2 2 4 3" xfId="10078" xr:uid="{00000000-0005-0000-0000-0000A26F0000}"/>
    <cellStyle name="Moneda 72 2 2 4 3 2" xfId="26814" xr:uid="{00000000-0005-0000-0000-0000A36F0000}"/>
    <cellStyle name="Moneda 72 2 2 4 4" xfId="13405" xr:uid="{00000000-0005-0000-0000-0000A46F0000}"/>
    <cellStyle name="Moneda 72 2 2 4 4 2" xfId="30141" xr:uid="{00000000-0005-0000-0000-0000A56F0000}"/>
    <cellStyle name="Moneda 72 2 2 4 5" xfId="16721" xr:uid="{00000000-0005-0000-0000-0000A66F0000}"/>
    <cellStyle name="Moneda 72 2 2 4 6" xfId="20180" xr:uid="{00000000-0005-0000-0000-0000A76F0000}"/>
    <cellStyle name="Moneda 72 2 2 5" xfId="4276" xr:uid="{00000000-0005-0000-0000-0000A86F0000}"/>
    <cellStyle name="Moneda 72 2 2 5 2" xfId="21012" xr:uid="{00000000-0005-0000-0000-0000A96F0000}"/>
    <cellStyle name="Moneda 72 2 2 6" xfId="7593" xr:uid="{00000000-0005-0000-0000-0000AA6F0000}"/>
    <cellStyle name="Moneda 72 2 2 6 2" xfId="24329" xr:uid="{00000000-0005-0000-0000-0000AB6F0000}"/>
    <cellStyle name="Moneda 72 2 2 7" xfId="10920" xr:uid="{00000000-0005-0000-0000-0000AC6F0000}"/>
    <cellStyle name="Moneda 72 2 2 7 2" xfId="27656" xr:uid="{00000000-0005-0000-0000-0000AD6F0000}"/>
    <cellStyle name="Moneda 72 2 2 8" xfId="14236" xr:uid="{00000000-0005-0000-0000-0000AE6F0000}"/>
    <cellStyle name="Moneda 72 2 2 9" xfId="17695" xr:uid="{00000000-0005-0000-0000-0000AF6F0000}"/>
    <cellStyle name="Moneda 72 2 3" xfId="1373" xr:uid="{00000000-0005-0000-0000-0000B06F0000}"/>
    <cellStyle name="Moneda 72 2 3 2" xfId="4690" xr:uid="{00000000-0005-0000-0000-0000B16F0000}"/>
    <cellStyle name="Moneda 72 2 3 2 2" xfId="21426" xr:uid="{00000000-0005-0000-0000-0000B26F0000}"/>
    <cellStyle name="Moneda 72 2 3 3" xfId="8007" xr:uid="{00000000-0005-0000-0000-0000B36F0000}"/>
    <cellStyle name="Moneda 72 2 3 3 2" xfId="24743" xr:uid="{00000000-0005-0000-0000-0000B46F0000}"/>
    <cellStyle name="Moneda 72 2 3 4" xfId="11334" xr:uid="{00000000-0005-0000-0000-0000B56F0000}"/>
    <cellStyle name="Moneda 72 2 3 4 2" xfId="28070" xr:uid="{00000000-0005-0000-0000-0000B66F0000}"/>
    <cellStyle name="Moneda 72 2 3 5" xfId="14650" xr:uid="{00000000-0005-0000-0000-0000B76F0000}"/>
    <cellStyle name="Moneda 72 2 3 6" xfId="18109" xr:uid="{00000000-0005-0000-0000-0000B86F0000}"/>
    <cellStyle name="Moneda 72 2 4" xfId="2202" xr:uid="{00000000-0005-0000-0000-0000B96F0000}"/>
    <cellStyle name="Moneda 72 2 4 2" xfId="5519" xr:uid="{00000000-0005-0000-0000-0000BA6F0000}"/>
    <cellStyle name="Moneda 72 2 4 2 2" xfId="22255" xr:uid="{00000000-0005-0000-0000-0000BB6F0000}"/>
    <cellStyle name="Moneda 72 2 4 3" xfId="8836" xr:uid="{00000000-0005-0000-0000-0000BC6F0000}"/>
    <cellStyle name="Moneda 72 2 4 3 2" xfId="25572" xr:uid="{00000000-0005-0000-0000-0000BD6F0000}"/>
    <cellStyle name="Moneda 72 2 4 4" xfId="12163" xr:uid="{00000000-0005-0000-0000-0000BE6F0000}"/>
    <cellStyle name="Moneda 72 2 4 4 2" xfId="28899" xr:uid="{00000000-0005-0000-0000-0000BF6F0000}"/>
    <cellStyle name="Moneda 72 2 4 5" xfId="15479" xr:uid="{00000000-0005-0000-0000-0000C06F0000}"/>
    <cellStyle name="Moneda 72 2 4 6" xfId="18938" xr:uid="{00000000-0005-0000-0000-0000C16F0000}"/>
    <cellStyle name="Moneda 72 2 5" xfId="3030" xr:uid="{00000000-0005-0000-0000-0000C26F0000}"/>
    <cellStyle name="Moneda 72 2 5 2" xfId="6347" xr:uid="{00000000-0005-0000-0000-0000C36F0000}"/>
    <cellStyle name="Moneda 72 2 5 2 2" xfId="23083" xr:uid="{00000000-0005-0000-0000-0000C46F0000}"/>
    <cellStyle name="Moneda 72 2 5 3" xfId="9664" xr:uid="{00000000-0005-0000-0000-0000C56F0000}"/>
    <cellStyle name="Moneda 72 2 5 3 2" xfId="26400" xr:uid="{00000000-0005-0000-0000-0000C66F0000}"/>
    <cellStyle name="Moneda 72 2 5 4" xfId="12991" xr:uid="{00000000-0005-0000-0000-0000C76F0000}"/>
    <cellStyle name="Moneda 72 2 5 4 2" xfId="29727" xr:uid="{00000000-0005-0000-0000-0000C86F0000}"/>
    <cellStyle name="Moneda 72 2 5 5" xfId="16307" xr:uid="{00000000-0005-0000-0000-0000C96F0000}"/>
    <cellStyle name="Moneda 72 2 5 6" xfId="19766" xr:uid="{00000000-0005-0000-0000-0000CA6F0000}"/>
    <cellStyle name="Moneda 72 2 6" xfId="3862" xr:uid="{00000000-0005-0000-0000-0000CB6F0000}"/>
    <cellStyle name="Moneda 72 2 6 2" xfId="20598" xr:uid="{00000000-0005-0000-0000-0000CC6F0000}"/>
    <cellStyle name="Moneda 72 2 7" xfId="7179" xr:uid="{00000000-0005-0000-0000-0000CD6F0000}"/>
    <cellStyle name="Moneda 72 2 7 2" xfId="23915" xr:uid="{00000000-0005-0000-0000-0000CE6F0000}"/>
    <cellStyle name="Moneda 72 2 8" xfId="10506" xr:uid="{00000000-0005-0000-0000-0000CF6F0000}"/>
    <cellStyle name="Moneda 72 2 8 2" xfId="27242" xr:uid="{00000000-0005-0000-0000-0000D06F0000}"/>
    <cellStyle name="Moneda 72 2 9" xfId="13822" xr:uid="{00000000-0005-0000-0000-0000D16F0000}"/>
    <cellStyle name="Moneda 72 3" xfId="754" xr:uid="{00000000-0005-0000-0000-0000D26F0000}"/>
    <cellStyle name="Moneda 72 3 2" xfId="1583" xr:uid="{00000000-0005-0000-0000-0000D36F0000}"/>
    <cellStyle name="Moneda 72 3 2 2" xfId="4900" xr:uid="{00000000-0005-0000-0000-0000D46F0000}"/>
    <cellStyle name="Moneda 72 3 2 2 2" xfId="21636" xr:uid="{00000000-0005-0000-0000-0000D56F0000}"/>
    <cellStyle name="Moneda 72 3 2 3" xfId="8217" xr:uid="{00000000-0005-0000-0000-0000D66F0000}"/>
    <cellStyle name="Moneda 72 3 2 3 2" xfId="24953" xr:uid="{00000000-0005-0000-0000-0000D76F0000}"/>
    <cellStyle name="Moneda 72 3 2 4" xfId="11544" xr:uid="{00000000-0005-0000-0000-0000D86F0000}"/>
    <cellStyle name="Moneda 72 3 2 4 2" xfId="28280" xr:uid="{00000000-0005-0000-0000-0000D96F0000}"/>
    <cellStyle name="Moneda 72 3 2 5" xfId="14860" xr:uid="{00000000-0005-0000-0000-0000DA6F0000}"/>
    <cellStyle name="Moneda 72 3 2 6" xfId="18319" xr:uid="{00000000-0005-0000-0000-0000DB6F0000}"/>
    <cellStyle name="Moneda 72 3 3" xfId="2411" xr:uid="{00000000-0005-0000-0000-0000DC6F0000}"/>
    <cellStyle name="Moneda 72 3 3 2" xfId="5728" xr:uid="{00000000-0005-0000-0000-0000DD6F0000}"/>
    <cellStyle name="Moneda 72 3 3 2 2" xfId="22464" xr:uid="{00000000-0005-0000-0000-0000DE6F0000}"/>
    <cellStyle name="Moneda 72 3 3 3" xfId="9045" xr:uid="{00000000-0005-0000-0000-0000DF6F0000}"/>
    <cellStyle name="Moneda 72 3 3 3 2" xfId="25781" xr:uid="{00000000-0005-0000-0000-0000E06F0000}"/>
    <cellStyle name="Moneda 72 3 3 4" xfId="12372" xr:uid="{00000000-0005-0000-0000-0000E16F0000}"/>
    <cellStyle name="Moneda 72 3 3 4 2" xfId="29108" xr:uid="{00000000-0005-0000-0000-0000E26F0000}"/>
    <cellStyle name="Moneda 72 3 3 5" xfId="15688" xr:uid="{00000000-0005-0000-0000-0000E36F0000}"/>
    <cellStyle name="Moneda 72 3 3 6" xfId="19147" xr:uid="{00000000-0005-0000-0000-0000E46F0000}"/>
    <cellStyle name="Moneda 72 3 4" xfId="3239" xr:uid="{00000000-0005-0000-0000-0000E56F0000}"/>
    <cellStyle name="Moneda 72 3 4 2" xfId="6556" xr:uid="{00000000-0005-0000-0000-0000E66F0000}"/>
    <cellStyle name="Moneda 72 3 4 2 2" xfId="23292" xr:uid="{00000000-0005-0000-0000-0000E76F0000}"/>
    <cellStyle name="Moneda 72 3 4 3" xfId="9873" xr:uid="{00000000-0005-0000-0000-0000E86F0000}"/>
    <cellStyle name="Moneda 72 3 4 3 2" xfId="26609" xr:uid="{00000000-0005-0000-0000-0000E96F0000}"/>
    <cellStyle name="Moneda 72 3 4 4" xfId="13200" xr:uid="{00000000-0005-0000-0000-0000EA6F0000}"/>
    <cellStyle name="Moneda 72 3 4 4 2" xfId="29936" xr:uid="{00000000-0005-0000-0000-0000EB6F0000}"/>
    <cellStyle name="Moneda 72 3 4 5" xfId="16516" xr:uid="{00000000-0005-0000-0000-0000EC6F0000}"/>
    <cellStyle name="Moneda 72 3 4 6" xfId="19975" xr:uid="{00000000-0005-0000-0000-0000ED6F0000}"/>
    <cellStyle name="Moneda 72 3 5" xfId="4071" xr:uid="{00000000-0005-0000-0000-0000EE6F0000}"/>
    <cellStyle name="Moneda 72 3 5 2" xfId="20807" xr:uid="{00000000-0005-0000-0000-0000EF6F0000}"/>
    <cellStyle name="Moneda 72 3 6" xfId="7388" xr:uid="{00000000-0005-0000-0000-0000F06F0000}"/>
    <cellStyle name="Moneda 72 3 6 2" xfId="24124" xr:uid="{00000000-0005-0000-0000-0000F16F0000}"/>
    <cellStyle name="Moneda 72 3 7" xfId="10715" xr:uid="{00000000-0005-0000-0000-0000F26F0000}"/>
    <cellStyle name="Moneda 72 3 7 2" xfId="27451" xr:uid="{00000000-0005-0000-0000-0000F36F0000}"/>
    <cellStyle name="Moneda 72 3 8" xfId="14031" xr:uid="{00000000-0005-0000-0000-0000F46F0000}"/>
    <cellStyle name="Moneda 72 3 9" xfId="17490" xr:uid="{00000000-0005-0000-0000-0000F56F0000}"/>
    <cellStyle name="Moneda 72 4" xfId="1168" xr:uid="{00000000-0005-0000-0000-0000F66F0000}"/>
    <cellStyle name="Moneda 72 4 2" xfId="4485" xr:uid="{00000000-0005-0000-0000-0000F76F0000}"/>
    <cellStyle name="Moneda 72 4 2 2" xfId="21221" xr:uid="{00000000-0005-0000-0000-0000F86F0000}"/>
    <cellStyle name="Moneda 72 4 3" xfId="7802" xr:uid="{00000000-0005-0000-0000-0000F96F0000}"/>
    <cellStyle name="Moneda 72 4 3 2" xfId="24538" xr:uid="{00000000-0005-0000-0000-0000FA6F0000}"/>
    <cellStyle name="Moneda 72 4 4" xfId="11129" xr:uid="{00000000-0005-0000-0000-0000FB6F0000}"/>
    <cellStyle name="Moneda 72 4 4 2" xfId="27865" xr:uid="{00000000-0005-0000-0000-0000FC6F0000}"/>
    <cellStyle name="Moneda 72 4 5" xfId="14445" xr:uid="{00000000-0005-0000-0000-0000FD6F0000}"/>
    <cellStyle name="Moneda 72 4 6" xfId="17904" xr:uid="{00000000-0005-0000-0000-0000FE6F0000}"/>
    <cellStyle name="Moneda 72 5" xfId="1997" xr:uid="{00000000-0005-0000-0000-0000FF6F0000}"/>
    <cellStyle name="Moneda 72 5 2" xfId="5314" xr:uid="{00000000-0005-0000-0000-000000700000}"/>
    <cellStyle name="Moneda 72 5 2 2" xfId="22050" xr:uid="{00000000-0005-0000-0000-000001700000}"/>
    <cellStyle name="Moneda 72 5 3" xfId="8631" xr:uid="{00000000-0005-0000-0000-000002700000}"/>
    <cellStyle name="Moneda 72 5 3 2" xfId="25367" xr:uid="{00000000-0005-0000-0000-000003700000}"/>
    <cellStyle name="Moneda 72 5 4" xfId="11958" xr:uid="{00000000-0005-0000-0000-000004700000}"/>
    <cellStyle name="Moneda 72 5 4 2" xfId="28694" xr:uid="{00000000-0005-0000-0000-000005700000}"/>
    <cellStyle name="Moneda 72 5 5" xfId="15274" xr:uid="{00000000-0005-0000-0000-000006700000}"/>
    <cellStyle name="Moneda 72 5 6" xfId="18733" xr:uid="{00000000-0005-0000-0000-000007700000}"/>
    <cellStyle name="Moneda 72 6" xfId="2825" xr:uid="{00000000-0005-0000-0000-000008700000}"/>
    <cellStyle name="Moneda 72 6 2" xfId="6142" xr:uid="{00000000-0005-0000-0000-000009700000}"/>
    <cellStyle name="Moneda 72 6 2 2" xfId="22878" xr:uid="{00000000-0005-0000-0000-00000A700000}"/>
    <cellStyle name="Moneda 72 6 3" xfId="9459" xr:uid="{00000000-0005-0000-0000-00000B700000}"/>
    <cellStyle name="Moneda 72 6 3 2" xfId="26195" xr:uid="{00000000-0005-0000-0000-00000C700000}"/>
    <cellStyle name="Moneda 72 6 4" xfId="12786" xr:uid="{00000000-0005-0000-0000-00000D700000}"/>
    <cellStyle name="Moneda 72 6 4 2" xfId="29522" xr:uid="{00000000-0005-0000-0000-00000E700000}"/>
    <cellStyle name="Moneda 72 6 5" xfId="16102" xr:uid="{00000000-0005-0000-0000-00000F700000}"/>
    <cellStyle name="Moneda 72 6 6" xfId="19561" xr:uid="{00000000-0005-0000-0000-000010700000}"/>
    <cellStyle name="Moneda 72 7" xfId="3657" xr:uid="{00000000-0005-0000-0000-000011700000}"/>
    <cellStyle name="Moneda 72 7 2" xfId="20393" xr:uid="{00000000-0005-0000-0000-000012700000}"/>
    <cellStyle name="Moneda 72 8" xfId="6974" xr:uid="{00000000-0005-0000-0000-000013700000}"/>
    <cellStyle name="Moneda 72 8 2" xfId="23710" xr:uid="{00000000-0005-0000-0000-000014700000}"/>
    <cellStyle name="Moneda 72 9" xfId="10301" xr:uid="{00000000-0005-0000-0000-000015700000}"/>
    <cellStyle name="Moneda 72 9 2" xfId="27037" xr:uid="{00000000-0005-0000-0000-000016700000}"/>
    <cellStyle name="Moneda 73" xfId="307" xr:uid="{00000000-0005-0000-0000-000017700000}"/>
    <cellStyle name="Moneda 73 10" xfId="13618" xr:uid="{00000000-0005-0000-0000-000018700000}"/>
    <cellStyle name="Moneda 73 11" xfId="17077" xr:uid="{00000000-0005-0000-0000-000019700000}"/>
    <cellStyle name="Moneda 73 2" xfId="539" xr:uid="{00000000-0005-0000-0000-00001A700000}"/>
    <cellStyle name="Moneda 73 2 10" xfId="17282" xr:uid="{00000000-0005-0000-0000-00001B700000}"/>
    <cellStyle name="Moneda 73 2 2" xfId="960" xr:uid="{00000000-0005-0000-0000-00001C700000}"/>
    <cellStyle name="Moneda 73 2 2 2" xfId="1789" xr:uid="{00000000-0005-0000-0000-00001D700000}"/>
    <cellStyle name="Moneda 73 2 2 2 2" xfId="5106" xr:uid="{00000000-0005-0000-0000-00001E700000}"/>
    <cellStyle name="Moneda 73 2 2 2 2 2" xfId="21842" xr:uid="{00000000-0005-0000-0000-00001F700000}"/>
    <cellStyle name="Moneda 73 2 2 2 3" xfId="8423" xr:uid="{00000000-0005-0000-0000-000020700000}"/>
    <cellStyle name="Moneda 73 2 2 2 3 2" xfId="25159" xr:uid="{00000000-0005-0000-0000-000021700000}"/>
    <cellStyle name="Moneda 73 2 2 2 4" xfId="11750" xr:uid="{00000000-0005-0000-0000-000022700000}"/>
    <cellStyle name="Moneda 73 2 2 2 4 2" xfId="28486" xr:uid="{00000000-0005-0000-0000-000023700000}"/>
    <cellStyle name="Moneda 73 2 2 2 5" xfId="15066" xr:uid="{00000000-0005-0000-0000-000024700000}"/>
    <cellStyle name="Moneda 73 2 2 2 6" xfId="18525" xr:uid="{00000000-0005-0000-0000-000025700000}"/>
    <cellStyle name="Moneda 73 2 2 3" xfId="2617" xr:uid="{00000000-0005-0000-0000-000026700000}"/>
    <cellStyle name="Moneda 73 2 2 3 2" xfId="5934" xr:uid="{00000000-0005-0000-0000-000027700000}"/>
    <cellStyle name="Moneda 73 2 2 3 2 2" xfId="22670" xr:uid="{00000000-0005-0000-0000-000028700000}"/>
    <cellStyle name="Moneda 73 2 2 3 3" xfId="9251" xr:uid="{00000000-0005-0000-0000-000029700000}"/>
    <cellStyle name="Moneda 73 2 2 3 3 2" xfId="25987" xr:uid="{00000000-0005-0000-0000-00002A700000}"/>
    <cellStyle name="Moneda 73 2 2 3 4" xfId="12578" xr:uid="{00000000-0005-0000-0000-00002B700000}"/>
    <cellStyle name="Moneda 73 2 2 3 4 2" xfId="29314" xr:uid="{00000000-0005-0000-0000-00002C700000}"/>
    <cellStyle name="Moneda 73 2 2 3 5" xfId="15894" xr:uid="{00000000-0005-0000-0000-00002D700000}"/>
    <cellStyle name="Moneda 73 2 2 3 6" xfId="19353" xr:uid="{00000000-0005-0000-0000-00002E700000}"/>
    <cellStyle name="Moneda 73 2 2 4" xfId="3445" xr:uid="{00000000-0005-0000-0000-00002F700000}"/>
    <cellStyle name="Moneda 73 2 2 4 2" xfId="6762" xr:uid="{00000000-0005-0000-0000-000030700000}"/>
    <cellStyle name="Moneda 73 2 2 4 2 2" xfId="23498" xr:uid="{00000000-0005-0000-0000-000031700000}"/>
    <cellStyle name="Moneda 73 2 2 4 3" xfId="10079" xr:uid="{00000000-0005-0000-0000-000032700000}"/>
    <cellStyle name="Moneda 73 2 2 4 3 2" xfId="26815" xr:uid="{00000000-0005-0000-0000-000033700000}"/>
    <cellStyle name="Moneda 73 2 2 4 4" xfId="13406" xr:uid="{00000000-0005-0000-0000-000034700000}"/>
    <cellStyle name="Moneda 73 2 2 4 4 2" xfId="30142" xr:uid="{00000000-0005-0000-0000-000035700000}"/>
    <cellStyle name="Moneda 73 2 2 4 5" xfId="16722" xr:uid="{00000000-0005-0000-0000-000036700000}"/>
    <cellStyle name="Moneda 73 2 2 4 6" xfId="20181" xr:uid="{00000000-0005-0000-0000-000037700000}"/>
    <cellStyle name="Moneda 73 2 2 5" xfId="4277" xr:uid="{00000000-0005-0000-0000-000038700000}"/>
    <cellStyle name="Moneda 73 2 2 5 2" xfId="21013" xr:uid="{00000000-0005-0000-0000-000039700000}"/>
    <cellStyle name="Moneda 73 2 2 6" xfId="7594" xr:uid="{00000000-0005-0000-0000-00003A700000}"/>
    <cellStyle name="Moneda 73 2 2 6 2" xfId="24330" xr:uid="{00000000-0005-0000-0000-00003B700000}"/>
    <cellStyle name="Moneda 73 2 2 7" xfId="10921" xr:uid="{00000000-0005-0000-0000-00003C700000}"/>
    <cellStyle name="Moneda 73 2 2 7 2" xfId="27657" xr:uid="{00000000-0005-0000-0000-00003D700000}"/>
    <cellStyle name="Moneda 73 2 2 8" xfId="14237" xr:uid="{00000000-0005-0000-0000-00003E700000}"/>
    <cellStyle name="Moneda 73 2 2 9" xfId="17696" xr:uid="{00000000-0005-0000-0000-00003F700000}"/>
    <cellStyle name="Moneda 73 2 3" xfId="1374" xr:uid="{00000000-0005-0000-0000-000040700000}"/>
    <cellStyle name="Moneda 73 2 3 2" xfId="4691" xr:uid="{00000000-0005-0000-0000-000041700000}"/>
    <cellStyle name="Moneda 73 2 3 2 2" xfId="21427" xr:uid="{00000000-0005-0000-0000-000042700000}"/>
    <cellStyle name="Moneda 73 2 3 3" xfId="8008" xr:uid="{00000000-0005-0000-0000-000043700000}"/>
    <cellStyle name="Moneda 73 2 3 3 2" xfId="24744" xr:uid="{00000000-0005-0000-0000-000044700000}"/>
    <cellStyle name="Moneda 73 2 3 4" xfId="11335" xr:uid="{00000000-0005-0000-0000-000045700000}"/>
    <cellStyle name="Moneda 73 2 3 4 2" xfId="28071" xr:uid="{00000000-0005-0000-0000-000046700000}"/>
    <cellStyle name="Moneda 73 2 3 5" xfId="14651" xr:uid="{00000000-0005-0000-0000-000047700000}"/>
    <cellStyle name="Moneda 73 2 3 6" xfId="18110" xr:uid="{00000000-0005-0000-0000-000048700000}"/>
    <cellStyle name="Moneda 73 2 4" xfId="2203" xr:uid="{00000000-0005-0000-0000-000049700000}"/>
    <cellStyle name="Moneda 73 2 4 2" xfId="5520" xr:uid="{00000000-0005-0000-0000-00004A700000}"/>
    <cellStyle name="Moneda 73 2 4 2 2" xfId="22256" xr:uid="{00000000-0005-0000-0000-00004B700000}"/>
    <cellStyle name="Moneda 73 2 4 3" xfId="8837" xr:uid="{00000000-0005-0000-0000-00004C700000}"/>
    <cellStyle name="Moneda 73 2 4 3 2" xfId="25573" xr:uid="{00000000-0005-0000-0000-00004D700000}"/>
    <cellStyle name="Moneda 73 2 4 4" xfId="12164" xr:uid="{00000000-0005-0000-0000-00004E700000}"/>
    <cellStyle name="Moneda 73 2 4 4 2" xfId="28900" xr:uid="{00000000-0005-0000-0000-00004F700000}"/>
    <cellStyle name="Moneda 73 2 4 5" xfId="15480" xr:uid="{00000000-0005-0000-0000-000050700000}"/>
    <cellStyle name="Moneda 73 2 4 6" xfId="18939" xr:uid="{00000000-0005-0000-0000-000051700000}"/>
    <cellStyle name="Moneda 73 2 5" xfId="3031" xr:uid="{00000000-0005-0000-0000-000052700000}"/>
    <cellStyle name="Moneda 73 2 5 2" xfId="6348" xr:uid="{00000000-0005-0000-0000-000053700000}"/>
    <cellStyle name="Moneda 73 2 5 2 2" xfId="23084" xr:uid="{00000000-0005-0000-0000-000054700000}"/>
    <cellStyle name="Moneda 73 2 5 3" xfId="9665" xr:uid="{00000000-0005-0000-0000-000055700000}"/>
    <cellStyle name="Moneda 73 2 5 3 2" xfId="26401" xr:uid="{00000000-0005-0000-0000-000056700000}"/>
    <cellStyle name="Moneda 73 2 5 4" xfId="12992" xr:uid="{00000000-0005-0000-0000-000057700000}"/>
    <cellStyle name="Moneda 73 2 5 4 2" xfId="29728" xr:uid="{00000000-0005-0000-0000-000058700000}"/>
    <cellStyle name="Moneda 73 2 5 5" xfId="16308" xr:uid="{00000000-0005-0000-0000-000059700000}"/>
    <cellStyle name="Moneda 73 2 5 6" xfId="19767" xr:uid="{00000000-0005-0000-0000-00005A700000}"/>
    <cellStyle name="Moneda 73 2 6" xfId="3863" xr:uid="{00000000-0005-0000-0000-00005B700000}"/>
    <cellStyle name="Moneda 73 2 6 2" xfId="20599" xr:uid="{00000000-0005-0000-0000-00005C700000}"/>
    <cellStyle name="Moneda 73 2 7" xfId="7180" xr:uid="{00000000-0005-0000-0000-00005D700000}"/>
    <cellStyle name="Moneda 73 2 7 2" xfId="23916" xr:uid="{00000000-0005-0000-0000-00005E700000}"/>
    <cellStyle name="Moneda 73 2 8" xfId="10507" xr:uid="{00000000-0005-0000-0000-00005F700000}"/>
    <cellStyle name="Moneda 73 2 8 2" xfId="27243" xr:uid="{00000000-0005-0000-0000-000060700000}"/>
    <cellStyle name="Moneda 73 2 9" xfId="13823" xr:uid="{00000000-0005-0000-0000-000061700000}"/>
    <cellStyle name="Moneda 73 3" xfId="755" xr:uid="{00000000-0005-0000-0000-000062700000}"/>
    <cellStyle name="Moneda 73 3 2" xfId="1584" xr:uid="{00000000-0005-0000-0000-000063700000}"/>
    <cellStyle name="Moneda 73 3 2 2" xfId="4901" xr:uid="{00000000-0005-0000-0000-000064700000}"/>
    <cellStyle name="Moneda 73 3 2 2 2" xfId="21637" xr:uid="{00000000-0005-0000-0000-000065700000}"/>
    <cellStyle name="Moneda 73 3 2 3" xfId="8218" xr:uid="{00000000-0005-0000-0000-000066700000}"/>
    <cellStyle name="Moneda 73 3 2 3 2" xfId="24954" xr:uid="{00000000-0005-0000-0000-000067700000}"/>
    <cellStyle name="Moneda 73 3 2 4" xfId="11545" xr:uid="{00000000-0005-0000-0000-000068700000}"/>
    <cellStyle name="Moneda 73 3 2 4 2" xfId="28281" xr:uid="{00000000-0005-0000-0000-000069700000}"/>
    <cellStyle name="Moneda 73 3 2 5" xfId="14861" xr:uid="{00000000-0005-0000-0000-00006A700000}"/>
    <cellStyle name="Moneda 73 3 2 6" xfId="18320" xr:uid="{00000000-0005-0000-0000-00006B700000}"/>
    <cellStyle name="Moneda 73 3 3" xfId="2412" xr:uid="{00000000-0005-0000-0000-00006C700000}"/>
    <cellStyle name="Moneda 73 3 3 2" xfId="5729" xr:uid="{00000000-0005-0000-0000-00006D700000}"/>
    <cellStyle name="Moneda 73 3 3 2 2" xfId="22465" xr:uid="{00000000-0005-0000-0000-00006E700000}"/>
    <cellStyle name="Moneda 73 3 3 3" xfId="9046" xr:uid="{00000000-0005-0000-0000-00006F700000}"/>
    <cellStyle name="Moneda 73 3 3 3 2" xfId="25782" xr:uid="{00000000-0005-0000-0000-000070700000}"/>
    <cellStyle name="Moneda 73 3 3 4" xfId="12373" xr:uid="{00000000-0005-0000-0000-000071700000}"/>
    <cellStyle name="Moneda 73 3 3 4 2" xfId="29109" xr:uid="{00000000-0005-0000-0000-000072700000}"/>
    <cellStyle name="Moneda 73 3 3 5" xfId="15689" xr:uid="{00000000-0005-0000-0000-000073700000}"/>
    <cellStyle name="Moneda 73 3 3 6" xfId="19148" xr:uid="{00000000-0005-0000-0000-000074700000}"/>
    <cellStyle name="Moneda 73 3 4" xfId="3240" xr:uid="{00000000-0005-0000-0000-000075700000}"/>
    <cellStyle name="Moneda 73 3 4 2" xfId="6557" xr:uid="{00000000-0005-0000-0000-000076700000}"/>
    <cellStyle name="Moneda 73 3 4 2 2" xfId="23293" xr:uid="{00000000-0005-0000-0000-000077700000}"/>
    <cellStyle name="Moneda 73 3 4 3" xfId="9874" xr:uid="{00000000-0005-0000-0000-000078700000}"/>
    <cellStyle name="Moneda 73 3 4 3 2" xfId="26610" xr:uid="{00000000-0005-0000-0000-000079700000}"/>
    <cellStyle name="Moneda 73 3 4 4" xfId="13201" xr:uid="{00000000-0005-0000-0000-00007A700000}"/>
    <cellStyle name="Moneda 73 3 4 4 2" xfId="29937" xr:uid="{00000000-0005-0000-0000-00007B700000}"/>
    <cellStyle name="Moneda 73 3 4 5" xfId="16517" xr:uid="{00000000-0005-0000-0000-00007C700000}"/>
    <cellStyle name="Moneda 73 3 4 6" xfId="19976" xr:uid="{00000000-0005-0000-0000-00007D700000}"/>
    <cellStyle name="Moneda 73 3 5" xfId="4072" xr:uid="{00000000-0005-0000-0000-00007E700000}"/>
    <cellStyle name="Moneda 73 3 5 2" xfId="20808" xr:uid="{00000000-0005-0000-0000-00007F700000}"/>
    <cellStyle name="Moneda 73 3 6" xfId="7389" xr:uid="{00000000-0005-0000-0000-000080700000}"/>
    <cellStyle name="Moneda 73 3 6 2" xfId="24125" xr:uid="{00000000-0005-0000-0000-000081700000}"/>
    <cellStyle name="Moneda 73 3 7" xfId="10716" xr:uid="{00000000-0005-0000-0000-000082700000}"/>
    <cellStyle name="Moneda 73 3 7 2" xfId="27452" xr:uid="{00000000-0005-0000-0000-000083700000}"/>
    <cellStyle name="Moneda 73 3 8" xfId="14032" xr:uid="{00000000-0005-0000-0000-000084700000}"/>
    <cellStyle name="Moneda 73 3 9" xfId="17491" xr:uid="{00000000-0005-0000-0000-000085700000}"/>
    <cellStyle name="Moneda 73 4" xfId="1169" xr:uid="{00000000-0005-0000-0000-000086700000}"/>
    <cellStyle name="Moneda 73 4 2" xfId="4486" xr:uid="{00000000-0005-0000-0000-000087700000}"/>
    <cellStyle name="Moneda 73 4 2 2" xfId="21222" xr:uid="{00000000-0005-0000-0000-000088700000}"/>
    <cellStyle name="Moneda 73 4 3" xfId="7803" xr:uid="{00000000-0005-0000-0000-000089700000}"/>
    <cellStyle name="Moneda 73 4 3 2" xfId="24539" xr:uid="{00000000-0005-0000-0000-00008A700000}"/>
    <cellStyle name="Moneda 73 4 4" xfId="11130" xr:uid="{00000000-0005-0000-0000-00008B700000}"/>
    <cellStyle name="Moneda 73 4 4 2" xfId="27866" xr:uid="{00000000-0005-0000-0000-00008C700000}"/>
    <cellStyle name="Moneda 73 4 5" xfId="14446" xr:uid="{00000000-0005-0000-0000-00008D700000}"/>
    <cellStyle name="Moneda 73 4 6" xfId="17905" xr:uid="{00000000-0005-0000-0000-00008E700000}"/>
    <cellStyle name="Moneda 73 5" xfId="1998" xr:uid="{00000000-0005-0000-0000-00008F700000}"/>
    <cellStyle name="Moneda 73 5 2" xfId="5315" xr:uid="{00000000-0005-0000-0000-000090700000}"/>
    <cellStyle name="Moneda 73 5 2 2" xfId="22051" xr:uid="{00000000-0005-0000-0000-000091700000}"/>
    <cellStyle name="Moneda 73 5 3" xfId="8632" xr:uid="{00000000-0005-0000-0000-000092700000}"/>
    <cellStyle name="Moneda 73 5 3 2" xfId="25368" xr:uid="{00000000-0005-0000-0000-000093700000}"/>
    <cellStyle name="Moneda 73 5 4" xfId="11959" xr:uid="{00000000-0005-0000-0000-000094700000}"/>
    <cellStyle name="Moneda 73 5 4 2" xfId="28695" xr:uid="{00000000-0005-0000-0000-000095700000}"/>
    <cellStyle name="Moneda 73 5 5" xfId="15275" xr:uid="{00000000-0005-0000-0000-000096700000}"/>
    <cellStyle name="Moneda 73 5 6" xfId="18734" xr:uid="{00000000-0005-0000-0000-000097700000}"/>
    <cellStyle name="Moneda 73 6" xfId="2826" xr:uid="{00000000-0005-0000-0000-000098700000}"/>
    <cellStyle name="Moneda 73 6 2" xfId="6143" xr:uid="{00000000-0005-0000-0000-000099700000}"/>
    <cellStyle name="Moneda 73 6 2 2" xfId="22879" xr:uid="{00000000-0005-0000-0000-00009A700000}"/>
    <cellStyle name="Moneda 73 6 3" xfId="9460" xr:uid="{00000000-0005-0000-0000-00009B700000}"/>
    <cellStyle name="Moneda 73 6 3 2" xfId="26196" xr:uid="{00000000-0005-0000-0000-00009C700000}"/>
    <cellStyle name="Moneda 73 6 4" xfId="12787" xr:uid="{00000000-0005-0000-0000-00009D700000}"/>
    <cellStyle name="Moneda 73 6 4 2" xfId="29523" xr:uid="{00000000-0005-0000-0000-00009E700000}"/>
    <cellStyle name="Moneda 73 6 5" xfId="16103" xr:uid="{00000000-0005-0000-0000-00009F700000}"/>
    <cellStyle name="Moneda 73 6 6" xfId="19562" xr:uid="{00000000-0005-0000-0000-0000A0700000}"/>
    <cellStyle name="Moneda 73 7" xfId="3658" xr:uid="{00000000-0005-0000-0000-0000A1700000}"/>
    <cellStyle name="Moneda 73 7 2" xfId="20394" xr:uid="{00000000-0005-0000-0000-0000A2700000}"/>
    <cellStyle name="Moneda 73 8" xfId="6975" xr:uid="{00000000-0005-0000-0000-0000A3700000}"/>
    <cellStyle name="Moneda 73 8 2" xfId="23711" xr:uid="{00000000-0005-0000-0000-0000A4700000}"/>
    <cellStyle name="Moneda 73 9" xfId="10302" xr:uid="{00000000-0005-0000-0000-0000A5700000}"/>
    <cellStyle name="Moneda 73 9 2" xfId="27038" xr:uid="{00000000-0005-0000-0000-0000A6700000}"/>
    <cellStyle name="Moneda 74" xfId="308" xr:uid="{00000000-0005-0000-0000-0000A7700000}"/>
    <cellStyle name="Moneda 74 10" xfId="13619" xr:uid="{00000000-0005-0000-0000-0000A8700000}"/>
    <cellStyle name="Moneda 74 11" xfId="17078" xr:uid="{00000000-0005-0000-0000-0000A9700000}"/>
    <cellStyle name="Moneda 74 2" xfId="540" xr:uid="{00000000-0005-0000-0000-0000AA700000}"/>
    <cellStyle name="Moneda 74 2 10" xfId="17283" xr:uid="{00000000-0005-0000-0000-0000AB700000}"/>
    <cellStyle name="Moneda 74 2 2" xfId="961" xr:uid="{00000000-0005-0000-0000-0000AC700000}"/>
    <cellStyle name="Moneda 74 2 2 2" xfId="1790" xr:uid="{00000000-0005-0000-0000-0000AD700000}"/>
    <cellStyle name="Moneda 74 2 2 2 2" xfId="5107" xr:uid="{00000000-0005-0000-0000-0000AE700000}"/>
    <cellStyle name="Moneda 74 2 2 2 2 2" xfId="21843" xr:uid="{00000000-0005-0000-0000-0000AF700000}"/>
    <cellStyle name="Moneda 74 2 2 2 3" xfId="8424" xr:uid="{00000000-0005-0000-0000-0000B0700000}"/>
    <cellStyle name="Moneda 74 2 2 2 3 2" xfId="25160" xr:uid="{00000000-0005-0000-0000-0000B1700000}"/>
    <cellStyle name="Moneda 74 2 2 2 4" xfId="11751" xr:uid="{00000000-0005-0000-0000-0000B2700000}"/>
    <cellStyle name="Moneda 74 2 2 2 4 2" xfId="28487" xr:uid="{00000000-0005-0000-0000-0000B3700000}"/>
    <cellStyle name="Moneda 74 2 2 2 5" xfId="15067" xr:uid="{00000000-0005-0000-0000-0000B4700000}"/>
    <cellStyle name="Moneda 74 2 2 2 6" xfId="18526" xr:uid="{00000000-0005-0000-0000-0000B5700000}"/>
    <cellStyle name="Moneda 74 2 2 3" xfId="2618" xr:uid="{00000000-0005-0000-0000-0000B6700000}"/>
    <cellStyle name="Moneda 74 2 2 3 2" xfId="5935" xr:uid="{00000000-0005-0000-0000-0000B7700000}"/>
    <cellStyle name="Moneda 74 2 2 3 2 2" xfId="22671" xr:uid="{00000000-0005-0000-0000-0000B8700000}"/>
    <cellStyle name="Moneda 74 2 2 3 3" xfId="9252" xr:uid="{00000000-0005-0000-0000-0000B9700000}"/>
    <cellStyle name="Moneda 74 2 2 3 3 2" xfId="25988" xr:uid="{00000000-0005-0000-0000-0000BA700000}"/>
    <cellStyle name="Moneda 74 2 2 3 4" xfId="12579" xr:uid="{00000000-0005-0000-0000-0000BB700000}"/>
    <cellStyle name="Moneda 74 2 2 3 4 2" xfId="29315" xr:uid="{00000000-0005-0000-0000-0000BC700000}"/>
    <cellStyle name="Moneda 74 2 2 3 5" xfId="15895" xr:uid="{00000000-0005-0000-0000-0000BD700000}"/>
    <cellStyle name="Moneda 74 2 2 3 6" xfId="19354" xr:uid="{00000000-0005-0000-0000-0000BE700000}"/>
    <cellStyle name="Moneda 74 2 2 4" xfId="3446" xr:uid="{00000000-0005-0000-0000-0000BF700000}"/>
    <cellStyle name="Moneda 74 2 2 4 2" xfId="6763" xr:uid="{00000000-0005-0000-0000-0000C0700000}"/>
    <cellStyle name="Moneda 74 2 2 4 2 2" xfId="23499" xr:uid="{00000000-0005-0000-0000-0000C1700000}"/>
    <cellStyle name="Moneda 74 2 2 4 3" xfId="10080" xr:uid="{00000000-0005-0000-0000-0000C2700000}"/>
    <cellStyle name="Moneda 74 2 2 4 3 2" xfId="26816" xr:uid="{00000000-0005-0000-0000-0000C3700000}"/>
    <cellStyle name="Moneda 74 2 2 4 4" xfId="13407" xr:uid="{00000000-0005-0000-0000-0000C4700000}"/>
    <cellStyle name="Moneda 74 2 2 4 4 2" xfId="30143" xr:uid="{00000000-0005-0000-0000-0000C5700000}"/>
    <cellStyle name="Moneda 74 2 2 4 5" xfId="16723" xr:uid="{00000000-0005-0000-0000-0000C6700000}"/>
    <cellStyle name="Moneda 74 2 2 4 6" xfId="20182" xr:uid="{00000000-0005-0000-0000-0000C7700000}"/>
    <cellStyle name="Moneda 74 2 2 5" xfId="4278" xr:uid="{00000000-0005-0000-0000-0000C8700000}"/>
    <cellStyle name="Moneda 74 2 2 5 2" xfId="21014" xr:uid="{00000000-0005-0000-0000-0000C9700000}"/>
    <cellStyle name="Moneda 74 2 2 6" xfId="7595" xr:uid="{00000000-0005-0000-0000-0000CA700000}"/>
    <cellStyle name="Moneda 74 2 2 6 2" xfId="24331" xr:uid="{00000000-0005-0000-0000-0000CB700000}"/>
    <cellStyle name="Moneda 74 2 2 7" xfId="10922" xr:uid="{00000000-0005-0000-0000-0000CC700000}"/>
    <cellStyle name="Moneda 74 2 2 7 2" xfId="27658" xr:uid="{00000000-0005-0000-0000-0000CD700000}"/>
    <cellStyle name="Moneda 74 2 2 8" xfId="14238" xr:uid="{00000000-0005-0000-0000-0000CE700000}"/>
    <cellStyle name="Moneda 74 2 2 9" xfId="17697" xr:uid="{00000000-0005-0000-0000-0000CF700000}"/>
    <cellStyle name="Moneda 74 2 3" xfId="1375" xr:uid="{00000000-0005-0000-0000-0000D0700000}"/>
    <cellStyle name="Moneda 74 2 3 2" xfId="4692" xr:uid="{00000000-0005-0000-0000-0000D1700000}"/>
    <cellStyle name="Moneda 74 2 3 2 2" xfId="21428" xr:uid="{00000000-0005-0000-0000-0000D2700000}"/>
    <cellStyle name="Moneda 74 2 3 3" xfId="8009" xr:uid="{00000000-0005-0000-0000-0000D3700000}"/>
    <cellStyle name="Moneda 74 2 3 3 2" xfId="24745" xr:uid="{00000000-0005-0000-0000-0000D4700000}"/>
    <cellStyle name="Moneda 74 2 3 4" xfId="11336" xr:uid="{00000000-0005-0000-0000-0000D5700000}"/>
    <cellStyle name="Moneda 74 2 3 4 2" xfId="28072" xr:uid="{00000000-0005-0000-0000-0000D6700000}"/>
    <cellStyle name="Moneda 74 2 3 5" xfId="14652" xr:uid="{00000000-0005-0000-0000-0000D7700000}"/>
    <cellStyle name="Moneda 74 2 3 6" xfId="18111" xr:uid="{00000000-0005-0000-0000-0000D8700000}"/>
    <cellStyle name="Moneda 74 2 4" xfId="2204" xr:uid="{00000000-0005-0000-0000-0000D9700000}"/>
    <cellStyle name="Moneda 74 2 4 2" xfId="5521" xr:uid="{00000000-0005-0000-0000-0000DA700000}"/>
    <cellStyle name="Moneda 74 2 4 2 2" xfId="22257" xr:uid="{00000000-0005-0000-0000-0000DB700000}"/>
    <cellStyle name="Moneda 74 2 4 3" xfId="8838" xr:uid="{00000000-0005-0000-0000-0000DC700000}"/>
    <cellStyle name="Moneda 74 2 4 3 2" xfId="25574" xr:uid="{00000000-0005-0000-0000-0000DD700000}"/>
    <cellStyle name="Moneda 74 2 4 4" xfId="12165" xr:uid="{00000000-0005-0000-0000-0000DE700000}"/>
    <cellStyle name="Moneda 74 2 4 4 2" xfId="28901" xr:uid="{00000000-0005-0000-0000-0000DF700000}"/>
    <cellStyle name="Moneda 74 2 4 5" xfId="15481" xr:uid="{00000000-0005-0000-0000-0000E0700000}"/>
    <cellStyle name="Moneda 74 2 4 6" xfId="18940" xr:uid="{00000000-0005-0000-0000-0000E1700000}"/>
    <cellStyle name="Moneda 74 2 5" xfId="3032" xr:uid="{00000000-0005-0000-0000-0000E2700000}"/>
    <cellStyle name="Moneda 74 2 5 2" xfId="6349" xr:uid="{00000000-0005-0000-0000-0000E3700000}"/>
    <cellStyle name="Moneda 74 2 5 2 2" xfId="23085" xr:uid="{00000000-0005-0000-0000-0000E4700000}"/>
    <cellStyle name="Moneda 74 2 5 3" xfId="9666" xr:uid="{00000000-0005-0000-0000-0000E5700000}"/>
    <cellStyle name="Moneda 74 2 5 3 2" xfId="26402" xr:uid="{00000000-0005-0000-0000-0000E6700000}"/>
    <cellStyle name="Moneda 74 2 5 4" xfId="12993" xr:uid="{00000000-0005-0000-0000-0000E7700000}"/>
    <cellStyle name="Moneda 74 2 5 4 2" xfId="29729" xr:uid="{00000000-0005-0000-0000-0000E8700000}"/>
    <cellStyle name="Moneda 74 2 5 5" xfId="16309" xr:uid="{00000000-0005-0000-0000-0000E9700000}"/>
    <cellStyle name="Moneda 74 2 5 6" xfId="19768" xr:uid="{00000000-0005-0000-0000-0000EA700000}"/>
    <cellStyle name="Moneda 74 2 6" xfId="3864" xr:uid="{00000000-0005-0000-0000-0000EB700000}"/>
    <cellStyle name="Moneda 74 2 6 2" xfId="20600" xr:uid="{00000000-0005-0000-0000-0000EC700000}"/>
    <cellStyle name="Moneda 74 2 7" xfId="7181" xr:uid="{00000000-0005-0000-0000-0000ED700000}"/>
    <cellStyle name="Moneda 74 2 7 2" xfId="23917" xr:uid="{00000000-0005-0000-0000-0000EE700000}"/>
    <cellStyle name="Moneda 74 2 8" xfId="10508" xr:uid="{00000000-0005-0000-0000-0000EF700000}"/>
    <cellStyle name="Moneda 74 2 8 2" xfId="27244" xr:uid="{00000000-0005-0000-0000-0000F0700000}"/>
    <cellStyle name="Moneda 74 2 9" xfId="13824" xr:uid="{00000000-0005-0000-0000-0000F1700000}"/>
    <cellStyle name="Moneda 74 3" xfId="756" xr:uid="{00000000-0005-0000-0000-0000F2700000}"/>
    <cellStyle name="Moneda 74 3 2" xfId="1585" xr:uid="{00000000-0005-0000-0000-0000F3700000}"/>
    <cellStyle name="Moneda 74 3 2 2" xfId="4902" xr:uid="{00000000-0005-0000-0000-0000F4700000}"/>
    <cellStyle name="Moneda 74 3 2 2 2" xfId="21638" xr:uid="{00000000-0005-0000-0000-0000F5700000}"/>
    <cellStyle name="Moneda 74 3 2 3" xfId="8219" xr:uid="{00000000-0005-0000-0000-0000F6700000}"/>
    <cellStyle name="Moneda 74 3 2 3 2" xfId="24955" xr:uid="{00000000-0005-0000-0000-0000F7700000}"/>
    <cellStyle name="Moneda 74 3 2 4" xfId="11546" xr:uid="{00000000-0005-0000-0000-0000F8700000}"/>
    <cellStyle name="Moneda 74 3 2 4 2" xfId="28282" xr:uid="{00000000-0005-0000-0000-0000F9700000}"/>
    <cellStyle name="Moneda 74 3 2 5" xfId="14862" xr:uid="{00000000-0005-0000-0000-0000FA700000}"/>
    <cellStyle name="Moneda 74 3 2 6" xfId="18321" xr:uid="{00000000-0005-0000-0000-0000FB700000}"/>
    <cellStyle name="Moneda 74 3 3" xfId="2413" xr:uid="{00000000-0005-0000-0000-0000FC700000}"/>
    <cellStyle name="Moneda 74 3 3 2" xfId="5730" xr:uid="{00000000-0005-0000-0000-0000FD700000}"/>
    <cellStyle name="Moneda 74 3 3 2 2" xfId="22466" xr:uid="{00000000-0005-0000-0000-0000FE700000}"/>
    <cellStyle name="Moneda 74 3 3 3" xfId="9047" xr:uid="{00000000-0005-0000-0000-0000FF700000}"/>
    <cellStyle name="Moneda 74 3 3 3 2" xfId="25783" xr:uid="{00000000-0005-0000-0000-000000710000}"/>
    <cellStyle name="Moneda 74 3 3 4" xfId="12374" xr:uid="{00000000-0005-0000-0000-000001710000}"/>
    <cellStyle name="Moneda 74 3 3 4 2" xfId="29110" xr:uid="{00000000-0005-0000-0000-000002710000}"/>
    <cellStyle name="Moneda 74 3 3 5" xfId="15690" xr:uid="{00000000-0005-0000-0000-000003710000}"/>
    <cellStyle name="Moneda 74 3 3 6" xfId="19149" xr:uid="{00000000-0005-0000-0000-000004710000}"/>
    <cellStyle name="Moneda 74 3 4" xfId="3241" xr:uid="{00000000-0005-0000-0000-000005710000}"/>
    <cellStyle name="Moneda 74 3 4 2" xfId="6558" xr:uid="{00000000-0005-0000-0000-000006710000}"/>
    <cellStyle name="Moneda 74 3 4 2 2" xfId="23294" xr:uid="{00000000-0005-0000-0000-000007710000}"/>
    <cellStyle name="Moneda 74 3 4 3" xfId="9875" xr:uid="{00000000-0005-0000-0000-000008710000}"/>
    <cellStyle name="Moneda 74 3 4 3 2" xfId="26611" xr:uid="{00000000-0005-0000-0000-000009710000}"/>
    <cellStyle name="Moneda 74 3 4 4" xfId="13202" xr:uid="{00000000-0005-0000-0000-00000A710000}"/>
    <cellStyle name="Moneda 74 3 4 4 2" xfId="29938" xr:uid="{00000000-0005-0000-0000-00000B710000}"/>
    <cellStyle name="Moneda 74 3 4 5" xfId="16518" xr:uid="{00000000-0005-0000-0000-00000C710000}"/>
    <cellStyle name="Moneda 74 3 4 6" xfId="19977" xr:uid="{00000000-0005-0000-0000-00000D710000}"/>
    <cellStyle name="Moneda 74 3 5" xfId="4073" xr:uid="{00000000-0005-0000-0000-00000E710000}"/>
    <cellStyle name="Moneda 74 3 5 2" xfId="20809" xr:uid="{00000000-0005-0000-0000-00000F710000}"/>
    <cellStyle name="Moneda 74 3 6" xfId="7390" xr:uid="{00000000-0005-0000-0000-000010710000}"/>
    <cellStyle name="Moneda 74 3 6 2" xfId="24126" xr:uid="{00000000-0005-0000-0000-000011710000}"/>
    <cellStyle name="Moneda 74 3 7" xfId="10717" xr:uid="{00000000-0005-0000-0000-000012710000}"/>
    <cellStyle name="Moneda 74 3 7 2" xfId="27453" xr:uid="{00000000-0005-0000-0000-000013710000}"/>
    <cellStyle name="Moneda 74 3 8" xfId="14033" xr:uid="{00000000-0005-0000-0000-000014710000}"/>
    <cellStyle name="Moneda 74 3 9" xfId="17492" xr:uid="{00000000-0005-0000-0000-000015710000}"/>
    <cellStyle name="Moneda 74 4" xfId="1170" xr:uid="{00000000-0005-0000-0000-000016710000}"/>
    <cellStyle name="Moneda 74 4 2" xfId="4487" xr:uid="{00000000-0005-0000-0000-000017710000}"/>
    <cellStyle name="Moneda 74 4 2 2" xfId="21223" xr:uid="{00000000-0005-0000-0000-000018710000}"/>
    <cellStyle name="Moneda 74 4 3" xfId="7804" xr:uid="{00000000-0005-0000-0000-000019710000}"/>
    <cellStyle name="Moneda 74 4 3 2" xfId="24540" xr:uid="{00000000-0005-0000-0000-00001A710000}"/>
    <cellStyle name="Moneda 74 4 4" xfId="11131" xr:uid="{00000000-0005-0000-0000-00001B710000}"/>
    <cellStyle name="Moneda 74 4 4 2" xfId="27867" xr:uid="{00000000-0005-0000-0000-00001C710000}"/>
    <cellStyle name="Moneda 74 4 5" xfId="14447" xr:uid="{00000000-0005-0000-0000-00001D710000}"/>
    <cellStyle name="Moneda 74 4 6" xfId="17906" xr:uid="{00000000-0005-0000-0000-00001E710000}"/>
    <cellStyle name="Moneda 74 5" xfId="1999" xr:uid="{00000000-0005-0000-0000-00001F710000}"/>
    <cellStyle name="Moneda 74 5 2" xfId="5316" xr:uid="{00000000-0005-0000-0000-000020710000}"/>
    <cellStyle name="Moneda 74 5 2 2" xfId="22052" xr:uid="{00000000-0005-0000-0000-000021710000}"/>
    <cellStyle name="Moneda 74 5 3" xfId="8633" xr:uid="{00000000-0005-0000-0000-000022710000}"/>
    <cellStyle name="Moneda 74 5 3 2" xfId="25369" xr:uid="{00000000-0005-0000-0000-000023710000}"/>
    <cellStyle name="Moneda 74 5 4" xfId="11960" xr:uid="{00000000-0005-0000-0000-000024710000}"/>
    <cellStyle name="Moneda 74 5 4 2" xfId="28696" xr:uid="{00000000-0005-0000-0000-000025710000}"/>
    <cellStyle name="Moneda 74 5 5" xfId="15276" xr:uid="{00000000-0005-0000-0000-000026710000}"/>
    <cellStyle name="Moneda 74 5 6" xfId="18735" xr:uid="{00000000-0005-0000-0000-000027710000}"/>
    <cellStyle name="Moneda 74 6" xfId="2827" xr:uid="{00000000-0005-0000-0000-000028710000}"/>
    <cellStyle name="Moneda 74 6 2" xfId="6144" xr:uid="{00000000-0005-0000-0000-000029710000}"/>
    <cellStyle name="Moneda 74 6 2 2" xfId="22880" xr:uid="{00000000-0005-0000-0000-00002A710000}"/>
    <cellStyle name="Moneda 74 6 3" xfId="9461" xr:uid="{00000000-0005-0000-0000-00002B710000}"/>
    <cellStyle name="Moneda 74 6 3 2" xfId="26197" xr:uid="{00000000-0005-0000-0000-00002C710000}"/>
    <cellStyle name="Moneda 74 6 4" xfId="12788" xr:uid="{00000000-0005-0000-0000-00002D710000}"/>
    <cellStyle name="Moneda 74 6 4 2" xfId="29524" xr:uid="{00000000-0005-0000-0000-00002E710000}"/>
    <cellStyle name="Moneda 74 6 5" xfId="16104" xr:uid="{00000000-0005-0000-0000-00002F710000}"/>
    <cellStyle name="Moneda 74 6 6" xfId="19563" xr:uid="{00000000-0005-0000-0000-000030710000}"/>
    <cellStyle name="Moneda 74 7" xfId="3659" xr:uid="{00000000-0005-0000-0000-000031710000}"/>
    <cellStyle name="Moneda 74 7 2" xfId="20395" xr:uid="{00000000-0005-0000-0000-000032710000}"/>
    <cellStyle name="Moneda 74 8" xfId="6976" xr:uid="{00000000-0005-0000-0000-000033710000}"/>
    <cellStyle name="Moneda 74 8 2" xfId="23712" xr:uid="{00000000-0005-0000-0000-000034710000}"/>
    <cellStyle name="Moneda 74 9" xfId="10303" xr:uid="{00000000-0005-0000-0000-000035710000}"/>
    <cellStyle name="Moneda 74 9 2" xfId="27039" xr:uid="{00000000-0005-0000-0000-000036710000}"/>
    <cellStyle name="Moneda 75" xfId="309" xr:uid="{00000000-0005-0000-0000-000037710000}"/>
    <cellStyle name="Moneda 75 10" xfId="13620" xr:uid="{00000000-0005-0000-0000-000038710000}"/>
    <cellStyle name="Moneda 75 11" xfId="17079" xr:uid="{00000000-0005-0000-0000-000039710000}"/>
    <cellStyle name="Moneda 75 2" xfId="541" xr:uid="{00000000-0005-0000-0000-00003A710000}"/>
    <cellStyle name="Moneda 75 2 10" xfId="17284" xr:uid="{00000000-0005-0000-0000-00003B710000}"/>
    <cellStyle name="Moneda 75 2 2" xfId="962" xr:uid="{00000000-0005-0000-0000-00003C710000}"/>
    <cellStyle name="Moneda 75 2 2 2" xfId="1791" xr:uid="{00000000-0005-0000-0000-00003D710000}"/>
    <cellStyle name="Moneda 75 2 2 2 2" xfId="5108" xr:uid="{00000000-0005-0000-0000-00003E710000}"/>
    <cellStyle name="Moneda 75 2 2 2 2 2" xfId="21844" xr:uid="{00000000-0005-0000-0000-00003F710000}"/>
    <cellStyle name="Moneda 75 2 2 2 3" xfId="8425" xr:uid="{00000000-0005-0000-0000-000040710000}"/>
    <cellStyle name="Moneda 75 2 2 2 3 2" xfId="25161" xr:uid="{00000000-0005-0000-0000-000041710000}"/>
    <cellStyle name="Moneda 75 2 2 2 4" xfId="11752" xr:uid="{00000000-0005-0000-0000-000042710000}"/>
    <cellStyle name="Moneda 75 2 2 2 4 2" xfId="28488" xr:uid="{00000000-0005-0000-0000-000043710000}"/>
    <cellStyle name="Moneda 75 2 2 2 5" xfId="15068" xr:uid="{00000000-0005-0000-0000-000044710000}"/>
    <cellStyle name="Moneda 75 2 2 2 6" xfId="18527" xr:uid="{00000000-0005-0000-0000-000045710000}"/>
    <cellStyle name="Moneda 75 2 2 3" xfId="2619" xr:uid="{00000000-0005-0000-0000-000046710000}"/>
    <cellStyle name="Moneda 75 2 2 3 2" xfId="5936" xr:uid="{00000000-0005-0000-0000-000047710000}"/>
    <cellStyle name="Moneda 75 2 2 3 2 2" xfId="22672" xr:uid="{00000000-0005-0000-0000-000048710000}"/>
    <cellStyle name="Moneda 75 2 2 3 3" xfId="9253" xr:uid="{00000000-0005-0000-0000-000049710000}"/>
    <cellStyle name="Moneda 75 2 2 3 3 2" xfId="25989" xr:uid="{00000000-0005-0000-0000-00004A710000}"/>
    <cellStyle name="Moneda 75 2 2 3 4" xfId="12580" xr:uid="{00000000-0005-0000-0000-00004B710000}"/>
    <cellStyle name="Moneda 75 2 2 3 4 2" xfId="29316" xr:uid="{00000000-0005-0000-0000-00004C710000}"/>
    <cellStyle name="Moneda 75 2 2 3 5" xfId="15896" xr:uid="{00000000-0005-0000-0000-00004D710000}"/>
    <cellStyle name="Moneda 75 2 2 3 6" xfId="19355" xr:uid="{00000000-0005-0000-0000-00004E710000}"/>
    <cellStyle name="Moneda 75 2 2 4" xfId="3447" xr:uid="{00000000-0005-0000-0000-00004F710000}"/>
    <cellStyle name="Moneda 75 2 2 4 2" xfId="6764" xr:uid="{00000000-0005-0000-0000-000050710000}"/>
    <cellStyle name="Moneda 75 2 2 4 2 2" xfId="23500" xr:uid="{00000000-0005-0000-0000-000051710000}"/>
    <cellStyle name="Moneda 75 2 2 4 3" xfId="10081" xr:uid="{00000000-0005-0000-0000-000052710000}"/>
    <cellStyle name="Moneda 75 2 2 4 3 2" xfId="26817" xr:uid="{00000000-0005-0000-0000-000053710000}"/>
    <cellStyle name="Moneda 75 2 2 4 4" xfId="13408" xr:uid="{00000000-0005-0000-0000-000054710000}"/>
    <cellStyle name="Moneda 75 2 2 4 4 2" xfId="30144" xr:uid="{00000000-0005-0000-0000-000055710000}"/>
    <cellStyle name="Moneda 75 2 2 4 5" xfId="16724" xr:uid="{00000000-0005-0000-0000-000056710000}"/>
    <cellStyle name="Moneda 75 2 2 4 6" xfId="20183" xr:uid="{00000000-0005-0000-0000-000057710000}"/>
    <cellStyle name="Moneda 75 2 2 5" xfId="4279" xr:uid="{00000000-0005-0000-0000-000058710000}"/>
    <cellStyle name="Moneda 75 2 2 5 2" xfId="21015" xr:uid="{00000000-0005-0000-0000-000059710000}"/>
    <cellStyle name="Moneda 75 2 2 6" xfId="7596" xr:uid="{00000000-0005-0000-0000-00005A710000}"/>
    <cellStyle name="Moneda 75 2 2 6 2" xfId="24332" xr:uid="{00000000-0005-0000-0000-00005B710000}"/>
    <cellStyle name="Moneda 75 2 2 7" xfId="10923" xr:uid="{00000000-0005-0000-0000-00005C710000}"/>
    <cellStyle name="Moneda 75 2 2 7 2" xfId="27659" xr:uid="{00000000-0005-0000-0000-00005D710000}"/>
    <cellStyle name="Moneda 75 2 2 8" xfId="14239" xr:uid="{00000000-0005-0000-0000-00005E710000}"/>
    <cellStyle name="Moneda 75 2 2 9" xfId="17698" xr:uid="{00000000-0005-0000-0000-00005F710000}"/>
    <cellStyle name="Moneda 75 2 3" xfId="1376" xr:uid="{00000000-0005-0000-0000-000060710000}"/>
    <cellStyle name="Moneda 75 2 3 2" xfId="4693" xr:uid="{00000000-0005-0000-0000-000061710000}"/>
    <cellStyle name="Moneda 75 2 3 2 2" xfId="21429" xr:uid="{00000000-0005-0000-0000-000062710000}"/>
    <cellStyle name="Moneda 75 2 3 3" xfId="8010" xr:uid="{00000000-0005-0000-0000-000063710000}"/>
    <cellStyle name="Moneda 75 2 3 3 2" xfId="24746" xr:uid="{00000000-0005-0000-0000-000064710000}"/>
    <cellStyle name="Moneda 75 2 3 4" xfId="11337" xr:uid="{00000000-0005-0000-0000-000065710000}"/>
    <cellStyle name="Moneda 75 2 3 4 2" xfId="28073" xr:uid="{00000000-0005-0000-0000-000066710000}"/>
    <cellStyle name="Moneda 75 2 3 5" xfId="14653" xr:uid="{00000000-0005-0000-0000-000067710000}"/>
    <cellStyle name="Moneda 75 2 3 6" xfId="18112" xr:uid="{00000000-0005-0000-0000-000068710000}"/>
    <cellStyle name="Moneda 75 2 4" xfId="2205" xr:uid="{00000000-0005-0000-0000-000069710000}"/>
    <cellStyle name="Moneda 75 2 4 2" xfId="5522" xr:uid="{00000000-0005-0000-0000-00006A710000}"/>
    <cellStyle name="Moneda 75 2 4 2 2" xfId="22258" xr:uid="{00000000-0005-0000-0000-00006B710000}"/>
    <cellStyle name="Moneda 75 2 4 3" xfId="8839" xr:uid="{00000000-0005-0000-0000-00006C710000}"/>
    <cellStyle name="Moneda 75 2 4 3 2" xfId="25575" xr:uid="{00000000-0005-0000-0000-00006D710000}"/>
    <cellStyle name="Moneda 75 2 4 4" xfId="12166" xr:uid="{00000000-0005-0000-0000-00006E710000}"/>
    <cellStyle name="Moneda 75 2 4 4 2" xfId="28902" xr:uid="{00000000-0005-0000-0000-00006F710000}"/>
    <cellStyle name="Moneda 75 2 4 5" xfId="15482" xr:uid="{00000000-0005-0000-0000-000070710000}"/>
    <cellStyle name="Moneda 75 2 4 6" xfId="18941" xr:uid="{00000000-0005-0000-0000-000071710000}"/>
    <cellStyle name="Moneda 75 2 5" xfId="3033" xr:uid="{00000000-0005-0000-0000-000072710000}"/>
    <cellStyle name="Moneda 75 2 5 2" xfId="6350" xr:uid="{00000000-0005-0000-0000-000073710000}"/>
    <cellStyle name="Moneda 75 2 5 2 2" xfId="23086" xr:uid="{00000000-0005-0000-0000-000074710000}"/>
    <cellStyle name="Moneda 75 2 5 3" xfId="9667" xr:uid="{00000000-0005-0000-0000-000075710000}"/>
    <cellStyle name="Moneda 75 2 5 3 2" xfId="26403" xr:uid="{00000000-0005-0000-0000-000076710000}"/>
    <cellStyle name="Moneda 75 2 5 4" xfId="12994" xr:uid="{00000000-0005-0000-0000-000077710000}"/>
    <cellStyle name="Moneda 75 2 5 4 2" xfId="29730" xr:uid="{00000000-0005-0000-0000-000078710000}"/>
    <cellStyle name="Moneda 75 2 5 5" xfId="16310" xr:uid="{00000000-0005-0000-0000-000079710000}"/>
    <cellStyle name="Moneda 75 2 5 6" xfId="19769" xr:uid="{00000000-0005-0000-0000-00007A710000}"/>
    <cellStyle name="Moneda 75 2 6" xfId="3865" xr:uid="{00000000-0005-0000-0000-00007B710000}"/>
    <cellStyle name="Moneda 75 2 6 2" xfId="20601" xr:uid="{00000000-0005-0000-0000-00007C710000}"/>
    <cellStyle name="Moneda 75 2 7" xfId="7182" xr:uid="{00000000-0005-0000-0000-00007D710000}"/>
    <cellStyle name="Moneda 75 2 7 2" xfId="23918" xr:uid="{00000000-0005-0000-0000-00007E710000}"/>
    <cellStyle name="Moneda 75 2 8" xfId="10509" xr:uid="{00000000-0005-0000-0000-00007F710000}"/>
    <cellStyle name="Moneda 75 2 8 2" xfId="27245" xr:uid="{00000000-0005-0000-0000-000080710000}"/>
    <cellStyle name="Moneda 75 2 9" xfId="13825" xr:uid="{00000000-0005-0000-0000-000081710000}"/>
    <cellStyle name="Moneda 75 3" xfId="757" xr:uid="{00000000-0005-0000-0000-000082710000}"/>
    <cellStyle name="Moneda 75 3 2" xfId="1586" xr:uid="{00000000-0005-0000-0000-000083710000}"/>
    <cellStyle name="Moneda 75 3 2 2" xfId="4903" xr:uid="{00000000-0005-0000-0000-000084710000}"/>
    <cellStyle name="Moneda 75 3 2 2 2" xfId="21639" xr:uid="{00000000-0005-0000-0000-000085710000}"/>
    <cellStyle name="Moneda 75 3 2 3" xfId="8220" xr:uid="{00000000-0005-0000-0000-000086710000}"/>
    <cellStyle name="Moneda 75 3 2 3 2" xfId="24956" xr:uid="{00000000-0005-0000-0000-000087710000}"/>
    <cellStyle name="Moneda 75 3 2 4" xfId="11547" xr:uid="{00000000-0005-0000-0000-000088710000}"/>
    <cellStyle name="Moneda 75 3 2 4 2" xfId="28283" xr:uid="{00000000-0005-0000-0000-000089710000}"/>
    <cellStyle name="Moneda 75 3 2 5" xfId="14863" xr:uid="{00000000-0005-0000-0000-00008A710000}"/>
    <cellStyle name="Moneda 75 3 2 6" xfId="18322" xr:uid="{00000000-0005-0000-0000-00008B710000}"/>
    <cellStyle name="Moneda 75 3 3" xfId="2414" xr:uid="{00000000-0005-0000-0000-00008C710000}"/>
    <cellStyle name="Moneda 75 3 3 2" xfId="5731" xr:uid="{00000000-0005-0000-0000-00008D710000}"/>
    <cellStyle name="Moneda 75 3 3 2 2" xfId="22467" xr:uid="{00000000-0005-0000-0000-00008E710000}"/>
    <cellStyle name="Moneda 75 3 3 3" xfId="9048" xr:uid="{00000000-0005-0000-0000-00008F710000}"/>
    <cellStyle name="Moneda 75 3 3 3 2" xfId="25784" xr:uid="{00000000-0005-0000-0000-000090710000}"/>
    <cellStyle name="Moneda 75 3 3 4" xfId="12375" xr:uid="{00000000-0005-0000-0000-000091710000}"/>
    <cellStyle name="Moneda 75 3 3 4 2" xfId="29111" xr:uid="{00000000-0005-0000-0000-000092710000}"/>
    <cellStyle name="Moneda 75 3 3 5" xfId="15691" xr:uid="{00000000-0005-0000-0000-000093710000}"/>
    <cellStyle name="Moneda 75 3 3 6" xfId="19150" xr:uid="{00000000-0005-0000-0000-000094710000}"/>
    <cellStyle name="Moneda 75 3 4" xfId="3242" xr:uid="{00000000-0005-0000-0000-000095710000}"/>
    <cellStyle name="Moneda 75 3 4 2" xfId="6559" xr:uid="{00000000-0005-0000-0000-000096710000}"/>
    <cellStyle name="Moneda 75 3 4 2 2" xfId="23295" xr:uid="{00000000-0005-0000-0000-000097710000}"/>
    <cellStyle name="Moneda 75 3 4 3" xfId="9876" xr:uid="{00000000-0005-0000-0000-000098710000}"/>
    <cellStyle name="Moneda 75 3 4 3 2" xfId="26612" xr:uid="{00000000-0005-0000-0000-000099710000}"/>
    <cellStyle name="Moneda 75 3 4 4" xfId="13203" xr:uid="{00000000-0005-0000-0000-00009A710000}"/>
    <cellStyle name="Moneda 75 3 4 4 2" xfId="29939" xr:uid="{00000000-0005-0000-0000-00009B710000}"/>
    <cellStyle name="Moneda 75 3 4 5" xfId="16519" xr:uid="{00000000-0005-0000-0000-00009C710000}"/>
    <cellStyle name="Moneda 75 3 4 6" xfId="19978" xr:uid="{00000000-0005-0000-0000-00009D710000}"/>
    <cellStyle name="Moneda 75 3 5" xfId="4074" xr:uid="{00000000-0005-0000-0000-00009E710000}"/>
    <cellStyle name="Moneda 75 3 5 2" xfId="20810" xr:uid="{00000000-0005-0000-0000-00009F710000}"/>
    <cellStyle name="Moneda 75 3 6" xfId="7391" xr:uid="{00000000-0005-0000-0000-0000A0710000}"/>
    <cellStyle name="Moneda 75 3 6 2" xfId="24127" xr:uid="{00000000-0005-0000-0000-0000A1710000}"/>
    <cellStyle name="Moneda 75 3 7" xfId="10718" xr:uid="{00000000-0005-0000-0000-0000A2710000}"/>
    <cellStyle name="Moneda 75 3 7 2" xfId="27454" xr:uid="{00000000-0005-0000-0000-0000A3710000}"/>
    <cellStyle name="Moneda 75 3 8" xfId="14034" xr:uid="{00000000-0005-0000-0000-0000A4710000}"/>
    <cellStyle name="Moneda 75 3 9" xfId="17493" xr:uid="{00000000-0005-0000-0000-0000A5710000}"/>
    <cellStyle name="Moneda 75 4" xfId="1171" xr:uid="{00000000-0005-0000-0000-0000A6710000}"/>
    <cellStyle name="Moneda 75 4 2" xfId="4488" xr:uid="{00000000-0005-0000-0000-0000A7710000}"/>
    <cellStyle name="Moneda 75 4 2 2" xfId="21224" xr:uid="{00000000-0005-0000-0000-0000A8710000}"/>
    <cellStyle name="Moneda 75 4 3" xfId="7805" xr:uid="{00000000-0005-0000-0000-0000A9710000}"/>
    <cellStyle name="Moneda 75 4 3 2" xfId="24541" xr:uid="{00000000-0005-0000-0000-0000AA710000}"/>
    <cellStyle name="Moneda 75 4 4" xfId="11132" xr:uid="{00000000-0005-0000-0000-0000AB710000}"/>
    <cellStyle name="Moneda 75 4 4 2" xfId="27868" xr:uid="{00000000-0005-0000-0000-0000AC710000}"/>
    <cellStyle name="Moneda 75 4 5" xfId="14448" xr:uid="{00000000-0005-0000-0000-0000AD710000}"/>
    <cellStyle name="Moneda 75 4 6" xfId="17907" xr:uid="{00000000-0005-0000-0000-0000AE710000}"/>
    <cellStyle name="Moneda 75 5" xfId="2000" xr:uid="{00000000-0005-0000-0000-0000AF710000}"/>
    <cellStyle name="Moneda 75 5 2" xfId="5317" xr:uid="{00000000-0005-0000-0000-0000B0710000}"/>
    <cellStyle name="Moneda 75 5 2 2" xfId="22053" xr:uid="{00000000-0005-0000-0000-0000B1710000}"/>
    <cellStyle name="Moneda 75 5 3" xfId="8634" xr:uid="{00000000-0005-0000-0000-0000B2710000}"/>
    <cellStyle name="Moneda 75 5 3 2" xfId="25370" xr:uid="{00000000-0005-0000-0000-0000B3710000}"/>
    <cellStyle name="Moneda 75 5 4" xfId="11961" xr:uid="{00000000-0005-0000-0000-0000B4710000}"/>
    <cellStyle name="Moneda 75 5 4 2" xfId="28697" xr:uid="{00000000-0005-0000-0000-0000B5710000}"/>
    <cellStyle name="Moneda 75 5 5" xfId="15277" xr:uid="{00000000-0005-0000-0000-0000B6710000}"/>
    <cellStyle name="Moneda 75 5 6" xfId="18736" xr:uid="{00000000-0005-0000-0000-0000B7710000}"/>
    <cellStyle name="Moneda 75 6" xfId="2828" xr:uid="{00000000-0005-0000-0000-0000B8710000}"/>
    <cellStyle name="Moneda 75 6 2" xfId="6145" xr:uid="{00000000-0005-0000-0000-0000B9710000}"/>
    <cellStyle name="Moneda 75 6 2 2" xfId="22881" xr:uid="{00000000-0005-0000-0000-0000BA710000}"/>
    <cellStyle name="Moneda 75 6 3" xfId="9462" xr:uid="{00000000-0005-0000-0000-0000BB710000}"/>
    <cellStyle name="Moneda 75 6 3 2" xfId="26198" xr:uid="{00000000-0005-0000-0000-0000BC710000}"/>
    <cellStyle name="Moneda 75 6 4" xfId="12789" xr:uid="{00000000-0005-0000-0000-0000BD710000}"/>
    <cellStyle name="Moneda 75 6 4 2" xfId="29525" xr:uid="{00000000-0005-0000-0000-0000BE710000}"/>
    <cellStyle name="Moneda 75 6 5" xfId="16105" xr:uid="{00000000-0005-0000-0000-0000BF710000}"/>
    <cellStyle name="Moneda 75 6 6" xfId="19564" xr:uid="{00000000-0005-0000-0000-0000C0710000}"/>
    <cellStyle name="Moneda 75 7" xfId="3660" xr:uid="{00000000-0005-0000-0000-0000C1710000}"/>
    <cellStyle name="Moneda 75 7 2" xfId="20396" xr:uid="{00000000-0005-0000-0000-0000C2710000}"/>
    <cellStyle name="Moneda 75 8" xfId="6977" xr:uid="{00000000-0005-0000-0000-0000C3710000}"/>
    <cellStyle name="Moneda 75 8 2" xfId="23713" xr:uid="{00000000-0005-0000-0000-0000C4710000}"/>
    <cellStyle name="Moneda 75 9" xfId="10304" xr:uid="{00000000-0005-0000-0000-0000C5710000}"/>
    <cellStyle name="Moneda 75 9 2" xfId="27040" xr:uid="{00000000-0005-0000-0000-0000C6710000}"/>
    <cellStyle name="Moneda 76" xfId="310" xr:uid="{00000000-0005-0000-0000-0000C7710000}"/>
    <cellStyle name="Moneda 76 10" xfId="13621" xr:uid="{00000000-0005-0000-0000-0000C8710000}"/>
    <cellStyle name="Moneda 76 11" xfId="17080" xr:uid="{00000000-0005-0000-0000-0000C9710000}"/>
    <cellStyle name="Moneda 76 2" xfId="542" xr:uid="{00000000-0005-0000-0000-0000CA710000}"/>
    <cellStyle name="Moneda 76 2 10" xfId="17285" xr:uid="{00000000-0005-0000-0000-0000CB710000}"/>
    <cellStyle name="Moneda 76 2 2" xfId="963" xr:uid="{00000000-0005-0000-0000-0000CC710000}"/>
    <cellStyle name="Moneda 76 2 2 2" xfId="1792" xr:uid="{00000000-0005-0000-0000-0000CD710000}"/>
    <cellStyle name="Moneda 76 2 2 2 2" xfId="5109" xr:uid="{00000000-0005-0000-0000-0000CE710000}"/>
    <cellStyle name="Moneda 76 2 2 2 2 2" xfId="21845" xr:uid="{00000000-0005-0000-0000-0000CF710000}"/>
    <cellStyle name="Moneda 76 2 2 2 3" xfId="8426" xr:uid="{00000000-0005-0000-0000-0000D0710000}"/>
    <cellStyle name="Moneda 76 2 2 2 3 2" xfId="25162" xr:uid="{00000000-0005-0000-0000-0000D1710000}"/>
    <cellStyle name="Moneda 76 2 2 2 4" xfId="11753" xr:uid="{00000000-0005-0000-0000-0000D2710000}"/>
    <cellStyle name="Moneda 76 2 2 2 4 2" xfId="28489" xr:uid="{00000000-0005-0000-0000-0000D3710000}"/>
    <cellStyle name="Moneda 76 2 2 2 5" xfId="15069" xr:uid="{00000000-0005-0000-0000-0000D4710000}"/>
    <cellStyle name="Moneda 76 2 2 2 6" xfId="18528" xr:uid="{00000000-0005-0000-0000-0000D5710000}"/>
    <cellStyle name="Moneda 76 2 2 3" xfId="2620" xr:uid="{00000000-0005-0000-0000-0000D6710000}"/>
    <cellStyle name="Moneda 76 2 2 3 2" xfId="5937" xr:uid="{00000000-0005-0000-0000-0000D7710000}"/>
    <cellStyle name="Moneda 76 2 2 3 2 2" xfId="22673" xr:uid="{00000000-0005-0000-0000-0000D8710000}"/>
    <cellStyle name="Moneda 76 2 2 3 3" xfId="9254" xr:uid="{00000000-0005-0000-0000-0000D9710000}"/>
    <cellStyle name="Moneda 76 2 2 3 3 2" xfId="25990" xr:uid="{00000000-0005-0000-0000-0000DA710000}"/>
    <cellStyle name="Moneda 76 2 2 3 4" xfId="12581" xr:uid="{00000000-0005-0000-0000-0000DB710000}"/>
    <cellStyle name="Moneda 76 2 2 3 4 2" xfId="29317" xr:uid="{00000000-0005-0000-0000-0000DC710000}"/>
    <cellStyle name="Moneda 76 2 2 3 5" xfId="15897" xr:uid="{00000000-0005-0000-0000-0000DD710000}"/>
    <cellStyle name="Moneda 76 2 2 3 6" xfId="19356" xr:uid="{00000000-0005-0000-0000-0000DE710000}"/>
    <cellStyle name="Moneda 76 2 2 4" xfId="3448" xr:uid="{00000000-0005-0000-0000-0000DF710000}"/>
    <cellStyle name="Moneda 76 2 2 4 2" xfId="6765" xr:uid="{00000000-0005-0000-0000-0000E0710000}"/>
    <cellStyle name="Moneda 76 2 2 4 2 2" xfId="23501" xr:uid="{00000000-0005-0000-0000-0000E1710000}"/>
    <cellStyle name="Moneda 76 2 2 4 3" xfId="10082" xr:uid="{00000000-0005-0000-0000-0000E2710000}"/>
    <cellStyle name="Moneda 76 2 2 4 3 2" xfId="26818" xr:uid="{00000000-0005-0000-0000-0000E3710000}"/>
    <cellStyle name="Moneda 76 2 2 4 4" xfId="13409" xr:uid="{00000000-0005-0000-0000-0000E4710000}"/>
    <cellStyle name="Moneda 76 2 2 4 4 2" xfId="30145" xr:uid="{00000000-0005-0000-0000-0000E5710000}"/>
    <cellStyle name="Moneda 76 2 2 4 5" xfId="16725" xr:uid="{00000000-0005-0000-0000-0000E6710000}"/>
    <cellStyle name="Moneda 76 2 2 4 6" xfId="20184" xr:uid="{00000000-0005-0000-0000-0000E7710000}"/>
    <cellStyle name="Moneda 76 2 2 5" xfId="4280" xr:uid="{00000000-0005-0000-0000-0000E8710000}"/>
    <cellStyle name="Moneda 76 2 2 5 2" xfId="21016" xr:uid="{00000000-0005-0000-0000-0000E9710000}"/>
    <cellStyle name="Moneda 76 2 2 6" xfId="7597" xr:uid="{00000000-0005-0000-0000-0000EA710000}"/>
    <cellStyle name="Moneda 76 2 2 6 2" xfId="24333" xr:uid="{00000000-0005-0000-0000-0000EB710000}"/>
    <cellStyle name="Moneda 76 2 2 7" xfId="10924" xr:uid="{00000000-0005-0000-0000-0000EC710000}"/>
    <cellStyle name="Moneda 76 2 2 7 2" xfId="27660" xr:uid="{00000000-0005-0000-0000-0000ED710000}"/>
    <cellStyle name="Moneda 76 2 2 8" xfId="14240" xr:uid="{00000000-0005-0000-0000-0000EE710000}"/>
    <cellStyle name="Moneda 76 2 2 9" xfId="17699" xr:uid="{00000000-0005-0000-0000-0000EF710000}"/>
    <cellStyle name="Moneda 76 2 3" xfId="1377" xr:uid="{00000000-0005-0000-0000-0000F0710000}"/>
    <cellStyle name="Moneda 76 2 3 2" xfId="4694" xr:uid="{00000000-0005-0000-0000-0000F1710000}"/>
    <cellStyle name="Moneda 76 2 3 2 2" xfId="21430" xr:uid="{00000000-0005-0000-0000-0000F2710000}"/>
    <cellStyle name="Moneda 76 2 3 3" xfId="8011" xr:uid="{00000000-0005-0000-0000-0000F3710000}"/>
    <cellStyle name="Moneda 76 2 3 3 2" xfId="24747" xr:uid="{00000000-0005-0000-0000-0000F4710000}"/>
    <cellStyle name="Moneda 76 2 3 4" xfId="11338" xr:uid="{00000000-0005-0000-0000-0000F5710000}"/>
    <cellStyle name="Moneda 76 2 3 4 2" xfId="28074" xr:uid="{00000000-0005-0000-0000-0000F6710000}"/>
    <cellStyle name="Moneda 76 2 3 5" xfId="14654" xr:uid="{00000000-0005-0000-0000-0000F7710000}"/>
    <cellStyle name="Moneda 76 2 3 6" xfId="18113" xr:uid="{00000000-0005-0000-0000-0000F8710000}"/>
    <cellStyle name="Moneda 76 2 4" xfId="2206" xr:uid="{00000000-0005-0000-0000-0000F9710000}"/>
    <cellStyle name="Moneda 76 2 4 2" xfId="5523" xr:uid="{00000000-0005-0000-0000-0000FA710000}"/>
    <cellStyle name="Moneda 76 2 4 2 2" xfId="22259" xr:uid="{00000000-0005-0000-0000-0000FB710000}"/>
    <cellStyle name="Moneda 76 2 4 3" xfId="8840" xr:uid="{00000000-0005-0000-0000-0000FC710000}"/>
    <cellStyle name="Moneda 76 2 4 3 2" xfId="25576" xr:uid="{00000000-0005-0000-0000-0000FD710000}"/>
    <cellStyle name="Moneda 76 2 4 4" xfId="12167" xr:uid="{00000000-0005-0000-0000-0000FE710000}"/>
    <cellStyle name="Moneda 76 2 4 4 2" xfId="28903" xr:uid="{00000000-0005-0000-0000-0000FF710000}"/>
    <cellStyle name="Moneda 76 2 4 5" xfId="15483" xr:uid="{00000000-0005-0000-0000-000000720000}"/>
    <cellStyle name="Moneda 76 2 4 6" xfId="18942" xr:uid="{00000000-0005-0000-0000-000001720000}"/>
    <cellStyle name="Moneda 76 2 5" xfId="3034" xr:uid="{00000000-0005-0000-0000-000002720000}"/>
    <cellStyle name="Moneda 76 2 5 2" xfId="6351" xr:uid="{00000000-0005-0000-0000-000003720000}"/>
    <cellStyle name="Moneda 76 2 5 2 2" xfId="23087" xr:uid="{00000000-0005-0000-0000-000004720000}"/>
    <cellStyle name="Moneda 76 2 5 3" xfId="9668" xr:uid="{00000000-0005-0000-0000-000005720000}"/>
    <cellStyle name="Moneda 76 2 5 3 2" xfId="26404" xr:uid="{00000000-0005-0000-0000-000006720000}"/>
    <cellStyle name="Moneda 76 2 5 4" xfId="12995" xr:uid="{00000000-0005-0000-0000-000007720000}"/>
    <cellStyle name="Moneda 76 2 5 4 2" xfId="29731" xr:uid="{00000000-0005-0000-0000-000008720000}"/>
    <cellStyle name="Moneda 76 2 5 5" xfId="16311" xr:uid="{00000000-0005-0000-0000-000009720000}"/>
    <cellStyle name="Moneda 76 2 5 6" xfId="19770" xr:uid="{00000000-0005-0000-0000-00000A720000}"/>
    <cellStyle name="Moneda 76 2 6" xfId="3866" xr:uid="{00000000-0005-0000-0000-00000B720000}"/>
    <cellStyle name="Moneda 76 2 6 2" xfId="20602" xr:uid="{00000000-0005-0000-0000-00000C720000}"/>
    <cellStyle name="Moneda 76 2 7" xfId="7183" xr:uid="{00000000-0005-0000-0000-00000D720000}"/>
    <cellStyle name="Moneda 76 2 7 2" xfId="23919" xr:uid="{00000000-0005-0000-0000-00000E720000}"/>
    <cellStyle name="Moneda 76 2 8" xfId="10510" xr:uid="{00000000-0005-0000-0000-00000F720000}"/>
    <cellStyle name="Moneda 76 2 8 2" xfId="27246" xr:uid="{00000000-0005-0000-0000-000010720000}"/>
    <cellStyle name="Moneda 76 2 9" xfId="13826" xr:uid="{00000000-0005-0000-0000-000011720000}"/>
    <cellStyle name="Moneda 76 3" xfId="758" xr:uid="{00000000-0005-0000-0000-000012720000}"/>
    <cellStyle name="Moneda 76 3 2" xfId="1587" xr:uid="{00000000-0005-0000-0000-000013720000}"/>
    <cellStyle name="Moneda 76 3 2 2" xfId="4904" xr:uid="{00000000-0005-0000-0000-000014720000}"/>
    <cellStyle name="Moneda 76 3 2 2 2" xfId="21640" xr:uid="{00000000-0005-0000-0000-000015720000}"/>
    <cellStyle name="Moneda 76 3 2 3" xfId="8221" xr:uid="{00000000-0005-0000-0000-000016720000}"/>
    <cellStyle name="Moneda 76 3 2 3 2" xfId="24957" xr:uid="{00000000-0005-0000-0000-000017720000}"/>
    <cellStyle name="Moneda 76 3 2 4" xfId="11548" xr:uid="{00000000-0005-0000-0000-000018720000}"/>
    <cellStyle name="Moneda 76 3 2 4 2" xfId="28284" xr:uid="{00000000-0005-0000-0000-000019720000}"/>
    <cellStyle name="Moneda 76 3 2 5" xfId="14864" xr:uid="{00000000-0005-0000-0000-00001A720000}"/>
    <cellStyle name="Moneda 76 3 2 6" xfId="18323" xr:uid="{00000000-0005-0000-0000-00001B720000}"/>
    <cellStyle name="Moneda 76 3 3" xfId="2415" xr:uid="{00000000-0005-0000-0000-00001C720000}"/>
    <cellStyle name="Moneda 76 3 3 2" xfId="5732" xr:uid="{00000000-0005-0000-0000-00001D720000}"/>
    <cellStyle name="Moneda 76 3 3 2 2" xfId="22468" xr:uid="{00000000-0005-0000-0000-00001E720000}"/>
    <cellStyle name="Moneda 76 3 3 3" xfId="9049" xr:uid="{00000000-0005-0000-0000-00001F720000}"/>
    <cellStyle name="Moneda 76 3 3 3 2" xfId="25785" xr:uid="{00000000-0005-0000-0000-000020720000}"/>
    <cellStyle name="Moneda 76 3 3 4" xfId="12376" xr:uid="{00000000-0005-0000-0000-000021720000}"/>
    <cellStyle name="Moneda 76 3 3 4 2" xfId="29112" xr:uid="{00000000-0005-0000-0000-000022720000}"/>
    <cellStyle name="Moneda 76 3 3 5" xfId="15692" xr:uid="{00000000-0005-0000-0000-000023720000}"/>
    <cellStyle name="Moneda 76 3 3 6" xfId="19151" xr:uid="{00000000-0005-0000-0000-000024720000}"/>
    <cellStyle name="Moneda 76 3 4" xfId="3243" xr:uid="{00000000-0005-0000-0000-000025720000}"/>
    <cellStyle name="Moneda 76 3 4 2" xfId="6560" xr:uid="{00000000-0005-0000-0000-000026720000}"/>
    <cellStyle name="Moneda 76 3 4 2 2" xfId="23296" xr:uid="{00000000-0005-0000-0000-000027720000}"/>
    <cellStyle name="Moneda 76 3 4 3" xfId="9877" xr:uid="{00000000-0005-0000-0000-000028720000}"/>
    <cellStyle name="Moneda 76 3 4 3 2" xfId="26613" xr:uid="{00000000-0005-0000-0000-000029720000}"/>
    <cellStyle name="Moneda 76 3 4 4" xfId="13204" xr:uid="{00000000-0005-0000-0000-00002A720000}"/>
    <cellStyle name="Moneda 76 3 4 4 2" xfId="29940" xr:uid="{00000000-0005-0000-0000-00002B720000}"/>
    <cellStyle name="Moneda 76 3 4 5" xfId="16520" xr:uid="{00000000-0005-0000-0000-00002C720000}"/>
    <cellStyle name="Moneda 76 3 4 6" xfId="19979" xr:uid="{00000000-0005-0000-0000-00002D720000}"/>
    <cellStyle name="Moneda 76 3 5" xfId="4075" xr:uid="{00000000-0005-0000-0000-00002E720000}"/>
    <cellStyle name="Moneda 76 3 5 2" xfId="20811" xr:uid="{00000000-0005-0000-0000-00002F720000}"/>
    <cellStyle name="Moneda 76 3 6" xfId="7392" xr:uid="{00000000-0005-0000-0000-000030720000}"/>
    <cellStyle name="Moneda 76 3 6 2" xfId="24128" xr:uid="{00000000-0005-0000-0000-000031720000}"/>
    <cellStyle name="Moneda 76 3 7" xfId="10719" xr:uid="{00000000-0005-0000-0000-000032720000}"/>
    <cellStyle name="Moneda 76 3 7 2" xfId="27455" xr:uid="{00000000-0005-0000-0000-000033720000}"/>
    <cellStyle name="Moneda 76 3 8" xfId="14035" xr:uid="{00000000-0005-0000-0000-000034720000}"/>
    <cellStyle name="Moneda 76 3 9" xfId="17494" xr:uid="{00000000-0005-0000-0000-000035720000}"/>
    <cellStyle name="Moneda 76 4" xfId="1172" xr:uid="{00000000-0005-0000-0000-000036720000}"/>
    <cellStyle name="Moneda 76 4 2" xfId="4489" xr:uid="{00000000-0005-0000-0000-000037720000}"/>
    <cellStyle name="Moneda 76 4 2 2" xfId="21225" xr:uid="{00000000-0005-0000-0000-000038720000}"/>
    <cellStyle name="Moneda 76 4 3" xfId="7806" xr:uid="{00000000-0005-0000-0000-000039720000}"/>
    <cellStyle name="Moneda 76 4 3 2" xfId="24542" xr:uid="{00000000-0005-0000-0000-00003A720000}"/>
    <cellStyle name="Moneda 76 4 4" xfId="11133" xr:uid="{00000000-0005-0000-0000-00003B720000}"/>
    <cellStyle name="Moneda 76 4 4 2" xfId="27869" xr:uid="{00000000-0005-0000-0000-00003C720000}"/>
    <cellStyle name="Moneda 76 4 5" xfId="14449" xr:uid="{00000000-0005-0000-0000-00003D720000}"/>
    <cellStyle name="Moneda 76 4 6" xfId="17908" xr:uid="{00000000-0005-0000-0000-00003E720000}"/>
    <cellStyle name="Moneda 76 5" xfId="2001" xr:uid="{00000000-0005-0000-0000-00003F720000}"/>
    <cellStyle name="Moneda 76 5 2" xfId="5318" xr:uid="{00000000-0005-0000-0000-000040720000}"/>
    <cellStyle name="Moneda 76 5 2 2" xfId="22054" xr:uid="{00000000-0005-0000-0000-000041720000}"/>
    <cellStyle name="Moneda 76 5 3" xfId="8635" xr:uid="{00000000-0005-0000-0000-000042720000}"/>
    <cellStyle name="Moneda 76 5 3 2" xfId="25371" xr:uid="{00000000-0005-0000-0000-000043720000}"/>
    <cellStyle name="Moneda 76 5 4" xfId="11962" xr:uid="{00000000-0005-0000-0000-000044720000}"/>
    <cellStyle name="Moneda 76 5 4 2" xfId="28698" xr:uid="{00000000-0005-0000-0000-000045720000}"/>
    <cellStyle name="Moneda 76 5 5" xfId="15278" xr:uid="{00000000-0005-0000-0000-000046720000}"/>
    <cellStyle name="Moneda 76 5 6" xfId="18737" xr:uid="{00000000-0005-0000-0000-000047720000}"/>
    <cellStyle name="Moneda 76 6" xfId="2829" xr:uid="{00000000-0005-0000-0000-000048720000}"/>
    <cellStyle name="Moneda 76 6 2" xfId="6146" xr:uid="{00000000-0005-0000-0000-000049720000}"/>
    <cellStyle name="Moneda 76 6 2 2" xfId="22882" xr:uid="{00000000-0005-0000-0000-00004A720000}"/>
    <cellStyle name="Moneda 76 6 3" xfId="9463" xr:uid="{00000000-0005-0000-0000-00004B720000}"/>
    <cellStyle name="Moneda 76 6 3 2" xfId="26199" xr:uid="{00000000-0005-0000-0000-00004C720000}"/>
    <cellStyle name="Moneda 76 6 4" xfId="12790" xr:uid="{00000000-0005-0000-0000-00004D720000}"/>
    <cellStyle name="Moneda 76 6 4 2" xfId="29526" xr:uid="{00000000-0005-0000-0000-00004E720000}"/>
    <cellStyle name="Moneda 76 6 5" xfId="16106" xr:uid="{00000000-0005-0000-0000-00004F720000}"/>
    <cellStyle name="Moneda 76 6 6" xfId="19565" xr:uid="{00000000-0005-0000-0000-000050720000}"/>
    <cellStyle name="Moneda 76 7" xfId="3661" xr:uid="{00000000-0005-0000-0000-000051720000}"/>
    <cellStyle name="Moneda 76 7 2" xfId="20397" xr:uid="{00000000-0005-0000-0000-000052720000}"/>
    <cellStyle name="Moneda 76 8" xfId="6978" xr:uid="{00000000-0005-0000-0000-000053720000}"/>
    <cellStyle name="Moneda 76 8 2" xfId="23714" xr:uid="{00000000-0005-0000-0000-000054720000}"/>
    <cellStyle name="Moneda 76 9" xfId="10305" xr:uid="{00000000-0005-0000-0000-000055720000}"/>
    <cellStyle name="Moneda 76 9 2" xfId="27041" xr:uid="{00000000-0005-0000-0000-000056720000}"/>
    <cellStyle name="Moneda 77" xfId="311" xr:uid="{00000000-0005-0000-0000-000057720000}"/>
    <cellStyle name="Moneda 77 10" xfId="13622" xr:uid="{00000000-0005-0000-0000-000058720000}"/>
    <cellStyle name="Moneda 77 11" xfId="17081" xr:uid="{00000000-0005-0000-0000-000059720000}"/>
    <cellStyle name="Moneda 77 2" xfId="543" xr:uid="{00000000-0005-0000-0000-00005A720000}"/>
    <cellStyle name="Moneda 77 2 10" xfId="17286" xr:uid="{00000000-0005-0000-0000-00005B720000}"/>
    <cellStyle name="Moneda 77 2 2" xfId="964" xr:uid="{00000000-0005-0000-0000-00005C720000}"/>
    <cellStyle name="Moneda 77 2 2 2" xfId="1793" xr:uid="{00000000-0005-0000-0000-00005D720000}"/>
    <cellStyle name="Moneda 77 2 2 2 2" xfId="5110" xr:uid="{00000000-0005-0000-0000-00005E720000}"/>
    <cellStyle name="Moneda 77 2 2 2 2 2" xfId="21846" xr:uid="{00000000-0005-0000-0000-00005F720000}"/>
    <cellStyle name="Moneda 77 2 2 2 3" xfId="8427" xr:uid="{00000000-0005-0000-0000-000060720000}"/>
    <cellStyle name="Moneda 77 2 2 2 3 2" xfId="25163" xr:uid="{00000000-0005-0000-0000-000061720000}"/>
    <cellStyle name="Moneda 77 2 2 2 4" xfId="11754" xr:uid="{00000000-0005-0000-0000-000062720000}"/>
    <cellStyle name="Moneda 77 2 2 2 4 2" xfId="28490" xr:uid="{00000000-0005-0000-0000-000063720000}"/>
    <cellStyle name="Moneda 77 2 2 2 5" xfId="15070" xr:uid="{00000000-0005-0000-0000-000064720000}"/>
    <cellStyle name="Moneda 77 2 2 2 6" xfId="18529" xr:uid="{00000000-0005-0000-0000-000065720000}"/>
    <cellStyle name="Moneda 77 2 2 3" xfId="2621" xr:uid="{00000000-0005-0000-0000-000066720000}"/>
    <cellStyle name="Moneda 77 2 2 3 2" xfId="5938" xr:uid="{00000000-0005-0000-0000-000067720000}"/>
    <cellStyle name="Moneda 77 2 2 3 2 2" xfId="22674" xr:uid="{00000000-0005-0000-0000-000068720000}"/>
    <cellStyle name="Moneda 77 2 2 3 3" xfId="9255" xr:uid="{00000000-0005-0000-0000-000069720000}"/>
    <cellStyle name="Moneda 77 2 2 3 3 2" xfId="25991" xr:uid="{00000000-0005-0000-0000-00006A720000}"/>
    <cellStyle name="Moneda 77 2 2 3 4" xfId="12582" xr:uid="{00000000-0005-0000-0000-00006B720000}"/>
    <cellStyle name="Moneda 77 2 2 3 4 2" xfId="29318" xr:uid="{00000000-0005-0000-0000-00006C720000}"/>
    <cellStyle name="Moneda 77 2 2 3 5" xfId="15898" xr:uid="{00000000-0005-0000-0000-00006D720000}"/>
    <cellStyle name="Moneda 77 2 2 3 6" xfId="19357" xr:uid="{00000000-0005-0000-0000-00006E720000}"/>
    <cellStyle name="Moneda 77 2 2 4" xfId="3449" xr:uid="{00000000-0005-0000-0000-00006F720000}"/>
    <cellStyle name="Moneda 77 2 2 4 2" xfId="6766" xr:uid="{00000000-0005-0000-0000-000070720000}"/>
    <cellStyle name="Moneda 77 2 2 4 2 2" xfId="23502" xr:uid="{00000000-0005-0000-0000-000071720000}"/>
    <cellStyle name="Moneda 77 2 2 4 3" xfId="10083" xr:uid="{00000000-0005-0000-0000-000072720000}"/>
    <cellStyle name="Moneda 77 2 2 4 3 2" xfId="26819" xr:uid="{00000000-0005-0000-0000-000073720000}"/>
    <cellStyle name="Moneda 77 2 2 4 4" xfId="13410" xr:uid="{00000000-0005-0000-0000-000074720000}"/>
    <cellStyle name="Moneda 77 2 2 4 4 2" xfId="30146" xr:uid="{00000000-0005-0000-0000-000075720000}"/>
    <cellStyle name="Moneda 77 2 2 4 5" xfId="16726" xr:uid="{00000000-0005-0000-0000-000076720000}"/>
    <cellStyle name="Moneda 77 2 2 4 6" xfId="20185" xr:uid="{00000000-0005-0000-0000-000077720000}"/>
    <cellStyle name="Moneda 77 2 2 5" xfId="4281" xr:uid="{00000000-0005-0000-0000-000078720000}"/>
    <cellStyle name="Moneda 77 2 2 5 2" xfId="21017" xr:uid="{00000000-0005-0000-0000-000079720000}"/>
    <cellStyle name="Moneda 77 2 2 6" xfId="7598" xr:uid="{00000000-0005-0000-0000-00007A720000}"/>
    <cellStyle name="Moneda 77 2 2 6 2" xfId="24334" xr:uid="{00000000-0005-0000-0000-00007B720000}"/>
    <cellStyle name="Moneda 77 2 2 7" xfId="10925" xr:uid="{00000000-0005-0000-0000-00007C720000}"/>
    <cellStyle name="Moneda 77 2 2 7 2" xfId="27661" xr:uid="{00000000-0005-0000-0000-00007D720000}"/>
    <cellStyle name="Moneda 77 2 2 8" xfId="14241" xr:uid="{00000000-0005-0000-0000-00007E720000}"/>
    <cellStyle name="Moneda 77 2 2 9" xfId="17700" xr:uid="{00000000-0005-0000-0000-00007F720000}"/>
    <cellStyle name="Moneda 77 2 3" xfId="1378" xr:uid="{00000000-0005-0000-0000-000080720000}"/>
    <cellStyle name="Moneda 77 2 3 2" xfId="4695" xr:uid="{00000000-0005-0000-0000-000081720000}"/>
    <cellStyle name="Moneda 77 2 3 2 2" xfId="21431" xr:uid="{00000000-0005-0000-0000-000082720000}"/>
    <cellStyle name="Moneda 77 2 3 3" xfId="8012" xr:uid="{00000000-0005-0000-0000-000083720000}"/>
    <cellStyle name="Moneda 77 2 3 3 2" xfId="24748" xr:uid="{00000000-0005-0000-0000-000084720000}"/>
    <cellStyle name="Moneda 77 2 3 4" xfId="11339" xr:uid="{00000000-0005-0000-0000-000085720000}"/>
    <cellStyle name="Moneda 77 2 3 4 2" xfId="28075" xr:uid="{00000000-0005-0000-0000-000086720000}"/>
    <cellStyle name="Moneda 77 2 3 5" xfId="14655" xr:uid="{00000000-0005-0000-0000-000087720000}"/>
    <cellStyle name="Moneda 77 2 3 6" xfId="18114" xr:uid="{00000000-0005-0000-0000-000088720000}"/>
    <cellStyle name="Moneda 77 2 4" xfId="2207" xr:uid="{00000000-0005-0000-0000-000089720000}"/>
    <cellStyle name="Moneda 77 2 4 2" xfId="5524" xr:uid="{00000000-0005-0000-0000-00008A720000}"/>
    <cellStyle name="Moneda 77 2 4 2 2" xfId="22260" xr:uid="{00000000-0005-0000-0000-00008B720000}"/>
    <cellStyle name="Moneda 77 2 4 3" xfId="8841" xr:uid="{00000000-0005-0000-0000-00008C720000}"/>
    <cellStyle name="Moneda 77 2 4 3 2" xfId="25577" xr:uid="{00000000-0005-0000-0000-00008D720000}"/>
    <cellStyle name="Moneda 77 2 4 4" xfId="12168" xr:uid="{00000000-0005-0000-0000-00008E720000}"/>
    <cellStyle name="Moneda 77 2 4 4 2" xfId="28904" xr:uid="{00000000-0005-0000-0000-00008F720000}"/>
    <cellStyle name="Moneda 77 2 4 5" xfId="15484" xr:uid="{00000000-0005-0000-0000-000090720000}"/>
    <cellStyle name="Moneda 77 2 4 6" xfId="18943" xr:uid="{00000000-0005-0000-0000-000091720000}"/>
    <cellStyle name="Moneda 77 2 5" xfId="3035" xr:uid="{00000000-0005-0000-0000-000092720000}"/>
    <cellStyle name="Moneda 77 2 5 2" xfId="6352" xr:uid="{00000000-0005-0000-0000-000093720000}"/>
    <cellStyle name="Moneda 77 2 5 2 2" xfId="23088" xr:uid="{00000000-0005-0000-0000-000094720000}"/>
    <cellStyle name="Moneda 77 2 5 3" xfId="9669" xr:uid="{00000000-0005-0000-0000-000095720000}"/>
    <cellStyle name="Moneda 77 2 5 3 2" xfId="26405" xr:uid="{00000000-0005-0000-0000-000096720000}"/>
    <cellStyle name="Moneda 77 2 5 4" xfId="12996" xr:uid="{00000000-0005-0000-0000-000097720000}"/>
    <cellStyle name="Moneda 77 2 5 4 2" xfId="29732" xr:uid="{00000000-0005-0000-0000-000098720000}"/>
    <cellStyle name="Moneda 77 2 5 5" xfId="16312" xr:uid="{00000000-0005-0000-0000-000099720000}"/>
    <cellStyle name="Moneda 77 2 5 6" xfId="19771" xr:uid="{00000000-0005-0000-0000-00009A720000}"/>
    <cellStyle name="Moneda 77 2 6" xfId="3867" xr:uid="{00000000-0005-0000-0000-00009B720000}"/>
    <cellStyle name="Moneda 77 2 6 2" xfId="20603" xr:uid="{00000000-0005-0000-0000-00009C720000}"/>
    <cellStyle name="Moneda 77 2 7" xfId="7184" xr:uid="{00000000-0005-0000-0000-00009D720000}"/>
    <cellStyle name="Moneda 77 2 7 2" xfId="23920" xr:uid="{00000000-0005-0000-0000-00009E720000}"/>
    <cellStyle name="Moneda 77 2 8" xfId="10511" xr:uid="{00000000-0005-0000-0000-00009F720000}"/>
    <cellStyle name="Moneda 77 2 8 2" xfId="27247" xr:uid="{00000000-0005-0000-0000-0000A0720000}"/>
    <cellStyle name="Moneda 77 2 9" xfId="13827" xr:uid="{00000000-0005-0000-0000-0000A1720000}"/>
    <cellStyle name="Moneda 77 3" xfId="759" xr:uid="{00000000-0005-0000-0000-0000A2720000}"/>
    <cellStyle name="Moneda 77 3 2" xfId="1588" xr:uid="{00000000-0005-0000-0000-0000A3720000}"/>
    <cellStyle name="Moneda 77 3 2 2" xfId="4905" xr:uid="{00000000-0005-0000-0000-0000A4720000}"/>
    <cellStyle name="Moneda 77 3 2 2 2" xfId="21641" xr:uid="{00000000-0005-0000-0000-0000A5720000}"/>
    <cellStyle name="Moneda 77 3 2 3" xfId="8222" xr:uid="{00000000-0005-0000-0000-0000A6720000}"/>
    <cellStyle name="Moneda 77 3 2 3 2" xfId="24958" xr:uid="{00000000-0005-0000-0000-0000A7720000}"/>
    <cellStyle name="Moneda 77 3 2 4" xfId="11549" xr:uid="{00000000-0005-0000-0000-0000A8720000}"/>
    <cellStyle name="Moneda 77 3 2 4 2" xfId="28285" xr:uid="{00000000-0005-0000-0000-0000A9720000}"/>
    <cellStyle name="Moneda 77 3 2 5" xfId="14865" xr:uid="{00000000-0005-0000-0000-0000AA720000}"/>
    <cellStyle name="Moneda 77 3 2 6" xfId="18324" xr:uid="{00000000-0005-0000-0000-0000AB720000}"/>
    <cellStyle name="Moneda 77 3 3" xfId="2416" xr:uid="{00000000-0005-0000-0000-0000AC720000}"/>
    <cellStyle name="Moneda 77 3 3 2" xfId="5733" xr:uid="{00000000-0005-0000-0000-0000AD720000}"/>
    <cellStyle name="Moneda 77 3 3 2 2" xfId="22469" xr:uid="{00000000-0005-0000-0000-0000AE720000}"/>
    <cellStyle name="Moneda 77 3 3 3" xfId="9050" xr:uid="{00000000-0005-0000-0000-0000AF720000}"/>
    <cellStyle name="Moneda 77 3 3 3 2" xfId="25786" xr:uid="{00000000-0005-0000-0000-0000B0720000}"/>
    <cellStyle name="Moneda 77 3 3 4" xfId="12377" xr:uid="{00000000-0005-0000-0000-0000B1720000}"/>
    <cellStyle name="Moneda 77 3 3 4 2" xfId="29113" xr:uid="{00000000-0005-0000-0000-0000B2720000}"/>
    <cellStyle name="Moneda 77 3 3 5" xfId="15693" xr:uid="{00000000-0005-0000-0000-0000B3720000}"/>
    <cellStyle name="Moneda 77 3 3 6" xfId="19152" xr:uid="{00000000-0005-0000-0000-0000B4720000}"/>
    <cellStyle name="Moneda 77 3 4" xfId="3244" xr:uid="{00000000-0005-0000-0000-0000B5720000}"/>
    <cellStyle name="Moneda 77 3 4 2" xfId="6561" xr:uid="{00000000-0005-0000-0000-0000B6720000}"/>
    <cellStyle name="Moneda 77 3 4 2 2" xfId="23297" xr:uid="{00000000-0005-0000-0000-0000B7720000}"/>
    <cellStyle name="Moneda 77 3 4 3" xfId="9878" xr:uid="{00000000-0005-0000-0000-0000B8720000}"/>
    <cellStyle name="Moneda 77 3 4 3 2" xfId="26614" xr:uid="{00000000-0005-0000-0000-0000B9720000}"/>
    <cellStyle name="Moneda 77 3 4 4" xfId="13205" xr:uid="{00000000-0005-0000-0000-0000BA720000}"/>
    <cellStyle name="Moneda 77 3 4 4 2" xfId="29941" xr:uid="{00000000-0005-0000-0000-0000BB720000}"/>
    <cellStyle name="Moneda 77 3 4 5" xfId="16521" xr:uid="{00000000-0005-0000-0000-0000BC720000}"/>
    <cellStyle name="Moneda 77 3 4 6" xfId="19980" xr:uid="{00000000-0005-0000-0000-0000BD720000}"/>
    <cellStyle name="Moneda 77 3 5" xfId="4076" xr:uid="{00000000-0005-0000-0000-0000BE720000}"/>
    <cellStyle name="Moneda 77 3 5 2" xfId="20812" xr:uid="{00000000-0005-0000-0000-0000BF720000}"/>
    <cellStyle name="Moneda 77 3 6" xfId="7393" xr:uid="{00000000-0005-0000-0000-0000C0720000}"/>
    <cellStyle name="Moneda 77 3 6 2" xfId="24129" xr:uid="{00000000-0005-0000-0000-0000C1720000}"/>
    <cellStyle name="Moneda 77 3 7" xfId="10720" xr:uid="{00000000-0005-0000-0000-0000C2720000}"/>
    <cellStyle name="Moneda 77 3 7 2" xfId="27456" xr:uid="{00000000-0005-0000-0000-0000C3720000}"/>
    <cellStyle name="Moneda 77 3 8" xfId="14036" xr:uid="{00000000-0005-0000-0000-0000C4720000}"/>
    <cellStyle name="Moneda 77 3 9" xfId="17495" xr:uid="{00000000-0005-0000-0000-0000C5720000}"/>
    <cellStyle name="Moneda 77 4" xfId="1173" xr:uid="{00000000-0005-0000-0000-0000C6720000}"/>
    <cellStyle name="Moneda 77 4 2" xfId="4490" xr:uid="{00000000-0005-0000-0000-0000C7720000}"/>
    <cellStyle name="Moneda 77 4 2 2" xfId="21226" xr:uid="{00000000-0005-0000-0000-0000C8720000}"/>
    <cellStyle name="Moneda 77 4 3" xfId="7807" xr:uid="{00000000-0005-0000-0000-0000C9720000}"/>
    <cellStyle name="Moneda 77 4 3 2" xfId="24543" xr:uid="{00000000-0005-0000-0000-0000CA720000}"/>
    <cellStyle name="Moneda 77 4 4" xfId="11134" xr:uid="{00000000-0005-0000-0000-0000CB720000}"/>
    <cellStyle name="Moneda 77 4 4 2" xfId="27870" xr:uid="{00000000-0005-0000-0000-0000CC720000}"/>
    <cellStyle name="Moneda 77 4 5" xfId="14450" xr:uid="{00000000-0005-0000-0000-0000CD720000}"/>
    <cellStyle name="Moneda 77 4 6" xfId="17909" xr:uid="{00000000-0005-0000-0000-0000CE720000}"/>
    <cellStyle name="Moneda 77 5" xfId="2002" xr:uid="{00000000-0005-0000-0000-0000CF720000}"/>
    <cellStyle name="Moneda 77 5 2" xfId="5319" xr:uid="{00000000-0005-0000-0000-0000D0720000}"/>
    <cellStyle name="Moneda 77 5 2 2" xfId="22055" xr:uid="{00000000-0005-0000-0000-0000D1720000}"/>
    <cellStyle name="Moneda 77 5 3" xfId="8636" xr:uid="{00000000-0005-0000-0000-0000D2720000}"/>
    <cellStyle name="Moneda 77 5 3 2" xfId="25372" xr:uid="{00000000-0005-0000-0000-0000D3720000}"/>
    <cellStyle name="Moneda 77 5 4" xfId="11963" xr:uid="{00000000-0005-0000-0000-0000D4720000}"/>
    <cellStyle name="Moneda 77 5 4 2" xfId="28699" xr:uid="{00000000-0005-0000-0000-0000D5720000}"/>
    <cellStyle name="Moneda 77 5 5" xfId="15279" xr:uid="{00000000-0005-0000-0000-0000D6720000}"/>
    <cellStyle name="Moneda 77 5 6" xfId="18738" xr:uid="{00000000-0005-0000-0000-0000D7720000}"/>
    <cellStyle name="Moneda 77 6" xfId="2830" xr:uid="{00000000-0005-0000-0000-0000D8720000}"/>
    <cellStyle name="Moneda 77 6 2" xfId="6147" xr:uid="{00000000-0005-0000-0000-0000D9720000}"/>
    <cellStyle name="Moneda 77 6 2 2" xfId="22883" xr:uid="{00000000-0005-0000-0000-0000DA720000}"/>
    <cellStyle name="Moneda 77 6 3" xfId="9464" xr:uid="{00000000-0005-0000-0000-0000DB720000}"/>
    <cellStyle name="Moneda 77 6 3 2" xfId="26200" xr:uid="{00000000-0005-0000-0000-0000DC720000}"/>
    <cellStyle name="Moneda 77 6 4" xfId="12791" xr:uid="{00000000-0005-0000-0000-0000DD720000}"/>
    <cellStyle name="Moneda 77 6 4 2" xfId="29527" xr:uid="{00000000-0005-0000-0000-0000DE720000}"/>
    <cellStyle name="Moneda 77 6 5" xfId="16107" xr:uid="{00000000-0005-0000-0000-0000DF720000}"/>
    <cellStyle name="Moneda 77 6 6" xfId="19566" xr:uid="{00000000-0005-0000-0000-0000E0720000}"/>
    <cellStyle name="Moneda 77 7" xfId="3662" xr:uid="{00000000-0005-0000-0000-0000E1720000}"/>
    <cellStyle name="Moneda 77 7 2" xfId="20398" xr:uid="{00000000-0005-0000-0000-0000E2720000}"/>
    <cellStyle name="Moneda 77 8" xfId="6979" xr:uid="{00000000-0005-0000-0000-0000E3720000}"/>
    <cellStyle name="Moneda 77 8 2" xfId="23715" xr:uid="{00000000-0005-0000-0000-0000E4720000}"/>
    <cellStyle name="Moneda 77 9" xfId="10306" xr:uid="{00000000-0005-0000-0000-0000E5720000}"/>
    <cellStyle name="Moneda 77 9 2" xfId="27042" xr:uid="{00000000-0005-0000-0000-0000E6720000}"/>
    <cellStyle name="Moneda 78" xfId="312" xr:uid="{00000000-0005-0000-0000-0000E7720000}"/>
    <cellStyle name="Moneda 78 10" xfId="13623" xr:uid="{00000000-0005-0000-0000-0000E8720000}"/>
    <cellStyle name="Moneda 78 11" xfId="17082" xr:uid="{00000000-0005-0000-0000-0000E9720000}"/>
    <cellStyle name="Moneda 78 2" xfId="544" xr:uid="{00000000-0005-0000-0000-0000EA720000}"/>
    <cellStyle name="Moneda 78 2 10" xfId="17287" xr:uid="{00000000-0005-0000-0000-0000EB720000}"/>
    <cellStyle name="Moneda 78 2 2" xfId="965" xr:uid="{00000000-0005-0000-0000-0000EC720000}"/>
    <cellStyle name="Moneda 78 2 2 2" xfId="1794" xr:uid="{00000000-0005-0000-0000-0000ED720000}"/>
    <cellStyle name="Moneda 78 2 2 2 2" xfId="5111" xr:uid="{00000000-0005-0000-0000-0000EE720000}"/>
    <cellStyle name="Moneda 78 2 2 2 2 2" xfId="21847" xr:uid="{00000000-0005-0000-0000-0000EF720000}"/>
    <cellStyle name="Moneda 78 2 2 2 3" xfId="8428" xr:uid="{00000000-0005-0000-0000-0000F0720000}"/>
    <cellStyle name="Moneda 78 2 2 2 3 2" xfId="25164" xr:uid="{00000000-0005-0000-0000-0000F1720000}"/>
    <cellStyle name="Moneda 78 2 2 2 4" xfId="11755" xr:uid="{00000000-0005-0000-0000-0000F2720000}"/>
    <cellStyle name="Moneda 78 2 2 2 4 2" xfId="28491" xr:uid="{00000000-0005-0000-0000-0000F3720000}"/>
    <cellStyle name="Moneda 78 2 2 2 5" xfId="15071" xr:uid="{00000000-0005-0000-0000-0000F4720000}"/>
    <cellStyle name="Moneda 78 2 2 2 6" xfId="18530" xr:uid="{00000000-0005-0000-0000-0000F5720000}"/>
    <cellStyle name="Moneda 78 2 2 3" xfId="2622" xr:uid="{00000000-0005-0000-0000-0000F6720000}"/>
    <cellStyle name="Moneda 78 2 2 3 2" xfId="5939" xr:uid="{00000000-0005-0000-0000-0000F7720000}"/>
    <cellStyle name="Moneda 78 2 2 3 2 2" xfId="22675" xr:uid="{00000000-0005-0000-0000-0000F8720000}"/>
    <cellStyle name="Moneda 78 2 2 3 3" xfId="9256" xr:uid="{00000000-0005-0000-0000-0000F9720000}"/>
    <cellStyle name="Moneda 78 2 2 3 3 2" xfId="25992" xr:uid="{00000000-0005-0000-0000-0000FA720000}"/>
    <cellStyle name="Moneda 78 2 2 3 4" xfId="12583" xr:uid="{00000000-0005-0000-0000-0000FB720000}"/>
    <cellStyle name="Moneda 78 2 2 3 4 2" xfId="29319" xr:uid="{00000000-0005-0000-0000-0000FC720000}"/>
    <cellStyle name="Moneda 78 2 2 3 5" xfId="15899" xr:uid="{00000000-0005-0000-0000-0000FD720000}"/>
    <cellStyle name="Moneda 78 2 2 3 6" xfId="19358" xr:uid="{00000000-0005-0000-0000-0000FE720000}"/>
    <cellStyle name="Moneda 78 2 2 4" xfId="3450" xr:uid="{00000000-0005-0000-0000-0000FF720000}"/>
    <cellStyle name="Moneda 78 2 2 4 2" xfId="6767" xr:uid="{00000000-0005-0000-0000-000000730000}"/>
    <cellStyle name="Moneda 78 2 2 4 2 2" xfId="23503" xr:uid="{00000000-0005-0000-0000-000001730000}"/>
    <cellStyle name="Moneda 78 2 2 4 3" xfId="10084" xr:uid="{00000000-0005-0000-0000-000002730000}"/>
    <cellStyle name="Moneda 78 2 2 4 3 2" xfId="26820" xr:uid="{00000000-0005-0000-0000-000003730000}"/>
    <cellStyle name="Moneda 78 2 2 4 4" xfId="13411" xr:uid="{00000000-0005-0000-0000-000004730000}"/>
    <cellStyle name="Moneda 78 2 2 4 4 2" xfId="30147" xr:uid="{00000000-0005-0000-0000-000005730000}"/>
    <cellStyle name="Moneda 78 2 2 4 5" xfId="16727" xr:uid="{00000000-0005-0000-0000-000006730000}"/>
    <cellStyle name="Moneda 78 2 2 4 6" xfId="20186" xr:uid="{00000000-0005-0000-0000-000007730000}"/>
    <cellStyle name="Moneda 78 2 2 5" xfId="4282" xr:uid="{00000000-0005-0000-0000-000008730000}"/>
    <cellStyle name="Moneda 78 2 2 5 2" xfId="21018" xr:uid="{00000000-0005-0000-0000-000009730000}"/>
    <cellStyle name="Moneda 78 2 2 6" xfId="7599" xr:uid="{00000000-0005-0000-0000-00000A730000}"/>
    <cellStyle name="Moneda 78 2 2 6 2" xfId="24335" xr:uid="{00000000-0005-0000-0000-00000B730000}"/>
    <cellStyle name="Moneda 78 2 2 7" xfId="10926" xr:uid="{00000000-0005-0000-0000-00000C730000}"/>
    <cellStyle name="Moneda 78 2 2 7 2" xfId="27662" xr:uid="{00000000-0005-0000-0000-00000D730000}"/>
    <cellStyle name="Moneda 78 2 2 8" xfId="14242" xr:uid="{00000000-0005-0000-0000-00000E730000}"/>
    <cellStyle name="Moneda 78 2 2 9" xfId="17701" xr:uid="{00000000-0005-0000-0000-00000F730000}"/>
    <cellStyle name="Moneda 78 2 3" xfId="1379" xr:uid="{00000000-0005-0000-0000-000010730000}"/>
    <cellStyle name="Moneda 78 2 3 2" xfId="4696" xr:uid="{00000000-0005-0000-0000-000011730000}"/>
    <cellStyle name="Moneda 78 2 3 2 2" xfId="21432" xr:uid="{00000000-0005-0000-0000-000012730000}"/>
    <cellStyle name="Moneda 78 2 3 3" xfId="8013" xr:uid="{00000000-0005-0000-0000-000013730000}"/>
    <cellStyle name="Moneda 78 2 3 3 2" xfId="24749" xr:uid="{00000000-0005-0000-0000-000014730000}"/>
    <cellStyle name="Moneda 78 2 3 4" xfId="11340" xr:uid="{00000000-0005-0000-0000-000015730000}"/>
    <cellStyle name="Moneda 78 2 3 4 2" xfId="28076" xr:uid="{00000000-0005-0000-0000-000016730000}"/>
    <cellStyle name="Moneda 78 2 3 5" xfId="14656" xr:uid="{00000000-0005-0000-0000-000017730000}"/>
    <cellStyle name="Moneda 78 2 3 6" xfId="18115" xr:uid="{00000000-0005-0000-0000-000018730000}"/>
    <cellStyle name="Moneda 78 2 4" xfId="2208" xr:uid="{00000000-0005-0000-0000-000019730000}"/>
    <cellStyle name="Moneda 78 2 4 2" xfId="5525" xr:uid="{00000000-0005-0000-0000-00001A730000}"/>
    <cellStyle name="Moneda 78 2 4 2 2" xfId="22261" xr:uid="{00000000-0005-0000-0000-00001B730000}"/>
    <cellStyle name="Moneda 78 2 4 3" xfId="8842" xr:uid="{00000000-0005-0000-0000-00001C730000}"/>
    <cellStyle name="Moneda 78 2 4 3 2" xfId="25578" xr:uid="{00000000-0005-0000-0000-00001D730000}"/>
    <cellStyle name="Moneda 78 2 4 4" xfId="12169" xr:uid="{00000000-0005-0000-0000-00001E730000}"/>
    <cellStyle name="Moneda 78 2 4 4 2" xfId="28905" xr:uid="{00000000-0005-0000-0000-00001F730000}"/>
    <cellStyle name="Moneda 78 2 4 5" xfId="15485" xr:uid="{00000000-0005-0000-0000-000020730000}"/>
    <cellStyle name="Moneda 78 2 4 6" xfId="18944" xr:uid="{00000000-0005-0000-0000-000021730000}"/>
    <cellStyle name="Moneda 78 2 5" xfId="3036" xr:uid="{00000000-0005-0000-0000-000022730000}"/>
    <cellStyle name="Moneda 78 2 5 2" xfId="6353" xr:uid="{00000000-0005-0000-0000-000023730000}"/>
    <cellStyle name="Moneda 78 2 5 2 2" xfId="23089" xr:uid="{00000000-0005-0000-0000-000024730000}"/>
    <cellStyle name="Moneda 78 2 5 3" xfId="9670" xr:uid="{00000000-0005-0000-0000-000025730000}"/>
    <cellStyle name="Moneda 78 2 5 3 2" xfId="26406" xr:uid="{00000000-0005-0000-0000-000026730000}"/>
    <cellStyle name="Moneda 78 2 5 4" xfId="12997" xr:uid="{00000000-0005-0000-0000-000027730000}"/>
    <cellStyle name="Moneda 78 2 5 4 2" xfId="29733" xr:uid="{00000000-0005-0000-0000-000028730000}"/>
    <cellStyle name="Moneda 78 2 5 5" xfId="16313" xr:uid="{00000000-0005-0000-0000-000029730000}"/>
    <cellStyle name="Moneda 78 2 5 6" xfId="19772" xr:uid="{00000000-0005-0000-0000-00002A730000}"/>
    <cellStyle name="Moneda 78 2 6" xfId="3868" xr:uid="{00000000-0005-0000-0000-00002B730000}"/>
    <cellStyle name="Moneda 78 2 6 2" xfId="20604" xr:uid="{00000000-0005-0000-0000-00002C730000}"/>
    <cellStyle name="Moneda 78 2 7" xfId="7185" xr:uid="{00000000-0005-0000-0000-00002D730000}"/>
    <cellStyle name="Moneda 78 2 7 2" xfId="23921" xr:uid="{00000000-0005-0000-0000-00002E730000}"/>
    <cellStyle name="Moneda 78 2 8" xfId="10512" xr:uid="{00000000-0005-0000-0000-00002F730000}"/>
    <cellStyle name="Moneda 78 2 8 2" xfId="27248" xr:uid="{00000000-0005-0000-0000-000030730000}"/>
    <cellStyle name="Moneda 78 2 9" xfId="13828" xr:uid="{00000000-0005-0000-0000-000031730000}"/>
    <cellStyle name="Moneda 78 3" xfId="760" xr:uid="{00000000-0005-0000-0000-000032730000}"/>
    <cellStyle name="Moneda 78 3 2" xfId="1589" xr:uid="{00000000-0005-0000-0000-000033730000}"/>
    <cellStyle name="Moneda 78 3 2 2" xfId="4906" xr:uid="{00000000-0005-0000-0000-000034730000}"/>
    <cellStyle name="Moneda 78 3 2 2 2" xfId="21642" xr:uid="{00000000-0005-0000-0000-000035730000}"/>
    <cellStyle name="Moneda 78 3 2 3" xfId="8223" xr:uid="{00000000-0005-0000-0000-000036730000}"/>
    <cellStyle name="Moneda 78 3 2 3 2" xfId="24959" xr:uid="{00000000-0005-0000-0000-000037730000}"/>
    <cellStyle name="Moneda 78 3 2 4" xfId="11550" xr:uid="{00000000-0005-0000-0000-000038730000}"/>
    <cellStyle name="Moneda 78 3 2 4 2" xfId="28286" xr:uid="{00000000-0005-0000-0000-000039730000}"/>
    <cellStyle name="Moneda 78 3 2 5" xfId="14866" xr:uid="{00000000-0005-0000-0000-00003A730000}"/>
    <cellStyle name="Moneda 78 3 2 6" xfId="18325" xr:uid="{00000000-0005-0000-0000-00003B730000}"/>
    <cellStyle name="Moneda 78 3 3" xfId="2417" xr:uid="{00000000-0005-0000-0000-00003C730000}"/>
    <cellStyle name="Moneda 78 3 3 2" xfId="5734" xr:uid="{00000000-0005-0000-0000-00003D730000}"/>
    <cellStyle name="Moneda 78 3 3 2 2" xfId="22470" xr:uid="{00000000-0005-0000-0000-00003E730000}"/>
    <cellStyle name="Moneda 78 3 3 3" xfId="9051" xr:uid="{00000000-0005-0000-0000-00003F730000}"/>
    <cellStyle name="Moneda 78 3 3 3 2" xfId="25787" xr:uid="{00000000-0005-0000-0000-000040730000}"/>
    <cellStyle name="Moneda 78 3 3 4" xfId="12378" xr:uid="{00000000-0005-0000-0000-000041730000}"/>
    <cellStyle name="Moneda 78 3 3 4 2" xfId="29114" xr:uid="{00000000-0005-0000-0000-000042730000}"/>
    <cellStyle name="Moneda 78 3 3 5" xfId="15694" xr:uid="{00000000-0005-0000-0000-000043730000}"/>
    <cellStyle name="Moneda 78 3 3 6" xfId="19153" xr:uid="{00000000-0005-0000-0000-000044730000}"/>
    <cellStyle name="Moneda 78 3 4" xfId="3245" xr:uid="{00000000-0005-0000-0000-000045730000}"/>
    <cellStyle name="Moneda 78 3 4 2" xfId="6562" xr:uid="{00000000-0005-0000-0000-000046730000}"/>
    <cellStyle name="Moneda 78 3 4 2 2" xfId="23298" xr:uid="{00000000-0005-0000-0000-000047730000}"/>
    <cellStyle name="Moneda 78 3 4 3" xfId="9879" xr:uid="{00000000-0005-0000-0000-000048730000}"/>
    <cellStyle name="Moneda 78 3 4 3 2" xfId="26615" xr:uid="{00000000-0005-0000-0000-000049730000}"/>
    <cellStyle name="Moneda 78 3 4 4" xfId="13206" xr:uid="{00000000-0005-0000-0000-00004A730000}"/>
    <cellStyle name="Moneda 78 3 4 4 2" xfId="29942" xr:uid="{00000000-0005-0000-0000-00004B730000}"/>
    <cellStyle name="Moneda 78 3 4 5" xfId="16522" xr:uid="{00000000-0005-0000-0000-00004C730000}"/>
    <cellStyle name="Moneda 78 3 4 6" xfId="19981" xr:uid="{00000000-0005-0000-0000-00004D730000}"/>
    <cellStyle name="Moneda 78 3 5" xfId="4077" xr:uid="{00000000-0005-0000-0000-00004E730000}"/>
    <cellStyle name="Moneda 78 3 5 2" xfId="20813" xr:uid="{00000000-0005-0000-0000-00004F730000}"/>
    <cellStyle name="Moneda 78 3 6" xfId="7394" xr:uid="{00000000-0005-0000-0000-000050730000}"/>
    <cellStyle name="Moneda 78 3 6 2" xfId="24130" xr:uid="{00000000-0005-0000-0000-000051730000}"/>
    <cellStyle name="Moneda 78 3 7" xfId="10721" xr:uid="{00000000-0005-0000-0000-000052730000}"/>
    <cellStyle name="Moneda 78 3 7 2" xfId="27457" xr:uid="{00000000-0005-0000-0000-000053730000}"/>
    <cellStyle name="Moneda 78 3 8" xfId="14037" xr:uid="{00000000-0005-0000-0000-000054730000}"/>
    <cellStyle name="Moneda 78 3 9" xfId="17496" xr:uid="{00000000-0005-0000-0000-000055730000}"/>
    <cellStyle name="Moneda 78 4" xfId="1174" xr:uid="{00000000-0005-0000-0000-000056730000}"/>
    <cellStyle name="Moneda 78 4 2" xfId="4491" xr:uid="{00000000-0005-0000-0000-000057730000}"/>
    <cellStyle name="Moneda 78 4 2 2" xfId="21227" xr:uid="{00000000-0005-0000-0000-000058730000}"/>
    <cellStyle name="Moneda 78 4 3" xfId="7808" xr:uid="{00000000-0005-0000-0000-000059730000}"/>
    <cellStyle name="Moneda 78 4 3 2" xfId="24544" xr:uid="{00000000-0005-0000-0000-00005A730000}"/>
    <cellStyle name="Moneda 78 4 4" xfId="11135" xr:uid="{00000000-0005-0000-0000-00005B730000}"/>
    <cellStyle name="Moneda 78 4 4 2" xfId="27871" xr:uid="{00000000-0005-0000-0000-00005C730000}"/>
    <cellStyle name="Moneda 78 4 5" xfId="14451" xr:uid="{00000000-0005-0000-0000-00005D730000}"/>
    <cellStyle name="Moneda 78 4 6" xfId="17910" xr:uid="{00000000-0005-0000-0000-00005E730000}"/>
    <cellStyle name="Moneda 78 5" xfId="2003" xr:uid="{00000000-0005-0000-0000-00005F730000}"/>
    <cellStyle name="Moneda 78 5 2" xfId="5320" xr:uid="{00000000-0005-0000-0000-000060730000}"/>
    <cellStyle name="Moneda 78 5 2 2" xfId="22056" xr:uid="{00000000-0005-0000-0000-000061730000}"/>
    <cellStyle name="Moneda 78 5 3" xfId="8637" xr:uid="{00000000-0005-0000-0000-000062730000}"/>
    <cellStyle name="Moneda 78 5 3 2" xfId="25373" xr:uid="{00000000-0005-0000-0000-000063730000}"/>
    <cellStyle name="Moneda 78 5 4" xfId="11964" xr:uid="{00000000-0005-0000-0000-000064730000}"/>
    <cellStyle name="Moneda 78 5 4 2" xfId="28700" xr:uid="{00000000-0005-0000-0000-000065730000}"/>
    <cellStyle name="Moneda 78 5 5" xfId="15280" xr:uid="{00000000-0005-0000-0000-000066730000}"/>
    <cellStyle name="Moneda 78 5 6" xfId="18739" xr:uid="{00000000-0005-0000-0000-000067730000}"/>
    <cellStyle name="Moneda 78 6" xfId="2831" xr:uid="{00000000-0005-0000-0000-000068730000}"/>
    <cellStyle name="Moneda 78 6 2" xfId="6148" xr:uid="{00000000-0005-0000-0000-000069730000}"/>
    <cellStyle name="Moneda 78 6 2 2" xfId="22884" xr:uid="{00000000-0005-0000-0000-00006A730000}"/>
    <cellStyle name="Moneda 78 6 3" xfId="9465" xr:uid="{00000000-0005-0000-0000-00006B730000}"/>
    <cellStyle name="Moneda 78 6 3 2" xfId="26201" xr:uid="{00000000-0005-0000-0000-00006C730000}"/>
    <cellStyle name="Moneda 78 6 4" xfId="12792" xr:uid="{00000000-0005-0000-0000-00006D730000}"/>
    <cellStyle name="Moneda 78 6 4 2" xfId="29528" xr:uid="{00000000-0005-0000-0000-00006E730000}"/>
    <cellStyle name="Moneda 78 6 5" xfId="16108" xr:uid="{00000000-0005-0000-0000-00006F730000}"/>
    <cellStyle name="Moneda 78 6 6" xfId="19567" xr:uid="{00000000-0005-0000-0000-000070730000}"/>
    <cellStyle name="Moneda 78 7" xfId="3663" xr:uid="{00000000-0005-0000-0000-000071730000}"/>
    <cellStyle name="Moneda 78 7 2" xfId="20399" xr:uid="{00000000-0005-0000-0000-000072730000}"/>
    <cellStyle name="Moneda 78 8" xfId="6980" xr:uid="{00000000-0005-0000-0000-000073730000}"/>
    <cellStyle name="Moneda 78 8 2" xfId="23716" xr:uid="{00000000-0005-0000-0000-000074730000}"/>
    <cellStyle name="Moneda 78 9" xfId="10307" xr:uid="{00000000-0005-0000-0000-000075730000}"/>
    <cellStyle name="Moneda 78 9 2" xfId="27043" xr:uid="{00000000-0005-0000-0000-000076730000}"/>
    <cellStyle name="Moneda 79" xfId="313" xr:uid="{00000000-0005-0000-0000-000077730000}"/>
    <cellStyle name="Moneda 79 10" xfId="13624" xr:uid="{00000000-0005-0000-0000-000078730000}"/>
    <cellStyle name="Moneda 79 11" xfId="17083" xr:uid="{00000000-0005-0000-0000-000079730000}"/>
    <cellStyle name="Moneda 79 2" xfId="545" xr:uid="{00000000-0005-0000-0000-00007A730000}"/>
    <cellStyle name="Moneda 79 2 10" xfId="17288" xr:uid="{00000000-0005-0000-0000-00007B730000}"/>
    <cellStyle name="Moneda 79 2 2" xfId="966" xr:uid="{00000000-0005-0000-0000-00007C730000}"/>
    <cellStyle name="Moneda 79 2 2 2" xfId="1795" xr:uid="{00000000-0005-0000-0000-00007D730000}"/>
    <cellStyle name="Moneda 79 2 2 2 2" xfId="5112" xr:uid="{00000000-0005-0000-0000-00007E730000}"/>
    <cellStyle name="Moneda 79 2 2 2 2 2" xfId="21848" xr:uid="{00000000-0005-0000-0000-00007F730000}"/>
    <cellStyle name="Moneda 79 2 2 2 3" xfId="8429" xr:uid="{00000000-0005-0000-0000-000080730000}"/>
    <cellStyle name="Moneda 79 2 2 2 3 2" xfId="25165" xr:uid="{00000000-0005-0000-0000-000081730000}"/>
    <cellStyle name="Moneda 79 2 2 2 4" xfId="11756" xr:uid="{00000000-0005-0000-0000-000082730000}"/>
    <cellStyle name="Moneda 79 2 2 2 4 2" xfId="28492" xr:uid="{00000000-0005-0000-0000-000083730000}"/>
    <cellStyle name="Moneda 79 2 2 2 5" xfId="15072" xr:uid="{00000000-0005-0000-0000-000084730000}"/>
    <cellStyle name="Moneda 79 2 2 2 6" xfId="18531" xr:uid="{00000000-0005-0000-0000-000085730000}"/>
    <cellStyle name="Moneda 79 2 2 3" xfId="2623" xr:uid="{00000000-0005-0000-0000-000086730000}"/>
    <cellStyle name="Moneda 79 2 2 3 2" xfId="5940" xr:uid="{00000000-0005-0000-0000-000087730000}"/>
    <cellStyle name="Moneda 79 2 2 3 2 2" xfId="22676" xr:uid="{00000000-0005-0000-0000-000088730000}"/>
    <cellStyle name="Moneda 79 2 2 3 3" xfId="9257" xr:uid="{00000000-0005-0000-0000-000089730000}"/>
    <cellStyle name="Moneda 79 2 2 3 3 2" xfId="25993" xr:uid="{00000000-0005-0000-0000-00008A730000}"/>
    <cellStyle name="Moneda 79 2 2 3 4" xfId="12584" xr:uid="{00000000-0005-0000-0000-00008B730000}"/>
    <cellStyle name="Moneda 79 2 2 3 4 2" xfId="29320" xr:uid="{00000000-0005-0000-0000-00008C730000}"/>
    <cellStyle name="Moneda 79 2 2 3 5" xfId="15900" xr:uid="{00000000-0005-0000-0000-00008D730000}"/>
    <cellStyle name="Moneda 79 2 2 3 6" xfId="19359" xr:uid="{00000000-0005-0000-0000-00008E730000}"/>
    <cellStyle name="Moneda 79 2 2 4" xfId="3451" xr:uid="{00000000-0005-0000-0000-00008F730000}"/>
    <cellStyle name="Moneda 79 2 2 4 2" xfId="6768" xr:uid="{00000000-0005-0000-0000-000090730000}"/>
    <cellStyle name="Moneda 79 2 2 4 2 2" xfId="23504" xr:uid="{00000000-0005-0000-0000-000091730000}"/>
    <cellStyle name="Moneda 79 2 2 4 3" xfId="10085" xr:uid="{00000000-0005-0000-0000-000092730000}"/>
    <cellStyle name="Moneda 79 2 2 4 3 2" xfId="26821" xr:uid="{00000000-0005-0000-0000-000093730000}"/>
    <cellStyle name="Moneda 79 2 2 4 4" xfId="13412" xr:uid="{00000000-0005-0000-0000-000094730000}"/>
    <cellStyle name="Moneda 79 2 2 4 4 2" xfId="30148" xr:uid="{00000000-0005-0000-0000-000095730000}"/>
    <cellStyle name="Moneda 79 2 2 4 5" xfId="16728" xr:uid="{00000000-0005-0000-0000-000096730000}"/>
    <cellStyle name="Moneda 79 2 2 4 6" xfId="20187" xr:uid="{00000000-0005-0000-0000-000097730000}"/>
    <cellStyle name="Moneda 79 2 2 5" xfId="4283" xr:uid="{00000000-0005-0000-0000-000098730000}"/>
    <cellStyle name="Moneda 79 2 2 5 2" xfId="21019" xr:uid="{00000000-0005-0000-0000-000099730000}"/>
    <cellStyle name="Moneda 79 2 2 6" xfId="7600" xr:uid="{00000000-0005-0000-0000-00009A730000}"/>
    <cellStyle name="Moneda 79 2 2 6 2" xfId="24336" xr:uid="{00000000-0005-0000-0000-00009B730000}"/>
    <cellStyle name="Moneda 79 2 2 7" xfId="10927" xr:uid="{00000000-0005-0000-0000-00009C730000}"/>
    <cellStyle name="Moneda 79 2 2 7 2" xfId="27663" xr:uid="{00000000-0005-0000-0000-00009D730000}"/>
    <cellStyle name="Moneda 79 2 2 8" xfId="14243" xr:uid="{00000000-0005-0000-0000-00009E730000}"/>
    <cellStyle name="Moneda 79 2 2 9" xfId="17702" xr:uid="{00000000-0005-0000-0000-00009F730000}"/>
    <cellStyle name="Moneda 79 2 3" xfId="1380" xr:uid="{00000000-0005-0000-0000-0000A0730000}"/>
    <cellStyle name="Moneda 79 2 3 2" xfId="4697" xr:uid="{00000000-0005-0000-0000-0000A1730000}"/>
    <cellStyle name="Moneda 79 2 3 2 2" xfId="21433" xr:uid="{00000000-0005-0000-0000-0000A2730000}"/>
    <cellStyle name="Moneda 79 2 3 3" xfId="8014" xr:uid="{00000000-0005-0000-0000-0000A3730000}"/>
    <cellStyle name="Moneda 79 2 3 3 2" xfId="24750" xr:uid="{00000000-0005-0000-0000-0000A4730000}"/>
    <cellStyle name="Moneda 79 2 3 4" xfId="11341" xr:uid="{00000000-0005-0000-0000-0000A5730000}"/>
    <cellStyle name="Moneda 79 2 3 4 2" xfId="28077" xr:uid="{00000000-0005-0000-0000-0000A6730000}"/>
    <cellStyle name="Moneda 79 2 3 5" xfId="14657" xr:uid="{00000000-0005-0000-0000-0000A7730000}"/>
    <cellStyle name="Moneda 79 2 3 6" xfId="18116" xr:uid="{00000000-0005-0000-0000-0000A8730000}"/>
    <cellStyle name="Moneda 79 2 4" xfId="2209" xr:uid="{00000000-0005-0000-0000-0000A9730000}"/>
    <cellStyle name="Moneda 79 2 4 2" xfId="5526" xr:uid="{00000000-0005-0000-0000-0000AA730000}"/>
    <cellStyle name="Moneda 79 2 4 2 2" xfId="22262" xr:uid="{00000000-0005-0000-0000-0000AB730000}"/>
    <cellStyle name="Moneda 79 2 4 3" xfId="8843" xr:uid="{00000000-0005-0000-0000-0000AC730000}"/>
    <cellStyle name="Moneda 79 2 4 3 2" xfId="25579" xr:uid="{00000000-0005-0000-0000-0000AD730000}"/>
    <cellStyle name="Moneda 79 2 4 4" xfId="12170" xr:uid="{00000000-0005-0000-0000-0000AE730000}"/>
    <cellStyle name="Moneda 79 2 4 4 2" xfId="28906" xr:uid="{00000000-0005-0000-0000-0000AF730000}"/>
    <cellStyle name="Moneda 79 2 4 5" xfId="15486" xr:uid="{00000000-0005-0000-0000-0000B0730000}"/>
    <cellStyle name="Moneda 79 2 4 6" xfId="18945" xr:uid="{00000000-0005-0000-0000-0000B1730000}"/>
    <cellStyle name="Moneda 79 2 5" xfId="3037" xr:uid="{00000000-0005-0000-0000-0000B2730000}"/>
    <cellStyle name="Moneda 79 2 5 2" xfId="6354" xr:uid="{00000000-0005-0000-0000-0000B3730000}"/>
    <cellStyle name="Moneda 79 2 5 2 2" xfId="23090" xr:uid="{00000000-0005-0000-0000-0000B4730000}"/>
    <cellStyle name="Moneda 79 2 5 3" xfId="9671" xr:uid="{00000000-0005-0000-0000-0000B5730000}"/>
    <cellStyle name="Moneda 79 2 5 3 2" xfId="26407" xr:uid="{00000000-0005-0000-0000-0000B6730000}"/>
    <cellStyle name="Moneda 79 2 5 4" xfId="12998" xr:uid="{00000000-0005-0000-0000-0000B7730000}"/>
    <cellStyle name="Moneda 79 2 5 4 2" xfId="29734" xr:uid="{00000000-0005-0000-0000-0000B8730000}"/>
    <cellStyle name="Moneda 79 2 5 5" xfId="16314" xr:uid="{00000000-0005-0000-0000-0000B9730000}"/>
    <cellStyle name="Moneda 79 2 5 6" xfId="19773" xr:uid="{00000000-0005-0000-0000-0000BA730000}"/>
    <cellStyle name="Moneda 79 2 6" xfId="3869" xr:uid="{00000000-0005-0000-0000-0000BB730000}"/>
    <cellStyle name="Moneda 79 2 6 2" xfId="20605" xr:uid="{00000000-0005-0000-0000-0000BC730000}"/>
    <cellStyle name="Moneda 79 2 7" xfId="7186" xr:uid="{00000000-0005-0000-0000-0000BD730000}"/>
    <cellStyle name="Moneda 79 2 7 2" xfId="23922" xr:uid="{00000000-0005-0000-0000-0000BE730000}"/>
    <cellStyle name="Moneda 79 2 8" xfId="10513" xr:uid="{00000000-0005-0000-0000-0000BF730000}"/>
    <cellStyle name="Moneda 79 2 8 2" xfId="27249" xr:uid="{00000000-0005-0000-0000-0000C0730000}"/>
    <cellStyle name="Moneda 79 2 9" xfId="13829" xr:uid="{00000000-0005-0000-0000-0000C1730000}"/>
    <cellStyle name="Moneda 79 3" xfId="761" xr:uid="{00000000-0005-0000-0000-0000C2730000}"/>
    <cellStyle name="Moneda 79 3 2" xfId="1590" xr:uid="{00000000-0005-0000-0000-0000C3730000}"/>
    <cellStyle name="Moneda 79 3 2 2" xfId="4907" xr:uid="{00000000-0005-0000-0000-0000C4730000}"/>
    <cellStyle name="Moneda 79 3 2 2 2" xfId="21643" xr:uid="{00000000-0005-0000-0000-0000C5730000}"/>
    <cellStyle name="Moneda 79 3 2 3" xfId="8224" xr:uid="{00000000-0005-0000-0000-0000C6730000}"/>
    <cellStyle name="Moneda 79 3 2 3 2" xfId="24960" xr:uid="{00000000-0005-0000-0000-0000C7730000}"/>
    <cellStyle name="Moneda 79 3 2 4" xfId="11551" xr:uid="{00000000-0005-0000-0000-0000C8730000}"/>
    <cellStyle name="Moneda 79 3 2 4 2" xfId="28287" xr:uid="{00000000-0005-0000-0000-0000C9730000}"/>
    <cellStyle name="Moneda 79 3 2 5" xfId="14867" xr:uid="{00000000-0005-0000-0000-0000CA730000}"/>
    <cellStyle name="Moneda 79 3 2 6" xfId="18326" xr:uid="{00000000-0005-0000-0000-0000CB730000}"/>
    <cellStyle name="Moneda 79 3 3" xfId="2418" xr:uid="{00000000-0005-0000-0000-0000CC730000}"/>
    <cellStyle name="Moneda 79 3 3 2" xfId="5735" xr:uid="{00000000-0005-0000-0000-0000CD730000}"/>
    <cellStyle name="Moneda 79 3 3 2 2" xfId="22471" xr:uid="{00000000-0005-0000-0000-0000CE730000}"/>
    <cellStyle name="Moneda 79 3 3 3" xfId="9052" xr:uid="{00000000-0005-0000-0000-0000CF730000}"/>
    <cellStyle name="Moneda 79 3 3 3 2" xfId="25788" xr:uid="{00000000-0005-0000-0000-0000D0730000}"/>
    <cellStyle name="Moneda 79 3 3 4" xfId="12379" xr:uid="{00000000-0005-0000-0000-0000D1730000}"/>
    <cellStyle name="Moneda 79 3 3 4 2" xfId="29115" xr:uid="{00000000-0005-0000-0000-0000D2730000}"/>
    <cellStyle name="Moneda 79 3 3 5" xfId="15695" xr:uid="{00000000-0005-0000-0000-0000D3730000}"/>
    <cellStyle name="Moneda 79 3 3 6" xfId="19154" xr:uid="{00000000-0005-0000-0000-0000D4730000}"/>
    <cellStyle name="Moneda 79 3 4" xfId="3246" xr:uid="{00000000-0005-0000-0000-0000D5730000}"/>
    <cellStyle name="Moneda 79 3 4 2" xfId="6563" xr:uid="{00000000-0005-0000-0000-0000D6730000}"/>
    <cellStyle name="Moneda 79 3 4 2 2" xfId="23299" xr:uid="{00000000-0005-0000-0000-0000D7730000}"/>
    <cellStyle name="Moneda 79 3 4 3" xfId="9880" xr:uid="{00000000-0005-0000-0000-0000D8730000}"/>
    <cellStyle name="Moneda 79 3 4 3 2" xfId="26616" xr:uid="{00000000-0005-0000-0000-0000D9730000}"/>
    <cellStyle name="Moneda 79 3 4 4" xfId="13207" xr:uid="{00000000-0005-0000-0000-0000DA730000}"/>
    <cellStyle name="Moneda 79 3 4 4 2" xfId="29943" xr:uid="{00000000-0005-0000-0000-0000DB730000}"/>
    <cellStyle name="Moneda 79 3 4 5" xfId="16523" xr:uid="{00000000-0005-0000-0000-0000DC730000}"/>
    <cellStyle name="Moneda 79 3 4 6" xfId="19982" xr:uid="{00000000-0005-0000-0000-0000DD730000}"/>
    <cellStyle name="Moneda 79 3 5" xfId="4078" xr:uid="{00000000-0005-0000-0000-0000DE730000}"/>
    <cellStyle name="Moneda 79 3 5 2" xfId="20814" xr:uid="{00000000-0005-0000-0000-0000DF730000}"/>
    <cellStyle name="Moneda 79 3 6" xfId="7395" xr:uid="{00000000-0005-0000-0000-0000E0730000}"/>
    <cellStyle name="Moneda 79 3 6 2" xfId="24131" xr:uid="{00000000-0005-0000-0000-0000E1730000}"/>
    <cellStyle name="Moneda 79 3 7" xfId="10722" xr:uid="{00000000-0005-0000-0000-0000E2730000}"/>
    <cellStyle name="Moneda 79 3 7 2" xfId="27458" xr:uid="{00000000-0005-0000-0000-0000E3730000}"/>
    <cellStyle name="Moneda 79 3 8" xfId="14038" xr:uid="{00000000-0005-0000-0000-0000E4730000}"/>
    <cellStyle name="Moneda 79 3 9" xfId="17497" xr:uid="{00000000-0005-0000-0000-0000E5730000}"/>
    <cellStyle name="Moneda 79 4" xfId="1175" xr:uid="{00000000-0005-0000-0000-0000E6730000}"/>
    <cellStyle name="Moneda 79 4 2" xfId="4492" xr:uid="{00000000-0005-0000-0000-0000E7730000}"/>
    <cellStyle name="Moneda 79 4 2 2" xfId="21228" xr:uid="{00000000-0005-0000-0000-0000E8730000}"/>
    <cellStyle name="Moneda 79 4 3" xfId="7809" xr:uid="{00000000-0005-0000-0000-0000E9730000}"/>
    <cellStyle name="Moneda 79 4 3 2" xfId="24545" xr:uid="{00000000-0005-0000-0000-0000EA730000}"/>
    <cellStyle name="Moneda 79 4 4" xfId="11136" xr:uid="{00000000-0005-0000-0000-0000EB730000}"/>
    <cellStyle name="Moneda 79 4 4 2" xfId="27872" xr:uid="{00000000-0005-0000-0000-0000EC730000}"/>
    <cellStyle name="Moneda 79 4 5" xfId="14452" xr:uid="{00000000-0005-0000-0000-0000ED730000}"/>
    <cellStyle name="Moneda 79 4 6" xfId="17911" xr:uid="{00000000-0005-0000-0000-0000EE730000}"/>
    <cellStyle name="Moneda 79 5" xfId="2004" xr:uid="{00000000-0005-0000-0000-0000EF730000}"/>
    <cellStyle name="Moneda 79 5 2" xfId="5321" xr:uid="{00000000-0005-0000-0000-0000F0730000}"/>
    <cellStyle name="Moneda 79 5 2 2" xfId="22057" xr:uid="{00000000-0005-0000-0000-0000F1730000}"/>
    <cellStyle name="Moneda 79 5 3" xfId="8638" xr:uid="{00000000-0005-0000-0000-0000F2730000}"/>
    <cellStyle name="Moneda 79 5 3 2" xfId="25374" xr:uid="{00000000-0005-0000-0000-0000F3730000}"/>
    <cellStyle name="Moneda 79 5 4" xfId="11965" xr:uid="{00000000-0005-0000-0000-0000F4730000}"/>
    <cellStyle name="Moneda 79 5 4 2" xfId="28701" xr:uid="{00000000-0005-0000-0000-0000F5730000}"/>
    <cellStyle name="Moneda 79 5 5" xfId="15281" xr:uid="{00000000-0005-0000-0000-0000F6730000}"/>
    <cellStyle name="Moneda 79 5 6" xfId="18740" xr:uid="{00000000-0005-0000-0000-0000F7730000}"/>
    <cellStyle name="Moneda 79 6" xfId="2832" xr:uid="{00000000-0005-0000-0000-0000F8730000}"/>
    <cellStyle name="Moneda 79 6 2" xfId="6149" xr:uid="{00000000-0005-0000-0000-0000F9730000}"/>
    <cellStyle name="Moneda 79 6 2 2" xfId="22885" xr:uid="{00000000-0005-0000-0000-0000FA730000}"/>
    <cellStyle name="Moneda 79 6 3" xfId="9466" xr:uid="{00000000-0005-0000-0000-0000FB730000}"/>
    <cellStyle name="Moneda 79 6 3 2" xfId="26202" xr:uid="{00000000-0005-0000-0000-0000FC730000}"/>
    <cellStyle name="Moneda 79 6 4" xfId="12793" xr:uid="{00000000-0005-0000-0000-0000FD730000}"/>
    <cellStyle name="Moneda 79 6 4 2" xfId="29529" xr:uid="{00000000-0005-0000-0000-0000FE730000}"/>
    <cellStyle name="Moneda 79 6 5" xfId="16109" xr:uid="{00000000-0005-0000-0000-0000FF730000}"/>
    <cellStyle name="Moneda 79 6 6" xfId="19568" xr:uid="{00000000-0005-0000-0000-000000740000}"/>
    <cellStyle name="Moneda 79 7" xfId="3664" xr:uid="{00000000-0005-0000-0000-000001740000}"/>
    <cellStyle name="Moneda 79 7 2" xfId="20400" xr:uid="{00000000-0005-0000-0000-000002740000}"/>
    <cellStyle name="Moneda 79 8" xfId="6981" xr:uid="{00000000-0005-0000-0000-000003740000}"/>
    <cellStyle name="Moneda 79 8 2" xfId="23717" xr:uid="{00000000-0005-0000-0000-000004740000}"/>
    <cellStyle name="Moneda 79 9" xfId="10308" xr:uid="{00000000-0005-0000-0000-000005740000}"/>
    <cellStyle name="Moneda 79 9 2" xfId="27044" xr:uid="{00000000-0005-0000-0000-000006740000}"/>
    <cellStyle name="Moneda 8" xfId="314" xr:uid="{00000000-0005-0000-0000-000007740000}"/>
    <cellStyle name="Moneda 8 10" xfId="13625" xr:uid="{00000000-0005-0000-0000-000008740000}"/>
    <cellStyle name="Moneda 8 10 2" xfId="30896" xr:uid="{00000000-0005-0000-0000-000009740000}"/>
    <cellStyle name="Moneda 8 10 2 2" xfId="31507" xr:uid="{00000000-0005-0000-0000-00000A740000}"/>
    <cellStyle name="Moneda 8 10 2 3" xfId="31809" xr:uid="{00000000-0005-0000-0000-00000B740000}"/>
    <cellStyle name="Moneda 8 10 2 4" xfId="32110" xr:uid="{00000000-0005-0000-0000-00000C740000}"/>
    <cellStyle name="Moneda 8 10 2 5" xfId="32411" xr:uid="{00000000-0005-0000-0000-00000D740000}"/>
    <cellStyle name="Moneda 8 10 2 6" xfId="32712" xr:uid="{00000000-0005-0000-0000-00000E740000}"/>
    <cellStyle name="Moneda 8 10 2 7" xfId="33013" xr:uid="{00000000-0005-0000-0000-00000F740000}"/>
    <cellStyle name="Moneda 8 11" xfId="17084" xr:uid="{00000000-0005-0000-0000-000010740000}"/>
    <cellStyle name="Moneda 8 2" xfId="546" xr:uid="{00000000-0005-0000-0000-000011740000}"/>
    <cellStyle name="Moneda 8 2 10" xfId="17289" xr:uid="{00000000-0005-0000-0000-000012740000}"/>
    <cellStyle name="Moneda 8 2 2" xfId="967" xr:uid="{00000000-0005-0000-0000-000013740000}"/>
    <cellStyle name="Moneda 8 2 2 2" xfId="1796" xr:uid="{00000000-0005-0000-0000-000014740000}"/>
    <cellStyle name="Moneda 8 2 2 2 2" xfId="5113" xr:uid="{00000000-0005-0000-0000-000015740000}"/>
    <cellStyle name="Moneda 8 2 2 2 2 2" xfId="21849" xr:uid="{00000000-0005-0000-0000-000016740000}"/>
    <cellStyle name="Moneda 8 2 2 2 3" xfId="8430" xr:uid="{00000000-0005-0000-0000-000017740000}"/>
    <cellStyle name="Moneda 8 2 2 2 3 2" xfId="25166" xr:uid="{00000000-0005-0000-0000-000018740000}"/>
    <cellStyle name="Moneda 8 2 2 2 4" xfId="11757" xr:uid="{00000000-0005-0000-0000-000019740000}"/>
    <cellStyle name="Moneda 8 2 2 2 4 2" xfId="28493" xr:uid="{00000000-0005-0000-0000-00001A740000}"/>
    <cellStyle name="Moneda 8 2 2 2 5" xfId="15073" xr:uid="{00000000-0005-0000-0000-00001B740000}"/>
    <cellStyle name="Moneda 8 2 2 2 6" xfId="18532" xr:uid="{00000000-0005-0000-0000-00001C740000}"/>
    <cellStyle name="Moneda 8 2 2 3" xfId="2624" xr:uid="{00000000-0005-0000-0000-00001D740000}"/>
    <cellStyle name="Moneda 8 2 2 3 2" xfId="5941" xr:uid="{00000000-0005-0000-0000-00001E740000}"/>
    <cellStyle name="Moneda 8 2 2 3 2 2" xfId="22677" xr:uid="{00000000-0005-0000-0000-00001F740000}"/>
    <cellStyle name="Moneda 8 2 2 3 3" xfId="9258" xr:uid="{00000000-0005-0000-0000-000020740000}"/>
    <cellStyle name="Moneda 8 2 2 3 3 2" xfId="25994" xr:uid="{00000000-0005-0000-0000-000021740000}"/>
    <cellStyle name="Moneda 8 2 2 3 4" xfId="12585" xr:uid="{00000000-0005-0000-0000-000022740000}"/>
    <cellStyle name="Moneda 8 2 2 3 4 2" xfId="29321" xr:uid="{00000000-0005-0000-0000-000023740000}"/>
    <cellStyle name="Moneda 8 2 2 3 5" xfId="15901" xr:uid="{00000000-0005-0000-0000-000024740000}"/>
    <cellStyle name="Moneda 8 2 2 3 6" xfId="19360" xr:uid="{00000000-0005-0000-0000-000025740000}"/>
    <cellStyle name="Moneda 8 2 2 4" xfId="3452" xr:uid="{00000000-0005-0000-0000-000026740000}"/>
    <cellStyle name="Moneda 8 2 2 4 2" xfId="6769" xr:uid="{00000000-0005-0000-0000-000027740000}"/>
    <cellStyle name="Moneda 8 2 2 4 2 2" xfId="23505" xr:uid="{00000000-0005-0000-0000-000028740000}"/>
    <cellStyle name="Moneda 8 2 2 4 3" xfId="10086" xr:uid="{00000000-0005-0000-0000-000029740000}"/>
    <cellStyle name="Moneda 8 2 2 4 3 2" xfId="26822" xr:uid="{00000000-0005-0000-0000-00002A740000}"/>
    <cellStyle name="Moneda 8 2 2 4 4" xfId="13413" xr:uid="{00000000-0005-0000-0000-00002B740000}"/>
    <cellStyle name="Moneda 8 2 2 4 4 2" xfId="30149" xr:uid="{00000000-0005-0000-0000-00002C740000}"/>
    <cellStyle name="Moneda 8 2 2 4 5" xfId="16729" xr:uid="{00000000-0005-0000-0000-00002D740000}"/>
    <cellStyle name="Moneda 8 2 2 4 6" xfId="20188" xr:uid="{00000000-0005-0000-0000-00002E740000}"/>
    <cellStyle name="Moneda 8 2 2 5" xfId="4284" xr:uid="{00000000-0005-0000-0000-00002F740000}"/>
    <cellStyle name="Moneda 8 2 2 5 2" xfId="21020" xr:uid="{00000000-0005-0000-0000-000030740000}"/>
    <cellStyle name="Moneda 8 2 2 6" xfId="7601" xr:uid="{00000000-0005-0000-0000-000031740000}"/>
    <cellStyle name="Moneda 8 2 2 6 2" xfId="24337" xr:uid="{00000000-0005-0000-0000-000032740000}"/>
    <cellStyle name="Moneda 8 2 2 7" xfId="10928" xr:uid="{00000000-0005-0000-0000-000033740000}"/>
    <cellStyle name="Moneda 8 2 2 7 2" xfId="27664" xr:uid="{00000000-0005-0000-0000-000034740000}"/>
    <cellStyle name="Moneda 8 2 2 8" xfId="14244" xr:uid="{00000000-0005-0000-0000-000035740000}"/>
    <cellStyle name="Moneda 8 2 2 9" xfId="17703" xr:uid="{00000000-0005-0000-0000-000036740000}"/>
    <cellStyle name="Moneda 8 2 3" xfId="1381" xr:uid="{00000000-0005-0000-0000-000037740000}"/>
    <cellStyle name="Moneda 8 2 3 2" xfId="4698" xr:uid="{00000000-0005-0000-0000-000038740000}"/>
    <cellStyle name="Moneda 8 2 3 2 2" xfId="21434" xr:uid="{00000000-0005-0000-0000-000039740000}"/>
    <cellStyle name="Moneda 8 2 3 3" xfId="8015" xr:uid="{00000000-0005-0000-0000-00003A740000}"/>
    <cellStyle name="Moneda 8 2 3 3 2" xfId="24751" xr:uid="{00000000-0005-0000-0000-00003B740000}"/>
    <cellStyle name="Moneda 8 2 3 4" xfId="11342" xr:uid="{00000000-0005-0000-0000-00003C740000}"/>
    <cellStyle name="Moneda 8 2 3 4 2" xfId="28078" xr:uid="{00000000-0005-0000-0000-00003D740000}"/>
    <cellStyle name="Moneda 8 2 3 5" xfId="14658" xr:uid="{00000000-0005-0000-0000-00003E740000}"/>
    <cellStyle name="Moneda 8 2 3 6" xfId="18117" xr:uid="{00000000-0005-0000-0000-00003F740000}"/>
    <cellStyle name="Moneda 8 2 4" xfId="2210" xr:uid="{00000000-0005-0000-0000-000040740000}"/>
    <cellStyle name="Moneda 8 2 4 2" xfId="5527" xr:uid="{00000000-0005-0000-0000-000041740000}"/>
    <cellStyle name="Moneda 8 2 4 2 2" xfId="22263" xr:uid="{00000000-0005-0000-0000-000042740000}"/>
    <cellStyle name="Moneda 8 2 4 3" xfId="8844" xr:uid="{00000000-0005-0000-0000-000043740000}"/>
    <cellStyle name="Moneda 8 2 4 3 2" xfId="25580" xr:uid="{00000000-0005-0000-0000-000044740000}"/>
    <cellStyle name="Moneda 8 2 4 4" xfId="12171" xr:uid="{00000000-0005-0000-0000-000045740000}"/>
    <cellStyle name="Moneda 8 2 4 4 2" xfId="28907" xr:uid="{00000000-0005-0000-0000-000046740000}"/>
    <cellStyle name="Moneda 8 2 4 5" xfId="15487" xr:uid="{00000000-0005-0000-0000-000047740000}"/>
    <cellStyle name="Moneda 8 2 4 6" xfId="18946" xr:uid="{00000000-0005-0000-0000-000048740000}"/>
    <cellStyle name="Moneda 8 2 5" xfId="3038" xr:uid="{00000000-0005-0000-0000-000049740000}"/>
    <cellStyle name="Moneda 8 2 5 2" xfId="6355" xr:uid="{00000000-0005-0000-0000-00004A740000}"/>
    <cellStyle name="Moneda 8 2 5 2 2" xfId="23091" xr:uid="{00000000-0005-0000-0000-00004B740000}"/>
    <cellStyle name="Moneda 8 2 5 3" xfId="9672" xr:uid="{00000000-0005-0000-0000-00004C740000}"/>
    <cellStyle name="Moneda 8 2 5 3 2" xfId="26408" xr:uid="{00000000-0005-0000-0000-00004D740000}"/>
    <cellStyle name="Moneda 8 2 5 4" xfId="12999" xr:uid="{00000000-0005-0000-0000-00004E740000}"/>
    <cellStyle name="Moneda 8 2 5 4 2" xfId="29735" xr:uid="{00000000-0005-0000-0000-00004F740000}"/>
    <cellStyle name="Moneda 8 2 5 5" xfId="16315" xr:uid="{00000000-0005-0000-0000-000050740000}"/>
    <cellStyle name="Moneda 8 2 5 6" xfId="19774" xr:uid="{00000000-0005-0000-0000-000051740000}"/>
    <cellStyle name="Moneda 8 2 6" xfId="3870" xr:uid="{00000000-0005-0000-0000-000052740000}"/>
    <cellStyle name="Moneda 8 2 6 2" xfId="20606" xr:uid="{00000000-0005-0000-0000-000053740000}"/>
    <cellStyle name="Moneda 8 2 7" xfId="7187" xr:uid="{00000000-0005-0000-0000-000054740000}"/>
    <cellStyle name="Moneda 8 2 7 2" xfId="23923" xr:uid="{00000000-0005-0000-0000-000055740000}"/>
    <cellStyle name="Moneda 8 2 8" xfId="10514" xr:uid="{00000000-0005-0000-0000-000056740000}"/>
    <cellStyle name="Moneda 8 2 8 2" xfId="27250" xr:uid="{00000000-0005-0000-0000-000057740000}"/>
    <cellStyle name="Moneda 8 2 9" xfId="13830" xr:uid="{00000000-0005-0000-0000-000058740000}"/>
    <cellStyle name="Moneda 8 3" xfId="762" xr:uid="{00000000-0005-0000-0000-000059740000}"/>
    <cellStyle name="Moneda 8 3 2" xfId="1591" xr:uid="{00000000-0005-0000-0000-00005A740000}"/>
    <cellStyle name="Moneda 8 3 2 2" xfId="4908" xr:uid="{00000000-0005-0000-0000-00005B740000}"/>
    <cellStyle name="Moneda 8 3 2 2 2" xfId="21644" xr:uid="{00000000-0005-0000-0000-00005C740000}"/>
    <cellStyle name="Moneda 8 3 2 3" xfId="8225" xr:uid="{00000000-0005-0000-0000-00005D740000}"/>
    <cellStyle name="Moneda 8 3 2 3 2" xfId="24961" xr:uid="{00000000-0005-0000-0000-00005E740000}"/>
    <cellStyle name="Moneda 8 3 2 4" xfId="11552" xr:uid="{00000000-0005-0000-0000-00005F740000}"/>
    <cellStyle name="Moneda 8 3 2 4 2" xfId="28288" xr:uid="{00000000-0005-0000-0000-000060740000}"/>
    <cellStyle name="Moneda 8 3 2 5" xfId="14868" xr:uid="{00000000-0005-0000-0000-000061740000}"/>
    <cellStyle name="Moneda 8 3 2 6" xfId="18327" xr:uid="{00000000-0005-0000-0000-000062740000}"/>
    <cellStyle name="Moneda 8 3 3" xfId="2419" xr:uid="{00000000-0005-0000-0000-000063740000}"/>
    <cellStyle name="Moneda 8 3 3 2" xfId="5736" xr:uid="{00000000-0005-0000-0000-000064740000}"/>
    <cellStyle name="Moneda 8 3 3 2 2" xfId="22472" xr:uid="{00000000-0005-0000-0000-000065740000}"/>
    <cellStyle name="Moneda 8 3 3 3" xfId="9053" xr:uid="{00000000-0005-0000-0000-000066740000}"/>
    <cellStyle name="Moneda 8 3 3 3 2" xfId="25789" xr:uid="{00000000-0005-0000-0000-000067740000}"/>
    <cellStyle name="Moneda 8 3 3 4" xfId="12380" xr:uid="{00000000-0005-0000-0000-000068740000}"/>
    <cellStyle name="Moneda 8 3 3 4 2" xfId="29116" xr:uid="{00000000-0005-0000-0000-000069740000}"/>
    <cellStyle name="Moneda 8 3 3 5" xfId="15696" xr:uid="{00000000-0005-0000-0000-00006A740000}"/>
    <cellStyle name="Moneda 8 3 3 6" xfId="19155" xr:uid="{00000000-0005-0000-0000-00006B740000}"/>
    <cellStyle name="Moneda 8 3 4" xfId="3247" xr:uid="{00000000-0005-0000-0000-00006C740000}"/>
    <cellStyle name="Moneda 8 3 4 2" xfId="6564" xr:uid="{00000000-0005-0000-0000-00006D740000}"/>
    <cellStyle name="Moneda 8 3 4 2 2" xfId="23300" xr:uid="{00000000-0005-0000-0000-00006E740000}"/>
    <cellStyle name="Moneda 8 3 4 3" xfId="9881" xr:uid="{00000000-0005-0000-0000-00006F740000}"/>
    <cellStyle name="Moneda 8 3 4 3 2" xfId="26617" xr:uid="{00000000-0005-0000-0000-000070740000}"/>
    <cellStyle name="Moneda 8 3 4 4" xfId="13208" xr:uid="{00000000-0005-0000-0000-000071740000}"/>
    <cellStyle name="Moneda 8 3 4 4 2" xfId="29944" xr:uid="{00000000-0005-0000-0000-000072740000}"/>
    <cellStyle name="Moneda 8 3 4 5" xfId="16524" xr:uid="{00000000-0005-0000-0000-000073740000}"/>
    <cellStyle name="Moneda 8 3 4 6" xfId="19983" xr:uid="{00000000-0005-0000-0000-000074740000}"/>
    <cellStyle name="Moneda 8 3 5" xfId="4079" xr:uid="{00000000-0005-0000-0000-000075740000}"/>
    <cellStyle name="Moneda 8 3 5 2" xfId="20815" xr:uid="{00000000-0005-0000-0000-000076740000}"/>
    <cellStyle name="Moneda 8 3 6" xfId="7396" xr:uid="{00000000-0005-0000-0000-000077740000}"/>
    <cellStyle name="Moneda 8 3 6 2" xfId="24132" xr:uid="{00000000-0005-0000-0000-000078740000}"/>
    <cellStyle name="Moneda 8 3 7" xfId="10723" xr:uid="{00000000-0005-0000-0000-000079740000}"/>
    <cellStyle name="Moneda 8 3 7 2" xfId="27459" xr:uid="{00000000-0005-0000-0000-00007A740000}"/>
    <cellStyle name="Moneda 8 3 8" xfId="14039" xr:uid="{00000000-0005-0000-0000-00007B740000}"/>
    <cellStyle name="Moneda 8 3 9" xfId="17498" xr:uid="{00000000-0005-0000-0000-00007C740000}"/>
    <cellStyle name="Moneda 8 4" xfId="1176" xr:uid="{00000000-0005-0000-0000-00007D740000}"/>
    <cellStyle name="Moneda 8 4 2" xfId="4493" xr:uid="{00000000-0005-0000-0000-00007E740000}"/>
    <cellStyle name="Moneda 8 4 2 2" xfId="21229" xr:uid="{00000000-0005-0000-0000-00007F740000}"/>
    <cellStyle name="Moneda 8 4 3" xfId="7810" xr:uid="{00000000-0005-0000-0000-000080740000}"/>
    <cellStyle name="Moneda 8 4 3 2" xfId="24546" xr:uid="{00000000-0005-0000-0000-000081740000}"/>
    <cellStyle name="Moneda 8 4 4" xfId="11137" xr:uid="{00000000-0005-0000-0000-000082740000}"/>
    <cellStyle name="Moneda 8 4 4 2" xfId="27873" xr:uid="{00000000-0005-0000-0000-000083740000}"/>
    <cellStyle name="Moneda 8 4 5" xfId="14453" xr:uid="{00000000-0005-0000-0000-000084740000}"/>
    <cellStyle name="Moneda 8 4 6" xfId="17912" xr:uid="{00000000-0005-0000-0000-000085740000}"/>
    <cellStyle name="Moneda 8 5" xfId="2005" xr:uid="{00000000-0005-0000-0000-000086740000}"/>
    <cellStyle name="Moneda 8 5 2" xfId="5322" xr:uid="{00000000-0005-0000-0000-000087740000}"/>
    <cellStyle name="Moneda 8 5 2 2" xfId="22058" xr:uid="{00000000-0005-0000-0000-000088740000}"/>
    <cellStyle name="Moneda 8 5 3" xfId="8639" xr:uid="{00000000-0005-0000-0000-000089740000}"/>
    <cellStyle name="Moneda 8 5 3 2" xfId="25375" xr:uid="{00000000-0005-0000-0000-00008A740000}"/>
    <cellStyle name="Moneda 8 5 4" xfId="11966" xr:uid="{00000000-0005-0000-0000-00008B740000}"/>
    <cellStyle name="Moneda 8 5 4 2" xfId="28702" xr:uid="{00000000-0005-0000-0000-00008C740000}"/>
    <cellStyle name="Moneda 8 5 5" xfId="15282" xr:uid="{00000000-0005-0000-0000-00008D740000}"/>
    <cellStyle name="Moneda 8 5 6" xfId="18741" xr:uid="{00000000-0005-0000-0000-00008E740000}"/>
    <cellStyle name="Moneda 8 6" xfId="2833" xr:uid="{00000000-0005-0000-0000-00008F740000}"/>
    <cellStyle name="Moneda 8 6 2" xfId="6150" xr:uid="{00000000-0005-0000-0000-000090740000}"/>
    <cellStyle name="Moneda 8 6 2 2" xfId="22886" xr:uid="{00000000-0005-0000-0000-000091740000}"/>
    <cellStyle name="Moneda 8 6 3" xfId="9467" xr:uid="{00000000-0005-0000-0000-000092740000}"/>
    <cellStyle name="Moneda 8 6 3 2" xfId="26203" xr:uid="{00000000-0005-0000-0000-000093740000}"/>
    <cellStyle name="Moneda 8 6 4" xfId="12794" xr:uid="{00000000-0005-0000-0000-000094740000}"/>
    <cellStyle name="Moneda 8 6 4 2" xfId="29530" xr:uid="{00000000-0005-0000-0000-000095740000}"/>
    <cellStyle name="Moneda 8 6 5" xfId="16110" xr:uid="{00000000-0005-0000-0000-000096740000}"/>
    <cellStyle name="Moneda 8 6 6" xfId="19569" xr:uid="{00000000-0005-0000-0000-000097740000}"/>
    <cellStyle name="Moneda 8 7" xfId="3665" xr:uid="{00000000-0005-0000-0000-000098740000}"/>
    <cellStyle name="Moneda 8 7 2" xfId="20401" xr:uid="{00000000-0005-0000-0000-000099740000}"/>
    <cellStyle name="Moneda 8 8" xfId="6982" xr:uid="{00000000-0005-0000-0000-00009A740000}"/>
    <cellStyle name="Moneda 8 8 2" xfId="23718" xr:uid="{00000000-0005-0000-0000-00009B740000}"/>
    <cellStyle name="Moneda 8 9" xfId="10309" xr:uid="{00000000-0005-0000-0000-00009C740000}"/>
    <cellStyle name="Moneda 8 9 2" xfId="27045" xr:uid="{00000000-0005-0000-0000-00009D740000}"/>
    <cellStyle name="Moneda 80" xfId="315" xr:uid="{00000000-0005-0000-0000-00009E740000}"/>
    <cellStyle name="Moneda 80 10" xfId="13626" xr:uid="{00000000-0005-0000-0000-00009F740000}"/>
    <cellStyle name="Moneda 80 11" xfId="17085" xr:uid="{00000000-0005-0000-0000-0000A0740000}"/>
    <cellStyle name="Moneda 80 2" xfId="547" xr:uid="{00000000-0005-0000-0000-0000A1740000}"/>
    <cellStyle name="Moneda 80 2 10" xfId="17290" xr:uid="{00000000-0005-0000-0000-0000A2740000}"/>
    <cellStyle name="Moneda 80 2 2" xfId="968" xr:uid="{00000000-0005-0000-0000-0000A3740000}"/>
    <cellStyle name="Moneda 80 2 2 2" xfId="1797" xr:uid="{00000000-0005-0000-0000-0000A4740000}"/>
    <cellStyle name="Moneda 80 2 2 2 2" xfId="5114" xr:uid="{00000000-0005-0000-0000-0000A5740000}"/>
    <cellStyle name="Moneda 80 2 2 2 2 2" xfId="21850" xr:uid="{00000000-0005-0000-0000-0000A6740000}"/>
    <cellStyle name="Moneda 80 2 2 2 3" xfId="8431" xr:uid="{00000000-0005-0000-0000-0000A7740000}"/>
    <cellStyle name="Moneda 80 2 2 2 3 2" xfId="25167" xr:uid="{00000000-0005-0000-0000-0000A8740000}"/>
    <cellStyle name="Moneda 80 2 2 2 4" xfId="11758" xr:uid="{00000000-0005-0000-0000-0000A9740000}"/>
    <cellStyle name="Moneda 80 2 2 2 4 2" xfId="28494" xr:uid="{00000000-0005-0000-0000-0000AA740000}"/>
    <cellStyle name="Moneda 80 2 2 2 5" xfId="15074" xr:uid="{00000000-0005-0000-0000-0000AB740000}"/>
    <cellStyle name="Moneda 80 2 2 2 6" xfId="18533" xr:uid="{00000000-0005-0000-0000-0000AC740000}"/>
    <cellStyle name="Moneda 80 2 2 3" xfId="2625" xr:uid="{00000000-0005-0000-0000-0000AD740000}"/>
    <cellStyle name="Moneda 80 2 2 3 2" xfId="5942" xr:uid="{00000000-0005-0000-0000-0000AE740000}"/>
    <cellStyle name="Moneda 80 2 2 3 2 2" xfId="22678" xr:uid="{00000000-0005-0000-0000-0000AF740000}"/>
    <cellStyle name="Moneda 80 2 2 3 3" xfId="9259" xr:uid="{00000000-0005-0000-0000-0000B0740000}"/>
    <cellStyle name="Moneda 80 2 2 3 3 2" xfId="25995" xr:uid="{00000000-0005-0000-0000-0000B1740000}"/>
    <cellStyle name="Moneda 80 2 2 3 4" xfId="12586" xr:uid="{00000000-0005-0000-0000-0000B2740000}"/>
    <cellStyle name="Moneda 80 2 2 3 4 2" xfId="29322" xr:uid="{00000000-0005-0000-0000-0000B3740000}"/>
    <cellStyle name="Moneda 80 2 2 3 5" xfId="15902" xr:uid="{00000000-0005-0000-0000-0000B4740000}"/>
    <cellStyle name="Moneda 80 2 2 3 6" xfId="19361" xr:uid="{00000000-0005-0000-0000-0000B5740000}"/>
    <cellStyle name="Moneda 80 2 2 4" xfId="3453" xr:uid="{00000000-0005-0000-0000-0000B6740000}"/>
    <cellStyle name="Moneda 80 2 2 4 2" xfId="6770" xr:uid="{00000000-0005-0000-0000-0000B7740000}"/>
    <cellStyle name="Moneda 80 2 2 4 2 2" xfId="23506" xr:uid="{00000000-0005-0000-0000-0000B8740000}"/>
    <cellStyle name="Moneda 80 2 2 4 3" xfId="10087" xr:uid="{00000000-0005-0000-0000-0000B9740000}"/>
    <cellStyle name="Moneda 80 2 2 4 3 2" xfId="26823" xr:uid="{00000000-0005-0000-0000-0000BA740000}"/>
    <cellStyle name="Moneda 80 2 2 4 4" xfId="13414" xr:uid="{00000000-0005-0000-0000-0000BB740000}"/>
    <cellStyle name="Moneda 80 2 2 4 4 2" xfId="30150" xr:uid="{00000000-0005-0000-0000-0000BC740000}"/>
    <cellStyle name="Moneda 80 2 2 4 5" xfId="16730" xr:uid="{00000000-0005-0000-0000-0000BD740000}"/>
    <cellStyle name="Moneda 80 2 2 4 6" xfId="20189" xr:uid="{00000000-0005-0000-0000-0000BE740000}"/>
    <cellStyle name="Moneda 80 2 2 5" xfId="4285" xr:uid="{00000000-0005-0000-0000-0000BF740000}"/>
    <cellStyle name="Moneda 80 2 2 5 2" xfId="21021" xr:uid="{00000000-0005-0000-0000-0000C0740000}"/>
    <cellStyle name="Moneda 80 2 2 6" xfId="7602" xr:uid="{00000000-0005-0000-0000-0000C1740000}"/>
    <cellStyle name="Moneda 80 2 2 6 2" xfId="24338" xr:uid="{00000000-0005-0000-0000-0000C2740000}"/>
    <cellStyle name="Moneda 80 2 2 7" xfId="10929" xr:uid="{00000000-0005-0000-0000-0000C3740000}"/>
    <cellStyle name="Moneda 80 2 2 7 2" xfId="27665" xr:uid="{00000000-0005-0000-0000-0000C4740000}"/>
    <cellStyle name="Moneda 80 2 2 8" xfId="14245" xr:uid="{00000000-0005-0000-0000-0000C5740000}"/>
    <cellStyle name="Moneda 80 2 2 9" xfId="17704" xr:uid="{00000000-0005-0000-0000-0000C6740000}"/>
    <cellStyle name="Moneda 80 2 3" xfId="1382" xr:uid="{00000000-0005-0000-0000-0000C7740000}"/>
    <cellStyle name="Moneda 80 2 3 2" xfId="4699" xr:uid="{00000000-0005-0000-0000-0000C8740000}"/>
    <cellStyle name="Moneda 80 2 3 2 2" xfId="21435" xr:uid="{00000000-0005-0000-0000-0000C9740000}"/>
    <cellStyle name="Moneda 80 2 3 3" xfId="8016" xr:uid="{00000000-0005-0000-0000-0000CA740000}"/>
    <cellStyle name="Moneda 80 2 3 3 2" xfId="24752" xr:uid="{00000000-0005-0000-0000-0000CB740000}"/>
    <cellStyle name="Moneda 80 2 3 4" xfId="11343" xr:uid="{00000000-0005-0000-0000-0000CC740000}"/>
    <cellStyle name="Moneda 80 2 3 4 2" xfId="28079" xr:uid="{00000000-0005-0000-0000-0000CD740000}"/>
    <cellStyle name="Moneda 80 2 3 5" xfId="14659" xr:uid="{00000000-0005-0000-0000-0000CE740000}"/>
    <cellStyle name="Moneda 80 2 3 6" xfId="18118" xr:uid="{00000000-0005-0000-0000-0000CF740000}"/>
    <cellStyle name="Moneda 80 2 4" xfId="2211" xr:uid="{00000000-0005-0000-0000-0000D0740000}"/>
    <cellStyle name="Moneda 80 2 4 2" xfId="5528" xr:uid="{00000000-0005-0000-0000-0000D1740000}"/>
    <cellStyle name="Moneda 80 2 4 2 2" xfId="22264" xr:uid="{00000000-0005-0000-0000-0000D2740000}"/>
    <cellStyle name="Moneda 80 2 4 3" xfId="8845" xr:uid="{00000000-0005-0000-0000-0000D3740000}"/>
    <cellStyle name="Moneda 80 2 4 3 2" xfId="25581" xr:uid="{00000000-0005-0000-0000-0000D4740000}"/>
    <cellStyle name="Moneda 80 2 4 4" xfId="12172" xr:uid="{00000000-0005-0000-0000-0000D5740000}"/>
    <cellStyle name="Moneda 80 2 4 4 2" xfId="28908" xr:uid="{00000000-0005-0000-0000-0000D6740000}"/>
    <cellStyle name="Moneda 80 2 4 5" xfId="15488" xr:uid="{00000000-0005-0000-0000-0000D7740000}"/>
    <cellStyle name="Moneda 80 2 4 6" xfId="18947" xr:uid="{00000000-0005-0000-0000-0000D8740000}"/>
    <cellStyle name="Moneda 80 2 5" xfId="3039" xr:uid="{00000000-0005-0000-0000-0000D9740000}"/>
    <cellStyle name="Moneda 80 2 5 2" xfId="6356" xr:uid="{00000000-0005-0000-0000-0000DA740000}"/>
    <cellStyle name="Moneda 80 2 5 2 2" xfId="23092" xr:uid="{00000000-0005-0000-0000-0000DB740000}"/>
    <cellStyle name="Moneda 80 2 5 3" xfId="9673" xr:uid="{00000000-0005-0000-0000-0000DC740000}"/>
    <cellStyle name="Moneda 80 2 5 3 2" xfId="26409" xr:uid="{00000000-0005-0000-0000-0000DD740000}"/>
    <cellStyle name="Moneda 80 2 5 4" xfId="13000" xr:uid="{00000000-0005-0000-0000-0000DE740000}"/>
    <cellStyle name="Moneda 80 2 5 4 2" xfId="29736" xr:uid="{00000000-0005-0000-0000-0000DF740000}"/>
    <cellStyle name="Moneda 80 2 5 5" xfId="16316" xr:uid="{00000000-0005-0000-0000-0000E0740000}"/>
    <cellStyle name="Moneda 80 2 5 6" xfId="19775" xr:uid="{00000000-0005-0000-0000-0000E1740000}"/>
    <cellStyle name="Moneda 80 2 6" xfId="3871" xr:uid="{00000000-0005-0000-0000-0000E2740000}"/>
    <cellStyle name="Moneda 80 2 6 2" xfId="20607" xr:uid="{00000000-0005-0000-0000-0000E3740000}"/>
    <cellStyle name="Moneda 80 2 7" xfId="7188" xr:uid="{00000000-0005-0000-0000-0000E4740000}"/>
    <cellStyle name="Moneda 80 2 7 2" xfId="23924" xr:uid="{00000000-0005-0000-0000-0000E5740000}"/>
    <cellStyle name="Moneda 80 2 8" xfId="10515" xr:uid="{00000000-0005-0000-0000-0000E6740000}"/>
    <cellStyle name="Moneda 80 2 8 2" xfId="27251" xr:uid="{00000000-0005-0000-0000-0000E7740000}"/>
    <cellStyle name="Moneda 80 2 9" xfId="13831" xr:uid="{00000000-0005-0000-0000-0000E8740000}"/>
    <cellStyle name="Moneda 80 3" xfId="763" xr:uid="{00000000-0005-0000-0000-0000E9740000}"/>
    <cellStyle name="Moneda 80 3 2" xfId="1592" xr:uid="{00000000-0005-0000-0000-0000EA740000}"/>
    <cellStyle name="Moneda 80 3 2 2" xfId="4909" xr:uid="{00000000-0005-0000-0000-0000EB740000}"/>
    <cellStyle name="Moneda 80 3 2 2 2" xfId="21645" xr:uid="{00000000-0005-0000-0000-0000EC740000}"/>
    <cellStyle name="Moneda 80 3 2 3" xfId="8226" xr:uid="{00000000-0005-0000-0000-0000ED740000}"/>
    <cellStyle name="Moneda 80 3 2 3 2" xfId="24962" xr:uid="{00000000-0005-0000-0000-0000EE740000}"/>
    <cellStyle name="Moneda 80 3 2 4" xfId="11553" xr:uid="{00000000-0005-0000-0000-0000EF740000}"/>
    <cellStyle name="Moneda 80 3 2 4 2" xfId="28289" xr:uid="{00000000-0005-0000-0000-0000F0740000}"/>
    <cellStyle name="Moneda 80 3 2 5" xfId="14869" xr:uid="{00000000-0005-0000-0000-0000F1740000}"/>
    <cellStyle name="Moneda 80 3 2 6" xfId="18328" xr:uid="{00000000-0005-0000-0000-0000F2740000}"/>
    <cellStyle name="Moneda 80 3 3" xfId="2420" xr:uid="{00000000-0005-0000-0000-0000F3740000}"/>
    <cellStyle name="Moneda 80 3 3 2" xfId="5737" xr:uid="{00000000-0005-0000-0000-0000F4740000}"/>
    <cellStyle name="Moneda 80 3 3 2 2" xfId="22473" xr:uid="{00000000-0005-0000-0000-0000F5740000}"/>
    <cellStyle name="Moneda 80 3 3 3" xfId="9054" xr:uid="{00000000-0005-0000-0000-0000F6740000}"/>
    <cellStyle name="Moneda 80 3 3 3 2" xfId="25790" xr:uid="{00000000-0005-0000-0000-0000F7740000}"/>
    <cellStyle name="Moneda 80 3 3 4" xfId="12381" xr:uid="{00000000-0005-0000-0000-0000F8740000}"/>
    <cellStyle name="Moneda 80 3 3 4 2" xfId="29117" xr:uid="{00000000-0005-0000-0000-0000F9740000}"/>
    <cellStyle name="Moneda 80 3 3 5" xfId="15697" xr:uid="{00000000-0005-0000-0000-0000FA740000}"/>
    <cellStyle name="Moneda 80 3 3 6" xfId="19156" xr:uid="{00000000-0005-0000-0000-0000FB740000}"/>
    <cellStyle name="Moneda 80 3 4" xfId="3248" xr:uid="{00000000-0005-0000-0000-0000FC740000}"/>
    <cellStyle name="Moneda 80 3 4 2" xfId="6565" xr:uid="{00000000-0005-0000-0000-0000FD740000}"/>
    <cellStyle name="Moneda 80 3 4 2 2" xfId="23301" xr:uid="{00000000-0005-0000-0000-0000FE740000}"/>
    <cellStyle name="Moneda 80 3 4 3" xfId="9882" xr:uid="{00000000-0005-0000-0000-0000FF740000}"/>
    <cellStyle name="Moneda 80 3 4 3 2" xfId="26618" xr:uid="{00000000-0005-0000-0000-000000750000}"/>
    <cellStyle name="Moneda 80 3 4 4" xfId="13209" xr:uid="{00000000-0005-0000-0000-000001750000}"/>
    <cellStyle name="Moneda 80 3 4 4 2" xfId="29945" xr:uid="{00000000-0005-0000-0000-000002750000}"/>
    <cellStyle name="Moneda 80 3 4 5" xfId="16525" xr:uid="{00000000-0005-0000-0000-000003750000}"/>
    <cellStyle name="Moneda 80 3 4 6" xfId="19984" xr:uid="{00000000-0005-0000-0000-000004750000}"/>
    <cellStyle name="Moneda 80 3 5" xfId="4080" xr:uid="{00000000-0005-0000-0000-000005750000}"/>
    <cellStyle name="Moneda 80 3 5 2" xfId="20816" xr:uid="{00000000-0005-0000-0000-000006750000}"/>
    <cellStyle name="Moneda 80 3 6" xfId="7397" xr:uid="{00000000-0005-0000-0000-000007750000}"/>
    <cellStyle name="Moneda 80 3 6 2" xfId="24133" xr:uid="{00000000-0005-0000-0000-000008750000}"/>
    <cellStyle name="Moneda 80 3 7" xfId="10724" xr:uid="{00000000-0005-0000-0000-000009750000}"/>
    <cellStyle name="Moneda 80 3 7 2" xfId="27460" xr:uid="{00000000-0005-0000-0000-00000A750000}"/>
    <cellStyle name="Moneda 80 3 8" xfId="14040" xr:uid="{00000000-0005-0000-0000-00000B750000}"/>
    <cellStyle name="Moneda 80 3 9" xfId="17499" xr:uid="{00000000-0005-0000-0000-00000C750000}"/>
    <cellStyle name="Moneda 80 4" xfId="1177" xr:uid="{00000000-0005-0000-0000-00000D750000}"/>
    <cellStyle name="Moneda 80 4 2" xfId="4494" xr:uid="{00000000-0005-0000-0000-00000E750000}"/>
    <cellStyle name="Moneda 80 4 2 2" xfId="21230" xr:uid="{00000000-0005-0000-0000-00000F750000}"/>
    <cellStyle name="Moneda 80 4 3" xfId="7811" xr:uid="{00000000-0005-0000-0000-000010750000}"/>
    <cellStyle name="Moneda 80 4 3 2" xfId="24547" xr:uid="{00000000-0005-0000-0000-000011750000}"/>
    <cellStyle name="Moneda 80 4 4" xfId="11138" xr:uid="{00000000-0005-0000-0000-000012750000}"/>
    <cellStyle name="Moneda 80 4 4 2" xfId="27874" xr:uid="{00000000-0005-0000-0000-000013750000}"/>
    <cellStyle name="Moneda 80 4 5" xfId="14454" xr:uid="{00000000-0005-0000-0000-000014750000}"/>
    <cellStyle name="Moneda 80 4 6" xfId="17913" xr:uid="{00000000-0005-0000-0000-000015750000}"/>
    <cellStyle name="Moneda 80 5" xfId="2006" xr:uid="{00000000-0005-0000-0000-000016750000}"/>
    <cellStyle name="Moneda 80 5 2" xfId="5323" xr:uid="{00000000-0005-0000-0000-000017750000}"/>
    <cellStyle name="Moneda 80 5 2 2" xfId="22059" xr:uid="{00000000-0005-0000-0000-000018750000}"/>
    <cellStyle name="Moneda 80 5 3" xfId="8640" xr:uid="{00000000-0005-0000-0000-000019750000}"/>
    <cellStyle name="Moneda 80 5 3 2" xfId="25376" xr:uid="{00000000-0005-0000-0000-00001A750000}"/>
    <cellStyle name="Moneda 80 5 4" xfId="11967" xr:uid="{00000000-0005-0000-0000-00001B750000}"/>
    <cellStyle name="Moneda 80 5 4 2" xfId="28703" xr:uid="{00000000-0005-0000-0000-00001C750000}"/>
    <cellStyle name="Moneda 80 5 5" xfId="15283" xr:uid="{00000000-0005-0000-0000-00001D750000}"/>
    <cellStyle name="Moneda 80 5 6" xfId="18742" xr:uid="{00000000-0005-0000-0000-00001E750000}"/>
    <cellStyle name="Moneda 80 6" xfId="2834" xr:uid="{00000000-0005-0000-0000-00001F750000}"/>
    <cellStyle name="Moneda 80 6 2" xfId="6151" xr:uid="{00000000-0005-0000-0000-000020750000}"/>
    <cellStyle name="Moneda 80 6 2 2" xfId="22887" xr:uid="{00000000-0005-0000-0000-000021750000}"/>
    <cellStyle name="Moneda 80 6 3" xfId="9468" xr:uid="{00000000-0005-0000-0000-000022750000}"/>
    <cellStyle name="Moneda 80 6 3 2" xfId="26204" xr:uid="{00000000-0005-0000-0000-000023750000}"/>
    <cellStyle name="Moneda 80 6 4" xfId="12795" xr:uid="{00000000-0005-0000-0000-000024750000}"/>
    <cellStyle name="Moneda 80 6 4 2" xfId="29531" xr:uid="{00000000-0005-0000-0000-000025750000}"/>
    <cellStyle name="Moneda 80 6 5" xfId="16111" xr:uid="{00000000-0005-0000-0000-000026750000}"/>
    <cellStyle name="Moneda 80 6 6" xfId="19570" xr:uid="{00000000-0005-0000-0000-000027750000}"/>
    <cellStyle name="Moneda 80 7" xfId="3666" xr:uid="{00000000-0005-0000-0000-000028750000}"/>
    <cellStyle name="Moneda 80 7 2" xfId="20402" xr:uid="{00000000-0005-0000-0000-000029750000}"/>
    <cellStyle name="Moneda 80 8" xfId="6983" xr:uid="{00000000-0005-0000-0000-00002A750000}"/>
    <cellStyle name="Moneda 80 8 2" xfId="23719" xr:uid="{00000000-0005-0000-0000-00002B750000}"/>
    <cellStyle name="Moneda 80 9" xfId="10310" xr:uid="{00000000-0005-0000-0000-00002C750000}"/>
    <cellStyle name="Moneda 80 9 2" xfId="27046" xr:uid="{00000000-0005-0000-0000-00002D750000}"/>
    <cellStyle name="Moneda 81" xfId="316" xr:uid="{00000000-0005-0000-0000-00002E750000}"/>
    <cellStyle name="Moneda 81 10" xfId="13627" xr:uid="{00000000-0005-0000-0000-00002F750000}"/>
    <cellStyle name="Moneda 81 11" xfId="17086" xr:uid="{00000000-0005-0000-0000-000030750000}"/>
    <cellStyle name="Moneda 81 2" xfId="548" xr:uid="{00000000-0005-0000-0000-000031750000}"/>
    <cellStyle name="Moneda 81 2 10" xfId="17291" xr:uid="{00000000-0005-0000-0000-000032750000}"/>
    <cellStyle name="Moneda 81 2 2" xfId="969" xr:uid="{00000000-0005-0000-0000-000033750000}"/>
    <cellStyle name="Moneda 81 2 2 2" xfId="1798" xr:uid="{00000000-0005-0000-0000-000034750000}"/>
    <cellStyle name="Moneda 81 2 2 2 2" xfId="5115" xr:uid="{00000000-0005-0000-0000-000035750000}"/>
    <cellStyle name="Moneda 81 2 2 2 2 2" xfId="21851" xr:uid="{00000000-0005-0000-0000-000036750000}"/>
    <cellStyle name="Moneda 81 2 2 2 3" xfId="8432" xr:uid="{00000000-0005-0000-0000-000037750000}"/>
    <cellStyle name="Moneda 81 2 2 2 3 2" xfId="25168" xr:uid="{00000000-0005-0000-0000-000038750000}"/>
    <cellStyle name="Moneda 81 2 2 2 4" xfId="11759" xr:uid="{00000000-0005-0000-0000-000039750000}"/>
    <cellStyle name="Moneda 81 2 2 2 4 2" xfId="28495" xr:uid="{00000000-0005-0000-0000-00003A750000}"/>
    <cellStyle name="Moneda 81 2 2 2 5" xfId="15075" xr:uid="{00000000-0005-0000-0000-00003B750000}"/>
    <cellStyle name="Moneda 81 2 2 2 6" xfId="18534" xr:uid="{00000000-0005-0000-0000-00003C750000}"/>
    <cellStyle name="Moneda 81 2 2 3" xfId="2626" xr:uid="{00000000-0005-0000-0000-00003D750000}"/>
    <cellStyle name="Moneda 81 2 2 3 2" xfId="5943" xr:uid="{00000000-0005-0000-0000-00003E750000}"/>
    <cellStyle name="Moneda 81 2 2 3 2 2" xfId="22679" xr:uid="{00000000-0005-0000-0000-00003F750000}"/>
    <cellStyle name="Moneda 81 2 2 3 3" xfId="9260" xr:uid="{00000000-0005-0000-0000-000040750000}"/>
    <cellStyle name="Moneda 81 2 2 3 3 2" xfId="25996" xr:uid="{00000000-0005-0000-0000-000041750000}"/>
    <cellStyle name="Moneda 81 2 2 3 4" xfId="12587" xr:uid="{00000000-0005-0000-0000-000042750000}"/>
    <cellStyle name="Moneda 81 2 2 3 4 2" xfId="29323" xr:uid="{00000000-0005-0000-0000-000043750000}"/>
    <cellStyle name="Moneda 81 2 2 3 5" xfId="15903" xr:uid="{00000000-0005-0000-0000-000044750000}"/>
    <cellStyle name="Moneda 81 2 2 3 6" xfId="19362" xr:uid="{00000000-0005-0000-0000-000045750000}"/>
    <cellStyle name="Moneda 81 2 2 4" xfId="3454" xr:uid="{00000000-0005-0000-0000-000046750000}"/>
    <cellStyle name="Moneda 81 2 2 4 2" xfId="6771" xr:uid="{00000000-0005-0000-0000-000047750000}"/>
    <cellStyle name="Moneda 81 2 2 4 2 2" xfId="23507" xr:uid="{00000000-0005-0000-0000-000048750000}"/>
    <cellStyle name="Moneda 81 2 2 4 3" xfId="10088" xr:uid="{00000000-0005-0000-0000-000049750000}"/>
    <cellStyle name="Moneda 81 2 2 4 3 2" xfId="26824" xr:uid="{00000000-0005-0000-0000-00004A750000}"/>
    <cellStyle name="Moneda 81 2 2 4 4" xfId="13415" xr:uid="{00000000-0005-0000-0000-00004B750000}"/>
    <cellStyle name="Moneda 81 2 2 4 4 2" xfId="30151" xr:uid="{00000000-0005-0000-0000-00004C750000}"/>
    <cellStyle name="Moneda 81 2 2 4 5" xfId="16731" xr:uid="{00000000-0005-0000-0000-00004D750000}"/>
    <cellStyle name="Moneda 81 2 2 4 6" xfId="20190" xr:uid="{00000000-0005-0000-0000-00004E750000}"/>
    <cellStyle name="Moneda 81 2 2 5" xfId="4286" xr:uid="{00000000-0005-0000-0000-00004F750000}"/>
    <cellStyle name="Moneda 81 2 2 5 2" xfId="21022" xr:uid="{00000000-0005-0000-0000-000050750000}"/>
    <cellStyle name="Moneda 81 2 2 6" xfId="7603" xr:uid="{00000000-0005-0000-0000-000051750000}"/>
    <cellStyle name="Moneda 81 2 2 6 2" xfId="24339" xr:uid="{00000000-0005-0000-0000-000052750000}"/>
    <cellStyle name="Moneda 81 2 2 7" xfId="10930" xr:uid="{00000000-0005-0000-0000-000053750000}"/>
    <cellStyle name="Moneda 81 2 2 7 2" xfId="27666" xr:uid="{00000000-0005-0000-0000-000054750000}"/>
    <cellStyle name="Moneda 81 2 2 8" xfId="14246" xr:uid="{00000000-0005-0000-0000-000055750000}"/>
    <cellStyle name="Moneda 81 2 2 9" xfId="17705" xr:uid="{00000000-0005-0000-0000-000056750000}"/>
    <cellStyle name="Moneda 81 2 3" xfId="1383" xr:uid="{00000000-0005-0000-0000-000057750000}"/>
    <cellStyle name="Moneda 81 2 3 2" xfId="4700" xr:uid="{00000000-0005-0000-0000-000058750000}"/>
    <cellStyle name="Moneda 81 2 3 2 2" xfId="21436" xr:uid="{00000000-0005-0000-0000-000059750000}"/>
    <cellStyle name="Moneda 81 2 3 3" xfId="8017" xr:uid="{00000000-0005-0000-0000-00005A750000}"/>
    <cellStyle name="Moneda 81 2 3 3 2" xfId="24753" xr:uid="{00000000-0005-0000-0000-00005B750000}"/>
    <cellStyle name="Moneda 81 2 3 4" xfId="11344" xr:uid="{00000000-0005-0000-0000-00005C750000}"/>
    <cellStyle name="Moneda 81 2 3 4 2" xfId="28080" xr:uid="{00000000-0005-0000-0000-00005D750000}"/>
    <cellStyle name="Moneda 81 2 3 5" xfId="14660" xr:uid="{00000000-0005-0000-0000-00005E750000}"/>
    <cellStyle name="Moneda 81 2 3 6" xfId="18119" xr:uid="{00000000-0005-0000-0000-00005F750000}"/>
    <cellStyle name="Moneda 81 2 4" xfId="2212" xr:uid="{00000000-0005-0000-0000-000060750000}"/>
    <cellStyle name="Moneda 81 2 4 2" xfId="5529" xr:uid="{00000000-0005-0000-0000-000061750000}"/>
    <cellStyle name="Moneda 81 2 4 2 2" xfId="22265" xr:uid="{00000000-0005-0000-0000-000062750000}"/>
    <cellStyle name="Moneda 81 2 4 3" xfId="8846" xr:uid="{00000000-0005-0000-0000-000063750000}"/>
    <cellStyle name="Moneda 81 2 4 3 2" xfId="25582" xr:uid="{00000000-0005-0000-0000-000064750000}"/>
    <cellStyle name="Moneda 81 2 4 4" xfId="12173" xr:uid="{00000000-0005-0000-0000-000065750000}"/>
    <cellStyle name="Moneda 81 2 4 4 2" xfId="28909" xr:uid="{00000000-0005-0000-0000-000066750000}"/>
    <cellStyle name="Moneda 81 2 4 5" xfId="15489" xr:uid="{00000000-0005-0000-0000-000067750000}"/>
    <cellStyle name="Moneda 81 2 4 6" xfId="18948" xr:uid="{00000000-0005-0000-0000-000068750000}"/>
    <cellStyle name="Moneda 81 2 5" xfId="3040" xr:uid="{00000000-0005-0000-0000-000069750000}"/>
    <cellStyle name="Moneda 81 2 5 2" xfId="6357" xr:uid="{00000000-0005-0000-0000-00006A750000}"/>
    <cellStyle name="Moneda 81 2 5 2 2" xfId="23093" xr:uid="{00000000-0005-0000-0000-00006B750000}"/>
    <cellStyle name="Moneda 81 2 5 3" xfId="9674" xr:uid="{00000000-0005-0000-0000-00006C750000}"/>
    <cellStyle name="Moneda 81 2 5 3 2" xfId="26410" xr:uid="{00000000-0005-0000-0000-00006D750000}"/>
    <cellStyle name="Moneda 81 2 5 4" xfId="13001" xr:uid="{00000000-0005-0000-0000-00006E750000}"/>
    <cellStyle name="Moneda 81 2 5 4 2" xfId="29737" xr:uid="{00000000-0005-0000-0000-00006F750000}"/>
    <cellStyle name="Moneda 81 2 5 5" xfId="16317" xr:uid="{00000000-0005-0000-0000-000070750000}"/>
    <cellStyle name="Moneda 81 2 5 6" xfId="19776" xr:uid="{00000000-0005-0000-0000-000071750000}"/>
    <cellStyle name="Moneda 81 2 6" xfId="3872" xr:uid="{00000000-0005-0000-0000-000072750000}"/>
    <cellStyle name="Moneda 81 2 6 2" xfId="20608" xr:uid="{00000000-0005-0000-0000-000073750000}"/>
    <cellStyle name="Moneda 81 2 7" xfId="7189" xr:uid="{00000000-0005-0000-0000-000074750000}"/>
    <cellStyle name="Moneda 81 2 7 2" xfId="23925" xr:uid="{00000000-0005-0000-0000-000075750000}"/>
    <cellStyle name="Moneda 81 2 8" xfId="10516" xr:uid="{00000000-0005-0000-0000-000076750000}"/>
    <cellStyle name="Moneda 81 2 8 2" xfId="27252" xr:uid="{00000000-0005-0000-0000-000077750000}"/>
    <cellStyle name="Moneda 81 2 9" xfId="13832" xr:uid="{00000000-0005-0000-0000-000078750000}"/>
    <cellStyle name="Moneda 81 3" xfId="764" xr:uid="{00000000-0005-0000-0000-000079750000}"/>
    <cellStyle name="Moneda 81 3 2" xfId="1593" xr:uid="{00000000-0005-0000-0000-00007A750000}"/>
    <cellStyle name="Moneda 81 3 2 2" xfId="4910" xr:uid="{00000000-0005-0000-0000-00007B750000}"/>
    <cellStyle name="Moneda 81 3 2 2 2" xfId="21646" xr:uid="{00000000-0005-0000-0000-00007C750000}"/>
    <cellStyle name="Moneda 81 3 2 3" xfId="8227" xr:uid="{00000000-0005-0000-0000-00007D750000}"/>
    <cellStyle name="Moneda 81 3 2 3 2" xfId="24963" xr:uid="{00000000-0005-0000-0000-00007E750000}"/>
    <cellStyle name="Moneda 81 3 2 4" xfId="11554" xr:uid="{00000000-0005-0000-0000-00007F750000}"/>
    <cellStyle name="Moneda 81 3 2 4 2" xfId="28290" xr:uid="{00000000-0005-0000-0000-000080750000}"/>
    <cellStyle name="Moneda 81 3 2 5" xfId="14870" xr:uid="{00000000-0005-0000-0000-000081750000}"/>
    <cellStyle name="Moneda 81 3 2 6" xfId="18329" xr:uid="{00000000-0005-0000-0000-000082750000}"/>
    <cellStyle name="Moneda 81 3 3" xfId="2421" xr:uid="{00000000-0005-0000-0000-000083750000}"/>
    <cellStyle name="Moneda 81 3 3 2" xfId="5738" xr:uid="{00000000-0005-0000-0000-000084750000}"/>
    <cellStyle name="Moneda 81 3 3 2 2" xfId="22474" xr:uid="{00000000-0005-0000-0000-000085750000}"/>
    <cellStyle name="Moneda 81 3 3 3" xfId="9055" xr:uid="{00000000-0005-0000-0000-000086750000}"/>
    <cellStyle name="Moneda 81 3 3 3 2" xfId="25791" xr:uid="{00000000-0005-0000-0000-000087750000}"/>
    <cellStyle name="Moneda 81 3 3 4" xfId="12382" xr:uid="{00000000-0005-0000-0000-000088750000}"/>
    <cellStyle name="Moneda 81 3 3 4 2" xfId="29118" xr:uid="{00000000-0005-0000-0000-000089750000}"/>
    <cellStyle name="Moneda 81 3 3 5" xfId="15698" xr:uid="{00000000-0005-0000-0000-00008A750000}"/>
    <cellStyle name="Moneda 81 3 3 6" xfId="19157" xr:uid="{00000000-0005-0000-0000-00008B750000}"/>
    <cellStyle name="Moneda 81 3 4" xfId="3249" xr:uid="{00000000-0005-0000-0000-00008C750000}"/>
    <cellStyle name="Moneda 81 3 4 2" xfId="6566" xr:uid="{00000000-0005-0000-0000-00008D750000}"/>
    <cellStyle name="Moneda 81 3 4 2 2" xfId="23302" xr:uid="{00000000-0005-0000-0000-00008E750000}"/>
    <cellStyle name="Moneda 81 3 4 3" xfId="9883" xr:uid="{00000000-0005-0000-0000-00008F750000}"/>
    <cellStyle name="Moneda 81 3 4 3 2" xfId="26619" xr:uid="{00000000-0005-0000-0000-000090750000}"/>
    <cellStyle name="Moneda 81 3 4 4" xfId="13210" xr:uid="{00000000-0005-0000-0000-000091750000}"/>
    <cellStyle name="Moneda 81 3 4 4 2" xfId="29946" xr:uid="{00000000-0005-0000-0000-000092750000}"/>
    <cellStyle name="Moneda 81 3 4 5" xfId="16526" xr:uid="{00000000-0005-0000-0000-000093750000}"/>
    <cellStyle name="Moneda 81 3 4 6" xfId="19985" xr:uid="{00000000-0005-0000-0000-000094750000}"/>
    <cellStyle name="Moneda 81 3 5" xfId="4081" xr:uid="{00000000-0005-0000-0000-000095750000}"/>
    <cellStyle name="Moneda 81 3 5 2" xfId="20817" xr:uid="{00000000-0005-0000-0000-000096750000}"/>
    <cellStyle name="Moneda 81 3 6" xfId="7398" xr:uid="{00000000-0005-0000-0000-000097750000}"/>
    <cellStyle name="Moneda 81 3 6 2" xfId="24134" xr:uid="{00000000-0005-0000-0000-000098750000}"/>
    <cellStyle name="Moneda 81 3 7" xfId="10725" xr:uid="{00000000-0005-0000-0000-000099750000}"/>
    <cellStyle name="Moneda 81 3 7 2" xfId="27461" xr:uid="{00000000-0005-0000-0000-00009A750000}"/>
    <cellStyle name="Moneda 81 3 8" xfId="14041" xr:uid="{00000000-0005-0000-0000-00009B750000}"/>
    <cellStyle name="Moneda 81 3 9" xfId="17500" xr:uid="{00000000-0005-0000-0000-00009C750000}"/>
    <cellStyle name="Moneda 81 4" xfId="1178" xr:uid="{00000000-0005-0000-0000-00009D750000}"/>
    <cellStyle name="Moneda 81 4 2" xfId="4495" xr:uid="{00000000-0005-0000-0000-00009E750000}"/>
    <cellStyle name="Moneda 81 4 2 2" xfId="21231" xr:uid="{00000000-0005-0000-0000-00009F750000}"/>
    <cellStyle name="Moneda 81 4 3" xfId="7812" xr:uid="{00000000-0005-0000-0000-0000A0750000}"/>
    <cellStyle name="Moneda 81 4 3 2" xfId="24548" xr:uid="{00000000-0005-0000-0000-0000A1750000}"/>
    <cellStyle name="Moneda 81 4 4" xfId="11139" xr:uid="{00000000-0005-0000-0000-0000A2750000}"/>
    <cellStyle name="Moneda 81 4 4 2" xfId="27875" xr:uid="{00000000-0005-0000-0000-0000A3750000}"/>
    <cellStyle name="Moneda 81 4 5" xfId="14455" xr:uid="{00000000-0005-0000-0000-0000A4750000}"/>
    <cellStyle name="Moneda 81 4 6" xfId="17914" xr:uid="{00000000-0005-0000-0000-0000A5750000}"/>
    <cellStyle name="Moneda 81 5" xfId="2007" xr:uid="{00000000-0005-0000-0000-0000A6750000}"/>
    <cellStyle name="Moneda 81 5 2" xfId="5324" xr:uid="{00000000-0005-0000-0000-0000A7750000}"/>
    <cellStyle name="Moneda 81 5 2 2" xfId="22060" xr:uid="{00000000-0005-0000-0000-0000A8750000}"/>
    <cellStyle name="Moneda 81 5 3" xfId="8641" xr:uid="{00000000-0005-0000-0000-0000A9750000}"/>
    <cellStyle name="Moneda 81 5 3 2" xfId="25377" xr:uid="{00000000-0005-0000-0000-0000AA750000}"/>
    <cellStyle name="Moneda 81 5 4" xfId="11968" xr:uid="{00000000-0005-0000-0000-0000AB750000}"/>
    <cellStyle name="Moneda 81 5 4 2" xfId="28704" xr:uid="{00000000-0005-0000-0000-0000AC750000}"/>
    <cellStyle name="Moneda 81 5 5" xfId="15284" xr:uid="{00000000-0005-0000-0000-0000AD750000}"/>
    <cellStyle name="Moneda 81 5 6" xfId="18743" xr:uid="{00000000-0005-0000-0000-0000AE750000}"/>
    <cellStyle name="Moneda 81 6" xfId="2835" xr:uid="{00000000-0005-0000-0000-0000AF750000}"/>
    <cellStyle name="Moneda 81 6 2" xfId="6152" xr:uid="{00000000-0005-0000-0000-0000B0750000}"/>
    <cellStyle name="Moneda 81 6 2 2" xfId="22888" xr:uid="{00000000-0005-0000-0000-0000B1750000}"/>
    <cellStyle name="Moneda 81 6 3" xfId="9469" xr:uid="{00000000-0005-0000-0000-0000B2750000}"/>
    <cellStyle name="Moneda 81 6 3 2" xfId="26205" xr:uid="{00000000-0005-0000-0000-0000B3750000}"/>
    <cellStyle name="Moneda 81 6 4" xfId="12796" xr:uid="{00000000-0005-0000-0000-0000B4750000}"/>
    <cellStyle name="Moneda 81 6 4 2" xfId="29532" xr:uid="{00000000-0005-0000-0000-0000B5750000}"/>
    <cellStyle name="Moneda 81 6 5" xfId="16112" xr:uid="{00000000-0005-0000-0000-0000B6750000}"/>
    <cellStyle name="Moneda 81 6 6" xfId="19571" xr:uid="{00000000-0005-0000-0000-0000B7750000}"/>
    <cellStyle name="Moneda 81 7" xfId="3667" xr:uid="{00000000-0005-0000-0000-0000B8750000}"/>
    <cellStyle name="Moneda 81 7 2" xfId="20403" xr:uid="{00000000-0005-0000-0000-0000B9750000}"/>
    <cellStyle name="Moneda 81 8" xfId="6984" xr:uid="{00000000-0005-0000-0000-0000BA750000}"/>
    <cellStyle name="Moneda 81 8 2" xfId="23720" xr:uid="{00000000-0005-0000-0000-0000BB750000}"/>
    <cellStyle name="Moneda 81 9" xfId="10311" xr:uid="{00000000-0005-0000-0000-0000BC750000}"/>
    <cellStyle name="Moneda 81 9 2" xfId="27047" xr:uid="{00000000-0005-0000-0000-0000BD750000}"/>
    <cellStyle name="Moneda 82" xfId="317" xr:uid="{00000000-0005-0000-0000-0000BE750000}"/>
    <cellStyle name="Moneda 82 10" xfId="13628" xr:uid="{00000000-0005-0000-0000-0000BF750000}"/>
    <cellStyle name="Moneda 82 11" xfId="17087" xr:uid="{00000000-0005-0000-0000-0000C0750000}"/>
    <cellStyle name="Moneda 82 2" xfId="549" xr:uid="{00000000-0005-0000-0000-0000C1750000}"/>
    <cellStyle name="Moneda 82 2 10" xfId="17292" xr:uid="{00000000-0005-0000-0000-0000C2750000}"/>
    <cellStyle name="Moneda 82 2 2" xfId="970" xr:uid="{00000000-0005-0000-0000-0000C3750000}"/>
    <cellStyle name="Moneda 82 2 2 2" xfId="1799" xr:uid="{00000000-0005-0000-0000-0000C4750000}"/>
    <cellStyle name="Moneda 82 2 2 2 2" xfId="5116" xr:uid="{00000000-0005-0000-0000-0000C5750000}"/>
    <cellStyle name="Moneda 82 2 2 2 2 2" xfId="21852" xr:uid="{00000000-0005-0000-0000-0000C6750000}"/>
    <cellStyle name="Moneda 82 2 2 2 3" xfId="8433" xr:uid="{00000000-0005-0000-0000-0000C7750000}"/>
    <cellStyle name="Moneda 82 2 2 2 3 2" xfId="25169" xr:uid="{00000000-0005-0000-0000-0000C8750000}"/>
    <cellStyle name="Moneda 82 2 2 2 4" xfId="11760" xr:uid="{00000000-0005-0000-0000-0000C9750000}"/>
    <cellStyle name="Moneda 82 2 2 2 4 2" xfId="28496" xr:uid="{00000000-0005-0000-0000-0000CA750000}"/>
    <cellStyle name="Moneda 82 2 2 2 5" xfId="15076" xr:uid="{00000000-0005-0000-0000-0000CB750000}"/>
    <cellStyle name="Moneda 82 2 2 2 6" xfId="18535" xr:uid="{00000000-0005-0000-0000-0000CC750000}"/>
    <cellStyle name="Moneda 82 2 2 3" xfId="2627" xr:uid="{00000000-0005-0000-0000-0000CD750000}"/>
    <cellStyle name="Moneda 82 2 2 3 2" xfId="5944" xr:uid="{00000000-0005-0000-0000-0000CE750000}"/>
    <cellStyle name="Moneda 82 2 2 3 2 2" xfId="22680" xr:uid="{00000000-0005-0000-0000-0000CF750000}"/>
    <cellStyle name="Moneda 82 2 2 3 3" xfId="9261" xr:uid="{00000000-0005-0000-0000-0000D0750000}"/>
    <cellStyle name="Moneda 82 2 2 3 3 2" xfId="25997" xr:uid="{00000000-0005-0000-0000-0000D1750000}"/>
    <cellStyle name="Moneda 82 2 2 3 4" xfId="12588" xr:uid="{00000000-0005-0000-0000-0000D2750000}"/>
    <cellStyle name="Moneda 82 2 2 3 4 2" xfId="29324" xr:uid="{00000000-0005-0000-0000-0000D3750000}"/>
    <cellStyle name="Moneda 82 2 2 3 5" xfId="15904" xr:uid="{00000000-0005-0000-0000-0000D4750000}"/>
    <cellStyle name="Moneda 82 2 2 3 6" xfId="19363" xr:uid="{00000000-0005-0000-0000-0000D5750000}"/>
    <cellStyle name="Moneda 82 2 2 4" xfId="3455" xr:uid="{00000000-0005-0000-0000-0000D6750000}"/>
    <cellStyle name="Moneda 82 2 2 4 2" xfId="6772" xr:uid="{00000000-0005-0000-0000-0000D7750000}"/>
    <cellStyle name="Moneda 82 2 2 4 2 2" xfId="23508" xr:uid="{00000000-0005-0000-0000-0000D8750000}"/>
    <cellStyle name="Moneda 82 2 2 4 3" xfId="10089" xr:uid="{00000000-0005-0000-0000-0000D9750000}"/>
    <cellStyle name="Moneda 82 2 2 4 3 2" xfId="26825" xr:uid="{00000000-0005-0000-0000-0000DA750000}"/>
    <cellStyle name="Moneda 82 2 2 4 4" xfId="13416" xr:uid="{00000000-0005-0000-0000-0000DB750000}"/>
    <cellStyle name="Moneda 82 2 2 4 4 2" xfId="30152" xr:uid="{00000000-0005-0000-0000-0000DC750000}"/>
    <cellStyle name="Moneda 82 2 2 4 5" xfId="16732" xr:uid="{00000000-0005-0000-0000-0000DD750000}"/>
    <cellStyle name="Moneda 82 2 2 4 6" xfId="20191" xr:uid="{00000000-0005-0000-0000-0000DE750000}"/>
    <cellStyle name="Moneda 82 2 2 5" xfId="4287" xr:uid="{00000000-0005-0000-0000-0000DF750000}"/>
    <cellStyle name="Moneda 82 2 2 5 2" xfId="21023" xr:uid="{00000000-0005-0000-0000-0000E0750000}"/>
    <cellStyle name="Moneda 82 2 2 6" xfId="7604" xr:uid="{00000000-0005-0000-0000-0000E1750000}"/>
    <cellStyle name="Moneda 82 2 2 6 2" xfId="24340" xr:uid="{00000000-0005-0000-0000-0000E2750000}"/>
    <cellStyle name="Moneda 82 2 2 7" xfId="10931" xr:uid="{00000000-0005-0000-0000-0000E3750000}"/>
    <cellStyle name="Moneda 82 2 2 7 2" xfId="27667" xr:uid="{00000000-0005-0000-0000-0000E4750000}"/>
    <cellStyle name="Moneda 82 2 2 8" xfId="14247" xr:uid="{00000000-0005-0000-0000-0000E5750000}"/>
    <cellStyle name="Moneda 82 2 2 9" xfId="17706" xr:uid="{00000000-0005-0000-0000-0000E6750000}"/>
    <cellStyle name="Moneda 82 2 3" xfId="1384" xr:uid="{00000000-0005-0000-0000-0000E7750000}"/>
    <cellStyle name="Moneda 82 2 3 2" xfId="4701" xr:uid="{00000000-0005-0000-0000-0000E8750000}"/>
    <cellStyle name="Moneda 82 2 3 2 2" xfId="21437" xr:uid="{00000000-0005-0000-0000-0000E9750000}"/>
    <cellStyle name="Moneda 82 2 3 3" xfId="8018" xr:uid="{00000000-0005-0000-0000-0000EA750000}"/>
    <cellStyle name="Moneda 82 2 3 3 2" xfId="24754" xr:uid="{00000000-0005-0000-0000-0000EB750000}"/>
    <cellStyle name="Moneda 82 2 3 4" xfId="11345" xr:uid="{00000000-0005-0000-0000-0000EC750000}"/>
    <cellStyle name="Moneda 82 2 3 4 2" xfId="28081" xr:uid="{00000000-0005-0000-0000-0000ED750000}"/>
    <cellStyle name="Moneda 82 2 3 5" xfId="14661" xr:uid="{00000000-0005-0000-0000-0000EE750000}"/>
    <cellStyle name="Moneda 82 2 3 6" xfId="18120" xr:uid="{00000000-0005-0000-0000-0000EF750000}"/>
    <cellStyle name="Moneda 82 2 4" xfId="2213" xr:uid="{00000000-0005-0000-0000-0000F0750000}"/>
    <cellStyle name="Moneda 82 2 4 2" xfId="5530" xr:uid="{00000000-0005-0000-0000-0000F1750000}"/>
    <cellStyle name="Moneda 82 2 4 2 2" xfId="22266" xr:uid="{00000000-0005-0000-0000-0000F2750000}"/>
    <cellStyle name="Moneda 82 2 4 3" xfId="8847" xr:uid="{00000000-0005-0000-0000-0000F3750000}"/>
    <cellStyle name="Moneda 82 2 4 3 2" xfId="25583" xr:uid="{00000000-0005-0000-0000-0000F4750000}"/>
    <cellStyle name="Moneda 82 2 4 4" xfId="12174" xr:uid="{00000000-0005-0000-0000-0000F5750000}"/>
    <cellStyle name="Moneda 82 2 4 4 2" xfId="28910" xr:uid="{00000000-0005-0000-0000-0000F6750000}"/>
    <cellStyle name="Moneda 82 2 4 5" xfId="15490" xr:uid="{00000000-0005-0000-0000-0000F7750000}"/>
    <cellStyle name="Moneda 82 2 4 6" xfId="18949" xr:uid="{00000000-0005-0000-0000-0000F8750000}"/>
    <cellStyle name="Moneda 82 2 5" xfId="3041" xr:uid="{00000000-0005-0000-0000-0000F9750000}"/>
    <cellStyle name="Moneda 82 2 5 2" xfId="6358" xr:uid="{00000000-0005-0000-0000-0000FA750000}"/>
    <cellStyle name="Moneda 82 2 5 2 2" xfId="23094" xr:uid="{00000000-0005-0000-0000-0000FB750000}"/>
    <cellStyle name="Moneda 82 2 5 3" xfId="9675" xr:uid="{00000000-0005-0000-0000-0000FC750000}"/>
    <cellStyle name="Moneda 82 2 5 3 2" xfId="26411" xr:uid="{00000000-0005-0000-0000-0000FD750000}"/>
    <cellStyle name="Moneda 82 2 5 4" xfId="13002" xr:uid="{00000000-0005-0000-0000-0000FE750000}"/>
    <cellStyle name="Moneda 82 2 5 4 2" xfId="29738" xr:uid="{00000000-0005-0000-0000-0000FF750000}"/>
    <cellStyle name="Moneda 82 2 5 5" xfId="16318" xr:uid="{00000000-0005-0000-0000-000000760000}"/>
    <cellStyle name="Moneda 82 2 5 6" xfId="19777" xr:uid="{00000000-0005-0000-0000-000001760000}"/>
    <cellStyle name="Moneda 82 2 6" xfId="3873" xr:uid="{00000000-0005-0000-0000-000002760000}"/>
    <cellStyle name="Moneda 82 2 6 2" xfId="20609" xr:uid="{00000000-0005-0000-0000-000003760000}"/>
    <cellStyle name="Moneda 82 2 7" xfId="7190" xr:uid="{00000000-0005-0000-0000-000004760000}"/>
    <cellStyle name="Moneda 82 2 7 2" xfId="23926" xr:uid="{00000000-0005-0000-0000-000005760000}"/>
    <cellStyle name="Moneda 82 2 8" xfId="10517" xr:uid="{00000000-0005-0000-0000-000006760000}"/>
    <cellStyle name="Moneda 82 2 8 2" xfId="27253" xr:uid="{00000000-0005-0000-0000-000007760000}"/>
    <cellStyle name="Moneda 82 2 9" xfId="13833" xr:uid="{00000000-0005-0000-0000-000008760000}"/>
    <cellStyle name="Moneda 82 3" xfId="765" xr:uid="{00000000-0005-0000-0000-000009760000}"/>
    <cellStyle name="Moneda 82 3 2" xfId="1594" xr:uid="{00000000-0005-0000-0000-00000A760000}"/>
    <cellStyle name="Moneda 82 3 2 2" xfId="4911" xr:uid="{00000000-0005-0000-0000-00000B760000}"/>
    <cellStyle name="Moneda 82 3 2 2 2" xfId="21647" xr:uid="{00000000-0005-0000-0000-00000C760000}"/>
    <cellStyle name="Moneda 82 3 2 3" xfId="8228" xr:uid="{00000000-0005-0000-0000-00000D760000}"/>
    <cellStyle name="Moneda 82 3 2 3 2" xfId="24964" xr:uid="{00000000-0005-0000-0000-00000E760000}"/>
    <cellStyle name="Moneda 82 3 2 4" xfId="11555" xr:uid="{00000000-0005-0000-0000-00000F760000}"/>
    <cellStyle name="Moneda 82 3 2 4 2" xfId="28291" xr:uid="{00000000-0005-0000-0000-000010760000}"/>
    <cellStyle name="Moneda 82 3 2 5" xfId="14871" xr:uid="{00000000-0005-0000-0000-000011760000}"/>
    <cellStyle name="Moneda 82 3 2 6" xfId="18330" xr:uid="{00000000-0005-0000-0000-000012760000}"/>
    <cellStyle name="Moneda 82 3 3" xfId="2422" xr:uid="{00000000-0005-0000-0000-000013760000}"/>
    <cellStyle name="Moneda 82 3 3 2" xfId="5739" xr:uid="{00000000-0005-0000-0000-000014760000}"/>
    <cellStyle name="Moneda 82 3 3 2 2" xfId="22475" xr:uid="{00000000-0005-0000-0000-000015760000}"/>
    <cellStyle name="Moneda 82 3 3 3" xfId="9056" xr:uid="{00000000-0005-0000-0000-000016760000}"/>
    <cellStyle name="Moneda 82 3 3 3 2" xfId="25792" xr:uid="{00000000-0005-0000-0000-000017760000}"/>
    <cellStyle name="Moneda 82 3 3 4" xfId="12383" xr:uid="{00000000-0005-0000-0000-000018760000}"/>
    <cellStyle name="Moneda 82 3 3 4 2" xfId="29119" xr:uid="{00000000-0005-0000-0000-000019760000}"/>
    <cellStyle name="Moneda 82 3 3 5" xfId="15699" xr:uid="{00000000-0005-0000-0000-00001A760000}"/>
    <cellStyle name="Moneda 82 3 3 6" xfId="19158" xr:uid="{00000000-0005-0000-0000-00001B760000}"/>
    <cellStyle name="Moneda 82 3 4" xfId="3250" xr:uid="{00000000-0005-0000-0000-00001C760000}"/>
    <cellStyle name="Moneda 82 3 4 2" xfId="6567" xr:uid="{00000000-0005-0000-0000-00001D760000}"/>
    <cellStyle name="Moneda 82 3 4 2 2" xfId="23303" xr:uid="{00000000-0005-0000-0000-00001E760000}"/>
    <cellStyle name="Moneda 82 3 4 3" xfId="9884" xr:uid="{00000000-0005-0000-0000-00001F760000}"/>
    <cellStyle name="Moneda 82 3 4 3 2" xfId="26620" xr:uid="{00000000-0005-0000-0000-000020760000}"/>
    <cellStyle name="Moneda 82 3 4 4" xfId="13211" xr:uid="{00000000-0005-0000-0000-000021760000}"/>
    <cellStyle name="Moneda 82 3 4 4 2" xfId="29947" xr:uid="{00000000-0005-0000-0000-000022760000}"/>
    <cellStyle name="Moneda 82 3 4 5" xfId="16527" xr:uid="{00000000-0005-0000-0000-000023760000}"/>
    <cellStyle name="Moneda 82 3 4 6" xfId="19986" xr:uid="{00000000-0005-0000-0000-000024760000}"/>
    <cellStyle name="Moneda 82 3 5" xfId="4082" xr:uid="{00000000-0005-0000-0000-000025760000}"/>
    <cellStyle name="Moneda 82 3 5 2" xfId="20818" xr:uid="{00000000-0005-0000-0000-000026760000}"/>
    <cellStyle name="Moneda 82 3 6" xfId="7399" xr:uid="{00000000-0005-0000-0000-000027760000}"/>
    <cellStyle name="Moneda 82 3 6 2" xfId="24135" xr:uid="{00000000-0005-0000-0000-000028760000}"/>
    <cellStyle name="Moneda 82 3 7" xfId="10726" xr:uid="{00000000-0005-0000-0000-000029760000}"/>
    <cellStyle name="Moneda 82 3 7 2" xfId="27462" xr:uid="{00000000-0005-0000-0000-00002A760000}"/>
    <cellStyle name="Moneda 82 3 8" xfId="14042" xr:uid="{00000000-0005-0000-0000-00002B760000}"/>
    <cellStyle name="Moneda 82 3 9" xfId="17501" xr:uid="{00000000-0005-0000-0000-00002C760000}"/>
    <cellStyle name="Moneda 82 4" xfId="1179" xr:uid="{00000000-0005-0000-0000-00002D760000}"/>
    <cellStyle name="Moneda 82 4 2" xfId="4496" xr:uid="{00000000-0005-0000-0000-00002E760000}"/>
    <cellStyle name="Moneda 82 4 2 2" xfId="21232" xr:uid="{00000000-0005-0000-0000-00002F760000}"/>
    <cellStyle name="Moneda 82 4 3" xfId="7813" xr:uid="{00000000-0005-0000-0000-000030760000}"/>
    <cellStyle name="Moneda 82 4 3 2" xfId="24549" xr:uid="{00000000-0005-0000-0000-000031760000}"/>
    <cellStyle name="Moneda 82 4 4" xfId="11140" xr:uid="{00000000-0005-0000-0000-000032760000}"/>
    <cellStyle name="Moneda 82 4 4 2" xfId="27876" xr:uid="{00000000-0005-0000-0000-000033760000}"/>
    <cellStyle name="Moneda 82 4 5" xfId="14456" xr:uid="{00000000-0005-0000-0000-000034760000}"/>
    <cellStyle name="Moneda 82 4 6" xfId="17915" xr:uid="{00000000-0005-0000-0000-000035760000}"/>
    <cellStyle name="Moneda 82 5" xfId="2008" xr:uid="{00000000-0005-0000-0000-000036760000}"/>
    <cellStyle name="Moneda 82 5 2" xfId="5325" xr:uid="{00000000-0005-0000-0000-000037760000}"/>
    <cellStyle name="Moneda 82 5 2 2" xfId="22061" xr:uid="{00000000-0005-0000-0000-000038760000}"/>
    <cellStyle name="Moneda 82 5 3" xfId="8642" xr:uid="{00000000-0005-0000-0000-000039760000}"/>
    <cellStyle name="Moneda 82 5 3 2" xfId="25378" xr:uid="{00000000-0005-0000-0000-00003A760000}"/>
    <cellStyle name="Moneda 82 5 4" xfId="11969" xr:uid="{00000000-0005-0000-0000-00003B760000}"/>
    <cellStyle name="Moneda 82 5 4 2" xfId="28705" xr:uid="{00000000-0005-0000-0000-00003C760000}"/>
    <cellStyle name="Moneda 82 5 5" xfId="15285" xr:uid="{00000000-0005-0000-0000-00003D760000}"/>
    <cellStyle name="Moneda 82 5 6" xfId="18744" xr:uid="{00000000-0005-0000-0000-00003E760000}"/>
    <cellStyle name="Moneda 82 6" xfId="2836" xr:uid="{00000000-0005-0000-0000-00003F760000}"/>
    <cellStyle name="Moneda 82 6 2" xfId="6153" xr:uid="{00000000-0005-0000-0000-000040760000}"/>
    <cellStyle name="Moneda 82 6 2 2" xfId="22889" xr:uid="{00000000-0005-0000-0000-000041760000}"/>
    <cellStyle name="Moneda 82 6 3" xfId="9470" xr:uid="{00000000-0005-0000-0000-000042760000}"/>
    <cellStyle name="Moneda 82 6 3 2" xfId="26206" xr:uid="{00000000-0005-0000-0000-000043760000}"/>
    <cellStyle name="Moneda 82 6 4" xfId="12797" xr:uid="{00000000-0005-0000-0000-000044760000}"/>
    <cellStyle name="Moneda 82 6 4 2" xfId="29533" xr:uid="{00000000-0005-0000-0000-000045760000}"/>
    <cellStyle name="Moneda 82 6 5" xfId="16113" xr:uid="{00000000-0005-0000-0000-000046760000}"/>
    <cellStyle name="Moneda 82 6 6" xfId="19572" xr:uid="{00000000-0005-0000-0000-000047760000}"/>
    <cellStyle name="Moneda 82 7" xfId="3668" xr:uid="{00000000-0005-0000-0000-000048760000}"/>
    <cellStyle name="Moneda 82 7 2" xfId="20404" xr:uid="{00000000-0005-0000-0000-000049760000}"/>
    <cellStyle name="Moneda 82 8" xfId="6985" xr:uid="{00000000-0005-0000-0000-00004A760000}"/>
    <cellStyle name="Moneda 82 8 2" xfId="23721" xr:uid="{00000000-0005-0000-0000-00004B760000}"/>
    <cellStyle name="Moneda 82 9" xfId="10312" xr:uid="{00000000-0005-0000-0000-00004C760000}"/>
    <cellStyle name="Moneda 82 9 2" xfId="27048" xr:uid="{00000000-0005-0000-0000-00004D760000}"/>
    <cellStyle name="Moneda 83" xfId="318" xr:uid="{00000000-0005-0000-0000-00004E760000}"/>
    <cellStyle name="Moneda 83 10" xfId="13629" xr:uid="{00000000-0005-0000-0000-00004F760000}"/>
    <cellStyle name="Moneda 83 11" xfId="17088" xr:uid="{00000000-0005-0000-0000-000050760000}"/>
    <cellStyle name="Moneda 83 2" xfId="550" xr:uid="{00000000-0005-0000-0000-000051760000}"/>
    <cellStyle name="Moneda 83 2 10" xfId="17293" xr:uid="{00000000-0005-0000-0000-000052760000}"/>
    <cellStyle name="Moneda 83 2 2" xfId="971" xr:uid="{00000000-0005-0000-0000-000053760000}"/>
    <cellStyle name="Moneda 83 2 2 2" xfId="1800" xr:uid="{00000000-0005-0000-0000-000054760000}"/>
    <cellStyle name="Moneda 83 2 2 2 2" xfId="5117" xr:uid="{00000000-0005-0000-0000-000055760000}"/>
    <cellStyle name="Moneda 83 2 2 2 2 2" xfId="21853" xr:uid="{00000000-0005-0000-0000-000056760000}"/>
    <cellStyle name="Moneda 83 2 2 2 3" xfId="8434" xr:uid="{00000000-0005-0000-0000-000057760000}"/>
    <cellStyle name="Moneda 83 2 2 2 3 2" xfId="25170" xr:uid="{00000000-0005-0000-0000-000058760000}"/>
    <cellStyle name="Moneda 83 2 2 2 4" xfId="11761" xr:uid="{00000000-0005-0000-0000-000059760000}"/>
    <cellStyle name="Moneda 83 2 2 2 4 2" xfId="28497" xr:uid="{00000000-0005-0000-0000-00005A760000}"/>
    <cellStyle name="Moneda 83 2 2 2 5" xfId="15077" xr:uid="{00000000-0005-0000-0000-00005B760000}"/>
    <cellStyle name="Moneda 83 2 2 2 6" xfId="18536" xr:uid="{00000000-0005-0000-0000-00005C760000}"/>
    <cellStyle name="Moneda 83 2 2 3" xfId="2628" xr:uid="{00000000-0005-0000-0000-00005D760000}"/>
    <cellStyle name="Moneda 83 2 2 3 2" xfId="5945" xr:uid="{00000000-0005-0000-0000-00005E760000}"/>
    <cellStyle name="Moneda 83 2 2 3 2 2" xfId="22681" xr:uid="{00000000-0005-0000-0000-00005F760000}"/>
    <cellStyle name="Moneda 83 2 2 3 3" xfId="9262" xr:uid="{00000000-0005-0000-0000-000060760000}"/>
    <cellStyle name="Moneda 83 2 2 3 3 2" xfId="25998" xr:uid="{00000000-0005-0000-0000-000061760000}"/>
    <cellStyle name="Moneda 83 2 2 3 4" xfId="12589" xr:uid="{00000000-0005-0000-0000-000062760000}"/>
    <cellStyle name="Moneda 83 2 2 3 4 2" xfId="29325" xr:uid="{00000000-0005-0000-0000-000063760000}"/>
    <cellStyle name="Moneda 83 2 2 3 5" xfId="15905" xr:uid="{00000000-0005-0000-0000-000064760000}"/>
    <cellStyle name="Moneda 83 2 2 3 6" xfId="19364" xr:uid="{00000000-0005-0000-0000-000065760000}"/>
    <cellStyle name="Moneda 83 2 2 4" xfId="3456" xr:uid="{00000000-0005-0000-0000-000066760000}"/>
    <cellStyle name="Moneda 83 2 2 4 2" xfId="6773" xr:uid="{00000000-0005-0000-0000-000067760000}"/>
    <cellStyle name="Moneda 83 2 2 4 2 2" xfId="23509" xr:uid="{00000000-0005-0000-0000-000068760000}"/>
    <cellStyle name="Moneda 83 2 2 4 3" xfId="10090" xr:uid="{00000000-0005-0000-0000-000069760000}"/>
    <cellStyle name="Moneda 83 2 2 4 3 2" xfId="26826" xr:uid="{00000000-0005-0000-0000-00006A760000}"/>
    <cellStyle name="Moneda 83 2 2 4 4" xfId="13417" xr:uid="{00000000-0005-0000-0000-00006B760000}"/>
    <cellStyle name="Moneda 83 2 2 4 4 2" xfId="30153" xr:uid="{00000000-0005-0000-0000-00006C760000}"/>
    <cellStyle name="Moneda 83 2 2 4 5" xfId="16733" xr:uid="{00000000-0005-0000-0000-00006D760000}"/>
    <cellStyle name="Moneda 83 2 2 4 6" xfId="20192" xr:uid="{00000000-0005-0000-0000-00006E760000}"/>
    <cellStyle name="Moneda 83 2 2 5" xfId="4288" xr:uid="{00000000-0005-0000-0000-00006F760000}"/>
    <cellStyle name="Moneda 83 2 2 5 2" xfId="21024" xr:uid="{00000000-0005-0000-0000-000070760000}"/>
    <cellStyle name="Moneda 83 2 2 6" xfId="7605" xr:uid="{00000000-0005-0000-0000-000071760000}"/>
    <cellStyle name="Moneda 83 2 2 6 2" xfId="24341" xr:uid="{00000000-0005-0000-0000-000072760000}"/>
    <cellStyle name="Moneda 83 2 2 7" xfId="10932" xr:uid="{00000000-0005-0000-0000-000073760000}"/>
    <cellStyle name="Moneda 83 2 2 7 2" xfId="27668" xr:uid="{00000000-0005-0000-0000-000074760000}"/>
    <cellStyle name="Moneda 83 2 2 8" xfId="14248" xr:uid="{00000000-0005-0000-0000-000075760000}"/>
    <cellStyle name="Moneda 83 2 2 9" xfId="17707" xr:uid="{00000000-0005-0000-0000-000076760000}"/>
    <cellStyle name="Moneda 83 2 3" xfId="1385" xr:uid="{00000000-0005-0000-0000-000077760000}"/>
    <cellStyle name="Moneda 83 2 3 2" xfId="4702" xr:uid="{00000000-0005-0000-0000-000078760000}"/>
    <cellStyle name="Moneda 83 2 3 2 2" xfId="21438" xr:uid="{00000000-0005-0000-0000-000079760000}"/>
    <cellStyle name="Moneda 83 2 3 3" xfId="8019" xr:uid="{00000000-0005-0000-0000-00007A760000}"/>
    <cellStyle name="Moneda 83 2 3 3 2" xfId="24755" xr:uid="{00000000-0005-0000-0000-00007B760000}"/>
    <cellStyle name="Moneda 83 2 3 4" xfId="11346" xr:uid="{00000000-0005-0000-0000-00007C760000}"/>
    <cellStyle name="Moneda 83 2 3 4 2" xfId="28082" xr:uid="{00000000-0005-0000-0000-00007D760000}"/>
    <cellStyle name="Moneda 83 2 3 5" xfId="14662" xr:uid="{00000000-0005-0000-0000-00007E760000}"/>
    <cellStyle name="Moneda 83 2 3 6" xfId="18121" xr:uid="{00000000-0005-0000-0000-00007F760000}"/>
    <cellStyle name="Moneda 83 2 4" xfId="2214" xr:uid="{00000000-0005-0000-0000-000080760000}"/>
    <cellStyle name="Moneda 83 2 4 2" xfId="5531" xr:uid="{00000000-0005-0000-0000-000081760000}"/>
    <cellStyle name="Moneda 83 2 4 2 2" xfId="22267" xr:uid="{00000000-0005-0000-0000-000082760000}"/>
    <cellStyle name="Moneda 83 2 4 3" xfId="8848" xr:uid="{00000000-0005-0000-0000-000083760000}"/>
    <cellStyle name="Moneda 83 2 4 3 2" xfId="25584" xr:uid="{00000000-0005-0000-0000-000084760000}"/>
    <cellStyle name="Moneda 83 2 4 4" xfId="12175" xr:uid="{00000000-0005-0000-0000-000085760000}"/>
    <cellStyle name="Moneda 83 2 4 4 2" xfId="28911" xr:uid="{00000000-0005-0000-0000-000086760000}"/>
    <cellStyle name="Moneda 83 2 4 5" xfId="15491" xr:uid="{00000000-0005-0000-0000-000087760000}"/>
    <cellStyle name="Moneda 83 2 4 6" xfId="18950" xr:uid="{00000000-0005-0000-0000-000088760000}"/>
    <cellStyle name="Moneda 83 2 5" xfId="3042" xr:uid="{00000000-0005-0000-0000-000089760000}"/>
    <cellStyle name="Moneda 83 2 5 2" xfId="6359" xr:uid="{00000000-0005-0000-0000-00008A760000}"/>
    <cellStyle name="Moneda 83 2 5 2 2" xfId="23095" xr:uid="{00000000-0005-0000-0000-00008B760000}"/>
    <cellStyle name="Moneda 83 2 5 3" xfId="9676" xr:uid="{00000000-0005-0000-0000-00008C760000}"/>
    <cellStyle name="Moneda 83 2 5 3 2" xfId="26412" xr:uid="{00000000-0005-0000-0000-00008D760000}"/>
    <cellStyle name="Moneda 83 2 5 4" xfId="13003" xr:uid="{00000000-0005-0000-0000-00008E760000}"/>
    <cellStyle name="Moneda 83 2 5 4 2" xfId="29739" xr:uid="{00000000-0005-0000-0000-00008F760000}"/>
    <cellStyle name="Moneda 83 2 5 5" xfId="16319" xr:uid="{00000000-0005-0000-0000-000090760000}"/>
    <cellStyle name="Moneda 83 2 5 6" xfId="19778" xr:uid="{00000000-0005-0000-0000-000091760000}"/>
    <cellStyle name="Moneda 83 2 6" xfId="3874" xr:uid="{00000000-0005-0000-0000-000092760000}"/>
    <cellStyle name="Moneda 83 2 6 2" xfId="20610" xr:uid="{00000000-0005-0000-0000-000093760000}"/>
    <cellStyle name="Moneda 83 2 7" xfId="7191" xr:uid="{00000000-0005-0000-0000-000094760000}"/>
    <cellStyle name="Moneda 83 2 7 2" xfId="23927" xr:uid="{00000000-0005-0000-0000-000095760000}"/>
    <cellStyle name="Moneda 83 2 8" xfId="10518" xr:uid="{00000000-0005-0000-0000-000096760000}"/>
    <cellStyle name="Moneda 83 2 8 2" xfId="27254" xr:uid="{00000000-0005-0000-0000-000097760000}"/>
    <cellStyle name="Moneda 83 2 9" xfId="13834" xr:uid="{00000000-0005-0000-0000-000098760000}"/>
    <cellStyle name="Moneda 83 3" xfId="766" xr:uid="{00000000-0005-0000-0000-000099760000}"/>
    <cellStyle name="Moneda 83 3 2" xfId="1595" xr:uid="{00000000-0005-0000-0000-00009A760000}"/>
    <cellStyle name="Moneda 83 3 2 2" xfId="4912" xr:uid="{00000000-0005-0000-0000-00009B760000}"/>
    <cellStyle name="Moneda 83 3 2 2 2" xfId="21648" xr:uid="{00000000-0005-0000-0000-00009C760000}"/>
    <cellStyle name="Moneda 83 3 2 3" xfId="8229" xr:uid="{00000000-0005-0000-0000-00009D760000}"/>
    <cellStyle name="Moneda 83 3 2 3 2" xfId="24965" xr:uid="{00000000-0005-0000-0000-00009E760000}"/>
    <cellStyle name="Moneda 83 3 2 4" xfId="11556" xr:uid="{00000000-0005-0000-0000-00009F760000}"/>
    <cellStyle name="Moneda 83 3 2 4 2" xfId="28292" xr:uid="{00000000-0005-0000-0000-0000A0760000}"/>
    <cellStyle name="Moneda 83 3 2 5" xfId="14872" xr:uid="{00000000-0005-0000-0000-0000A1760000}"/>
    <cellStyle name="Moneda 83 3 2 6" xfId="18331" xr:uid="{00000000-0005-0000-0000-0000A2760000}"/>
    <cellStyle name="Moneda 83 3 3" xfId="2423" xr:uid="{00000000-0005-0000-0000-0000A3760000}"/>
    <cellStyle name="Moneda 83 3 3 2" xfId="5740" xr:uid="{00000000-0005-0000-0000-0000A4760000}"/>
    <cellStyle name="Moneda 83 3 3 2 2" xfId="22476" xr:uid="{00000000-0005-0000-0000-0000A5760000}"/>
    <cellStyle name="Moneda 83 3 3 3" xfId="9057" xr:uid="{00000000-0005-0000-0000-0000A6760000}"/>
    <cellStyle name="Moneda 83 3 3 3 2" xfId="25793" xr:uid="{00000000-0005-0000-0000-0000A7760000}"/>
    <cellStyle name="Moneda 83 3 3 4" xfId="12384" xr:uid="{00000000-0005-0000-0000-0000A8760000}"/>
    <cellStyle name="Moneda 83 3 3 4 2" xfId="29120" xr:uid="{00000000-0005-0000-0000-0000A9760000}"/>
    <cellStyle name="Moneda 83 3 3 5" xfId="15700" xr:uid="{00000000-0005-0000-0000-0000AA760000}"/>
    <cellStyle name="Moneda 83 3 3 6" xfId="19159" xr:uid="{00000000-0005-0000-0000-0000AB760000}"/>
    <cellStyle name="Moneda 83 3 4" xfId="3251" xr:uid="{00000000-0005-0000-0000-0000AC760000}"/>
    <cellStyle name="Moneda 83 3 4 2" xfId="6568" xr:uid="{00000000-0005-0000-0000-0000AD760000}"/>
    <cellStyle name="Moneda 83 3 4 2 2" xfId="23304" xr:uid="{00000000-0005-0000-0000-0000AE760000}"/>
    <cellStyle name="Moneda 83 3 4 3" xfId="9885" xr:uid="{00000000-0005-0000-0000-0000AF760000}"/>
    <cellStyle name="Moneda 83 3 4 3 2" xfId="26621" xr:uid="{00000000-0005-0000-0000-0000B0760000}"/>
    <cellStyle name="Moneda 83 3 4 4" xfId="13212" xr:uid="{00000000-0005-0000-0000-0000B1760000}"/>
    <cellStyle name="Moneda 83 3 4 4 2" xfId="29948" xr:uid="{00000000-0005-0000-0000-0000B2760000}"/>
    <cellStyle name="Moneda 83 3 4 5" xfId="16528" xr:uid="{00000000-0005-0000-0000-0000B3760000}"/>
    <cellStyle name="Moneda 83 3 4 6" xfId="19987" xr:uid="{00000000-0005-0000-0000-0000B4760000}"/>
    <cellStyle name="Moneda 83 3 5" xfId="4083" xr:uid="{00000000-0005-0000-0000-0000B5760000}"/>
    <cellStyle name="Moneda 83 3 5 2" xfId="20819" xr:uid="{00000000-0005-0000-0000-0000B6760000}"/>
    <cellStyle name="Moneda 83 3 6" xfId="7400" xr:uid="{00000000-0005-0000-0000-0000B7760000}"/>
    <cellStyle name="Moneda 83 3 6 2" xfId="24136" xr:uid="{00000000-0005-0000-0000-0000B8760000}"/>
    <cellStyle name="Moneda 83 3 7" xfId="10727" xr:uid="{00000000-0005-0000-0000-0000B9760000}"/>
    <cellStyle name="Moneda 83 3 7 2" xfId="27463" xr:uid="{00000000-0005-0000-0000-0000BA760000}"/>
    <cellStyle name="Moneda 83 3 8" xfId="14043" xr:uid="{00000000-0005-0000-0000-0000BB760000}"/>
    <cellStyle name="Moneda 83 3 9" xfId="17502" xr:uid="{00000000-0005-0000-0000-0000BC760000}"/>
    <cellStyle name="Moneda 83 4" xfId="1180" xr:uid="{00000000-0005-0000-0000-0000BD760000}"/>
    <cellStyle name="Moneda 83 4 2" xfId="4497" xr:uid="{00000000-0005-0000-0000-0000BE760000}"/>
    <cellStyle name="Moneda 83 4 2 2" xfId="21233" xr:uid="{00000000-0005-0000-0000-0000BF760000}"/>
    <cellStyle name="Moneda 83 4 3" xfId="7814" xr:uid="{00000000-0005-0000-0000-0000C0760000}"/>
    <cellStyle name="Moneda 83 4 3 2" xfId="24550" xr:uid="{00000000-0005-0000-0000-0000C1760000}"/>
    <cellStyle name="Moneda 83 4 4" xfId="11141" xr:uid="{00000000-0005-0000-0000-0000C2760000}"/>
    <cellStyle name="Moneda 83 4 4 2" xfId="27877" xr:uid="{00000000-0005-0000-0000-0000C3760000}"/>
    <cellStyle name="Moneda 83 4 5" xfId="14457" xr:uid="{00000000-0005-0000-0000-0000C4760000}"/>
    <cellStyle name="Moneda 83 4 6" xfId="17916" xr:uid="{00000000-0005-0000-0000-0000C5760000}"/>
    <cellStyle name="Moneda 83 5" xfId="2009" xr:uid="{00000000-0005-0000-0000-0000C6760000}"/>
    <cellStyle name="Moneda 83 5 2" xfId="5326" xr:uid="{00000000-0005-0000-0000-0000C7760000}"/>
    <cellStyle name="Moneda 83 5 2 2" xfId="22062" xr:uid="{00000000-0005-0000-0000-0000C8760000}"/>
    <cellStyle name="Moneda 83 5 3" xfId="8643" xr:uid="{00000000-0005-0000-0000-0000C9760000}"/>
    <cellStyle name="Moneda 83 5 3 2" xfId="25379" xr:uid="{00000000-0005-0000-0000-0000CA760000}"/>
    <cellStyle name="Moneda 83 5 4" xfId="11970" xr:uid="{00000000-0005-0000-0000-0000CB760000}"/>
    <cellStyle name="Moneda 83 5 4 2" xfId="28706" xr:uid="{00000000-0005-0000-0000-0000CC760000}"/>
    <cellStyle name="Moneda 83 5 5" xfId="15286" xr:uid="{00000000-0005-0000-0000-0000CD760000}"/>
    <cellStyle name="Moneda 83 5 6" xfId="18745" xr:uid="{00000000-0005-0000-0000-0000CE760000}"/>
    <cellStyle name="Moneda 83 6" xfId="2837" xr:uid="{00000000-0005-0000-0000-0000CF760000}"/>
    <cellStyle name="Moneda 83 6 2" xfId="6154" xr:uid="{00000000-0005-0000-0000-0000D0760000}"/>
    <cellStyle name="Moneda 83 6 2 2" xfId="22890" xr:uid="{00000000-0005-0000-0000-0000D1760000}"/>
    <cellStyle name="Moneda 83 6 3" xfId="9471" xr:uid="{00000000-0005-0000-0000-0000D2760000}"/>
    <cellStyle name="Moneda 83 6 3 2" xfId="26207" xr:uid="{00000000-0005-0000-0000-0000D3760000}"/>
    <cellStyle name="Moneda 83 6 4" xfId="12798" xr:uid="{00000000-0005-0000-0000-0000D4760000}"/>
    <cellStyle name="Moneda 83 6 4 2" xfId="29534" xr:uid="{00000000-0005-0000-0000-0000D5760000}"/>
    <cellStyle name="Moneda 83 6 5" xfId="16114" xr:uid="{00000000-0005-0000-0000-0000D6760000}"/>
    <cellStyle name="Moneda 83 6 6" xfId="19573" xr:uid="{00000000-0005-0000-0000-0000D7760000}"/>
    <cellStyle name="Moneda 83 7" xfId="3669" xr:uid="{00000000-0005-0000-0000-0000D8760000}"/>
    <cellStyle name="Moneda 83 7 2" xfId="20405" xr:uid="{00000000-0005-0000-0000-0000D9760000}"/>
    <cellStyle name="Moneda 83 8" xfId="6986" xr:uid="{00000000-0005-0000-0000-0000DA760000}"/>
    <cellStyle name="Moneda 83 8 2" xfId="23722" xr:uid="{00000000-0005-0000-0000-0000DB760000}"/>
    <cellStyle name="Moneda 83 9" xfId="10313" xr:uid="{00000000-0005-0000-0000-0000DC760000}"/>
    <cellStyle name="Moneda 83 9 2" xfId="27049" xr:uid="{00000000-0005-0000-0000-0000DD760000}"/>
    <cellStyle name="Moneda 84" xfId="319" xr:uid="{00000000-0005-0000-0000-0000DE760000}"/>
    <cellStyle name="Moneda 84 10" xfId="13630" xr:uid="{00000000-0005-0000-0000-0000DF760000}"/>
    <cellStyle name="Moneda 84 11" xfId="17089" xr:uid="{00000000-0005-0000-0000-0000E0760000}"/>
    <cellStyle name="Moneda 84 2" xfId="551" xr:uid="{00000000-0005-0000-0000-0000E1760000}"/>
    <cellStyle name="Moneda 84 2 10" xfId="17294" xr:uid="{00000000-0005-0000-0000-0000E2760000}"/>
    <cellStyle name="Moneda 84 2 2" xfId="972" xr:uid="{00000000-0005-0000-0000-0000E3760000}"/>
    <cellStyle name="Moneda 84 2 2 2" xfId="1801" xr:uid="{00000000-0005-0000-0000-0000E4760000}"/>
    <cellStyle name="Moneda 84 2 2 2 2" xfId="5118" xr:uid="{00000000-0005-0000-0000-0000E5760000}"/>
    <cellStyle name="Moneda 84 2 2 2 2 2" xfId="21854" xr:uid="{00000000-0005-0000-0000-0000E6760000}"/>
    <cellStyle name="Moneda 84 2 2 2 3" xfId="8435" xr:uid="{00000000-0005-0000-0000-0000E7760000}"/>
    <cellStyle name="Moneda 84 2 2 2 3 2" xfId="25171" xr:uid="{00000000-0005-0000-0000-0000E8760000}"/>
    <cellStyle name="Moneda 84 2 2 2 4" xfId="11762" xr:uid="{00000000-0005-0000-0000-0000E9760000}"/>
    <cellStyle name="Moneda 84 2 2 2 4 2" xfId="28498" xr:uid="{00000000-0005-0000-0000-0000EA760000}"/>
    <cellStyle name="Moneda 84 2 2 2 5" xfId="15078" xr:uid="{00000000-0005-0000-0000-0000EB760000}"/>
    <cellStyle name="Moneda 84 2 2 2 6" xfId="18537" xr:uid="{00000000-0005-0000-0000-0000EC760000}"/>
    <cellStyle name="Moneda 84 2 2 3" xfId="2629" xr:uid="{00000000-0005-0000-0000-0000ED760000}"/>
    <cellStyle name="Moneda 84 2 2 3 2" xfId="5946" xr:uid="{00000000-0005-0000-0000-0000EE760000}"/>
    <cellStyle name="Moneda 84 2 2 3 2 2" xfId="22682" xr:uid="{00000000-0005-0000-0000-0000EF760000}"/>
    <cellStyle name="Moneda 84 2 2 3 3" xfId="9263" xr:uid="{00000000-0005-0000-0000-0000F0760000}"/>
    <cellStyle name="Moneda 84 2 2 3 3 2" xfId="25999" xr:uid="{00000000-0005-0000-0000-0000F1760000}"/>
    <cellStyle name="Moneda 84 2 2 3 4" xfId="12590" xr:uid="{00000000-0005-0000-0000-0000F2760000}"/>
    <cellStyle name="Moneda 84 2 2 3 4 2" xfId="29326" xr:uid="{00000000-0005-0000-0000-0000F3760000}"/>
    <cellStyle name="Moneda 84 2 2 3 5" xfId="15906" xr:uid="{00000000-0005-0000-0000-0000F4760000}"/>
    <cellStyle name="Moneda 84 2 2 3 6" xfId="19365" xr:uid="{00000000-0005-0000-0000-0000F5760000}"/>
    <cellStyle name="Moneda 84 2 2 4" xfId="3457" xr:uid="{00000000-0005-0000-0000-0000F6760000}"/>
    <cellStyle name="Moneda 84 2 2 4 2" xfId="6774" xr:uid="{00000000-0005-0000-0000-0000F7760000}"/>
    <cellStyle name="Moneda 84 2 2 4 2 2" xfId="23510" xr:uid="{00000000-0005-0000-0000-0000F8760000}"/>
    <cellStyle name="Moneda 84 2 2 4 3" xfId="10091" xr:uid="{00000000-0005-0000-0000-0000F9760000}"/>
    <cellStyle name="Moneda 84 2 2 4 3 2" xfId="26827" xr:uid="{00000000-0005-0000-0000-0000FA760000}"/>
    <cellStyle name="Moneda 84 2 2 4 4" xfId="13418" xr:uid="{00000000-0005-0000-0000-0000FB760000}"/>
    <cellStyle name="Moneda 84 2 2 4 4 2" xfId="30154" xr:uid="{00000000-0005-0000-0000-0000FC760000}"/>
    <cellStyle name="Moneda 84 2 2 4 5" xfId="16734" xr:uid="{00000000-0005-0000-0000-0000FD760000}"/>
    <cellStyle name="Moneda 84 2 2 4 6" xfId="20193" xr:uid="{00000000-0005-0000-0000-0000FE760000}"/>
    <cellStyle name="Moneda 84 2 2 5" xfId="4289" xr:uid="{00000000-0005-0000-0000-0000FF760000}"/>
    <cellStyle name="Moneda 84 2 2 5 2" xfId="21025" xr:uid="{00000000-0005-0000-0000-000000770000}"/>
    <cellStyle name="Moneda 84 2 2 6" xfId="7606" xr:uid="{00000000-0005-0000-0000-000001770000}"/>
    <cellStyle name="Moneda 84 2 2 6 2" xfId="24342" xr:uid="{00000000-0005-0000-0000-000002770000}"/>
    <cellStyle name="Moneda 84 2 2 7" xfId="10933" xr:uid="{00000000-0005-0000-0000-000003770000}"/>
    <cellStyle name="Moneda 84 2 2 7 2" xfId="27669" xr:uid="{00000000-0005-0000-0000-000004770000}"/>
    <cellStyle name="Moneda 84 2 2 8" xfId="14249" xr:uid="{00000000-0005-0000-0000-000005770000}"/>
    <cellStyle name="Moneda 84 2 2 9" xfId="17708" xr:uid="{00000000-0005-0000-0000-000006770000}"/>
    <cellStyle name="Moneda 84 2 3" xfId="1386" xr:uid="{00000000-0005-0000-0000-000007770000}"/>
    <cellStyle name="Moneda 84 2 3 2" xfId="4703" xr:uid="{00000000-0005-0000-0000-000008770000}"/>
    <cellStyle name="Moneda 84 2 3 2 2" xfId="21439" xr:uid="{00000000-0005-0000-0000-000009770000}"/>
    <cellStyle name="Moneda 84 2 3 3" xfId="8020" xr:uid="{00000000-0005-0000-0000-00000A770000}"/>
    <cellStyle name="Moneda 84 2 3 3 2" xfId="24756" xr:uid="{00000000-0005-0000-0000-00000B770000}"/>
    <cellStyle name="Moneda 84 2 3 4" xfId="11347" xr:uid="{00000000-0005-0000-0000-00000C770000}"/>
    <cellStyle name="Moneda 84 2 3 4 2" xfId="28083" xr:uid="{00000000-0005-0000-0000-00000D770000}"/>
    <cellStyle name="Moneda 84 2 3 5" xfId="14663" xr:uid="{00000000-0005-0000-0000-00000E770000}"/>
    <cellStyle name="Moneda 84 2 3 6" xfId="18122" xr:uid="{00000000-0005-0000-0000-00000F770000}"/>
    <cellStyle name="Moneda 84 2 4" xfId="2215" xr:uid="{00000000-0005-0000-0000-000010770000}"/>
    <cellStyle name="Moneda 84 2 4 2" xfId="5532" xr:uid="{00000000-0005-0000-0000-000011770000}"/>
    <cellStyle name="Moneda 84 2 4 2 2" xfId="22268" xr:uid="{00000000-0005-0000-0000-000012770000}"/>
    <cellStyle name="Moneda 84 2 4 3" xfId="8849" xr:uid="{00000000-0005-0000-0000-000013770000}"/>
    <cellStyle name="Moneda 84 2 4 3 2" xfId="25585" xr:uid="{00000000-0005-0000-0000-000014770000}"/>
    <cellStyle name="Moneda 84 2 4 4" xfId="12176" xr:uid="{00000000-0005-0000-0000-000015770000}"/>
    <cellStyle name="Moneda 84 2 4 4 2" xfId="28912" xr:uid="{00000000-0005-0000-0000-000016770000}"/>
    <cellStyle name="Moneda 84 2 4 5" xfId="15492" xr:uid="{00000000-0005-0000-0000-000017770000}"/>
    <cellStyle name="Moneda 84 2 4 6" xfId="18951" xr:uid="{00000000-0005-0000-0000-000018770000}"/>
    <cellStyle name="Moneda 84 2 5" xfId="3043" xr:uid="{00000000-0005-0000-0000-000019770000}"/>
    <cellStyle name="Moneda 84 2 5 2" xfId="6360" xr:uid="{00000000-0005-0000-0000-00001A770000}"/>
    <cellStyle name="Moneda 84 2 5 2 2" xfId="23096" xr:uid="{00000000-0005-0000-0000-00001B770000}"/>
    <cellStyle name="Moneda 84 2 5 3" xfId="9677" xr:uid="{00000000-0005-0000-0000-00001C770000}"/>
    <cellStyle name="Moneda 84 2 5 3 2" xfId="26413" xr:uid="{00000000-0005-0000-0000-00001D770000}"/>
    <cellStyle name="Moneda 84 2 5 4" xfId="13004" xr:uid="{00000000-0005-0000-0000-00001E770000}"/>
    <cellStyle name="Moneda 84 2 5 4 2" xfId="29740" xr:uid="{00000000-0005-0000-0000-00001F770000}"/>
    <cellStyle name="Moneda 84 2 5 5" xfId="16320" xr:uid="{00000000-0005-0000-0000-000020770000}"/>
    <cellStyle name="Moneda 84 2 5 6" xfId="19779" xr:uid="{00000000-0005-0000-0000-000021770000}"/>
    <cellStyle name="Moneda 84 2 6" xfId="3875" xr:uid="{00000000-0005-0000-0000-000022770000}"/>
    <cellStyle name="Moneda 84 2 6 2" xfId="20611" xr:uid="{00000000-0005-0000-0000-000023770000}"/>
    <cellStyle name="Moneda 84 2 7" xfId="7192" xr:uid="{00000000-0005-0000-0000-000024770000}"/>
    <cellStyle name="Moneda 84 2 7 2" xfId="23928" xr:uid="{00000000-0005-0000-0000-000025770000}"/>
    <cellStyle name="Moneda 84 2 8" xfId="10519" xr:uid="{00000000-0005-0000-0000-000026770000}"/>
    <cellStyle name="Moneda 84 2 8 2" xfId="27255" xr:uid="{00000000-0005-0000-0000-000027770000}"/>
    <cellStyle name="Moneda 84 2 9" xfId="13835" xr:uid="{00000000-0005-0000-0000-000028770000}"/>
    <cellStyle name="Moneda 84 3" xfId="767" xr:uid="{00000000-0005-0000-0000-000029770000}"/>
    <cellStyle name="Moneda 84 3 2" xfId="1596" xr:uid="{00000000-0005-0000-0000-00002A770000}"/>
    <cellStyle name="Moneda 84 3 2 2" xfId="4913" xr:uid="{00000000-0005-0000-0000-00002B770000}"/>
    <cellStyle name="Moneda 84 3 2 2 2" xfId="21649" xr:uid="{00000000-0005-0000-0000-00002C770000}"/>
    <cellStyle name="Moneda 84 3 2 3" xfId="8230" xr:uid="{00000000-0005-0000-0000-00002D770000}"/>
    <cellStyle name="Moneda 84 3 2 3 2" xfId="24966" xr:uid="{00000000-0005-0000-0000-00002E770000}"/>
    <cellStyle name="Moneda 84 3 2 4" xfId="11557" xr:uid="{00000000-0005-0000-0000-00002F770000}"/>
    <cellStyle name="Moneda 84 3 2 4 2" xfId="28293" xr:uid="{00000000-0005-0000-0000-000030770000}"/>
    <cellStyle name="Moneda 84 3 2 5" xfId="14873" xr:uid="{00000000-0005-0000-0000-000031770000}"/>
    <cellStyle name="Moneda 84 3 2 6" xfId="18332" xr:uid="{00000000-0005-0000-0000-000032770000}"/>
    <cellStyle name="Moneda 84 3 3" xfId="2424" xr:uid="{00000000-0005-0000-0000-000033770000}"/>
    <cellStyle name="Moneda 84 3 3 2" xfId="5741" xr:uid="{00000000-0005-0000-0000-000034770000}"/>
    <cellStyle name="Moneda 84 3 3 2 2" xfId="22477" xr:uid="{00000000-0005-0000-0000-000035770000}"/>
    <cellStyle name="Moneda 84 3 3 3" xfId="9058" xr:uid="{00000000-0005-0000-0000-000036770000}"/>
    <cellStyle name="Moneda 84 3 3 3 2" xfId="25794" xr:uid="{00000000-0005-0000-0000-000037770000}"/>
    <cellStyle name="Moneda 84 3 3 4" xfId="12385" xr:uid="{00000000-0005-0000-0000-000038770000}"/>
    <cellStyle name="Moneda 84 3 3 4 2" xfId="29121" xr:uid="{00000000-0005-0000-0000-000039770000}"/>
    <cellStyle name="Moneda 84 3 3 5" xfId="15701" xr:uid="{00000000-0005-0000-0000-00003A770000}"/>
    <cellStyle name="Moneda 84 3 3 6" xfId="19160" xr:uid="{00000000-0005-0000-0000-00003B770000}"/>
    <cellStyle name="Moneda 84 3 4" xfId="3252" xr:uid="{00000000-0005-0000-0000-00003C770000}"/>
    <cellStyle name="Moneda 84 3 4 2" xfId="6569" xr:uid="{00000000-0005-0000-0000-00003D770000}"/>
    <cellStyle name="Moneda 84 3 4 2 2" xfId="23305" xr:uid="{00000000-0005-0000-0000-00003E770000}"/>
    <cellStyle name="Moneda 84 3 4 3" xfId="9886" xr:uid="{00000000-0005-0000-0000-00003F770000}"/>
    <cellStyle name="Moneda 84 3 4 3 2" xfId="26622" xr:uid="{00000000-0005-0000-0000-000040770000}"/>
    <cellStyle name="Moneda 84 3 4 4" xfId="13213" xr:uid="{00000000-0005-0000-0000-000041770000}"/>
    <cellStyle name="Moneda 84 3 4 4 2" xfId="29949" xr:uid="{00000000-0005-0000-0000-000042770000}"/>
    <cellStyle name="Moneda 84 3 4 5" xfId="16529" xr:uid="{00000000-0005-0000-0000-000043770000}"/>
    <cellStyle name="Moneda 84 3 4 6" xfId="19988" xr:uid="{00000000-0005-0000-0000-000044770000}"/>
    <cellStyle name="Moneda 84 3 5" xfId="4084" xr:uid="{00000000-0005-0000-0000-000045770000}"/>
    <cellStyle name="Moneda 84 3 5 2" xfId="20820" xr:uid="{00000000-0005-0000-0000-000046770000}"/>
    <cellStyle name="Moneda 84 3 6" xfId="7401" xr:uid="{00000000-0005-0000-0000-000047770000}"/>
    <cellStyle name="Moneda 84 3 6 2" xfId="24137" xr:uid="{00000000-0005-0000-0000-000048770000}"/>
    <cellStyle name="Moneda 84 3 7" xfId="10728" xr:uid="{00000000-0005-0000-0000-000049770000}"/>
    <cellStyle name="Moneda 84 3 7 2" xfId="27464" xr:uid="{00000000-0005-0000-0000-00004A770000}"/>
    <cellStyle name="Moneda 84 3 8" xfId="14044" xr:uid="{00000000-0005-0000-0000-00004B770000}"/>
    <cellStyle name="Moneda 84 3 9" xfId="17503" xr:uid="{00000000-0005-0000-0000-00004C770000}"/>
    <cellStyle name="Moneda 84 4" xfId="1181" xr:uid="{00000000-0005-0000-0000-00004D770000}"/>
    <cellStyle name="Moneda 84 4 2" xfId="4498" xr:uid="{00000000-0005-0000-0000-00004E770000}"/>
    <cellStyle name="Moneda 84 4 2 2" xfId="21234" xr:uid="{00000000-0005-0000-0000-00004F770000}"/>
    <cellStyle name="Moneda 84 4 3" xfId="7815" xr:uid="{00000000-0005-0000-0000-000050770000}"/>
    <cellStyle name="Moneda 84 4 3 2" xfId="24551" xr:uid="{00000000-0005-0000-0000-000051770000}"/>
    <cellStyle name="Moneda 84 4 4" xfId="11142" xr:uid="{00000000-0005-0000-0000-000052770000}"/>
    <cellStyle name="Moneda 84 4 4 2" xfId="27878" xr:uid="{00000000-0005-0000-0000-000053770000}"/>
    <cellStyle name="Moneda 84 4 5" xfId="14458" xr:uid="{00000000-0005-0000-0000-000054770000}"/>
    <cellStyle name="Moneda 84 4 6" xfId="17917" xr:uid="{00000000-0005-0000-0000-000055770000}"/>
    <cellStyle name="Moneda 84 5" xfId="2010" xr:uid="{00000000-0005-0000-0000-000056770000}"/>
    <cellStyle name="Moneda 84 5 2" xfId="5327" xr:uid="{00000000-0005-0000-0000-000057770000}"/>
    <cellStyle name="Moneda 84 5 2 2" xfId="22063" xr:uid="{00000000-0005-0000-0000-000058770000}"/>
    <cellStyle name="Moneda 84 5 3" xfId="8644" xr:uid="{00000000-0005-0000-0000-000059770000}"/>
    <cellStyle name="Moneda 84 5 3 2" xfId="25380" xr:uid="{00000000-0005-0000-0000-00005A770000}"/>
    <cellStyle name="Moneda 84 5 4" xfId="11971" xr:uid="{00000000-0005-0000-0000-00005B770000}"/>
    <cellStyle name="Moneda 84 5 4 2" xfId="28707" xr:uid="{00000000-0005-0000-0000-00005C770000}"/>
    <cellStyle name="Moneda 84 5 5" xfId="15287" xr:uid="{00000000-0005-0000-0000-00005D770000}"/>
    <cellStyle name="Moneda 84 5 6" xfId="18746" xr:uid="{00000000-0005-0000-0000-00005E770000}"/>
    <cellStyle name="Moneda 84 6" xfId="2838" xr:uid="{00000000-0005-0000-0000-00005F770000}"/>
    <cellStyle name="Moneda 84 6 2" xfId="6155" xr:uid="{00000000-0005-0000-0000-000060770000}"/>
    <cellStyle name="Moneda 84 6 2 2" xfId="22891" xr:uid="{00000000-0005-0000-0000-000061770000}"/>
    <cellStyle name="Moneda 84 6 3" xfId="9472" xr:uid="{00000000-0005-0000-0000-000062770000}"/>
    <cellStyle name="Moneda 84 6 3 2" xfId="26208" xr:uid="{00000000-0005-0000-0000-000063770000}"/>
    <cellStyle name="Moneda 84 6 4" xfId="12799" xr:uid="{00000000-0005-0000-0000-000064770000}"/>
    <cellStyle name="Moneda 84 6 4 2" xfId="29535" xr:uid="{00000000-0005-0000-0000-000065770000}"/>
    <cellStyle name="Moneda 84 6 5" xfId="16115" xr:uid="{00000000-0005-0000-0000-000066770000}"/>
    <cellStyle name="Moneda 84 6 6" xfId="19574" xr:uid="{00000000-0005-0000-0000-000067770000}"/>
    <cellStyle name="Moneda 84 7" xfId="3670" xr:uid="{00000000-0005-0000-0000-000068770000}"/>
    <cellStyle name="Moneda 84 7 2" xfId="20406" xr:uid="{00000000-0005-0000-0000-000069770000}"/>
    <cellStyle name="Moneda 84 8" xfId="6987" xr:uid="{00000000-0005-0000-0000-00006A770000}"/>
    <cellStyle name="Moneda 84 8 2" xfId="23723" xr:uid="{00000000-0005-0000-0000-00006B770000}"/>
    <cellStyle name="Moneda 84 9" xfId="10314" xr:uid="{00000000-0005-0000-0000-00006C770000}"/>
    <cellStyle name="Moneda 84 9 2" xfId="27050" xr:uid="{00000000-0005-0000-0000-00006D770000}"/>
    <cellStyle name="Moneda 85" xfId="320" xr:uid="{00000000-0005-0000-0000-00006E770000}"/>
    <cellStyle name="Moneda 85 10" xfId="13631" xr:uid="{00000000-0005-0000-0000-00006F770000}"/>
    <cellStyle name="Moneda 85 11" xfId="17090" xr:uid="{00000000-0005-0000-0000-000070770000}"/>
    <cellStyle name="Moneda 85 2" xfId="552" xr:uid="{00000000-0005-0000-0000-000071770000}"/>
    <cellStyle name="Moneda 85 2 10" xfId="17295" xr:uid="{00000000-0005-0000-0000-000072770000}"/>
    <cellStyle name="Moneda 85 2 2" xfId="973" xr:uid="{00000000-0005-0000-0000-000073770000}"/>
    <cellStyle name="Moneda 85 2 2 2" xfId="1802" xr:uid="{00000000-0005-0000-0000-000074770000}"/>
    <cellStyle name="Moneda 85 2 2 2 2" xfId="5119" xr:uid="{00000000-0005-0000-0000-000075770000}"/>
    <cellStyle name="Moneda 85 2 2 2 2 2" xfId="21855" xr:uid="{00000000-0005-0000-0000-000076770000}"/>
    <cellStyle name="Moneda 85 2 2 2 3" xfId="8436" xr:uid="{00000000-0005-0000-0000-000077770000}"/>
    <cellStyle name="Moneda 85 2 2 2 3 2" xfId="25172" xr:uid="{00000000-0005-0000-0000-000078770000}"/>
    <cellStyle name="Moneda 85 2 2 2 4" xfId="11763" xr:uid="{00000000-0005-0000-0000-000079770000}"/>
    <cellStyle name="Moneda 85 2 2 2 4 2" xfId="28499" xr:uid="{00000000-0005-0000-0000-00007A770000}"/>
    <cellStyle name="Moneda 85 2 2 2 5" xfId="15079" xr:uid="{00000000-0005-0000-0000-00007B770000}"/>
    <cellStyle name="Moneda 85 2 2 2 6" xfId="18538" xr:uid="{00000000-0005-0000-0000-00007C770000}"/>
    <cellStyle name="Moneda 85 2 2 3" xfId="2630" xr:uid="{00000000-0005-0000-0000-00007D770000}"/>
    <cellStyle name="Moneda 85 2 2 3 2" xfId="5947" xr:uid="{00000000-0005-0000-0000-00007E770000}"/>
    <cellStyle name="Moneda 85 2 2 3 2 2" xfId="22683" xr:uid="{00000000-0005-0000-0000-00007F770000}"/>
    <cellStyle name="Moneda 85 2 2 3 3" xfId="9264" xr:uid="{00000000-0005-0000-0000-000080770000}"/>
    <cellStyle name="Moneda 85 2 2 3 3 2" xfId="26000" xr:uid="{00000000-0005-0000-0000-000081770000}"/>
    <cellStyle name="Moneda 85 2 2 3 4" xfId="12591" xr:uid="{00000000-0005-0000-0000-000082770000}"/>
    <cellStyle name="Moneda 85 2 2 3 4 2" xfId="29327" xr:uid="{00000000-0005-0000-0000-000083770000}"/>
    <cellStyle name="Moneda 85 2 2 3 5" xfId="15907" xr:uid="{00000000-0005-0000-0000-000084770000}"/>
    <cellStyle name="Moneda 85 2 2 3 6" xfId="19366" xr:uid="{00000000-0005-0000-0000-000085770000}"/>
    <cellStyle name="Moneda 85 2 2 4" xfId="3458" xr:uid="{00000000-0005-0000-0000-000086770000}"/>
    <cellStyle name="Moneda 85 2 2 4 2" xfId="6775" xr:uid="{00000000-0005-0000-0000-000087770000}"/>
    <cellStyle name="Moneda 85 2 2 4 2 2" xfId="23511" xr:uid="{00000000-0005-0000-0000-000088770000}"/>
    <cellStyle name="Moneda 85 2 2 4 3" xfId="10092" xr:uid="{00000000-0005-0000-0000-000089770000}"/>
    <cellStyle name="Moneda 85 2 2 4 3 2" xfId="26828" xr:uid="{00000000-0005-0000-0000-00008A770000}"/>
    <cellStyle name="Moneda 85 2 2 4 4" xfId="13419" xr:uid="{00000000-0005-0000-0000-00008B770000}"/>
    <cellStyle name="Moneda 85 2 2 4 4 2" xfId="30155" xr:uid="{00000000-0005-0000-0000-00008C770000}"/>
    <cellStyle name="Moneda 85 2 2 4 5" xfId="16735" xr:uid="{00000000-0005-0000-0000-00008D770000}"/>
    <cellStyle name="Moneda 85 2 2 4 6" xfId="20194" xr:uid="{00000000-0005-0000-0000-00008E770000}"/>
    <cellStyle name="Moneda 85 2 2 5" xfId="4290" xr:uid="{00000000-0005-0000-0000-00008F770000}"/>
    <cellStyle name="Moneda 85 2 2 5 2" xfId="21026" xr:uid="{00000000-0005-0000-0000-000090770000}"/>
    <cellStyle name="Moneda 85 2 2 6" xfId="7607" xr:uid="{00000000-0005-0000-0000-000091770000}"/>
    <cellStyle name="Moneda 85 2 2 6 2" xfId="24343" xr:uid="{00000000-0005-0000-0000-000092770000}"/>
    <cellStyle name="Moneda 85 2 2 7" xfId="10934" xr:uid="{00000000-0005-0000-0000-000093770000}"/>
    <cellStyle name="Moneda 85 2 2 7 2" xfId="27670" xr:uid="{00000000-0005-0000-0000-000094770000}"/>
    <cellStyle name="Moneda 85 2 2 8" xfId="14250" xr:uid="{00000000-0005-0000-0000-000095770000}"/>
    <cellStyle name="Moneda 85 2 2 9" xfId="17709" xr:uid="{00000000-0005-0000-0000-000096770000}"/>
    <cellStyle name="Moneda 85 2 3" xfId="1387" xr:uid="{00000000-0005-0000-0000-000097770000}"/>
    <cellStyle name="Moneda 85 2 3 2" xfId="4704" xr:uid="{00000000-0005-0000-0000-000098770000}"/>
    <cellStyle name="Moneda 85 2 3 2 2" xfId="21440" xr:uid="{00000000-0005-0000-0000-000099770000}"/>
    <cellStyle name="Moneda 85 2 3 3" xfId="8021" xr:uid="{00000000-0005-0000-0000-00009A770000}"/>
    <cellStyle name="Moneda 85 2 3 3 2" xfId="24757" xr:uid="{00000000-0005-0000-0000-00009B770000}"/>
    <cellStyle name="Moneda 85 2 3 4" xfId="11348" xr:uid="{00000000-0005-0000-0000-00009C770000}"/>
    <cellStyle name="Moneda 85 2 3 4 2" xfId="28084" xr:uid="{00000000-0005-0000-0000-00009D770000}"/>
    <cellStyle name="Moneda 85 2 3 5" xfId="14664" xr:uid="{00000000-0005-0000-0000-00009E770000}"/>
    <cellStyle name="Moneda 85 2 3 6" xfId="18123" xr:uid="{00000000-0005-0000-0000-00009F770000}"/>
    <cellStyle name="Moneda 85 2 4" xfId="2216" xr:uid="{00000000-0005-0000-0000-0000A0770000}"/>
    <cellStyle name="Moneda 85 2 4 2" xfId="5533" xr:uid="{00000000-0005-0000-0000-0000A1770000}"/>
    <cellStyle name="Moneda 85 2 4 2 2" xfId="22269" xr:uid="{00000000-0005-0000-0000-0000A2770000}"/>
    <cellStyle name="Moneda 85 2 4 3" xfId="8850" xr:uid="{00000000-0005-0000-0000-0000A3770000}"/>
    <cellStyle name="Moneda 85 2 4 3 2" xfId="25586" xr:uid="{00000000-0005-0000-0000-0000A4770000}"/>
    <cellStyle name="Moneda 85 2 4 4" xfId="12177" xr:uid="{00000000-0005-0000-0000-0000A5770000}"/>
    <cellStyle name="Moneda 85 2 4 4 2" xfId="28913" xr:uid="{00000000-0005-0000-0000-0000A6770000}"/>
    <cellStyle name="Moneda 85 2 4 5" xfId="15493" xr:uid="{00000000-0005-0000-0000-0000A7770000}"/>
    <cellStyle name="Moneda 85 2 4 6" xfId="18952" xr:uid="{00000000-0005-0000-0000-0000A8770000}"/>
    <cellStyle name="Moneda 85 2 5" xfId="3044" xr:uid="{00000000-0005-0000-0000-0000A9770000}"/>
    <cellStyle name="Moneda 85 2 5 2" xfId="6361" xr:uid="{00000000-0005-0000-0000-0000AA770000}"/>
    <cellStyle name="Moneda 85 2 5 2 2" xfId="23097" xr:uid="{00000000-0005-0000-0000-0000AB770000}"/>
    <cellStyle name="Moneda 85 2 5 3" xfId="9678" xr:uid="{00000000-0005-0000-0000-0000AC770000}"/>
    <cellStyle name="Moneda 85 2 5 3 2" xfId="26414" xr:uid="{00000000-0005-0000-0000-0000AD770000}"/>
    <cellStyle name="Moneda 85 2 5 4" xfId="13005" xr:uid="{00000000-0005-0000-0000-0000AE770000}"/>
    <cellStyle name="Moneda 85 2 5 4 2" xfId="29741" xr:uid="{00000000-0005-0000-0000-0000AF770000}"/>
    <cellStyle name="Moneda 85 2 5 5" xfId="16321" xr:uid="{00000000-0005-0000-0000-0000B0770000}"/>
    <cellStyle name="Moneda 85 2 5 6" xfId="19780" xr:uid="{00000000-0005-0000-0000-0000B1770000}"/>
    <cellStyle name="Moneda 85 2 6" xfId="3876" xr:uid="{00000000-0005-0000-0000-0000B2770000}"/>
    <cellStyle name="Moneda 85 2 6 2" xfId="20612" xr:uid="{00000000-0005-0000-0000-0000B3770000}"/>
    <cellStyle name="Moneda 85 2 7" xfId="7193" xr:uid="{00000000-0005-0000-0000-0000B4770000}"/>
    <cellStyle name="Moneda 85 2 7 2" xfId="23929" xr:uid="{00000000-0005-0000-0000-0000B5770000}"/>
    <cellStyle name="Moneda 85 2 8" xfId="10520" xr:uid="{00000000-0005-0000-0000-0000B6770000}"/>
    <cellStyle name="Moneda 85 2 8 2" xfId="27256" xr:uid="{00000000-0005-0000-0000-0000B7770000}"/>
    <cellStyle name="Moneda 85 2 9" xfId="13836" xr:uid="{00000000-0005-0000-0000-0000B8770000}"/>
    <cellStyle name="Moneda 85 3" xfId="768" xr:uid="{00000000-0005-0000-0000-0000B9770000}"/>
    <cellStyle name="Moneda 85 3 2" xfId="1597" xr:uid="{00000000-0005-0000-0000-0000BA770000}"/>
    <cellStyle name="Moneda 85 3 2 2" xfId="4914" xr:uid="{00000000-0005-0000-0000-0000BB770000}"/>
    <cellStyle name="Moneda 85 3 2 2 2" xfId="21650" xr:uid="{00000000-0005-0000-0000-0000BC770000}"/>
    <cellStyle name="Moneda 85 3 2 3" xfId="8231" xr:uid="{00000000-0005-0000-0000-0000BD770000}"/>
    <cellStyle name="Moneda 85 3 2 3 2" xfId="24967" xr:uid="{00000000-0005-0000-0000-0000BE770000}"/>
    <cellStyle name="Moneda 85 3 2 4" xfId="11558" xr:uid="{00000000-0005-0000-0000-0000BF770000}"/>
    <cellStyle name="Moneda 85 3 2 4 2" xfId="28294" xr:uid="{00000000-0005-0000-0000-0000C0770000}"/>
    <cellStyle name="Moneda 85 3 2 5" xfId="14874" xr:uid="{00000000-0005-0000-0000-0000C1770000}"/>
    <cellStyle name="Moneda 85 3 2 6" xfId="18333" xr:uid="{00000000-0005-0000-0000-0000C2770000}"/>
    <cellStyle name="Moneda 85 3 3" xfId="2425" xr:uid="{00000000-0005-0000-0000-0000C3770000}"/>
    <cellStyle name="Moneda 85 3 3 2" xfId="5742" xr:uid="{00000000-0005-0000-0000-0000C4770000}"/>
    <cellStyle name="Moneda 85 3 3 2 2" xfId="22478" xr:uid="{00000000-0005-0000-0000-0000C5770000}"/>
    <cellStyle name="Moneda 85 3 3 3" xfId="9059" xr:uid="{00000000-0005-0000-0000-0000C6770000}"/>
    <cellStyle name="Moneda 85 3 3 3 2" xfId="25795" xr:uid="{00000000-0005-0000-0000-0000C7770000}"/>
    <cellStyle name="Moneda 85 3 3 4" xfId="12386" xr:uid="{00000000-0005-0000-0000-0000C8770000}"/>
    <cellStyle name="Moneda 85 3 3 4 2" xfId="29122" xr:uid="{00000000-0005-0000-0000-0000C9770000}"/>
    <cellStyle name="Moneda 85 3 3 5" xfId="15702" xr:uid="{00000000-0005-0000-0000-0000CA770000}"/>
    <cellStyle name="Moneda 85 3 3 6" xfId="19161" xr:uid="{00000000-0005-0000-0000-0000CB770000}"/>
    <cellStyle name="Moneda 85 3 4" xfId="3253" xr:uid="{00000000-0005-0000-0000-0000CC770000}"/>
    <cellStyle name="Moneda 85 3 4 2" xfId="6570" xr:uid="{00000000-0005-0000-0000-0000CD770000}"/>
    <cellStyle name="Moneda 85 3 4 2 2" xfId="23306" xr:uid="{00000000-0005-0000-0000-0000CE770000}"/>
    <cellStyle name="Moneda 85 3 4 3" xfId="9887" xr:uid="{00000000-0005-0000-0000-0000CF770000}"/>
    <cellStyle name="Moneda 85 3 4 3 2" xfId="26623" xr:uid="{00000000-0005-0000-0000-0000D0770000}"/>
    <cellStyle name="Moneda 85 3 4 4" xfId="13214" xr:uid="{00000000-0005-0000-0000-0000D1770000}"/>
    <cellStyle name="Moneda 85 3 4 4 2" xfId="29950" xr:uid="{00000000-0005-0000-0000-0000D2770000}"/>
    <cellStyle name="Moneda 85 3 4 5" xfId="16530" xr:uid="{00000000-0005-0000-0000-0000D3770000}"/>
    <cellStyle name="Moneda 85 3 4 6" xfId="19989" xr:uid="{00000000-0005-0000-0000-0000D4770000}"/>
    <cellStyle name="Moneda 85 3 5" xfId="4085" xr:uid="{00000000-0005-0000-0000-0000D5770000}"/>
    <cellStyle name="Moneda 85 3 5 2" xfId="20821" xr:uid="{00000000-0005-0000-0000-0000D6770000}"/>
    <cellStyle name="Moneda 85 3 6" xfId="7402" xr:uid="{00000000-0005-0000-0000-0000D7770000}"/>
    <cellStyle name="Moneda 85 3 6 2" xfId="24138" xr:uid="{00000000-0005-0000-0000-0000D8770000}"/>
    <cellStyle name="Moneda 85 3 7" xfId="10729" xr:uid="{00000000-0005-0000-0000-0000D9770000}"/>
    <cellStyle name="Moneda 85 3 7 2" xfId="27465" xr:uid="{00000000-0005-0000-0000-0000DA770000}"/>
    <cellStyle name="Moneda 85 3 8" xfId="14045" xr:uid="{00000000-0005-0000-0000-0000DB770000}"/>
    <cellStyle name="Moneda 85 3 9" xfId="17504" xr:uid="{00000000-0005-0000-0000-0000DC770000}"/>
    <cellStyle name="Moneda 85 4" xfId="1182" xr:uid="{00000000-0005-0000-0000-0000DD770000}"/>
    <cellStyle name="Moneda 85 4 2" xfId="4499" xr:uid="{00000000-0005-0000-0000-0000DE770000}"/>
    <cellStyle name="Moneda 85 4 2 2" xfId="21235" xr:uid="{00000000-0005-0000-0000-0000DF770000}"/>
    <cellStyle name="Moneda 85 4 3" xfId="7816" xr:uid="{00000000-0005-0000-0000-0000E0770000}"/>
    <cellStyle name="Moneda 85 4 3 2" xfId="24552" xr:uid="{00000000-0005-0000-0000-0000E1770000}"/>
    <cellStyle name="Moneda 85 4 4" xfId="11143" xr:uid="{00000000-0005-0000-0000-0000E2770000}"/>
    <cellStyle name="Moneda 85 4 4 2" xfId="27879" xr:uid="{00000000-0005-0000-0000-0000E3770000}"/>
    <cellStyle name="Moneda 85 4 5" xfId="14459" xr:uid="{00000000-0005-0000-0000-0000E4770000}"/>
    <cellStyle name="Moneda 85 4 6" xfId="17918" xr:uid="{00000000-0005-0000-0000-0000E5770000}"/>
    <cellStyle name="Moneda 85 5" xfId="2011" xr:uid="{00000000-0005-0000-0000-0000E6770000}"/>
    <cellStyle name="Moneda 85 5 2" xfId="5328" xr:uid="{00000000-0005-0000-0000-0000E7770000}"/>
    <cellStyle name="Moneda 85 5 2 2" xfId="22064" xr:uid="{00000000-0005-0000-0000-0000E8770000}"/>
    <cellStyle name="Moneda 85 5 3" xfId="8645" xr:uid="{00000000-0005-0000-0000-0000E9770000}"/>
    <cellStyle name="Moneda 85 5 3 2" xfId="25381" xr:uid="{00000000-0005-0000-0000-0000EA770000}"/>
    <cellStyle name="Moneda 85 5 4" xfId="11972" xr:uid="{00000000-0005-0000-0000-0000EB770000}"/>
    <cellStyle name="Moneda 85 5 4 2" xfId="28708" xr:uid="{00000000-0005-0000-0000-0000EC770000}"/>
    <cellStyle name="Moneda 85 5 5" xfId="15288" xr:uid="{00000000-0005-0000-0000-0000ED770000}"/>
    <cellStyle name="Moneda 85 5 6" xfId="18747" xr:uid="{00000000-0005-0000-0000-0000EE770000}"/>
    <cellStyle name="Moneda 85 6" xfId="2839" xr:uid="{00000000-0005-0000-0000-0000EF770000}"/>
    <cellStyle name="Moneda 85 6 2" xfId="6156" xr:uid="{00000000-0005-0000-0000-0000F0770000}"/>
    <cellStyle name="Moneda 85 6 2 2" xfId="22892" xr:uid="{00000000-0005-0000-0000-0000F1770000}"/>
    <cellStyle name="Moneda 85 6 3" xfId="9473" xr:uid="{00000000-0005-0000-0000-0000F2770000}"/>
    <cellStyle name="Moneda 85 6 3 2" xfId="26209" xr:uid="{00000000-0005-0000-0000-0000F3770000}"/>
    <cellStyle name="Moneda 85 6 4" xfId="12800" xr:uid="{00000000-0005-0000-0000-0000F4770000}"/>
    <cellStyle name="Moneda 85 6 4 2" xfId="29536" xr:uid="{00000000-0005-0000-0000-0000F5770000}"/>
    <cellStyle name="Moneda 85 6 5" xfId="16116" xr:uid="{00000000-0005-0000-0000-0000F6770000}"/>
    <cellStyle name="Moneda 85 6 6" xfId="19575" xr:uid="{00000000-0005-0000-0000-0000F7770000}"/>
    <cellStyle name="Moneda 85 7" xfId="3671" xr:uid="{00000000-0005-0000-0000-0000F8770000}"/>
    <cellStyle name="Moneda 85 7 2" xfId="20407" xr:uid="{00000000-0005-0000-0000-0000F9770000}"/>
    <cellStyle name="Moneda 85 8" xfId="6988" xr:uid="{00000000-0005-0000-0000-0000FA770000}"/>
    <cellStyle name="Moneda 85 8 2" xfId="23724" xr:uid="{00000000-0005-0000-0000-0000FB770000}"/>
    <cellStyle name="Moneda 85 9" xfId="10315" xr:uid="{00000000-0005-0000-0000-0000FC770000}"/>
    <cellStyle name="Moneda 85 9 2" xfId="27051" xr:uid="{00000000-0005-0000-0000-0000FD770000}"/>
    <cellStyle name="Moneda 86" xfId="321" xr:uid="{00000000-0005-0000-0000-0000FE770000}"/>
    <cellStyle name="Moneda 86 10" xfId="13632" xr:uid="{00000000-0005-0000-0000-0000FF770000}"/>
    <cellStyle name="Moneda 86 11" xfId="17091" xr:uid="{00000000-0005-0000-0000-000000780000}"/>
    <cellStyle name="Moneda 86 2" xfId="553" xr:uid="{00000000-0005-0000-0000-000001780000}"/>
    <cellStyle name="Moneda 86 2 10" xfId="17296" xr:uid="{00000000-0005-0000-0000-000002780000}"/>
    <cellStyle name="Moneda 86 2 2" xfId="974" xr:uid="{00000000-0005-0000-0000-000003780000}"/>
    <cellStyle name="Moneda 86 2 2 2" xfId="1803" xr:uid="{00000000-0005-0000-0000-000004780000}"/>
    <cellStyle name="Moneda 86 2 2 2 2" xfId="5120" xr:uid="{00000000-0005-0000-0000-000005780000}"/>
    <cellStyle name="Moneda 86 2 2 2 2 2" xfId="21856" xr:uid="{00000000-0005-0000-0000-000006780000}"/>
    <cellStyle name="Moneda 86 2 2 2 3" xfId="8437" xr:uid="{00000000-0005-0000-0000-000007780000}"/>
    <cellStyle name="Moneda 86 2 2 2 3 2" xfId="25173" xr:uid="{00000000-0005-0000-0000-000008780000}"/>
    <cellStyle name="Moneda 86 2 2 2 4" xfId="11764" xr:uid="{00000000-0005-0000-0000-000009780000}"/>
    <cellStyle name="Moneda 86 2 2 2 4 2" xfId="28500" xr:uid="{00000000-0005-0000-0000-00000A780000}"/>
    <cellStyle name="Moneda 86 2 2 2 5" xfId="15080" xr:uid="{00000000-0005-0000-0000-00000B780000}"/>
    <cellStyle name="Moneda 86 2 2 2 6" xfId="18539" xr:uid="{00000000-0005-0000-0000-00000C780000}"/>
    <cellStyle name="Moneda 86 2 2 3" xfId="2631" xr:uid="{00000000-0005-0000-0000-00000D780000}"/>
    <cellStyle name="Moneda 86 2 2 3 2" xfId="5948" xr:uid="{00000000-0005-0000-0000-00000E780000}"/>
    <cellStyle name="Moneda 86 2 2 3 2 2" xfId="22684" xr:uid="{00000000-0005-0000-0000-00000F780000}"/>
    <cellStyle name="Moneda 86 2 2 3 3" xfId="9265" xr:uid="{00000000-0005-0000-0000-000010780000}"/>
    <cellStyle name="Moneda 86 2 2 3 3 2" xfId="26001" xr:uid="{00000000-0005-0000-0000-000011780000}"/>
    <cellStyle name="Moneda 86 2 2 3 4" xfId="12592" xr:uid="{00000000-0005-0000-0000-000012780000}"/>
    <cellStyle name="Moneda 86 2 2 3 4 2" xfId="29328" xr:uid="{00000000-0005-0000-0000-000013780000}"/>
    <cellStyle name="Moneda 86 2 2 3 5" xfId="15908" xr:uid="{00000000-0005-0000-0000-000014780000}"/>
    <cellStyle name="Moneda 86 2 2 3 6" xfId="19367" xr:uid="{00000000-0005-0000-0000-000015780000}"/>
    <cellStyle name="Moneda 86 2 2 4" xfId="3459" xr:uid="{00000000-0005-0000-0000-000016780000}"/>
    <cellStyle name="Moneda 86 2 2 4 2" xfId="6776" xr:uid="{00000000-0005-0000-0000-000017780000}"/>
    <cellStyle name="Moneda 86 2 2 4 2 2" xfId="23512" xr:uid="{00000000-0005-0000-0000-000018780000}"/>
    <cellStyle name="Moneda 86 2 2 4 3" xfId="10093" xr:uid="{00000000-0005-0000-0000-000019780000}"/>
    <cellStyle name="Moneda 86 2 2 4 3 2" xfId="26829" xr:uid="{00000000-0005-0000-0000-00001A780000}"/>
    <cellStyle name="Moneda 86 2 2 4 4" xfId="13420" xr:uid="{00000000-0005-0000-0000-00001B780000}"/>
    <cellStyle name="Moneda 86 2 2 4 4 2" xfId="30156" xr:uid="{00000000-0005-0000-0000-00001C780000}"/>
    <cellStyle name="Moneda 86 2 2 4 5" xfId="16736" xr:uid="{00000000-0005-0000-0000-00001D780000}"/>
    <cellStyle name="Moneda 86 2 2 4 6" xfId="20195" xr:uid="{00000000-0005-0000-0000-00001E780000}"/>
    <cellStyle name="Moneda 86 2 2 5" xfId="4291" xr:uid="{00000000-0005-0000-0000-00001F780000}"/>
    <cellStyle name="Moneda 86 2 2 5 2" xfId="21027" xr:uid="{00000000-0005-0000-0000-000020780000}"/>
    <cellStyle name="Moneda 86 2 2 6" xfId="7608" xr:uid="{00000000-0005-0000-0000-000021780000}"/>
    <cellStyle name="Moneda 86 2 2 6 2" xfId="24344" xr:uid="{00000000-0005-0000-0000-000022780000}"/>
    <cellStyle name="Moneda 86 2 2 7" xfId="10935" xr:uid="{00000000-0005-0000-0000-000023780000}"/>
    <cellStyle name="Moneda 86 2 2 7 2" xfId="27671" xr:uid="{00000000-0005-0000-0000-000024780000}"/>
    <cellStyle name="Moneda 86 2 2 8" xfId="14251" xr:uid="{00000000-0005-0000-0000-000025780000}"/>
    <cellStyle name="Moneda 86 2 2 9" xfId="17710" xr:uid="{00000000-0005-0000-0000-000026780000}"/>
    <cellStyle name="Moneda 86 2 3" xfId="1388" xr:uid="{00000000-0005-0000-0000-000027780000}"/>
    <cellStyle name="Moneda 86 2 3 2" xfId="4705" xr:uid="{00000000-0005-0000-0000-000028780000}"/>
    <cellStyle name="Moneda 86 2 3 2 2" xfId="21441" xr:uid="{00000000-0005-0000-0000-000029780000}"/>
    <cellStyle name="Moneda 86 2 3 3" xfId="8022" xr:uid="{00000000-0005-0000-0000-00002A780000}"/>
    <cellStyle name="Moneda 86 2 3 3 2" xfId="24758" xr:uid="{00000000-0005-0000-0000-00002B780000}"/>
    <cellStyle name="Moneda 86 2 3 4" xfId="11349" xr:uid="{00000000-0005-0000-0000-00002C780000}"/>
    <cellStyle name="Moneda 86 2 3 4 2" xfId="28085" xr:uid="{00000000-0005-0000-0000-00002D780000}"/>
    <cellStyle name="Moneda 86 2 3 5" xfId="14665" xr:uid="{00000000-0005-0000-0000-00002E780000}"/>
    <cellStyle name="Moneda 86 2 3 6" xfId="18124" xr:uid="{00000000-0005-0000-0000-00002F780000}"/>
    <cellStyle name="Moneda 86 2 4" xfId="2217" xr:uid="{00000000-0005-0000-0000-000030780000}"/>
    <cellStyle name="Moneda 86 2 4 2" xfId="5534" xr:uid="{00000000-0005-0000-0000-000031780000}"/>
    <cellStyle name="Moneda 86 2 4 2 2" xfId="22270" xr:uid="{00000000-0005-0000-0000-000032780000}"/>
    <cellStyle name="Moneda 86 2 4 3" xfId="8851" xr:uid="{00000000-0005-0000-0000-000033780000}"/>
    <cellStyle name="Moneda 86 2 4 3 2" xfId="25587" xr:uid="{00000000-0005-0000-0000-000034780000}"/>
    <cellStyle name="Moneda 86 2 4 4" xfId="12178" xr:uid="{00000000-0005-0000-0000-000035780000}"/>
    <cellStyle name="Moneda 86 2 4 4 2" xfId="28914" xr:uid="{00000000-0005-0000-0000-000036780000}"/>
    <cellStyle name="Moneda 86 2 4 5" xfId="15494" xr:uid="{00000000-0005-0000-0000-000037780000}"/>
    <cellStyle name="Moneda 86 2 4 6" xfId="18953" xr:uid="{00000000-0005-0000-0000-000038780000}"/>
    <cellStyle name="Moneda 86 2 5" xfId="3045" xr:uid="{00000000-0005-0000-0000-000039780000}"/>
    <cellStyle name="Moneda 86 2 5 2" xfId="6362" xr:uid="{00000000-0005-0000-0000-00003A780000}"/>
    <cellStyle name="Moneda 86 2 5 2 2" xfId="23098" xr:uid="{00000000-0005-0000-0000-00003B780000}"/>
    <cellStyle name="Moneda 86 2 5 3" xfId="9679" xr:uid="{00000000-0005-0000-0000-00003C780000}"/>
    <cellStyle name="Moneda 86 2 5 3 2" xfId="26415" xr:uid="{00000000-0005-0000-0000-00003D780000}"/>
    <cellStyle name="Moneda 86 2 5 4" xfId="13006" xr:uid="{00000000-0005-0000-0000-00003E780000}"/>
    <cellStyle name="Moneda 86 2 5 4 2" xfId="29742" xr:uid="{00000000-0005-0000-0000-00003F780000}"/>
    <cellStyle name="Moneda 86 2 5 5" xfId="16322" xr:uid="{00000000-0005-0000-0000-000040780000}"/>
    <cellStyle name="Moneda 86 2 5 6" xfId="19781" xr:uid="{00000000-0005-0000-0000-000041780000}"/>
    <cellStyle name="Moneda 86 2 6" xfId="3877" xr:uid="{00000000-0005-0000-0000-000042780000}"/>
    <cellStyle name="Moneda 86 2 6 2" xfId="20613" xr:uid="{00000000-0005-0000-0000-000043780000}"/>
    <cellStyle name="Moneda 86 2 7" xfId="7194" xr:uid="{00000000-0005-0000-0000-000044780000}"/>
    <cellStyle name="Moneda 86 2 7 2" xfId="23930" xr:uid="{00000000-0005-0000-0000-000045780000}"/>
    <cellStyle name="Moneda 86 2 8" xfId="10521" xr:uid="{00000000-0005-0000-0000-000046780000}"/>
    <cellStyle name="Moneda 86 2 8 2" xfId="27257" xr:uid="{00000000-0005-0000-0000-000047780000}"/>
    <cellStyle name="Moneda 86 2 9" xfId="13837" xr:uid="{00000000-0005-0000-0000-000048780000}"/>
    <cellStyle name="Moneda 86 3" xfId="769" xr:uid="{00000000-0005-0000-0000-000049780000}"/>
    <cellStyle name="Moneda 86 3 2" xfId="1598" xr:uid="{00000000-0005-0000-0000-00004A780000}"/>
    <cellStyle name="Moneda 86 3 2 2" xfId="4915" xr:uid="{00000000-0005-0000-0000-00004B780000}"/>
    <cellStyle name="Moneda 86 3 2 2 2" xfId="21651" xr:uid="{00000000-0005-0000-0000-00004C780000}"/>
    <cellStyle name="Moneda 86 3 2 3" xfId="8232" xr:uid="{00000000-0005-0000-0000-00004D780000}"/>
    <cellStyle name="Moneda 86 3 2 3 2" xfId="24968" xr:uid="{00000000-0005-0000-0000-00004E780000}"/>
    <cellStyle name="Moneda 86 3 2 4" xfId="11559" xr:uid="{00000000-0005-0000-0000-00004F780000}"/>
    <cellStyle name="Moneda 86 3 2 4 2" xfId="28295" xr:uid="{00000000-0005-0000-0000-000050780000}"/>
    <cellStyle name="Moneda 86 3 2 5" xfId="14875" xr:uid="{00000000-0005-0000-0000-000051780000}"/>
    <cellStyle name="Moneda 86 3 2 6" xfId="18334" xr:uid="{00000000-0005-0000-0000-000052780000}"/>
    <cellStyle name="Moneda 86 3 3" xfId="2426" xr:uid="{00000000-0005-0000-0000-000053780000}"/>
    <cellStyle name="Moneda 86 3 3 2" xfId="5743" xr:uid="{00000000-0005-0000-0000-000054780000}"/>
    <cellStyle name="Moneda 86 3 3 2 2" xfId="22479" xr:uid="{00000000-0005-0000-0000-000055780000}"/>
    <cellStyle name="Moneda 86 3 3 3" xfId="9060" xr:uid="{00000000-0005-0000-0000-000056780000}"/>
    <cellStyle name="Moneda 86 3 3 3 2" xfId="25796" xr:uid="{00000000-0005-0000-0000-000057780000}"/>
    <cellStyle name="Moneda 86 3 3 4" xfId="12387" xr:uid="{00000000-0005-0000-0000-000058780000}"/>
    <cellStyle name="Moneda 86 3 3 4 2" xfId="29123" xr:uid="{00000000-0005-0000-0000-000059780000}"/>
    <cellStyle name="Moneda 86 3 3 5" xfId="15703" xr:uid="{00000000-0005-0000-0000-00005A780000}"/>
    <cellStyle name="Moneda 86 3 3 6" xfId="19162" xr:uid="{00000000-0005-0000-0000-00005B780000}"/>
    <cellStyle name="Moneda 86 3 4" xfId="3254" xr:uid="{00000000-0005-0000-0000-00005C780000}"/>
    <cellStyle name="Moneda 86 3 4 2" xfId="6571" xr:uid="{00000000-0005-0000-0000-00005D780000}"/>
    <cellStyle name="Moneda 86 3 4 2 2" xfId="23307" xr:uid="{00000000-0005-0000-0000-00005E780000}"/>
    <cellStyle name="Moneda 86 3 4 3" xfId="9888" xr:uid="{00000000-0005-0000-0000-00005F780000}"/>
    <cellStyle name="Moneda 86 3 4 3 2" xfId="26624" xr:uid="{00000000-0005-0000-0000-000060780000}"/>
    <cellStyle name="Moneda 86 3 4 4" xfId="13215" xr:uid="{00000000-0005-0000-0000-000061780000}"/>
    <cellStyle name="Moneda 86 3 4 4 2" xfId="29951" xr:uid="{00000000-0005-0000-0000-000062780000}"/>
    <cellStyle name="Moneda 86 3 4 5" xfId="16531" xr:uid="{00000000-0005-0000-0000-000063780000}"/>
    <cellStyle name="Moneda 86 3 4 6" xfId="19990" xr:uid="{00000000-0005-0000-0000-000064780000}"/>
    <cellStyle name="Moneda 86 3 5" xfId="4086" xr:uid="{00000000-0005-0000-0000-000065780000}"/>
    <cellStyle name="Moneda 86 3 5 2" xfId="20822" xr:uid="{00000000-0005-0000-0000-000066780000}"/>
    <cellStyle name="Moneda 86 3 6" xfId="7403" xr:uid="{00000000-0005-0000-0000-000067780000}"/>
    <cellStyle name="Moneda 86 3 6 2" xfId="24139" xr:uid="{00000000-0005-0000-0000-000068780000}"/>
    <cellStyle name="Moneda 86 3 7" xfId="10730" xr:uid="{00000000-0005-0000-0000-000069780000}"/>
    <cellStyle name="Moneda 86 3 7 2" xfId="27466" xr:uid="{00000000-0005-0000-0000-00006A780000}"/>
    <cellStyle name="Moneda 86 3 8" xfId="14046" xr:uid="{00000000-0005-0000-0000-00006B780000}"/>
    <cellStyle name="Moneda 86 3 9" xfId="17505" xr:uid="{00000000-0005-0000-0000-00006C780000}"/>
    <cellStyle name="Moneda 86 4" xfId="1183" xr:uid="{00000000-0005-0000-0000-00006D780000}"/>
    <cellStyle name="Moneda 86 4 2" xfId="4500" xr:uid="{00000000-0005-0000-0000-00006E780000}"/>
    <cellStyle name="Moneda 86 4 2 2" xfId="21236" xr:uid="{00000000-0005-0000-0000-00006F780000}"/>
    <cellStyle name="Moneda 86 4 3" xfId="7817" xr:uid="{00000000-0005-0000-0000-000070780000}"/>
    <cellStyle name="Moneda 86 4 3 2" xfId="24553" xr:uid="{00000000-0005-0000-0000-000071780000}"/>
    <cellStyle name="Moneda 86 4 4" xfId="11144" xr:uid="{00000000-0005-0000-0000-000072780000}"/>
    <cellStyle name="Moneda 86 4 4 2" xfId="27880" xr:uid="{00000000-0005-0000-0000-000073780000}"/>
    <cellStyle name="Moneda 86 4 5" xfId="14460" xr:uid="{00000000-0005-0000-0000-000074780000}"/>
    <cellStyle name="Moneda 86 4 6" xfId="17919" xr:uid="{00000000-0005-0000-0000-000075780000}"/>
    <cellStyle name="Moneda 86 5" xfId="2012" xr:uid="{00000000-0005-0000-0000-000076780000}"/>
    <cellStyle name="Moneda 86 5 2" xfId="5329" xr:uid="{00000000-0005-0000-0000-000077780000}"/>
    <cellStyle name="Moneda 86 5 2 2" xfId="22065" xr:uid="{00000000-0005-0000-0000-000078780000}"/>
    <cellStyle name="Moneda 86 5 3" xfId="8646" xr:uid="{00000000-0005-0000-0000-000079780000}"/>
    <cellStyle name="Moneda 86 5 3 2" xfId="25382" xr:uid="{00000000-0005-0000-0000-00007A780000}"/>
    <cellStyle name="Moneda 86 5 4" xfId="11973" xr:uid="{00000000-0005-0000-0000-00007B780000}"/>
    <cellStyle name="Moneda 86 5 4 2" xfId="28709" xr:uid="{00000000-0005-0000-0000-00007C780000}"/>
    <cellStyle name="Moneda 86 5 5" xfId="15289" xr:uid="{00000000-0005-0000-0000-00007D780000}"/>
    <cellStyle name="Moneda 86 5 6" xfId="18748" xr:uid="{00000000-0005-0000-0000-00007E780000}"/>
    <cellStyle name="Moneda 86 6" xfId="2840" xr:uid="{00000000-0005-0000-0000-00007F780000}"/>
    <cellStyle name="Moneda 86 6 2" xfId="6157" xr:uid="{00000000-0005-0000-0000-000080780000}"/>
    <cellStyle name="Moneda 86 6 2 2" xfId="22893" xr:uid="{00000000-0005-0000-0000-000081780000}"/>
    <cellStyle name="Moneda 86 6 3" xfId="9474" xr:uid="{00000000-0005-0000-0000-000082780000}"/>
    <cellStyle name="Moneda 86 6 3 2" xfId="26210" xr:uid="{00000000-0005-0000-0000-000083780000}"/>
    <cellStyle name="Moneda 86 6 4" xfId="12801" xr:uid="{00000000-0005-0000-0000-000084780000}"/>
    <cellStyle name="Moneda 86 6 4 2" xfId="29537" xr:uid="{00000000-0005-0000-0000-000085780000}"/>
    <cellStyle name="Moneda 86 6 5" xfId="16117" xr:uid="{00000000-0005-0000-0000-000086780000}"/>
    <cellStyle name="Moneda 86 6 6" xfId="19576" xr:uid="{00000000-0005-0000-0000-000087780000}"/>
    <cellStyle name="Moneda 86 7" xfId="3672" xr:uid="{00000000-0005-0000-0000-000088780000}"/>
    <cellStyle name="Moneda 86 7 2" xfId="20408" xr:uid="{00000000-0005-0000-0000-000089780000}"/>
    <cellStyle name="Moneda 86 8" xfId="6989" xr:uid="{00000000-0005-0000-0000-00008A780000}"/>
    <cellStyle name="Moneda 86 8 2" xfId="23725" xr:uid="{00000000-0005-0000-0000-00008B780000}"/>
    <cellStyle name="Moneda 86 9" xfId="10316" xr:uid="{00000000-0005-0000-0000-00008C780000}"/>
    <cellStyle name="Moneda 86 9 2" xfId="27052" xr:uid="{00000000-0005-0000-0000-00008D780000}"/>
    <cellStyle name="Moneda 87" xfId="322" xr:uid="{00000000-0005-0000-0000-00008E780000}"/>
    <cellStyle name="Moneda 87 10" xfId="13633" xr:uid="{00000000-0005-0000-0000-00008F780000}"/>
    <cellStyle name="Moneda 87 11" xfId="17092" xr:uid="{00000000-0005-0000-0000-000090780000}"/>
    <cellStyle name="Moneda 87 2" xfId="554" xr:uid="{00000000-0005-0000-0000-000091780000}"/>
    <cellStyle name="Moneda 87 2 10" xfId="17297" xr:uid="{00000000-0005-0000-0000-000092780000}"/>
    <cellStyle name="Moneda 87 2 2" xfId="975" xr:uid="{00000000-0005-0000-0000-000093780000}"/>
    <cellStyle name="Moneda 87 2 2 2" xfId="1804" xr:uid="{00000000-0005-0000-0000-000094780000}"/>
    <cellStyle name="Moneda 87 2 2 2 2" xfId="5121" xr:uid="{00000000-0005-0000-0000-000095780000}"/>
    <cellStyle name="Moneda 87 2 2 2 2 2" xfId="21857" xr:uid="{00000000-0005-0000-0000-000096780000}"/>
    <cellStyle name="Moneda 87 2 2 2 3" xfId="8438" xr:uid="{00000000-0005-0000-0000-000097780000}"/>
    <cellStyle name="Moneda 87 2 2 2 3 2" xfId="25174" xr:uid="{00000000-0005-0000-0000-000098780000}"/>
    <cellStyle name="Moneda 87 2 2 2 4" xfId="11765" xr:uid="{00000000-0005-0000-0000-000099780000}"/>
    <cellStyle name="Moneda 87 2 2 2 4 2" xfId="28501" xr:uid="{00000000-0005-0000-0000-00009A780000}"/>
    <cellStyle name="Moneda 87 2 2 2 5" xfId="15081" xr:uid="{00000000-0005-0000-0000-00009B780000}"/>
    <cellStyle name="Moneda 87 2 2 2 6" xfId="18540" xr:uid="{00000000-0005-0000-0000-00009C780000}"/>
    <cellStyle name="Moneda 87 2 2 3" xfId="2632" xr:uid="{00000000-0005-0000-0000-00009D780000}"/>
    <cellStyle name="Moneda 87 2 2 3 2" xfId="5949" xr:uid="{00000000-0005-0000-0000-00009E780000}"/>
    <cellStyle name="Moneda 87 2 2 3 2 2" xfId="22685" xr:uid="{00000000-0005-0000-0000-00009F780000}"/>
    <cellStyle name="Moneda 87 2 2 3 3" xfId="9266" xr:uid="{00000000-0005-0000-0000-0000A0780000}"/>
    <cellStyle name="Moneda 87 2 2 3 3 2" xfId="26002" xr:uid="{00000000-0005-0000-0000-0000A1780000}"/>
    <cellStyle name="Moneda 87 2 2 3 4" xfId="12593" xr:uid="{00000000-0005-0000-0000-0000A2780000}"/>
    <cellStyle name="Moneda 87 2 2 3 4 2" xfId="29329" xr:uid="{00000000-0005-0000-0000-0000A3780000}"/>
    <cellStyle name="Moneda 87 2 2 3 5" xfId="15909" xr:uid="{00000000-0005-0000-0000-0000A4780000}"/>
    <cellStyle name="Moneda 87 2 2 3 6" xfId="19368" xr:uid="{00000000-0005-0000-0000-0000A5780000}"/>
    <cellStyle name="Moneda 87 2 2 4" xfId="3460" xr:uid="{00000000-0005-0000-0000-0000A6780000}"/>
    <cellStyle name="Moneda 87 2 2 4 2" xfId="6777" xr:uid="{00000000-0005-0000-0000-0000A7780000}"/>
    <cellStyle name="Moneda 87 2 2 4 2 2" xfId="23513" xr:uid="{00000000-0005-0000-0000-0000A8780000}"/>
    <cellStyle name="Moneda 87 2 2 4 3" xfId="10094" xr:uid="{00000000-0005-0000-0000-0000A9780000}"/>
    <cellStyle name="Moneda 87 2 2 4 3 2" xfId="26830" xr:uid="{00000000-0005-0000-0000-0000AA780000}"/>
    <cellStyle name="Moneda 87 2 2 4 4" xfId="13421" xr:uid="{00000000-0005-0000-0000-0000AB780000}"/>
    <cellStyle name="Moneda 87 2 2 4 4 2" xfId="30157" xr:uid="{00000000-0005-0000-0000-0000AC780000}"/>
    <cellStyle name="Moneda 87 2 2 4 5" xfId="16737" xr:uid="{00000000-0005-0000-0000-0000AD780000}"/>
    <cellStyle name="Moneda 87 2 2 4 6" xfId="20196" xr:uid="{00000000-0005-0000-0000-0000AE780000}"/>
    <cellStyle name="Moneda 87 2 2 5" xfId="4292" xr:uid="{00000000-0005-0000-0000-0000AF780000}"/>
    <cellStyle name="Moneda 87 2 2 5 2" xfId="21028" xr:uid="{00000000-0005-0000-0000-0000B0780000}"/>
    <cellStyle name="Moneda 87 2 2 6" xfId="7609" xr:uid="{00000000-0005-0000-0000-0000B1780000}"/>
    <cellStyle name="Moneda 87 2 2 6 2" xfId="24345" xr:uid="{00000000-0005-0000-0000-0000B2780000}"/>
    <cellStyle name="Moneda 87 2 2 7" xfId="10936" xr:uid="{00000000-0005-0000-0000-0000B3780000}"/>
    <cellStyle name="Moneda 87 2 2 7 2" xfId="27672" xr:uid="{00000000-0005-0000-0000-0000B4780000}"/>
    <cellStyle name="Moneda 87 2 2 8" xfId="14252" xr:uid="{00000000-0005-0000-0000-0000B5780000}"/>
    <cellStyle name="Moneda 87 2 2 9" xfId="17711" xr:uid="{00000000-0005-0000-0000-0000B6780000}"/>
    <cellStyle name="Moneda 87 2 3" xfId="1389" xr:uid="{00000000-0005-0000-0000-0000B7780000}"/>
    <cellStyle name="Moneda 87 2 3 2" xfId="4706" xr:uid="{00000000-0005-0000-0000-0000B8780000}"/>
    <cellStyle name="Moneda 87 2 3 2 2" xfId="21442" xr:uid="{00000000-0005-0000-0000-0000B9780000}"/>
    <cellStyle name="Moneda 87 2 3 3" xfId="8023" xr:uid="{00000000-0005-0000-0000-0000BA780000}"/>
    <cellStyle name="Moneda 87 2 3 3 2" xfId="24759" xr:uid="{00000000-0005-0000-0000-0000BB780000}"/>
    <cellStyle name="Moneda 87 2 3 4" xfId="11350" xr:uid="{00000000-0005-0000-0000-0000BC780000}"/>
    <cellStyle name="Moneda 87 2 3 4 2" xfId="28086" xr:uid="{00000000-0005-0000-0000-0000BD780000}"/>
    <cellStyle name="Moneda 87 2 3 5" xfId="14666" xr:uid="{00000000-0005-0000-0000-0000BE780000}"/>
    <cellStyle name="Moneda 87 2 3 6" xfId="18125" xr:uid="{00000000-0005-0000-0000-0000BF780000}"/>
    <cellStyle name="Moneda 87 2 4" xfId="2218" xr:uid="{00000000-0005-0000-0000-0000C0780000}"/>
    <cellStyle name="Moneda 87 2 4 2" xfId="5535" xr:uid="{00000000-0005-0000-0000-0000C1780000}"/>
    <cellStyle name="Moneda 87 2 4 2 2" xfId="22271" xr:uid="{00000000-0005-0000-0000-0000C2780000}"/>
    <cellStyle name="Moneda 87 2 4 3" xfId="8852" xr:uid="{00000000-0005-0000-0000-0000C3780000}"/>
    <cellStyle name="Moneda 87 2 4 3 2" xfId="25588" xr:uid="{00000000-0005-0000-0000-0000C4780000}"/>
    <cellStyle name="Moneda 87 2 4 4" xfId="12179" xr:uid="{00000000-0005-0000-0000-0000C5780000}"/>
    <cellStyle name="Moneda 87 2 4 4 2" xfId="28915" xr:uid="{00000000-0005-0000-0000-0000C6780000}"/>
    <cellStyle name="Moneda 87 2 4 5" xfId="15495" xr:uid="{00000000-0005-0000-0000-0000C7780000}"/>
    <cellStyle name="Moneda 87 2 4 6" xfId="18954" xr:uid="{00000000-0005-0000-0000-0000C8780000}"/>
    <cellStyle name="Moneda 87 2 5" xfId="3046" xr:uid="{00000000-0005-0000-0000-0000C9780000}"/>
    <cellStyle name="Moneda 87 2 5 2" xfId="6363" xr:uid="{00000000-0005-0000-0000-0000CA780000}"/>
    <cellStyle name="Moneda 87 2 5 2 2" xfId="23099" xr:uid="{00000000-0005-0000-0000-0000CB780000}"/>
    <cellStyle name="Moneda 87 2 5 3" xfId="9680" xr:uid="{00000000-0005-0000-0000-0000CC780000}"/>
    <cellStyle name="Moneda 87 2 5 3 2" xfId="26416" xr:uid="{00000000-0005-0000-0000-0000CD780000}"/>
    <cellStyle name="Moneda 87 2 5 4" xfId="13007" xr:uid="{00000000-0005-0000-0000-0000CE780000}"/>
    <cellStyle name="Moneda 87 2 5 4 2" xfId="29743" xr:uid="{00000000-0005-0000-0000-0000CF780000}"/>
    <cellStyle name="Moneda 87 2 5 5" xfId="16323" xr:uid="{00000000-0005-0000-0000-0000D0780000}"/>
    <cellStyle name="Moneda 87 2 5 6" xfId="19782" xr:uid="{00000000-0005-0000-0000-0000D1780000}"/>
    <cellStyle name="Moneda 87 2 6" xfId="3878" xr:uid="{00000000-0005-0000-0000-0000D2780000}"/>
    <cellStyle name="Moneda 87 2 6 2" xfId="20614" xr:uid="{00000000-0005-0000-0000-0000D3780000}"/>
    <cellStyle name="Moneda 87 2 7" xfId="7195" xr:uid="{00000000-0005-0000-0000-0000D4780000}"/>
    <cellStyle name="Moneda 87 2 7 2" xfId="23931" xr:uid="{00000000-0005-0000-0000-0000D5780000}"/>
    <cellStyle name="Moneda 87 2 8" xfId="10522" xr:uid="{00000000-0005-0000-0000-0000D6780000}"/>
    <cellStyle name="Moneda 87 2 8 2" xfId="27258" xr:uid="{00000000-0005-0000-0000-0000D7780000}"/>
    <cellStyle name="Moneda 87 2 9" xfId="13838" xr:uid="{00000000-0005-0000-0000-0000D8780000}"/>
    <cellStyle name="Moneda 87 3" xfId="770" xr:uid="{00000000-0005-0000-0000-0000D9780000}"/>
    <cellStyle name="Moneda 87 3 2" xfId="1599" xr:uid="{00000000-0005-0000-0000-0000DA780000}"/>
    <cellStyle name="Moneda 87 3 2 2" xfId="4916" xr:uid="{00000000-0005-0000-0000-0000DB780000}"/>
    <cellStyle name="Moneda 87 3 2 2 2" xfId="21652" xr:uid="{00000000-0005-0000-0000-0000DC780000}"/>
    <cellStyle name="Moneda 87 3 2 3" xfId="8233" xr:uid="{00000000-0005-0000-0000-0000DD780000}"/>
    <cellStyle name="Moneda 87 3 2 3 2" xfId="24969" xr:uid="{00000000-0005-0000-0000-0000DE780000}"/>
    <cellStyle name="Moneda 87 3 2 4" xfId="11560" xr:uid="{00000000-0005-0000-0000-0000DF780000}"/>
    <cellStyle name="Moneda 87 3 2 4 2" xfId="28296" xr:uid="{00000000-0005-0000-0000-0000E0780000}"/>
    <cellStyle name="Moneda 87 3 2 5" xfId="14876" xr:uid="{00000000-0005-0000-0000-0000E1780000}"/>
    <cellStyle name="Moneda 87 3 2 6" xfId="18335" xr:uid="{00000000-0005-0000-0000-0000E2780000}"/>
    <cellStyle name="Moneda 87 3 3" xfId="2427" xr:uid="{00000000-0005-0000-0000-0000E3780000}"/>
    <cellStyle name="Moneda 87 3 3 2" xfId="5744" xr:uid="{00000000-0005-0000-0000-0000E4780000}"/>
    <cellStyle name="Moneda 87 3 3 2 2" xfId="22480" xr:uid="{00000000-0005-0000-0000-0000E5780000}"/>
    <cellStyle name="Moneda 87 3 3 3" xfId="9061" xr:uid="{00000000-0005-0000-0000-0000E6780000}"/>
    <cellStyle name="Moneda 87 3 3 3 2" xfId="25797" xr:uid="{00000000-0005-0000-0000-0000E7780000}"/>
    <cellStyle name="Moneda 87 3 3 4" xfId="12388" xr:uid="{00000000-0005-0000-0000-0000E8780000}"/>
    <cellStyle name="Moneda 87 3 3 4 2" xfId="29124" xr:uid="{00000000-0005-0000-0000-0000E9780000}"/>
    <cellStyle name="Moneda 87 3 3 5" xfId="15704" xr:uid="{00000000-0005-0000-0000-0000EA780000}"/>
    <cellStyle name="Moneda 87 3 3 6" xfId="19163" xr:uid="{00000000-0005-0000-0000-0000EB780000}"/>
    <cellStyle name="Moneda 87 3 4" xfId="3255" xr:uid="{00000000-0005-0000-0000-0000EC780000}"/>
    <cellStyle name="Moneda 87 3 4 2" xfId="6572" xr:uid="{00000000-0005-0000-0000-0000ED780000}"/>
    <cellStyle name="Moneda 87 3 4 2 2" xfId="23308" xr:uid="{00000000-0005-0000-0000-0000EE780000}"/>
    <cellStyle name="Moneda 87 3 4 3" xfId="9889" xr:uid="{00000000-0005-0000-0000-0000EF780000}"/>
    <cellStyle name="Moneda 87 3 4 3 2" xfId="26625" xr:uid="{00000000-0005-0000-0000-0000F0780000}"/>
    <cellStyle name="Moneda 87 3 4 4" xfId="13216" xr:uid="{00000000-0005-0000-0000-0000F1780000}"/>
    <cellStyle name="Moneda 87 3 4 4 2" xfId="29952" xr:uid="{00000000-0005-0000-0000-0000F2780000}"/>
    <cellStyle name="Moneda 87 3 4 5" xfId="16532" xr:uid="{00000000-0005-0000-0000-0000F3780000}"/>
    <cellStyle name="Moneda 87 3 4 6" xfId="19991" xr:uid="{00000000-0005-0000-0000-0000F4780000}"/>
    <cellStyle name="Moneda 87 3 5" xfId="4087" xr:uid="{00000000-0005-0000-0000-0000F5780000}"/>
    <cellStyle name="Moneda 87 3 5 2" xfId="20823" xr:uid="{00000000-0005-0000-0000-0000F6780000}"/>
    <cellStyle name="Moneda 87 3 6" xfId="7404" xr:uid="{00000000-0005-0000-0000-0000F7780000}"/>
    <cellStyle name="Moneda 87 3 6 2" xfId="24140" xr:uid="{00000000-0005-0000-0000-0000F8780000}"/>
    <cellStyle name="Moneda 87 3 7" xfId="10731" xr:uid="{00000000-0005-0000-0000-0000F9780000}"/>
    <cellStyle name="Moneda 87 3 7 2" xfId="27467" xr:uid="{00000000-0005-0000-0000-0000FA780000}"/>
    <cellStyle name="Moneda 87 3 8" xfId="14047" xr:uid="{00000000-0005-0000-0000-0000FB780000}"/>
    <cellStyle name="Moneda 87 3 9" xfId="17506" xr:uid="{00000000-0005-0000-0000-0000FC780000}"/>
    <cellStyle name="Moneda 87 4" xfId="1184" xr:uid="{00000000-0005-0000-0000-0000FD780000}"/>
    <cellStyle name="Moneda 87 4 2" xfId="4501" xr:uid="{00000000-0005-0000-0000-0000FE780000}"/>
    <cellStyle name="Moneda 87 4 2 2" xfId="21237" xr:uid="{00000000-0005-0000-0000-0000FF780000}"/>
    <cellStyle name="Moneda 87 4 3" xfId="7818" xr:uid="{00000000-0005-0000-0000-000000790000}"/>
    <cellStyle name="Moneda 87 4 3 2" xfId="24554" xr:uid="{00000000-0005-0000-0000-000001790000}"/>
    <cellStyle name="Moneda 87 4 4" xfId="11145" xr:uid="{00000000-0005-0000-0000-000002790000}"/>
    <cellStyle name="Moneda 87 4 4 2" xfId="27881" xr:uid="{00000000-0005-0000-0000-000003790000}"/>
    <cellStyle name="Moneda 87 4 5" xfId="14461" xr:uid="{00000000-0005-0000-0000-000004790000}"/>
    <cellStyle name="Moneda 87 4 6" xfId="17920" xr:uid="{00000000-0005-0000-0000-000005790000}"/>
    <cellStyle name="Moneda 87 5" xfId="2013" xr:uid="{00000000-0005-0000-0000-000006790000}"/>
    <cellStyle name="Moneda 87 5 2" xfId="5330" xr:uid="{00000000-0005-0000-0000-000007790000}"/>
    <cellStyle name="Moneda 87 5 2 2" xfId="22066" xr:uid="{00000000-0005-0000-0000-000008790000}"/>
    <cellStyle name="Moneda 87 5 3" xfId="8647" xr:uid="{00000000-0005-0000-0000-000009790000}"/>
    <cellStyle name="Moneda 87 5 3 2" xfId="25383" xr:uid="{00000000-0005-0000-0000-00000A790000}"/>
    <cellStyle name="Moneda 87 5 4" xfId="11974" xr:uid="{00000000-0005-0000-0000-00000B790000}"/>
    <cellStyle name="Moneda 87 5 4 2" xfId="28710" xr:uid="{00000000-0005-0000-0000-00000C790000}"/>
    <cellStyle name="Moneda 87 5 5" xfId="15290" xr:uid="{00000000-0005-0000-0000-00000D790000}"/>
    <cellStyle name="Moneda 87 5 6" xfId="18749" xr:uid="{00000000-0005-0000-0000-00000E790000}"/>
    <cellStyle name="Moneda 87 6" xfId="2841" xr:uid="{00000000-0005-0000-0000-00000F790000}"/>
    <cellStyle name="Moneda 87 6 2" xfId="6158" xr:uid="{00000000-0005-0000-0000-000010790000}"/>
    <cellStyle name="Moneda 87 6 2 2" xfId="22894" xr:uid="{00000000-0005-0000-0000-000011790000}"/>
    <cellStyle name="Moneda 87 6 3" xfId="9475" xr:uid="{00000000-0005-0000-0000-000012790000}"/>
    <cellStyle name="Moneda 87 6 3 2" xfId="26211" xr:uid="{00000000-0005-0000-0000-000013790000}"/>
    <cellStyle name="Moneda 87 6 4" xfId="12802" xr:uid="{00000000-0005-0000-0000-000014790000}"/>
    <cellStyle name="Moneda 87 6 4 2" xfId="29538" xr:uid="{00000000-0005-0000-0000-000015790000}"/>
    <cellStyle name="Moneda 87 6 5" xfId="16118" xr:uid="{00000000-0005-0000-0000-000016790000}"/>
    <cellStyle name="Moneda 87 6 6" xfId="19577" xr:uid="{00000000-0005-0000-0000-000017790000}"/>
    <cellStyle name="Moneda 87 7" xfId="3673" xr:uid="{00000000-0005-0000-0000-000018790000}"/>
    <cellStyle name="Moneda 87 7 2" xfId="20409" xr:uid="{00000000-0005-0000-0000-000019790000}"/>
    <cellStyle name="Moneda 87 8" xfId="6990" xr:uid="{00000000-0005-0000-0000-00001A790000}"/>
    <cellStyle name="Moneda 87 8 2" xfId="23726" xr:uid="{00000000-0005-0000-0000-00001B790000}"/>
    <cellStyle name="Moneda 87 9" xfId="10317" xr:uid="{00000000-0005-0000-0000-00001C790000}"/>
    <cellStyle name="Moneda 87 9 2" xfId="27053" xr:uid="{00000000-0005-0000-0000-00001D790000}"/>
    <cellStyle name="Moneda 88" xfId="323" xr:uid="{00000000-0005-0000-0000-00001E790000}"/>
    <cellStyle name="Moneda 88 10" xfId="13634" xr:uid="{00000000-0005-0000-0000-00001F790000}"/>
    <cellStyle name="Moneda 88 11" xfId="17093" xr:uid="{00000000-0005-0000-0000-000020790000}"/>
    <cellStyle name="Moneda 88 2" xfId="555" xr:uid="{00000000-0005-0000-0000-000021790000}"/>
    <cellStyle name="Moneda 88 2 10" xfId="17298" xr:uid="{00000000-0005-0000-0000-000022790000}"/>
    <cellStyle name="Moneda 88 2 2" xfId="976" xr:uid="{00000000-0005-0000-0000-000023790000}"/>
    <cellStyle name="Moneda 88 2 2 2" xfId="1805" xr:uid="{00000000-0005-0000-0000-000024790000}"/>
    <cellStyle name="Moneda 88 2 2 2 2" xfId="5122" xr:uid="{00000000-0005-0000-0000-000025790000}"/>
    <cellStyle name="Moneda 88 2 2 2 2 2" xfId="21858" xr:uid="{00000000-0005-0000-0000-000026790000}"/>
    <cellStyle name="Moneda 88 2 2 2 3" xfId="8439" xr:uid="{00000000-0005-0000-0000-000027790000}"/>
    <cellStyle name="Moneda 88 2 2 2 3 2" xfId="25175" xr:uid="{00000000-0005-0000-0000-000028790000}"/>
    <cellStyle name="Moneda 88 2 2 2 4" xfId="11766" xr:uid="{00000000-0005-0000-0000-000029790000}"/>
    <cellStyle name="Moneda 88 2 2 2 4 2" xfId="28502" xr:uid="{00000000-0005-0000-0000-00002A790000}"/>
    <cellStyle name="Moneda 88 2 2 2 5" xfId="15082" xr:uid="{00000000-0005-0000-0000-00002B790000}"/>
    <cellStyle name="Moneda 88 2 2 2 6" xfId="18541" xr:uid="{00000000-0005-0000-0000-00002C790000}"/>
    <cellStyle name="Moneda 88 2 2 3" xfId="2633" xr:uid="{00000000-0005-0000-0000-00002D790000}"/>
    <cellStyle name="Moneda 88 2 2 3 2" xfId="5950" xr:uid="{00000000-0005-0000-0000-00002E790000}"/>
    <cellStyle name="Moneda 88 2 2 3 2 2" xfId="22686" xr:uid="{00000000-0005-0000-0000-00002F790000}"/>
    <cellStyle name="Moneda 88 2 2 3 3" xfId="9267" xr:uid="{00000000-0005-0000-0000-000030790000}"/>
    <cellStyle name="Moneda 88 2 2 3 3 2" xfId="26003" xr:uid="{00000000-0005-0000-0000-000031790000}"/>
    <cellStyle name="Moneda 88 2 2 3 4" xfId="12594" xr:uid="{00000000-0005-0000-0000-000032790000}"/>
    <cellStyle name="Moneda 88 2 2 3 4 2" xfId="29330" xr:uid="{00000000-0005-0000-0000-000033790000}"/>
    <cellStyle name="Moneda 88 2 2 3 5" xfId="15910" xr:uid="{00000000-0005-0000-0000-000034790000}"/>
    <cellStyle name="Moneda 88 2 2 3 6" xfId="19369" xr:uid="{00000000-0005-0000-0000-000035790000}"/>
    <cellStyle name="Moneda 88 2 2 4" xfId="3461" xr:uid="{00000000-0005-0000-0000-000036790000}"/>
    <cellStyle name="Moneda 88 2 2 4 2" xfId="6778" xr:uid="{00000000-0005-0000-0000-000037790000}"/>
    <cellStyle name="Moneda 88 2 2 4 2 2" xfId="23514" xr:uid="{00000000-0005-0000-0000-000038790000}"/>
    <cellStyle name="Moneda 88 2 2 4 3" xfId="10095" xr:uid="{00000000-0005-0000-0000-000039790000}"/>
    <cellStyle name="Moneda 88 2 2 4 3 2" xfId="26831" xr:uid="{00000000-0005-0000-0000-00003A790000}"/>
    <cellStyle name="Moneda 88 2 2 4 4" xfId="13422" xr:uid="{00000000-0005-0000-0000-00003B790000}"/>
    <cellStyle name="Moneda 88 2 2 4 4 2" xfId="30158" xr:uid="{00000000-0005-0000-0000-00003C790000}"/>
    <cellStyle name="Moneda 88 2 2 4 5" xfId="16738" xr:uid="{00000000-0005-0000-0000-00003D790000}"/>
    <cellStyle name="Moneda 88 2 2 4 6" xfId="20197" xr:uid="{00000000-0005-0000-0000-00003E790000}"/>
    <cellStyle name="Moneda 88 2 2 5" xfId="4293" xr:uid="{00000000-0005-0000-0000-00003F790000}"/>
    <cellStyle name="Moneda 88 2 2 5 2" xfId="21029" xr:uid="{00000000-0005-0000-0000-000040790000}"/>
    <cellStyle name="Moneda 88 2 2 6" xfId="7610" xr:uid="{00000000-0005-0000-0000-000041790000}"/>
    <cellStyle name="Moneda 88 2 2 6 2" xfId="24346" xr:uid="{00000000-0005-0000-0000-000042790000}"/>
    <cellStyle name="Moneda 88 2 2 7" xfId="10937" xr:uid="{00000000-0005-0000-0000-000043790000}"/>
    <cellStyle name="Moneda 88 2 2 7 2" xfId="27673" xr:uid="{00000000-0005-0000-0000-000044790000}"/>
    <cellStyle name="Moneda 88 2 2 8" xfId="14253" xr:uid="{00000000-0005-0000-0000-000045790000}"/>
    <cellStyle name="Moneda 88 2 2 9" xfId="17712" xr:uid="{00000000-0005-0000-0000-000046790000}"/>
    <cellStyle name="Moneda 88 2 3" xfId="1390" xr:uid="{00000000-0005-0000-0000-000047790000}"/>
    <cellStyle name="Moneda 88 2 3 2" xfId="4707" xr:uid="{00000000-0005-0000-0000-000048790000}"/>
    <cellStyle name="Moneda 88 2 3 2 2" xfId="21443" xr:uid="{00000000-0005-0000-0000-000049790000}"/>
    <cellStyle name="Moneda 88 2 3 3" xfId="8024" xr:uid="{00000000-0005-0000-0000-00004A790000}"/>
    <cellStyle name="Moneda 88 2 3 3 2" xfId="24760" xr:uid="{00000000-0005-0000-0000-00004B790000}"/>
    <cellStyle name="Moneda 88 2 3 4" xfId="11351" xr:uid="{00000000-0005-0000-0000-00004C790000}"/>
    <cellStyle name="Moneda 88 2 3 4 2" xfId="28087" xr:uid="{00000000-0005-0000-0000-00004D790000}"/>
    <cellStyle name="Moneda 88 2 3 5" xfId="14667" xr:uid="{00000000-0005-0000-0000-00004E790000}"/>
    <cellStyle name="Moneda 88 2 3 6" xfId="18126" xr:uid="{00000000-0005-0000-0000-00004F790000}"/>
    <cellStyle name="Moneda 88 2 4" xfId="2219" xr:uid="{00000000-0005-0000-0000-000050790000}"/>
    <cellStyle name="Moneda 88 2 4 2" xfId="5536" xr:uid="{00000000-0005-0000-0000-000051790000}"/>
    <cellStyle name="Moneda 88 2 4 2 2" xfId="22272" xr:uid="{00000000-0005-0000-0000-000052790000}"/>
    <cellStyle name="Moneda 88 2 4 3" xfId="8853" xr:uid="{00000000-0005-0000-0000-000053790000}"/>
    <cellStyle name="Moneda 88 2 4 3 2" xfId="25589" xr:uid="{00000000-0005-0000-0000-000054790000}"/>
    <cellStyle name="Moneda 88 2 4 4" xfId="12180" xr:uid="{00000000-0005-0000-0000-000055790000}"/>
    <cellStyle name="Moneda 88 2 4 4 2" xfId="28916" xr:uid="{00000000-0005-0000-0000-000056790000}"/>
    <cellStyle name="Moneda 88 2 4 5" xfId="15496" xr:uid="{00000000-0005-0000-0000-000057790000}"/>
    <cellStyle name="Moneda 88 2 4 6" xfId="18955" xr:uid="{00000000-0005-0000-0000-000058790000}"/>
    <cellStyle name="Moneda 88 2 5" xfId="3047" xr:uid="{00000000-0005-0000-0000-000059790000}"/>
    <cellStyle name="Moneda 88 2 5 2" xfId="6364" xr:uid="{00000000-0005-0000-0000-00005A790000}"/>
    <cellStyle name="Moneda 88 2 5 2 2" xfId="23100" xr:uid="{00000000-0005-0000-0000-00005B790000}"/>
    <cellStyle name="Moneda 88 2 5 3" xfId="9681" xr:uid="{00000000-0005-0000-0000-00005C790000}"/>
    <cellStyle name="Moneda 88 2 5 3 2" xfId="26417" xr:uid="{00000000-0005-0000-0000-00005D790000}"/>
    <cellStyle name="Moneda 88 2 5 4" xfId="13008" xr:uid="{00000000-0005-0000-0000-00005E790000}"/>
    <cellStyle name="Moneda 88 2 5 4 2" xfId="29744" xr:uid="{00000000-0005-0000-0000-00005F790000}"/>
    <cellStyle name="Moneda 88 2 5 5" xfId="16324" xr:uid="{00000000-0005-0000-0000-000060790000}"/>
    <cellStyle name="Moneda 88 2 5 6" xfId="19783" xr:uid="{00000000-0005-0000-0000-000061790000}"/>
    <cellStyle name="Moneda 88 2 6" xfId="3879" xr:uid="{00000000-0005-0000-0000-000062790000}"/>
    <cellStyle name="Moneda 88 2 6 2" xfId="20615" xr:uid="{00000000-0005-0000-0000-000063790000}"/>
    <cellStyle name="Moneda 88 2 7" xfId="7196" xr:uid="{00000000-0005-0000-0000-000064790000}"/>
    <cellStyle name="Moneda 88 2 7 2" xfId="23932" xr:uid="{00000000-0005-0000-0000-000065790000}"/>
    <cellStyle name="Moneda 88 2 8" xfId="10523" xr:uid="{00000000-0005-0000-0000-000066790000}"/>
    <cellStyle name="Moneda 88 2 8 2" xfId="27259" xr:uid="{00000000-0005-0000-0000-000067790000}"/>
    <cellStyle name="Moneda 88 2 9" xfId="13839" xr:uid="{00000000-0005-0000-0000-000068790000}"/>
    <cellStyle name="Moneda 88 3" xfId="771" xr:uid="{00000000-0005-0000-0000-000069790000}"/>
    <cellStyle name="Moneda 88 3 2" xfId="1600" xr:uid="{00000000-0005-0000-0000-00006A790000}"/>
    <cellStyle name="Moneda 88 3 2 2" xfId="4917" xr:uid="{00000000-0005-0000-0000-00006B790000}"/>
    <cellStyle name="Moneda 88 3 2 2 2" xfId="21653" xr:uid="{00000000-0005-0000-0000-00006C790000}"/>
    <cellStyle name="Moneda 88 3 2 3" xfId="8234" xr:uid="{00000000-0005-0000-0000-00006D790000}"/>
    <cellStyle name="Moneda 88 3 2 3 2" xfId="24970" xr:uid="{00000000-0005-0000-0000-00006E790000}"/>
    <cellStyle name="Moneda 88 3 2 4" xfId="11561" xr:uid="{00000000-0005-0000-0000-00006F790000}"/>
    <cellStyle name="Moneda 88 3 2 4 2" xfId="28297" xr:uid="{00000000-0005-0000-0000-000070790000}"/>
    <cellStyle name="Moneda 88 3 2 5" xfId="14877" xr:uid="{00000000-0005-0000-0000-000071790000}"/>
    <cellStyle name="Moneda 88 3 2 6" xfId="18336" xr:uid="{00000000-0005-0000-0000-000072790000}"/>
    <cellStyle name="Moneda 88 3 3" xfId="2428" xr:uid="{00000000-0005-0000-0000-000073790000}"/>
    <cellStyle name="Moneda 88 3 3 2" xfId="5745" xr:uid="{00000000-0005-0000-0000-000074790000}"/>
    <cellStyle name="Moneda 88 3 3 2 2" xfId="22481" xr:uid="{00000000-0005-0000-0000-000075790000}"/>
    <cellStyle name="Moneda 88 3 3 3" xfId="9062" xr:uid="{00000000-0005-0000-0000-000076790000}"/>
    <cellStyle name="Moneda 88 3 3 3 2" xfId="25798" xr:uid="{00000000-0005-0000-0000-000077790000}"/>
    <cellStyle name="Moneda 88 3 3 4" xfId="12389" xr:uid="{00000000-0005-0000-0000-000078790000}"/>
    <cellStyle name="Moneda 88 3 3 4 2" xfId="29125" xr:uid="{00000000-0005-0000-0000-000079790000}"/>
    <cellStyle name="Moneda 88 3 3 5" xfId="15705" xr:uid="{00000000-0005-0000-0000-00007A790000}"/>
    <cellStyle name="Moneda 88 3 3 6" xfId="19164" xr:uid="{00000000-0005-0000-0000-00007B790000}"/>
    <cellStyle name="Moneda 88 3 4" xfId="3256" xr:uid="{00000000-0005-0000-0000-00007C790000}"/>
    <cellStyle name="Moneda 88 3 4 2" xfId="6573" xr:uid="{00000000-0005-0000-0000-00007D790000}"/>
    <cellStyle name="Moneda 88 3 4 2 2" xfId="23309" xr:uid="{00000000-0005-0000-0000-00007E790000}"/>
    <cellStyle name="Moneda 88 3 4 3" xfId="9890" xr:uid="{00000000-0005-0000-0000-00007F790000}"/>
    <cellStyle name="Moneda 88 3 4 3 2" xfId="26626" xr:uid="{00000000-0005-0000-0000-000080790000}"/>
    <cellStyle name="Moneda 88 3 4 4" xfId="13217" xr:uid="{00000000-0005-0000-0000-000081790000}"/>
    <cellStyle name="Moneda 88 3 4 4 2" xfId="29953" xr:uid="{00000000-0005-0000-0000-000082790000}"/>
    <cellStyle name="Moneda 88 3 4 5" xfId="16533" xr:uid="{00000000-0005-0000-0000-000083790000}"/>
    <cellStyle name="Moneda 88 3 4 6" xfId="19992" xr:uid="{00000000-0005-0000-0000-000084790000}"/>
    <cellStyle name="Moneda 88 3 5" xfId="4088" xr:uid="{00000000-0005-0000-0000-000085790000}"/>
    <cellStyle name="Moneda 88 3 5 2" xfId="20824" xr:uid="{00000000-0005-0000-0000-000086790000}"/>
    <cellStyle name="Moneda 88 3 6" xfId="7405" xr:uid="{00000000-0005-0000-0000-000087790000}"/>
    <cellStyle name="Moneda 88 3 6 2" xfId="24141" xr:uid="{00000000-0005-0000-0000-000088790000}"/>
    <cellStyle name="Moneda 88 3 7" xfId="10732" xr:uid="{00000000-0005-0000-0000-000089790000}"/>
    <cellStyle name="Moneda 88 3 7 2" xfId="27468" xr:uid="{00000000-0005-0000-0000-00008A790000}"/>
    <cellStyle name="Moneda 88 3 8" xfId="14048" xr:uid="{00000000-0005-0000-0000-00008B790000}"/>
    <cellStyle name="Moneda 88 3 9" xfId="17507" xr:uid="{00000000-0005-0000-0000-00008C790000}"/>
    <cellStyle name="Moneda 88 4" xfId="1185" xr:uid="{00000000-0005-0000-0000-00008D790000}"/>
    <cellStyle name="Moneda 88 4 2" xfId="4502" xr:uid="{00000000-0005-0000-0000-00008E790000}"/>
    <cellStyle name="Moneda 88 4 2 2" xfId="21238" xr:uid="{00000000-0005-0000-0000-00008F790000}"/>
    <cellStyle name="Moneda 88 4 3" xfId="7819" xr:uid="{00000000-0005-0000-0000-000090790000}"/>
    <cellStyle name="Moneda 88 4 3 2" xfId="24555" xr:uid="{00000000-0005-0000-0000-000091790000}"/>
    <cellStyle name="Moneda 88 4 4" xfId="11146" xr:uid="{00000000-0005-0000-0000-000092790000}"/>
    <cellStyle name="Moneda 88 4 4 2" xfId="27882" xr:uid="{00000000-0005-0000-0000-000093790000}"/>
    <cellStyle name="Moneda 88 4 5" xfId="14462" xr:uid="{00000000-0005-0000-0000-000094790000}"/>
    <cellStyle name="Moneda 88 4 6" xfId="17921" xr:uid="{00000000-0005-0000-0000-000095790000}"/>
    <cellStyle name="Moneda 88 5" xfId="2014" xr:uid="{00000000-0005-0000-0000-000096790000}"/>
    <cellStyle name="Moneda 88 5 2" xfId="5331" xr:uid="{00000000-0005-0000-0000-000097790000}"/>
    <cellStyle name="Moneda 88 5 2 2" xfId="22067" xr:uid="{00000000-0005-0000-0000-000098790000}"/>
    <cellStyle name="Moneda 88 5 3" xfId="8648" xr:uid="{00000000-0005-0000-0000-000099790000}"/>
    <cellStyle name="Moneda 88 5 3 2" xfId="25384" xr:uid="{00000000-0005-0000-0000-00009A790000}"/>
    <cellStyle name="Moneda 88 5 4" xfId="11975" xr:uid="{00000000-0005-0000-0000-00009B790000}"/>
    <cellStyle name="Moneda 88 5 4 2" xfId="28711" xr:uid="{00000000-0005-0000-0000-00009C790000}"/>
    <cellStyle name="Moneda 88 5 5" xfId="15291" xr:uid="{00000000-0005-0000-0000-00009D790000}"/>
    <cellStyle name="Moneda 88 5 6" xfId="18750" xr:uid="{00000000-0005-0000-0000-00009E790000}"/>
    <cellStyle name="Moneda 88 6" xfId="2842" xr:uid="{00000000-0005-0000-0000-00009F790000}"/>
    <cellStyle name="Moneda 88 6 2" xfId="6159" xr:uid="{00000000-0005-0000-0000-0000A0790000}"/>
    <cellStyle name="Moneda 88 6 2 2" xfId="22895" xr:uid="{00000000-0005-0000-0000-0000A1790000}"/>
    <cellStyle name="Moneda 88 6 3" xfId="9476" xr:uid="{00000000-0005-0000-0000-0000A2790000}"/>
    <cellStyle name="Moneda 88 6 3 2" xfId="26212" xr:uid="{00000000-0005-0000-0000-0000A3790000}"/>
    <cellStyle name="Moneda 88 6 4" xfId="12803" xr:uid="{00000000-0005-0000-0000-0000A4790000}"/>
    <cellStyle name="Moneda 88 6 4 2" xfId="29539" xr:uid="{00000000-0005-0000-0000-0000A5790000}"/>
    <cellStyle name="Moneda 88 6 5" xfId="16119" xr:uid="{00000000-0005-0000-0000-0000A6790000}"/>
    <cellStyle name="Moneda 88 6 6" xfId="19578" xr:uid="{00000000-0005-0000-0000-0000A7790000}"/>
    <cellStyle name="Moneda 88 7" xfId="3674" xr:uid="{00000000-0005-0000-0000-0000A8790000}"/>
    <cellStyle name="Moneda 88 7 2" xfId="20410" xr:uid="{00000000-0005-0000-0000-0000A9790000}"/>
    <cellStyle name="Moneda 88 8" xfId="6991" xr:uid="{00000000-0005-0000-0000-0000AA790000}"/>
    <cellStyle name="Moneda 88 8 2" xfId="23727" xr:uid="{00000000-0005-0000-0000-0000AB790000}"/>
    <cellStyle name="Moneda 88 9" xfId="10318" xr:uid="{00000000-0005-0000-0000-0000AC790000}"/>
    <cellStyle name="Moneda 88 9 2" xfId="27054" xr:uid="{00000000-0005-0000-0000-0000AD790000}"/>
    <cellStyle name="Moneda 89" xfId="324" xr:uid="{00000000-0005-0000-0000-0000AE790000}"/>
    <cellStyle name="Moneda 89 10" xfId="13635" xr:uid="{00000000-0005-0000-0000-0000AF790000}"/>
    <cellStyle name="Moneda 89 11" xfId="17094" xr:uid="{00000000-0005-0000-0000-0000B0790000}"/>
    <cellStyle name="Moneda 89 2" xfId="556" xr:uid="{00000000-0005-0000-0000-0000B1790000}"/>
    <cellStyle name="Moneda 89 2 10" xfId="17299" xr:uid="{00000000-0005-0000-0000-0000B2790000}"/>
    <cellStyle name="Moneda 89 2 2" xfId="977" xr:uid="{00000000-0005-0000-0000-0000B3790000}"/>
    <cellStyle name="Moneda 89 2 2 2" xfId="1806" xr:uid="{00000000-0005-0000-0000-0000B4790000}"/>
    <cellStyle name="Moneda 89 2 2 2 2" xfId="5123" xr:uid="{00000000-0005-0000-0000-0000B5790000}"/>
    <cellStyle name="Moneda 89 2 2 2 2 2" xfId="21859" xr:uid="{00000000-0005-0000-0000-0000B6790000}"/>
    <cellStyle name="Moneda 89 2 2 2 3" xfId="8440" xr:uid="{00000000-0005-0000-0000-0000B7790000}"/>
    <cellStyle name="Moneda 89 2 2 2 3 2" xfId="25176" xr:uid="{00000000-0005-0000-0000-0000B8790000}"/>
    <cellStyle name="Moneda 89 2 2 2 4" xfId="11767" xr:uid="{00000000-0005-0000-0000-0000B9790000}"/>
    <cellStyle name="Moneda 89 2 2 2 4 2" xfId="28503" xr:uid="{00000000-0005-0000-0000-0000BA790000}"/>
    <cellStyle name="Moneda 89 2 2 2 5" xfId="15083" xr:uid="{00000000-0005-0000-0000-0000BB790000}"/>
    <cellStyle name="Moneda 89 2 2 2 6" xfId="18542" xr:uid="{00000000-0005-0000-0000-0000BC790000}"/>
    <cellStyle name="Moneda 89 2 2 3" xfId="2634" xr:uid="{00000000-0005-0000-0000-0000BD790000}"/>
    <cellStyle name="Moneda 89 2 2 3 2" xfId="5951" xr:uid="{00000000-0005-0000-0000-0000BE790000}"/>
    <cellStyle name="Moneda 89 2 2 3 2 2" xfId="22687" xr:uid="{00000000-0005-0000-0000-0000BF790000}"/>
    <cellStyle name="Moneda 89 2 2 3 3" xfId="9268" xr:uid="{00000000-0005-0000-0000-0000C0790000}"/>
    <cellStyle name="Moneda 89 2 2 3 3 2" xfId="26004" xr:uid="{00000000-0005-0000-0000-0000C1790000}"/>
    <cellStyle name="Moneda 89 2 2 3 4" xfId="12595" xr:uid="{00000000-0005-0000-0000-0000C2790000}"/>
    <cellStyle name="Moneda 89 2 2 3 4 2" xfId="29331" xr:uid="{00000000-0005-0000-0000-0000C3790000}"/>
    <cellStyle name="Moneda 89 2 2 3 5" xfId="15911" xr:uid="{00000000-0005-0000-0000-0000C4790000}"/>
    <cellStyle name="Moneda 89 2 2 3 6" xfId="19370" xr:uid="{00000000-0005-0000-0000-0000C5790000}"/>
    <cellStyle name="Moneda 89 2 2 4" xfId="3462" xr:uid="{00000000-0005-0000-0000-0000C6790000}"/>
    <cellStyle name="Moneda 89 2 2 4 2" xfId="6779" xr:uid="{00000000-0005-0000-0000-0000C7790000}"/>
    <cellStyle name="Moneda 89 2 2 4 2 2" xfId="23515" xr:uid="{00000000-0005-0000-0000-0000C8790000}"/>
    <cellStyle name="Moneda 89 2 2 4 3" xfId="10096" xr:uid="{00000000-0005-0000-0000-0000C9790000}"/>
    <cellStyle name="Moneda 89 2 2 4 3 2" xfId="26832" xr:uid="{00000000-0005-0000-0000-0000CA790000}"/>
    <cellStyle name="Moneda 89 2 2 4 4" xfId="13423" xr:uid="{00000000-0005-0000-0000-0000CB790000}"/>
    <cellStyle name="Moneda 89 2 2 4 4 2" xfId="30159" xr:uid="{00000000-0005-0000-0000-0000CC790000}"/>
    <cellStyle name="Moneda 89 2 2 4 5" xfId="16739" xr:uid="{00000000-0005-0000-0000-0000CD790000}"/>
    <cellStyle name="Moneda 89 2 2 4 6" xfId="20198" xr:uid="{00000000-0005-0000-0000-0000CE790000}"/>
    <cellStyle name="Moneda 89 2 2 5" xfId="4294" xr:uid="{00000000-0005-0000-0000-0000CF790000}"/>
    <cellStyle name="Moneda 89 2 2 5 2" xfId="21030" xr:uid="{00000000-0005-0000-0000-0000D0790000}"/>
    <cellStyle name="Moneda 89 2 2 6" xfId="7611" xr:uid="{00000000-0005-0000-0000-0000D1790000}"/>
    <cellStyle name="Moneda 89 2 2 6 2" xfId="24347" xr:uid="{00000000-0005-0000-0000-0000D2790000}"/>
    <cellStyle name="Moneda 89 2 2 7" xfId="10938" xr:uid="{00000000-0005-0000-0000-0000D3790000}"/>
    <cellStyle name="Moneda 89 2 2 7 2" xfId="27674" xr:uid="{00000000-0005-0000-0000-0000D4790000}"/>
    <cellStyle name="Moneda 89 2 2 8" xfId="14254" xr:uid="{00000000-0005-0000-0000-0000D5790000}"/>
    <cellStyle name="Moneda 89 2 2 9" xfId="17713" xr:uid="{00000000-0005-0000-0000-0000D6790000}"/>
    <cellStyle name="Moneda 89 2 3" xfId="1391" xr:uid="{00000000-0005-0000-0000-0000D7790000}"/>
    <cellStyle name="Moneda 89 2 3 2" xfId="4708" xr:uid="{00000000-0005-0000-0000-0000D8790000}"/>
    <cellStyle name="Moneda 89 2 3 2 2" xfId="21444" xr:uid="{00000000-0005-0000-0000-0000D9790000}"/>
    <cellStyle name="Moneda 89 2 3 3" xfId="8025" xr:uid="{00000000-0005-0000-0000-0000DA790000}"/>
    <cellStyle name="Moneda 89 2 3 3 2" xfId="24761" xr:uid="{00000000-0005-0000-0000-0000DB790000}"/>
    <cellStyle name="Moneda 89 2 3 4" xfId="11352" xr:uid="{00000000-0005-0000-0000-0000DC790000}"/>
    <cellStyle name="Moneda 89 2 3 4 2" xfId="28088" xr:uid="{00000000-0005-0000-0000-0000DD790000}"/>
    <cellStyle name="Moneda 89 2 3 5" xfId="14668" xr:uid="{00000000-0005-0000-0000-0000DE790000}"/>
    <cellStyle name="Moneda 89 2 3 6" xfId="18127" xr:uid="{00000000-0005-0000-0000-0000DF790000}"/>
    <cellStyle name="Moneda 89 2 4" xfId="2220" xr:uid="{00000000-0005-0000-0000-0000E0790000}"/>
    <cellStyle name="Moneda 89 2 4 2" xfId="5537" xr:uid="{00000000-0005-0000-0000-0000E1790000}"/>
    <cellStyle name="Moneda 89 2 4 2 2" xfId="22273" xr:uid="{00000000-0005-0000-0000-0000E2790000}"/>
    <cellStyle name="Moneda 89 2 4 3" xfId="8854" xr:uid="{00000000-0005-0000-0000-0000E3790000}"/>
    <cellStyle name="Moneda 89 2 4 3 2" xfId="25590" xr:uid="{00000000-0005-0000-0000-0000E4790000}"/>
    <cellStyle name="Moneda 89 2 4 4" xfId="12181" xr:uid="{00000000-0005-0000-0000-0000E5790000}"/>
    <cellStyle name="Moneda 89 2 4 4 2" xfId="28917" xr:uid="{00000000-0005-0000-0000-0000E6790000}"/>
    <cellStyle name="Moneda 89 2 4 5" xfId="15497" xr:uid="{00000000-0005-0000-0000-0000E7790000}"/>
    <cellStyle name="Moneda 89 2 4 6" xfId="18956" xr:uid="{00000000-0005-0000-0000-0000E8790000}"/>
    <cellStyle name="Moneda 89 2 5" xfId="3048" xr:uid="{00000000-0005-0000-0000-0000E9790000}"/>
    <cellStyle name="Moneda 89 2 5 2" xfId="6365" xr:uid="{00000000-0005-0000-0000-0000EA790000}"/>
    <cellStyle name="Moneda 89 2 5 2 2" xfId="23101" xr:uid="{00000000-0005-0000-0000-0000EB790000}"/>
    <cellStyle name="Moneda 89 2 5 3" xfId="9682" xr:uid="{00000000-0005-0000-0000-0000EC790000}"/>
    <cellStyle name="Moneda 89 2 5 3 2" xfId="26418" xr:uid="{00000000-0005-0000-0000-0000ED790000}"/>
    <cellStyle name="Moneda 89 2 5 4" xfId="13009" xr:uid="{00000000-0005-0000-0000-0000EE790000}"/>
    <cellStyle name="Moneda 89 2 5 4 2" xfId="29745" xr:uid="{00000000-0005-0000-0000-0000EF790000}"/>
    <cellStyle name="Moneda 89 2 5 5" xfId="16325" xr:uid="{00000000-0005-0000-0000-0000F0790000}"/>
    <cellStyle name="Moneda 89 2 5 6" xfId="19784" xr:uid="{00000000-0005-0000-0000-0000F1790000}"/>
    <cellStyle name="Moneda 89 2 6" xfId="3880" xr:uid="{00000000-0005-0000-0000-0000F2790000}"/>
    <cellStyle name="Moneda 89 2 6 2" xfId="20616" xr:uid="{00000000-0005-0000-0000-0000F3790000}"/>
    <cellStyle name="Moneda 89 2 7" xfId="7197" xr:uid="{00000000-0005-0000-0000-0000F4790000}"/>
    <cellStyle name="Moneda 89 2 7 2" xfId="23933" xr:uid="{00000000-0005-0000-0000-0000F5790000}"/>
    <cellStyle name="Moneda 89 2 8" xfId="10524" xr:uid="{00000000-0005-0000-0000-0000F6790000}"/>
    <cellStyle name="Moneda 89 2 8 2" xfId="27260" xr:uid="{00000000-0005-0000-0000-0000F7790000}"/>
    <cellStyle name="Moneda 89 2 9" xfId="13840" xr:uid="{00000000-0005-0000-0000-0000F8790000}"/>
    <cellStyle name="Moneda 89 3" xfId="772" xr:uid="{00000000-0005-0000-0000-0000F9790000}"/>
    <cellStyle name="Moneda 89 3 2" xfId="1601" xr:uid="{00000000-0005-0000-0000-0000FA790000}"/>
    <cellStyle name="Moneda 89 3 2 2" xfId="4918" xr:uid="{00000000-0005-0000-0000-0000FB790000}"/>
    <cellStyle name="Moneda 89 3 2 2 2" xfId="21654" xr:uid="{00000000-0005-0000-0000-0000FC790000}"/>
    <cellStyle name="Moneda 89 3 2 3" xfId="8235" xr:uid="{00000000-0005-0000-0000-0000FD790000}"/>
    <cellStyle name="Moneda 89 3 2 3 2" xfId="24971" xr:uid="{00000000-0005-0000-0000-0000FE790000}"/>
    <cellStyle name="Moneda 89 3 2 4" xfId="11562" xr:uid="{00000000-0005-0000-0000-0000FF790000}"/>
    <cellStyle name="Moneda 89 3 2 4 2" xfId="28298" xr:uid="{00000000-0005-0000-0000-0000007A0000}"/>
    <cellStyle name="Moneda 89 3 2 5" xfId="14878" xr:uid="{00000000-0005-0000-0000-0000017A0000}"/>
    <cellStyle name="Moneda 89 3 2 6" xfId="18337" xr:uid="{00000000-0005-0000-0000-0000027A0000}"/>
    <cellStyle name="Moneda 89 3 3" xfId="2429" xr:uid="{00000000-0005-0000-0000-0000037A0000}"/>
    <cellStyle name="Moneda 89 3 3 2" xfId="5746" xr:uid="{00000000-0005-0000-0000-0000047A0000}"/>
    <cellStyle name="Moneda 89 3 3 2 2" xfId="22482" xr:uid="{00000000-0005-0000-0000-0000057A0000}"/>
    <cellStyle name="Moneda 89 3 3 3" xfId="9063" xr:uid="{00000000-0005-0000-0000-0000067A0000}"/>
    <cellStyle name="Moneda 89 3 3 3 2" xfId="25799" xr:uid="{00000000-0005-0000-0000-0000077A0000}"/>
    <cellStyle name="Moneda 89 3 3 4" xfId="12390" xr:uid="{00000000-0005-0000-0000-0000087A0000}"/>
    <cellStyle name="Moneda 89 3 3 4 2" xfId="29126" xr:uid="{00000000-0005-0000-0000-0000097A0000}"/>
    <cellStyle name="Moneda 89 3 3 5" xfId="15706" xr:uid="{00000000-0005-0000-0000-00000A7A0000}"/>
    <cellStyle name="Moneda 89 3 3 6" xfId="19165" xr:uid="{00000000-0005-0000-0000-00000B7A0000}"/>
    <cellStyle name="Moneda 89 3 4" xfId="3257" xr:uid="{00000000-0005-0000-0000-00000C7A0000}"/>
    <cellStyle name="Moneda 89 3 4 2" xfId="6574" xr:uid="{00000000-0005-0000-0000-00000D7A0000}"/>
    <cellStyle name="Moneda 89 3 4 2 2" xfId="23310" xr:uid="{00000000-0005-0000-0000-00000E7A0000}"/>
    <cellStyle name="Moneda 89 3 4 3" xfId="9891" xr:uid="{00000000-0005-0000-0000-00000F7A0000}"/>
    <cellStyle name="Moneda 89 3 4 3 2" xfId="26627" xr:uid="{00000000-0005-0000-0000-0000107A0000}"/>
    <cellStyle name="Moneda 89 3 4 4" xfId="13218" xr:uid="{00000000-0005-0000-0000-0000117A0000}"/>
    <cellStyle name="Moneda 89 3 4 4 2" xfId="29954" xr:uid="{00000000-0005-0000-0000-0000127A0000}"/>
    <cellStyle name="Moneda 89 3 4 5" xfId="16534" xr:uid="{00000000-0005-0000-0000-0000137A0000}"/>
    <cellStyle name="Moneda 89 3 4 6" xfId="19993" xr:uid="{00000000-0005-0000-0000-0000147A0000}"/>
    <cellStyle name="Moneda 89 3 5" xfId="4089" xr:uid="{00000000-0005-0000-0000-0000157A0000}"/>
    <cellStyle name="Moneda 89 3 5 2" xfId="20825" xr:uid="{00000000-0005-0000-0000-0000167A0000}"/>
    <cellStyle name="Moneda 89 3 6" xfId="7406" xr:uid="{00000000-0005-0000-0000-0000177A0000}"/>
    <cellStyle name="Moneda 89 3 6 2" xfId="24142" xr:uid="{00000000-0005-0000-0000-0000187A0000}"/>
    <cellStyle name="Moneda 89 3 7" xfId="10733" xr:uid="{00000000-0005-0000-0000-0000197A0000}"/>
    <cellStyle name="Moneda 89 3 7 2" xfId="27469" xr:uid="{00000000-0005-0000-0000-00001A7A0000}"/>
    <cellStyle name="Moneda 89 3 8" xfId="14049" xr:uid="{00000000-0005-0000-0000-00001B7A0000}"/>
    <cellStyle name="Moneda 89 3 9" xfId="17508" xr:uid="{00000000-0005-0000-0000-00001C7A0000}"/>
    <cellStyle name="Moneda 89 4" xfId="1186" xr:uid="{00000000-0005-0000-0000-00001D7A0000}"/>
    <cellStyle name="Moneda 89 4 2" xfId="4503" xr:uid="{00000000-0005-0000-0000-00001E7A0000}"/>
    <cellStyle name="Moneda 89 4 2 2" xfId="21239" xr:uid="{00000000-0005-0000-0000-00001F7A0000}"/>
    <cellStyle name="Moneda 89 4 3" xfId="7820" xr:uid="{00000000-0005-0000-0000-0000207A0000}"/>
    <cellStyle name="Moneda 89 4 3 2" xfId="24556" xr:uid="{00000000-0005-0000-0000-0000217A0000}"/>
    <cellStyle name="Moneda 89 4 4" xfId="11147" xr:uid="{00000000-0005-0000-0000-0000227A0000}"/>
    <cellStyle name="Moneda 89 4 4 2" xfId="27883" xr:uid="{00000000-0005-0000-0000-0000237A0000}"/>
    <cellStyle name="Moneda 89 4 5" xfId="14463" xr:uid="{00000000-0005-0000-0000-0000247A0000}"/>
    <cellStyle name="Moneda 89 4 6" xfId="17922" xr:uid="{00000000-0005-0000-0000-0000257A0000}"/>
    <cellStyle name="Moneda 89 5" xfId="2015" xr:uid="{00000000-0005-0000-0000-0000267A0000}"/>
    <cellStyle name="Moneda 89 5 2" xfId="5332" xr:uid="{00000000-0005-0000-0000-0000277A0000}"/>
    <cellStyle name="Moneda 89 5 2 2" xfId="22068" xr:uid="{00000000-0005-0000-0000-0000287A0000}"/>
    <cellStyle name="Moneda 89 5 3" xfId="8649" xr:uid="{00000000-0005-0000-0000-0000297A0000}"/>
    <cellStyle name="Moneda 89 5 3 2" xfId="25385" xr:uid="{00000000-0005-0000-0000-00002A7A0000}"/>
    <cellStyle name="Moneda 89 5 4" xfId="11976" xr:uid="{00000000-0005-0000-0000-00002B7A0000}"/>
    <cellStyle name="Moneda 89 5 4 2" xfId="28712" xr:uid="{00000000-0005-0000-0000-00002C7A0000}"/>
    <cellStyle name="Moneda 89 5 5" xfId="15292" xr:uid="{00000000-0005-0000-0000-00002D7A0000}"/>
    <cellStyle name="Moneda 89 5 6" xfId="18751" xr:uid="{00000000-0005-0000-0000-00002E7A0000}"/>
    <cellStyle name="Moneda 89 6" xfId="2843" xr:uid="{00000000-0005-0000-0000-00002F7A0000}"/>
    <cellStyle name="Moneda 89 6 2" xfId="6160" xr:uid="{00000000-0005-0000-0000-0000307A0000}"/>
    <cellStyle name="Moneda 89 6 2 2" xfId="22896" xr:uid="{00000000-0005-0000-0000-0000317A0000}"/>
    <cellStyle name="Moneda 89 6 3" xfId="9477" xr:uid="{00000000-0005-0000-0000-0000327A0000}"/>
    <cellStyle name="Moneda 89 6 3 2" xfId="26213" xr:uid="{00000000-0005-0000-0000-0000337A0000}"/>
    <cellStyle name="Moneda 89 6 4" xfId="12804" xr:uid="{00000000-0005-0000-0000-0000347A0000}"/>
    <cellStyle name="Moneda 89 6 4 2" xfId="29540" xr:uid="{00000000-0005-0000-0000-0000357A0000}"/>
    <cellStyle name="Moneda 89 6 5" xfId="16120" xr:uid="{00000000-0005-0000-0000-0000367A0000}"/>
    <cellStyle name="Moneda 89 6 6" xfId="19579" xr:uid="{00000000-0005-0000-0000-0000377A0000}"/>
    <cellStyle name="Moneda 89 7" xfId="3675" xr:uid="{00000000-0005-0000-0000-0000387A0000}"/>
    <cellStyle name="Moneda 89 7 2" xfId="20411" xr:uid="{00000000-0005-0000-0000-0000397A0000}"/>
    <cellStyle name="Moneda 89 8" xfId="6992" xr:uid="{00000000-0005-0000-0000-00003A7A0000}"/>
    <cellStyle name="Moneda 89 8 2" xfId="23728" xr:uid="{00000000-0005-0000-0000-00003B7A0000}"/>
    <cellStyle name="Moneda 89 9" xfId="10319" xr:uid="{00000000-0005-0000-0000-00003C7A0000}"/>
    <cellStyle name="Moneda 89 9 2" xfId="27055" xr:uid="{00000000-0005-0000-0000-00003D7A0000}"/>
    <cellStyle name="Moneda 9" xfId="325" xr:uid="{00000000-0005-0000-0000-00003E7A0000}"/>
    <cellStyle name="Moneda 9 10" xfId="13636" xr:uid="{00000000-0005-0000-0000-00003F7A0000}"/>
    <cellStyle name="Moneda 9 10 2" xfId="30294" xr:uid="{00000000-0005-0000-0000-0000407A0000}"/>
    <cellStyle name="Moneda 9 10 2 2" xfId="31497" xr:uid="{00000000-0005-0000-0000-0000417A0000}"/>
    <cellStyle name="Moneda 9 10 2 3" xfId="31799" xr:uid="{00000000-0005-0000-0000-0000427A0000}"/>
    <cellStyle name="Moneda 9 10 2 4" xfId="32100" xr:uid="{00000000-0005-0000-0000-0000437A0000}"/>
    <cellStyle name="Moneda 9 10 2 5" xfId="32401" xr:uid="{00000000-0005-0000-0000-0000447A0000}"/>
    <cellStyle name="Moneda 9 10 2 6" xfId="32702" xr:uid="{00000000-0005-0000-0000-0000457A0000}"/>
    <cellStyle name="Moneda 9 10 2 7" xfId="33003" xr:uid="{00000000-0005-0000-0000-0000467A0000}"/>
    <cellStyle name="Moneda 9 11" xfId="17095" xr:uid="{00000000-0005-0000-0000-0000477A0000}"/>
    <cellStyle name="Moneda 9 2" xfId="557" xr:uid="{00000000-0005-0000-0000-0000487A0000}"/>
    <cellStyle name="Moneda 9 2 10" xfId="17300" xr:uid="{00000000-0005-0000-0000-0000497A0000}"/>
    <cellStyle name="Moneda 9 2 2" xfId="978" xr:uid="{00000000-0005-0000-0000-00004A7A0000}"/>
    <cellStyle name="Moneda 9 2 2 2" xfId="1807" xr:uid="{00000000-0005-0000-0000-00004B7A0000}"/>
    <cellStyle name="Moneda 9 2 2 2 2" xfId="5124" xr:uid="{00000000-0005-0000-0000-00004C7A0000}"/>
    <cellStyle name="Moneda 9 2 2 2 2 2" xfId="21860" xr:uid="{00000000-0005-0000-0000-00004D7A0000}"/>
    <cellStyle name="Moneda 9 2 2 2 3" xfId="8441" xr:uid="{00000000-0005-0000-0000-00004E7A0000}"/>
    <cellStyle name="Moneda 9 2 2 2 3 2" xfId="25177" xr:uid="{00000000-0005-0000-0000-00004F7A0000}"/>
    <cellStyle name="Moneda 9 2 2 2 4" xfId="11768" xr:uid="{00000000-0005-0000-0000-0000507A0000}"/>
    <cellStyle name="Moneda 9 2 2 2 4 2" xfId="28504" xr:uid="{00000000-0005-0000-0000-0000517A0000}"/>
    <cellStyle name="Moneda 9 2 2 2 5" xfId="15084" xr:uid="{00000000-0005-0000-0000-0000527A0000}"/>
    <cellStyle name="Moneda 9 2 2 2 6" xfId="18543" xr:uid="{00000000-0005-0000-0000-0000537A0000}"/>
    <cellStyle name="Moneda 9 2 2 3" xfId="2635" xr:uid="{00000000-0005-0000-0000-0000547A0000}"/>
    <cellStyle name="Moneda 9 2 2 3 2" xfId="5952" xr:uid="{00000000-0005-0000-0000-0000557A0000}"/>
    <cellStyle name="Moneda 9 2 2 3 2 2" xfId="22688" xr:uid="{00000000-0005-0000-0000-0000567A0000}"/>
    <cellStyle name="Moneda 9 2 2 3 3" xfId="9269" xr:uid="{00000000-0005-0000-0000-0000577A0000}"/>
    <cellStyle name="Moneda 9 2 2 3 3 2" xfId="26005" xr:uid="{00000000-0005-0000-0000-0000587A0000}"/>
    <cellStyle name="Moneda 9 2 2 3 4" xfId="12596" xr:uid="{00000000-0005-0000-0000-0000597A0000}"/>
    <cellStyle name="Moneda 9 2 2 3 4 2" xfId="29332" xr:uid="{00000000-0005-0000-0000-00005A7A0000}"/>
    <cellStyle name="Moneda 9 2 2 3 5" xfId="15912" xr:uid="{00000000-0005-0000-0000-00005B7A0000}"/>
    <cellStyle name="Moneda 9 2 2 3 6" xfId="19371" xr:uid="{00000000-0005-0000-0000-00005C7A0000}"/>
    <cellStyle name="Moneda 9 2 2 4" xfId="3463" xr:uid="{00000000-0005-0000-0000-00005D7A0000}"/>
    <cellStyle name="Moneda 9 2 2 4 2" xfId="6780" xr:uid="{00000000-0005-0000-0000-00005E7A0000}"/>
    <cellStyle name="Moneda 9 2 2 4 2 2" xfId="23516" xr:uid="{00000000-0005-0000-0000-00005F7A0000}"/>
    <cellStyle name="Moneda 9 2 2 4 3" xfId="10097" xr:uid="{00000000-0005-0000-0000-0000607A0000}"/>
    <cellStyle name="Moneda 9 2 2 4 3 2" xfId="26833" xr:uid="{00000000-0005-0000-0000-0000617A0000}"/>
    <cellStyle name="Moneda 9 2 2 4 4" xfId="13424" xr:uid="{00000000-0005-0000-0000-0000627A0000}"/>
    <cellStyle name="Moneda 9 2 2 4 4 2" xfId="30160" xr:uid="{00000000-0005-0000-0000-0000637A0000}"/>
    <cellStyle name="Moneda 9 2 2 4 5" xfId="16740" xr:uid="{00000000-0005-0000-0000-0000647A0000}"/>
    <cellStyle name="Moneda 9 2 2 4 6" xfId="20199" xr:uid="{00000000-0005-0000-0000-0000657A0000}"/>
    <cellStyle name="Moneda 9 2 2 5" xfId="4295" xr:uid="{00000000-0005-0000-0000-0000667A0000}"/>
    <cellStyle name="Moneda 9 2 2 5 2" xfId="21031" xr:uid="{00000000-0005-0000-0000-0000677A0000}"/>
    <cellStyle name="Moneda 9 2 2 6" xfId="7612" xr:uid="{00000000-0005-0000-0000-0000687A0000}"/>
    <cellStyle name="Moneda 9 2 2 6 2" xfId="24348" xr:uid="{00000000-0005-0000-0000-0000697A0000}"/>
    <cellStyle name="Moneda 9 2 2 7" xfId="10939" xr:uid="{00000000-0005-0000-0000-00006A7A0000}"/>
    <cellStyle name="Moneda 9 2 2 7 2" xfId="27675" xr:uid="{00000000-0005-0000-0000-00006B7A0000}"/>
    <cellStyle name="Moneda 9 2 2 8" xfId="14255" xr:uid="{00000000-0005-0000-0000-00006C7A0000}"/>
    <cellStyle name="Moneda 9 2 2 9" xfId="17714" xr:uid="{00000000-0005-0000-0000-00006D7A0000}"/>
    <cellStyle name="Moneda 9 2 3" xfId="1392" xr:uid="{00000000-0005-0000-0000-00006E7A0000}"/>
    <cellStyle name="Moneda 9 2 3 2" xfId="4709" xr:uid="{00000000-0005-0000-0000-00006F7A0000}"/>
    <cellStyle name="Moneda 9 2 3 2 2" xfId="21445" xr:uid="{00000000-0005-0000-0000-0000707A0000}"/>
    <cellStyle name="Moneda 9 2 3 3" xfId="8026" xr:uid="{00000000-0005-0000-0000-0000717A0000}"/>
    <cellStyle name="Moneda 9 2 3 3 2" xfId="24762" xr:uid="{00000000-0005-0000-0000-0000727A0000}"/>
    <cellStyle name="Moneda 9 2 3 4" xfId="11353" xr:uid="{00000000-0005-0000-0000-0000737A0000}"/>
    <cellStyle name="Moneda 9 2 3 4 2" xfId="28089" xr:uid="{00000000-0005-0000-0000-0000747A0000}"/>
    <cellStyle name="Moneda 9 2 3 5" xfId="14669" xr:uid="{00000000-0005-0000-0000-0000757A0000}"/>
    <cellStyle name="Moneda 9 2 3 6" xfId="18128" xr:uid="{00000000-0005-0000-0000-0000767A0000}"/>
    <cellStyle name="Moneda 9 2 4" xfId="2221" xr:uid="{00000000-0005-0000-0000-0000777A0000}"/>
    <cellStyle name="Moneda 9 2 4 2" xfId="5538" xr:uid="{00000000-0005-0000-0000-0000787A0000}"/>
    <cellStyle name="Moneda 9 2 4 2 2" xfId="22274" xr:uid="{00000000-0005-0000-0000-0000797A0000}"/>
    <cellStyle name="Moneda 9 2 4 3" xfId="8855" xr:uid="{00000000-0005-0000-0000-00007A7A0000}"/>
    <cellStyle name="Moneda 9 2 4 3 2" xfId="25591" xr:uid="{00000000-0005-0000-0000-00007B7A0000}"/>
    <cellStyle name="Moneda 9 2 4 4" xfId="12182" xr:uid="{00000000-0005-0000-0000-00007C7A0000}"/>
    <cellStyle name="Moneda 9 2 4 4 2" xfId="28918" xr:uid="{00000000-0005-0000-0000-00007D7A0000}"/>
    <cellStyle name="Moneda 9 2 4 5" xfId="15498" xr:uid="{00000000-0005-0000-0000-00007E7A0000}"/>
    <cellStyle name="Moneda 9 2 4 6" xfId="18957" xr:uid="{00000000-0005-0000-0000-00007F7A0000}"/>
    <cellStyle name="Moneda 9 2 5" xfId="3049" xr:uid="{00000000-0005-0000-0000-0000807A0000}"/>
    <cellStyle name="Moneda 9 2 5 2" xfId="6366" xr:uid="{00000000-0005-0000-0000-0000817A0000}"/>
    <cellStyle name="Moneda 9 2 5 2 2" xfId="23102" xr:uid="{00000000-0005-0000-0000-0000827A0000}"/>
    <cellStyle name="Moneda 9 2 5 3" xfId="9683" xr:uid="{00000000-0005-0000-0000-0000837A0000}"/>
    <cellStyle name="Moneda 9 2 5 3 2" xfId="26419" xr:uid="{00000000-0005-0000-0000-0000847A0000}"/>
    <cellStyle name="Moneda 9 2 5 4" xfId="13010" xr:uid="{00000000-0005-0000-0000-0000857A0000}"/>
    <cellStyle name="Moneda 9 2 5 4 2" xfId="29746" xr:uid="{00000000-0005-0000-0000-0000867A0000}"/>
    <cellStyle name="Moneda 9 2 5 5" xfId="16326" xr:uid="{00000000-0005-0000-0000-0000877A0000}"/>
    <cellStyle name="Moneda 9 2 5 6" xfId="19785" xr:uid="{00000000-0005-0000-0000-0000887A0000}"/>
    <cellStyle name="Moneda 9 2 6" xfId="3881" xr:uid="{00000000-0005-0000-0000-0000897A0000}"/>
    <cellStyle name="Moneda 9 2 6 2" xfId="20617" xr:uid="{00000000-0005-0000-0000-00008A7A0000}"/>
    <cellStyle name="Moneda 9 2 7" xfId="7198" xr:uid="{00000000-0005-0000-0000-00008B7A0000}"/>
    <cellStyle name="Moneda 9 2 7 2" xfId="23934" xr:uid="{00000000-0005-0000-0000-00008C7A0000}"/>
    <cellStyle name="Moneda 9 2 8" xfId="10525" xr:uid="{00000000-0005-0000-0000-00008D7A0000}"/>
    <cellStyle name="Moneda 9 2 8 2" xfId="27261" xr:uid="{00000000-0005-0000-0000-00008E7A0000}"/>
    <cellStyle name="Moneda 9 2 9" xfId="13841" xr:uid="{00000000-0005-0000-0000-00008F7A0000}"/>
    <cellStyle name="Moneda 9 3" xfId="773" xr:uid="{00000000-0005-0000-0000-0000907A0000}"/>
    <cellStyle name="Moneda 9 3 2" xfId="1602" xr:uid="{00000000-0005-0000-0000-0000917A0000}"/>
    <cellStyle name="Moneda 9 3 2 2" xfId="4919" xr:uid="{00000000-0005-0000-0000-0000927A0000}"/>
    <cellStyle name="Moneda 9 3 2 2 2" xfId="21655" xr:uid="{00000000-0005-0000-0000-0000937A0000}"/>
    <cellStyle name="Moneda 9 3 2 3" xfId="8236" xr:uid="{00000000-0005-0000-0000-0000947A0000}"/>
    <cellStyle name="Moneda 9 3 2 3 2" xfId="24972" xr:uid="{00000000-0005-0000-0000-0000957A0000}"/>
    <cellStyle name="Moneda 9 3 2 4" xfId="11563" xr:uid="{00000000-0005-0000-0000-0000967A0000}"/>
    <cellStyle name="Moneda 9 3 2 4 2" xfId="28299" xr:uid="{00000000-0005-0000-0000-0000977A0000}"/>
    <cellStyle name="Moneda 9 3 2 5" xfId="14879" xr:uid="{00000000-0005-0000-0000-0000987A0000}"/>
    <cellStyle name="Moneda 9 3 2 6" xfId="18338" xr:uid="{00000000-0005-0000-0000-0000997A0000}"/>
    <cellStyle name="Moneda 9 3 3" xfId="2430" xr:uid="{00000000-0005-0000-0000-00009A7A0000}"/>
    <cellStyle name="Moneda 9 3 3 2" xfId="5747" xr:uid="{00000000-0005-0000-0000-00009B7A0000}"/>
    <cellStyle name="Moneda 9 3 3 2 2" xfId="22483" xr:uid="{00000000-0005-0000-0000-00009C7A0000}"/>
    <cellStyle name="Moneda 9 3 3 3" xfId="9064" xr:uid="{00000000-0005-0000-0000-00009D7A0000}"/>
    <cellStyle name="Moneda 9 3 3 3 2" xfId="25800" xr:uid="{00000000-0005-0000-0000-00009E7A0000}"/>
    <cellStyle name="Moneda 9 3 3 4" xfId="12391" xr:uid="{00000000-0005-0000-0000-00009F7A0000}"/>
    <cellStyle name="Moneda 9 3 3 4 2" xfId="29127" xr:uid="{00000000-0005-0000-0000-0000A07A0000}"/>
    <cellStyle name="Moneda 9 3 3 5" xfId="15707" xr:uid="{00000000-0005-0000-0000-0000A17A0000}"/>
    <cellStyle name="Moneda 9 3 3 6" xfId="19166" xr:uid="{00000000-0005-0000-0000-0000A27A0000}"/>
    <cellStyle name="Moneda 9 3 4" xfId="3258" xr:uid="{00000000-0005-0000-0000-0000A37A0000}"/>
    <cellStyle name="Moneda 9 3 4 2" xfId="6575" xr:uid="{00000000-0005-0000-0000-0000A47A0000}"/>
    <cellStyle name="Moneda 9 3 4 2 2" xfId="23311" xr:uid="{00000000-0005-0000-0000-0000A57A0000}"/>
    <cellStyle name="Moneda 9 3 4 3" xfId="9892" xr:uid="{00000000-0005-0000-0000-0000A67A0000}"/>
    <cellStyle name="Moneda 9 3 4 3 2" xfId="26628" xr:uid="{00000000-0005-0000-0000-0000A77A0000}"/>
    <cellStyle name="Moneda 9 3 4 4" xfId="13219" xr:uid="{00000000-0005-0000-0000-0000A87A0000}"/>
    <cellStyle name="Moneda 9 3 4 4 2" xfId="29955" xr:uid="{00000000-0005-0000-0000-0000A97A0000}"/>
    <cellStyle name="Moneda 9 3 4 5" xfId="16535" xr:uid="{00000000-0005-0000-0000-0000AA7A0000}"/>
    <cellStyle name="Moneda 9 3 4 6" xfId="19994" xr:uid="{00000000-0005-0000-0000-0000AB7A0000}"/>
    <cellStyle name="Moneda 9 3 5" xfId="4090" xr:uid="{00000000-0005-0000-0000-0000AC7A0000}"/>
    <cellStyle name="Moneda 9 3 5 2" xfId="20826" xr:uid="{00000000-0005-0000-0000-0000AD7A0000}"/>
    <cellStyle name="Moneda 9 3 6" xfId="7407" xr:uid="{00000000-0005-0000-0000-0000AE7A0000}"/>
    <cellStyle name="Moneda 9 3 6 2" xfId="24143" xr:uid="{00000000-0005-0000-0000-0000AF7A0000}"/>
    <cellStyle name="Moneda 9 3 7" xfId="10734" xr:uid="{00000000-0005-0000-0000-0000B07A0000}"/>
    <cellStyle name="Moneda 9 3 7 2" xfId="27470" xr:uid="{00000000-0005-0000-0000-0000B17A0000}"/>
    <cellStyle name="Moneda 9 3 8" xfId="14050" xr:uid="{00000000-0005-0000-0000-0000B27A0000}"/>
    <cellStyle name="Moneda 9 3 9" xfId="17509" xr:uid="{00000000-0005-0000-0000-0000B37A0000}"/>
    <cellStyle name="Moneda 9 4" xfId="1187" xr:uid="{00000000-0005-0000-0000-0000B47A0000}"/>
    <cellStyle name="Moneda 9 4 2" xfId="4504" xr:uid="{00000000-0005-0000-0000-0000B57A0000}"/>
    <cellStyle name="Moneda 9 4 2 2" xfId="21240" xr:uid="{00000000-0005-0000-0000-0000B67A0000}"/>
    <cellStyle name="Moneda 9 4 3" xfId="7821" xr:uid="{00000000-0005-0000-0000-0000B77A0000}"/>
    <cellStyle name="Moneda 9 4 3 2" xfId="24557" xr:uid="{00000000-0005-0000-0000-0000B87A0000}"/>
    <cellStyle name="Moneda 9 4 4" xfId="11148" xr:uid="{00000000-0005-0000-0000-0000B97A0000}"/>
    <cellStyle name="Moneda 9 4 4 2" xfId="27884" xr:uid="{00000000-0005-0000-0000-0000BA7A0000}"/>
    <cellStyle name="Moneda 9 4 5" xfId="14464" xr:uid="{00000000-0005-0000-0000-0000BB7A0000}"/>
    <cellStyle name="Moneda 9 4 6" xfId="17923" xr:uid="{00000000-0005-0000-0000-0000BC7A0000}"/>
    <cellStyle name="Moneda 9 5" xfId="2016" xr:uid="{00000000-0005-0000-0000-0000BD7A0000}"/>
    <cellStyle name="Moneda 9 5 2" xfId="5333" xr:uid="{00000000-0005-0000-0000-0000BE7A0000}"/>
    <cellStyle name="Moneda 9 5 2 2" xfId="22069" xr:uid="{00000000-0005-0000-0000-0000BF7A0000}"/>
    <cellStyle name="Moneda 9 5 3" xfId="8650" xr:uid="{00000000-0005-0000-0000-0000C07A0000}"/>
    <cellStyle name="Moneda 9 5 3 2" xfId="25386" xr:uid="{00000000-0005-0000-0000-0000C17A0000}"/>
    <cellStyle name="Moneda 9 5 4" xfId="11977" xr:uid="{00000000-0005-0000-0000-0000C27A0000}"/>
    <cellStyle name="Moneda 9 5 4 2" xfId="28713" xr:uid="{00000000-0005-0000-0000-0000C37A0000}"/>
    <cellStyle name="Moneda 9 5 5" xfId="15293" xr:uid="{00000000-0005-0000-0000-0000C47A0000}"/>
    <cellStyle name="Moneda 9 5 6" xfId="18752" xr:uid="{00000000-0005-0000-0000-0000C57A0000}"/>
    <cellStyle name="Moneda 9 6" xfId="2844" xr:uid="{00000000-0005-0000-0000-0000C67A0000}"/>
    <cellStyle name="Moneda 9 6 2" xfId="6161" xr:uid="{00000000-0005-0000-0000-0000C77A0000}"/>
    <cellStyle name="Moneda 9 6 2 2" xfId="22897" xr:uid="{00000000-0005-0000-0000-0000C87A0000}"/>
    <cellStyle name="Moneda 9 6 3" xfId="9478" xr:uid="{00000000-0005-0000-0000-0000C97A0000}"/>
    <cellStyle name="Moneda 9 6 3 2" xfId="26214" xr:uid="{00000000-0005-0000-0000-0000CA7A0000}"/>
    <cellStyle name="Moneda 9 6 4" xfId="12805" xr:uid="{00000000-0005-0000-0000-0000CB7A0000}"/>
    <cellStyle name="Moneda 9 6 4 2" xfId="29541" xr:uid="{00000000-0005-0000-0000-0000CC7A0000}"/>
    <cellStyle name="Moneda 9 6 5" xfId="16121" xr:uid="{00000000-0005-0000-0000-0000CD7A0000}"/>
    <cellStyle name="Moneda 9 6 6" xfId="19580" xr:uid="{00000000-0005-0000-0000-0000CE7A0000}"/>
    <cellStyle name="Moneda 9 7" xfId="3676" xr:uid="{00000000-0005-0000-0000-0000CF7A0000}"/>
    <cellStyle name="Moneda 9 7 2" xfId="20412" xr:uid="{00000000-0005-0000-0000-0000D07A0000}"/>
    <cellStyle name="Moneda 9 8" xfId="6993" xr:uid="{00000000-0005-0000-0000-0000D17A0000}"/>
    <cellStyle name="Moneda 9 8 2" xfId="23729" xr:uid="{00000000-0005-0000-0000-0000D27A0000}"/>
    <cellStyle name="Moneda 9 9" xfId="10320" xr:uid="{00000000-0005-0000-0000-0000D37A0000}"/>
    <cellStyle name="Moneda 9 9 2" xfId="27056" xr:uid="{00000000-0005-0000-0000-0000D47A0000}"/>
    <cellStyle name="Moneda 90" xfId="326" xr:uid="{00000000-0005-0000-0000-0000D57A0000}"/>
    <cellStyle name="Moneda 90 10" xfId="13637" xr:uid="{00000000-0005-0000-0000-0000D67A0000}"/>
    <cellStyle name="Moneda 90 11" xfId="17096" xr:uid="{00000000-0005-0000-0000-0000D77A0000}"/>
    <cellStyle name="Moneda 90 2" xfId="558" xr:uid="{00000000-0005-0000-0000-0000D87A0000}"/>
    <cellStyle name="Moneda 90 2 10" xfId="17301" xr:uid="{00000000-0005-0000-0000-0000D97A0000}"/>
    <cellStyle name="Moneda 90 2 2" xfId="979" xr:uid="{00000000-0005-0000-0000-0000DA7A0000}"/>
    <cellStyle name="Moneda 90 2 2 2" xfId="1808" xr:uid="{00000000-0005-0000-0000-0000DB7A0000}"/>
    <cellStyle name="Moneda 90 2 2 2 2" xfId="5125" xr:uid="{00000000-0005-0000-0000-0000DC7A0000}"/>
    <cellStyle name="Moneda 90 2 2 2 2 2" xfId="21861" xr:uid="{00000000-0005-0000-0000-0000DD7A0000}"/>
    <cellStyle name="Moneda 90 2 2 2 3" xfId="8442" xr:uid="{00000000-0005-0000-0000-0000DE7A0000}"/>
    <cellStyle name="Moneda 90 2 2 2 3 2" xfId="25178" xr:uid="{00000000-0005-0000-0000-0000DF7A0000}"/>
    <cellStyle name="Moneda 90 2 2 2 4" xfId="11769" xr:uid="{00000000-0005-0000-0000-0000E07A0000}"/>
    <cellStyle name="Moneda 90 2 2 2 4 2" xfId="28505" xr:uid="{00000000-0005-0000-0000-0000E17A0000}"/>
    <cellStyle name="Moneda 90 2 2 2 5" xfId="15085" xr:uid="{00000000-0005-0000-0000-0000E27A0000}"/>
    <cellStyle name="Moneda 90 2 2 2 6" xfId="18544" xr:uid="{00000000-0005-0000-0000-0000E37A0000}"/>
    <cellStyle name="Moneda 90 2 2 3" xfId="2636" xr:uid="{00000000-0005-0000-0000-0000E47A0000}"/>
    <cellStyle name="Moneda 90 2 2 3 2" xfId="5953" xr:uid="{00000000-0005-0000-0000-0000E57A0000}"/>
    <cellStyle name="Moneda 90 2 2 3 2 2" xfId="22689" xr:uid="{00000000-0005-0000-0000-0000E67A0000}"/>
    <cellStyle name="Moneda 90 2 2 3 3" xfId="9270" xr:uid="{00000000-0005-0000-0000-0000E77A0000}"/>
    <cellStyle name="Moneda 90 2 2 3 3 2" xfId="26006" xr:uid="{00000000-0005-0000-0000-0000E87A0000}"/>
    <cellStyle name="Moneda 90 2 2 3 4" xfId="12597" xr:uid="{00000000-0005-0000-0000-0000E97A0000}"/>
    <cellStyle name="Moneda 90 2 2 3 4 2" xfId="29333" xr:uid="{00000000-0005-0000-0000-0000EA7A0000}"/>
    <cellStyle name="Moneda 90 2 2 3 5" xfId="15913" xr:uid="{00000000-0005-0000-0000-0000EB7A0000}"/>
    <cellStyle name="Moneda 90 2 2 3 6" xfId="19372" xr:uid="{00000000-0005-0000-0000-0000EC7A0000}"/>
    <cellStyle name="Moneda 90 2 2 4" xfId="3464" xr:uid="{00000000-0005-0000-0000-0000ED7A0000}"/>
    <cellStyle name="Moneda 90 2 2 4 2" xfId="6781" xr:uid="{00000000-0005-0000-0000-0000EE7A0000}"/>
    <cellStyle name="Moneda 90 2 2 4 2 2" xfId="23517" xr:uid="{00000000-0005-0000-0000-0000EF7A0000}"/>
    <cellStyle name="Moneda 90 2 2 4 3" xfId="10098" xr:uid="{00000000-0005-0000-0000-0000F07A0000}"/>
    <cellStyle name="Moneda 90 2 2 4 3 2" xfId="26834" xr:uid="{00000000-0005-0000-0000-0000F17A0000}"/>
    <cellStyle name="Moneda 90 2 2 4 4" xfId="13425" xr:uid="{00000000-0005-0000-0000-0000F27A0000}"/>
    <cellStyle name="Moneda 90 2 2 4 4 2" xfId="30161" xr:uid="{00000000-0005-0000-0000-0000F37A0000}"/>
    <cellStyle name="Moneda 90 2 2 4 5" xfId="16741" xr:uid="{00000000-0005-0000-0000-0000F47A0000}"/>
    <cellStyle name="Moneda 90 2 2 4 6" xfId="20200" xr:uid="{00000000-0005-0000-0000-0000F57A0000}"/>
    <cellStyle name="Moneda 90 2 2 5" xfId="4296" xr:uid="{00000000-0005-0000-0000-0000F67A0000}"/>
    <cellStyle name="Moneda 90 2 2 5 2" xfId="21032" xr:uid="{00000000-0005-0000-0000-0000F77A0000}"/>
    <cellStyle name="Moneda 90 2 2 6" xfId="7613" xr:uid="{00000000-0005-0000-0000-0000F87A0000}"/>
    <cellStyle name="Moneda 90 2 2 6 2" xfId="24349" xr:uid="{00000000-0005-0000-0000-0000F97A0000}"/>
    <cellStyle name="Moneda 90 2 2 7" xfId="10940" xr:uid="{00000000-0005-0000-0000-0000FA7A0000}"/>
    <cellStyle name="Moneda 90 2 2 7 2" xfId="27676" xr:uid="{00000000-0005-0000-0000-0000FB7A0000}"/>
    <cellStyle name="Moneda 90 2 2 8" xfId="14256" xr:uid="{00000000-0005-0000-0000-0000FC7A0000}"/>
    <cellStyle name="Moneda 90 2 2 9" xfId="17715" xr:uid="{00000000-0005-0000-0000-0000FD7A0000}"/>
    <cellStyle name="Moneda 90 2 3" xfId="1393" xr:uid="{00000000-0005-0000-0000-0000FE7A0000}"/>
    <cellStyle name="Moneda 90 2 3 2" xfId="4710" xr:uid="{00000000-0005-0000-0000-0000FF7A0000}"/>
    <cellStyle name="Moneda 90 2 3 2 2" xfId="21446" xr:uid="{00000000-0005-0000-0000-0000007B0000}"/>
    <cellStyle name="Moneda 90 2 3 3" xfId="8027" xr:uid="{00000000-0005-0000-0000-0000017B0000}"/>
    <cellStyle name="Moneda 90 2 3 3 2" xfId="24763" xr:uid="{00000000-0005-0000-0000-0000027B0000}"/>
    <cellStyle name="Moneda 90 2 3 4" xfId="11354" xr:uid="{00000000-0005-0000-0000-0000037B0000}"/>
    <cellStyle name="Moneda 90 2 3 4 2" xfId="28090" xr:uid="{00000000-0005-0000-0000-0000047B0000}"/>
    <cellStyle name="Moneda 90 2 3 5" xfId="14670" xr:uid="{00000000-0005-0000-0000-0000057B0000}"/>
    <cellStyle name="Moneda 90 2 3 6" xfId="18129" xr:uid="{00000000-0005-0000-0000-0000067B0000}"/>
    <cellStyle name="Moneda 90 2 4" xfId="2222" xr:uid="{00000000-0005-0000-0000-0000077B0000}"/>
    <cellStyle name="Moneda 90 2 4 2" xfId="5539" xr:uid="{00000000-0005-0000-0000-0000087B0000}"/>
    <cellStyle name="Moneda 90 2 4 2 2" xfId="22275" xr:uid="{00000000-0005-0000-0000-0000097B0000}"/>
    <cellStyle name="Moneda 90 2 4 3" xfId="8856" xr:uid="{00000000-0005-0000-0000-00000A7B0000}"/>
    <cellStyle name="Moneda 90 2 4 3 2" xfId="25592" xr:uid="{00000000-0005-0000-0000-00000B7B0000}"/>
    <cellStyle name="Moneda 90 2 4 4" xfId="12183" xr:uid="{00000000-0005-0000-0000-00000C7B0000}"/>
    <cellStyle name="Moneda 90 2 4 4 2" xfId="28919" xr:uid="{00000000-0005-0000-0000-00000D7B0000}"/>
    <cellStyle name="Moneda 90 2 4 5" xfId="15499" xr:uid="{00000000-0005-0000-0000-00000E7B0000}"/>
    <cellStyle name="Moneda 90 2 4 6" xfId="18958" xr:uid="{00000000-0005-0000-0000-00000F7B0000}"/>
    <cellStyle name="Moneda 90 2 5" xfId="3050" xr:uid="{00000000-0005-0000-0000-0000107B0000}"/>
    <cellStyle name="Moneda 90 2 5 2" xfId="6367" xr:uid="{00000000-0005-0000-0000-0000117B0000}"/>
    <cellStyle name="Moneda 90 2 5 2 2" xfId="23103" xr:uid="{00000000-0005-0000-0000-0000127B0000}"/>
    <cellStyle name="Moneda 90 2 5 3" xfId="9684" xr:uid="{00000000-0005-0000-0000-0000137B0000}"/>
    <cellStyle name="Moneda 90 2 5 3 2" xfId="26420" xr:uid="{00000000-0005-0000-0000-0000147B0000}"/>
    <cellStyle name="Moneda 90 2 5 4" xfId="13011" xr:uid="{00000000-0005-0000-0000-0000157B0000}"/>
    <cellStyle name="Moneda 90 2 5 4 2" xfId="29747" xr:uid="{00000000-0005-0000-0000-0000167B0000}"/>
    <cellStyle name="Moneda 90 2 5 5" xfId="16327" xr:uid="{00000000-0005-0000-0000-0000177B0000}"/>
    <cellStyle name="Moneda 90 2 5 6" xfId="19786" xr:uid="{00000000-0005-0000-0000-0000187B0000}"/>
    <cellStyle name="Moneda 90 2 6" xfId="3882" xr:uid="{00000000-0005-0000-0000-0000197B0000}"/>
    <cellStyle name="Moneda 90 2 6 2" xfId="20618" xr:uid="{00000000-0005-0000-0000-00001A7B0000}"/>
    <cellStyle name="Moneda 90 2 7" xfId="7199" xr:uid="{00000000-0005-0000-0000-00001B7B0000}"/>
    <cellStyle name="Moneda 90 2 7 2" xfId="23935" xr:uid="{00000000-0005-0000-0000-00001C7B0000}"/>
    <cellStyle name="Moneda 90 2 8" xfId="10526" xr:uid="{00000000-0005-0000-0000-00001D7B0000}"/>
    <cellStyle name="Moneda 90 2 8 2" xfId="27262" xr:uid="{00000000-0005-0000-0000-00001E7B0000}"/>
    <cellStyle name="Moneda 90 2 9" xfId="13842" xr:uid="{00000000-0005-0000-0000-00001F7B0000}"/>
    <cellStyle name="Moneda 90 3" xfId="774" xr:uid="{00000000-0005-0000-0000-0000207B0000}"/>
    <cellStyle name="Moneda 90 3 2" xfId="1603" xr:uid="{00000000-0005-0000-0000-0000217B0000}"/>
    <cellStyle name="Moneda 90 3 2 2" xfId="4920" xr:uid="{00000000-0005-0000-0000-0000227B0000}"/>
    <cellStyle name="Moneda 90 3 2 2 2" xfId="21656" xr:uid="{00000000-0005-0000-0000-0000237B0000}"/>
    <cellStyle name="Moneda 90 3 2 3" xfId="8237" xr:uid="{00000000-0005-0000-0000-0000247B0000}"/>
    <cellStyle name="Moneda 90 3 2 3 2" xfId="24973" xr:uid="{00000000-0005-0000-0000-0000257B0000}"/>
    <cellStyle name="Moneda 90 3 2 4" xfId="11564" xr:uid="{00000000-0005-0000-0000-0000267B0000}"/>
    <cellStyle name="Moneda 90 3 2 4 2" xfId="28300" xr:uid="{00000000-0005-0000-0000-0000277B0000}"/>
    <cellStyle name="Moneda 90 3 2 5" xfId="14880" xr:uid="{00000000-0005-0000-0000-0000287B0000}"/>
    <cellStyle name="Moneda 90 3 2 6" xfId="18339" xr:uid="{00000000-0005-0000-0000-0000297B0000}"/>
    <cellStyle name="Moneda 90 3 3" xfId="2431" xr:uid="{00000000-0005-0000-0000-00002A7B0000}"/>
    <cellStyle name="Moneda 90 3 3 2" xfId="5748" xr:uid="{00000000-0005-0000-0000-00002B7B0000}"/>
    <cellStyle name="Moneda 90 3 3 2 2" xfId="22484" xr:uid="{00000000-0005-0000-0000-00002C7B0000}"/>
    <cellStyle name="Moneda 90 3 3 3" xfId="9065" xr:uid="{00000000-0005-0000-0000-00002D7B0000}"/>
    <cellStyle name="Moneda 90 3 3 3 2" xfId="25801" xr:uid="{00000000-0005-0000-0000-00002E7B0000}"/>
    <cellStyle name="Moneda 90 3 3 4" xfId="12392" xr:uid="{00000000-0005-0000-0000-00002F7B0000}"/>
    <cellStyle name="Moneda 90 3 3 4 2" xfId="29128" xr:uid="{00000000-0005-0000-0000-0000307B0000}"/>
    <cellStyle name="Moneda 90 3 3 5" xfId="15708" xr:uid="{00000000-0005-0000-0000-0000317B0000}"/>
    <cellStyle name="Moneda 90 3 3 6" xfId="19167" xr:uid="{00000000-0005-0000-0000-0000327B0000}"/>
    <cellStyle name="Moneda 90 3 4" xfId="3259" xr:uid="{00000000-0005-0000-0000-0000337B0000}"/>
    <cellStyle name="Moneda 90 3 4 2" xfId="6576" xr:uid="{00000000-0005-0000-0000-0000347B0000}"/>
    <cellStyle name="Moneda 90 3 4 2 2" xfId="23312" xr:uid="{00000000-0005-0000-0000-0000357B0000}"/>
    <cellStyle name="Moneda 90 3 4 3" xfId="9893" xr:uid="{00000000-0005-0000-0000-0000367B0000}"/>
    <cellStyle name="Moneda 90 3 4 3 2" xfId="26629" xr:uid="{00000000-0005-0000-0000-0000377B0000}"/>
    <cellStyle name="Moneda 90 3 4 4" xfId="13220" xr:uid="{00000000-0005-0000-0000-0000387B0000}"/>
    <cellStyle name="Moneda 90 3 4 4 2" xfId="29956" xr:uid="{00000000-0005-0000-0000-0000397B0000}"/>
    <cellStyle name="Moneda 90 3 4 5" xfId="16536" xr:uid="{00000000-0005-0000-0000-00003A7B0000}"/>
    <cellStyle name="Moneda 90 3 4 6" xfId="19995" xr:uid="{00000000-0005-0000-0000-00003B7B0000}"/>
    <cellStyle name="Moneda 90 3 5" xfId="4091" xr:uid="{00000000-0005-0000-0000-00003C7B0000}"/>
    <cellStyle name="Moneda 90 3 5 2" xfId="20827" xr:uid="{00000000-0005-0000-0000-00003D7B0000}"/>
    <cellStyle name="Moneda 90 3 6" xfId="7408" xr:uid="{00000000-0005-0000-0000-00003E7B0000}"/>
    <cellStyle name="Moneda 90 3 6 2" xfId="24144" xr:uid="{00000000-0005-0000-0000-00003F7B0000}"/>
    <cellStyle name="Moneda 90 3 7" xfId="10735" xr:uid="{00000000-0005-0000-0000-0000407B0000}"/>
    <cellStyle name="Moneda 90 3 7 2" xfId="27471" xr:uid="{00000000-0005-0000-0000-0000417B0000}"/>
    <cellStyle name="Moneda 90 3 8" xfId="14051" xr:uid="{00000000-0005-0000-0000-0000427B0000}"/>
    <cellStyle name="Moneda 90 3 9" xfId="17510" xr:uid="{00000000-0005-0000-0000-0000437B0000}"/>
    <cellStyle name="Moneda 90 4" xfId="1188" xr:uid="{00000000-0005-0000-0000-0000447B0000}"/>
    <cellStyle name="Moneda 90 4 2" xfId="4505" xr:uid="{00000000-0005-0000-0000-0000457B0000}"/>
    <cellStyle name="Moneda 90 4 2 2" xfId="21241" xr:uid="{00000000-0005-0000-0000-0000467B0000}"/>
    <cellStyle name="Moneda 90 4 3" xfId="7822" xr:uid="{00000000-0005-0000-0000-0000477B0000}"/>
    <cellStyle name="Moneda 90 4 3 2" xfId="24558" xr:uid="{00000000-0005-0000-0000-0000487B0000}"/>
    <cellStyle name="Moneda 90 4 4" xfId="11149" xr:uid="{00000000-0005-0000-0000-0000497B0000}"/>
    <cellStyle name="Moneda 90 4 4 2" xfId="27885" xr:uid="{00000000-0005-0000-0000-00004A7B0000}"/>
    <cellStyle name="Moneda 90 4 5" xfId="14465" xr:uid="{00000000-0005-0000-0000-00004B7B0000}"/>
    <cellStyle name="Moneda 90 4 6" xfId="17924" xr:uid="{00000000-0005-0000-0000-00004C7B0000}"/>
    <cellStyle name="Moneda 90 5" xfId="2017" xr:uid="{00000000-0005-0000-0000-00004D7B0000}"/>
    <cellStyle name="Moneda 90 5 2" xfId="5334" xr:uid="{00000000-0005-0000-0000-00004E7B0000}"/>
    <cellStyle name="Moneda 90 5 2 2" xfId="22070" xr:uid="{00000000-0005-0000-0000-00004F7B0000}"/>
    <cellStyle name="Moneda 90 5 3" xfId="8651" xr:uid="{00000000-0005-0000-0000-0000507B0000}"/>
    <cellStyle name="Moneda 90 5 3 2" xfId="25387" xr:uid="{00000000-0005-0000-0000-0000517B0000}"/>
    <cellStyle name="Moneda 90 5 4" xfId="11978" xr:uid="{00000000-0005-0000-0000-0000527B0000}"/>
    <cellStyle name="Moneda 90 5 4 2" xfId="28714" xr:uid="{00000000-0005-0000-0000-0000537B0000}"/>
    <cellStyle name="Moneda 90 5 5" xfId="15294" xr:uid="{00000000-0005-0000-0000-0000547B0000}"/>
    <cellStyle name="Moneda 90 5 6" xfId="18753" xr:uid="{00000000-0005-0000-0000-0000557B0000}"/>
    <cellStyle name="Moneda 90 6" xfId="2845" xr:uid="{00000000-0005-0000-0000-0000567B0000}"/>
    <cellStyle name="Moneda 90 6 2" xfId="6162" xr:uid="{00000000-0005-0000-0000-0000577B0000}"/>
    <cellStyle name="Moneda 90 6 2 2" xfId="22898" xr:uid="{00000000-0005-0000-0000-0000587B0000}"/>
    <cellStyle name="Moneda 90 6 3" xfId="9479" xr:uid="{00000000-0005-0000-0000-0000597B0000}"/>
    <cellStyle name="Moneda 90 6 3 2" xfId="26215" xr:uid="{00000000-0005-0000-0000-00005A7B0000}"/>
    <cellStyle name="Moneda 90 6 4" xfId="12806" xr:uid="{00000000-0005-0000-0000-00005B7B0000}"/>
    <cellStyle name="Moneda 90 6 4 2" xfId="29542" xr:uid="{00000000-0005-0000-0000-00005C7B0000}"/>
    <cellStyle name="Moneda 90 6 5" xfId="16122" xr:uid="{00000000-0005-0000-0000-00005D7B0000}"/>
    <cellStyle name="Moneda 90 6 6" xfId="19581" xr:uid="{00000000-0005-0000-0000-00005E7B0000}"/>
    <cellStyle name="Moneda 90 7" xfId="3677" xr:uid="{00000000-0005-0000-0000-00005F7B0000}"/>
    <cellStyle name="Moneda 90 7 2" xfId="20413" xr:uid="{00000000-0005-0000-0000-0000607B0000}"/>
    <cellStyle name="Moneda 90 8" xfId="6994" xr:uid="{00000000-0005-0000-0000-0000617B0000}"/>
    <cellStyle name="Moneda 90 8 2" xfId="23730" xr:uid="{00000000-0005-0000-0000-0000627B0000}"/>
    <cellStyle name="Moneda 90 9" xfId="10321" xr:uid="{00000000-0005-0000-0000-0000637B0000}"/>
    <cellStyle name="Moneda 90 9 2" xfId="27057" xr:uid="{00000000-0005-0000-0000-0000647B0000}"/>
    <cellStyle name="Moneda 91" xfId="327" xr:uid="{00000000-0005-0000-0000-0000657B0000}"/>
    <cellStyle name="Moneda 91 10" xfId="13638" xr:uid="{00000000-0005-0000-0000-0000667B0000}"/>
    <cellStyle name="Moneda 91 11" xfId="17097" xr:uid="{00000000-0005-0000-0000-0000677B0000}"/>
    <cellStyle name="Moneda 91 2" xfId="559" xr:uid="{00000000-0005-0000-0000-0000687B0000}"/>
    <cellStyle name="Moneda 91 2 10" xfId="17302" xr:uid="{00000000-0005-0000-0000-0000697B0000}"/>
    <cellStyle name="Moneda 91 2 2" xfId="980" xr:uid="{00000000-0005-0000-0000-00006A7B0000}"/>
    <cellStyle name="Moneda 91 2 2 2" xfId="1809" xr:uid="{00000000-0005-0000-0000-00006B7B0000}"/>
    <cellStyle name="Moneda 91 2 2 2 2" xfId="5126" xr:uid="{00000000-0005-0000-0000-00006C7B0000}"/>
    <cellStyle name="Moneda 91 2 2 2 2 2" xfId="21862" xr:uid="{00000000-0005-0000-0000-00006D7B0000}"/>
    <cellStyle name="Moneda 91 2 2 2 3" xfId="8443" xr:uid="{00000000-0005-0000-0000-00006E7B0000}"/>
    <cellStyle name="Moneda 91 2 2 2 3 2" xfId="25179" xr:uid="{00000000-0005-0000-0000-00006F7B0000}"/>
    <cellStyle name="Moneda 91 2 2 2 4" xfId="11770" xr:uid="{00000000-0005-0000-0000-0000707B0000}"/>
    <cellStyle name="Moneda 91 2 2 2 4 2" xfId="28506" xr:uid="{00000000-0005-0000-0000-0000717B0000}"/>
    <cellStyle name="Moneda 91 2 2 2 5" xfId="15086" xr:uid="{00000000-0005-0000-0000-0000727B0000}"/>
    <cellStyle name="Moneda 91 2 2 2 6" xfId="18545" xr:uid="{00000000-0005-0000-0000-0000737B0000}"/>
    <cellStyle name="Moneda 91 2 2 3" xfId="2637" xr:uid="{00000000-0005-0000-0000-0000747B0000}"/>
    <cellStyle name="Moneda 91 2 2 3 2" xfId="5954" xr:uid="{00000000-0005-0000-0000-0000757B0000}"/>
    <cellStyle name="Moneda 91 2 2 3 2 2" xfId="22690" xr:uid="{00000000-0005-0000-0000-0000767B0000}"/>
    <cellStyle name="Moneda 91 2 2 3 3" xfId="9271" xr:uid="{00000000-0005-0000-0000-0000777B0000}"/>
    <cellStyle name="Moneda 91 2 2 3 3 2" xfId="26007" xr:uid="{00000000-0005-0000-0000-0000787B0000}"/>
    <cellStyle name="Moneda 91 2 2 3 4" xfId="12598" xr:uid="{00000000-0005-0000-0000-0000797B0000}"/>
    <cellStyle name="Moneda 91 2 2 3 4 2" xfId="29334" xr:uid="{00000000-0005-0000-0000-00007A7B0000}"/>
    <cellStyle name="Moneda 91 2 2 3 5" xfId="15914" xr:uid="{00000000-0005-0000-0000-00007B7B0000}"/>
    <cellStyle name="Moneda 91 2 2 3 6" xfId="19373" xr:uid="{00000000-0005-0000-0000-00007C7B0000}"/>
    <cellStyle name="Moneda 91 2 2 4" xfId="3465" xr:uid="{00000000-0005-0000-0000-00007D7B0000}"/>
    <cellStyle name="Moneda 91 2 2 4 2" xfId="6782" xr:uid="{00000000-0005-0000-0000-00007E7B0000}"/>
    <cellStyle name="Moneda 91 2 2 4 2 2" xfId="23518" xr:uid="{00000000-0005-0000-0000-00007F7B0000}"/>
    <cellStyle name="Moneda 91 2 2 4 3" xfId="10099" xr:uid="{00000000-0005-0000-0000-0000807B0000}"/>
    <cellStyle name="Moneda 91 2 2 4 3 2" xfId="26835" xr:uid="{00000000-0005-0000-0000-0000817B0000}"/>
    <cellStyle name="Moneda 91 2 2 4 4" xfId="13426" xr:uid="{00000000-0005-0000-0000-0000827B0000}"/>
    <cellStyle name="Moneda 91 2 2 4 4 2" xfId="30162" xr:uid="{00000000-0005-0000-0000-0000837B0000}"/>
    <cellStyle name="Moneda 91 2 2 4 5" xfId="16742" xr:uid="{00000000-0005-0000-0000-0000847B0000}"/>
    <cellStyle name="Moneda 91 2 2 4 6" xfId="20201" xr:uid="{00000000-0005-0000-0000-0000857B0000}"/>
    <cellStyle name="Moneda 91 2 2 5" xfId="4297" xr:uid="{00000000-0005-0000-0000-0000867B0000}"/>
    <cellStyle name="Moneda 91 2 2 5 2" xfId="21033" xr:uid="{00000000-0005-0000-0000-0000877B0000}"/>
    <cellStyle name="Moneda 91 2 2 6" xfId="7614" xr:uid="{00000000-0005-0000-0000-0000887B0000}"/>
    <cellStyle name="Moneda 91 2 2 6 2" xfId="24350" xr:uid="{00000000-0005-0000-0000-0000897B0000}"/>
    <cellStyle name="Moneda 91 2 2 7" xfId="10941" xr:uid="{00000000-0005-0000-0000-00008A7B0000}"/>
    <cellStyle name="Moneda 91 2 2 7 2" xfId="27677" xr:uid="{00000000-0005-0000-0000-00008B7B0000}"/>
    <cellStyle name="Moneda 91 2 2 8" xfId="14257" xr:uid="{00000000-0005-0000-0000-00008C7B0000}"/>
    <cellStyle name="Moneda 91 2 2 9" xfId="17716" xr:uid="{00000000-0005-0000-0000-00008D7B0000}"/>
    <cellStyle name="Moneda 91 2 3" xfId="1394" xr:uid="{00000000-0005-0000-0000-00008E7B0000}"/>
    <cellStyle name="Moneda 91 2 3 2" xfId="4711" xr:uid="{00000000-0005-0000-0000-00008F7B0000}"/>
    <cellStyle name="Moneda 91 2 3 2 2" xfId="21447" xr:uid="{00000000-0005-0000-0000-0000907B0000}"/>
    <cellStyle name="Moneda 91 2 3 3" xfId="8028" xr:uid="{00000000-0005-0000-0000-0000917B0000}"/>
    <cellStyle name="Moneda 91 2 3 3 2" xfId="24764" xr:uid="{00000000-0005-0000-0000-0000927B0000}"/>
    <cellStyle name="Moneda 91 2 3 4" xfId="11355" xr:uid="{00000000-0005-0000-0000-0000937B0000}"/>
    <cellStyle name="Moneda 91 2 3 4 2" xfId="28091" xr:uid="{00000000-0005-0000-0000-0000947B0000}"/>
    <cellStyle name="Moneda 91 2 3 5" xfId="14671" xr:uid="{00000000-0005-0000-0000-0000957B0000}"/>
    <cellStyle name="Moneda 91 2 3 6" xfId="18130" xr:uid="{00000000-0005-0000-0000-0000967B0000}"/>
    <cellStyle name="Moneda 91 2 4" xfId="2223" xr:uid="{00000000-0005-0000-0000-0000977B0000}"/>
    <cellStyle name="Moneda 91 2 4 2" xfId="5540" xr:uid="{00000000-0005-0000-0000-0000987B0000}"/>
    <cellStyle name="Moneda 91 2 4 2 2" xfId="22276" xr:uid="{00000000-0005-0000-0000-0000997B0000}"/>
    <cellStyle name="Moneda 91 2 4 3" xfId="8857" xr:uid="{00000000-0005-0000-0000-00009A7B0000}"/>
    <cellStyle name="Moneda 91 2 4 3 2" xfId="25593" xr:uid="{00000000-0005-0000-0000-00009B7B0000}"/>
    <cellStyle name="Moneda 91 2 4 4" xfId="12184" xr:uid="{00000000-0005-0000-0000-00009C7B0000}"/>
    <cellStyle name="Moneda 91 2 4 4 2" xfId="28920" xr:uid="{00000000-0005-0000-0000-00009D7B0000}"/>
    <cellStyle name="Moneda 91 2 4 5" xfId="15500" xr:uid="{00000000-0005-0000-0000-00009E7B0000}"/>
    <cellStyle name="Moneda 91 2 4 6" xfId="18959" xr:uid="{00000000-0005-0000-0000-00009F7B0000}"/>
    <cellStyle name="Moneda 91 2 5" xfId="3051" xr:uid="{00000000-0005-0000-0000-0000A07B0000}"/>
    <cellStyle name="Moneda 91 2 5 2" xfId="6368" xr:uid="{00000000-0005-0000-0000-0000A17B0000}"/>
    <cellStyle name="Moneda 91 2 5 2 2" xfId="23104" xr:uid="{00000000-0005-0000-0000-0000A27B0000}"/>
    <cellStyle name="Moneda 91 2 5 3" xfId="9685" xr:uid="{00000000-0005-0000-0000-0000A37B0000}"/>
    <cellStyle name="Moneda 91 2 5 3 2" xfId="26421" xr:uid="{00000000-0005-0000-0000-0000A47B0000}"/>
    <cellStyle name="Moneda 91 2 5 4" xfId="13012" xr:uid="{00000000-0005-0000-0000-0000A57B0000}"/>
    <cellStyle name="Moneda 91 2 5 4 2" xfId="29748" xr:uid="{00000000-0005-0000-0000-0000A67B0000}"/>
    <cellStyle name="Moneda 91 2 5 5" xfId="16328" xr:uid="{00000000-0005-0000-0000-0000A77B0000}"/>
    <cellStyle name="Moneda 91 2 5 6" xfId="19787" xr:uid="{00000000-0005-0000-0000-0000A87B0000}"/>
    <cellStyle name="Moneda 91 2 6" xfId="3883" xr:uid="{00000000-0005-0000-0000-0000A97B0000}"/>
    <cellStyle name="Moneda 91 2 6 2" xfId="20619" xr:uid="{00000000-0005-0000-0000-0000AA7B0000}"/>
    <cellStyle name="Moneda 91 2 7" xfId="7200" xr:uid="{00000000-0005-0000-0000-0000AB7B0000}"/>
    <cellStyle name="Moneda 91 2 7 2" xfId="23936" xr:uid="{00000000-0005-0000-0000-0000AC7B0000}"/>
    <cellStyle name="Moneda 91 2 8" xfId="10527" xr:uid="{00000000-0005-0000-0000-0000AD7B0000}"/>
    <cellStyle name="Moneda 91 2 8 2" xfId="27263" xr:uid="{00000000-0005-0000-0000-0000AE7B0000}"/>
    <cellStyle name="Moneda 91 2 9" xfId="13843" xr:uid="{00000000-0005-0000-0000-0000AF7B0000}"/>
    <cellStyle name="Moneda 91 3" xfId="775" xr:uid="{00000000-0005-0000-0000-0000B07B0000}"/>
    <cellStyle name="Moneda 91 3 2" xfId="1604" xr:uid="{00000000-0005-0000-0000-0000B17B0000}"/>
    <cellStyle name="Moneda 91 3 2 2" xfId="4921" xr:uid="{00000000-0005-0000-0000-0000B27B0000}"/>
    <cellStyle name="Moneda 91 3 2 2 2" xfId="21657" xr:uid="{00000000-0005-0000-0000-0000B37B0000}"/>
    <cellStyle name="Moneda 91 3 2 3" xfId="8238" xr:uid="{00000000-0005-0000-0000-0000B47B0000}"/>
    <cellStyle name="Moneda 91 3 2 3 2" xfId="24974" xr:uid="{00000000-0005-0000-0000-0000B57B0000}"/>
    <cellStyle name="Moneda 91 3 2 4" xfId="11565" xr:uid="{00000000-0005-0000-0000-0000B67B0000}"/>
    <cellStyle name="Moneda 91 3 2 4 2" xfId="28301" xr:uid="{00000000-0005-0000-0000-0000B77B0000}"/>
    <cellStyle name="Moneda 91 3 2 5" xfId="14881" xr:uid="{00000000-0005-0000-0000-0000B87B0000}"/>
    <cellStyle name="Moneda 91 3 2 6" xfId="18340" xr:uid="{00000000-0005-0000-0000-0000B97B0000}"/>
    <cellStyle name="Moneda 91 3 3" xfId="2432" xr:uid="{00000000-0005-0000-0000-0000BA7B0000}"/>
    <cellStyle name="Moneda 91 3 3 2" xfId="5749" xr:uid="{00000000-0005-0000-0000-0000BB7B0000}"/>
    <cellStyle name="Moneda 91 3 3 2 2" xfId="22485" xr:uid="{00000000-0005-0000-0000-0000BC7B0000}"/>
    <cellStyle name="Moneda 91 3 3 3" xfId="9066" xr:uid="{00000000-0005-0000-0000-0000BD7B0000}"/>
    <cellStyle name="Moneda 91 3 3 3 2" xfId="25802" xr:uid="{00000000-0005-0000-0000-0000BE7B0000}"/>
    <cellStyle name="Moneda 91 3 3 4" xfId="12393" xr:uid="{00000000-0005-0000-0000-0000BF7B0000}"/>
    <cellStyle name="Moneda 91 3 3 4 2" xfId="29129" xr:uid="{00000000-0005-0000-0000-0000C07B0000}"/>
    <cellStyle name="Moneda 91 3 3 5" xfId="15709" xr:uid="{00000000-0005-0000-0000-0000C17B0000}"/>
    <cellStyle name="Moneda 91 3 3 6" xfId="19168" xr:uid="{00000000-0005-0000-0000-0000C27B0000}"/>
    <cellStyle name="Moneda 91 3 4" xfId="3260" xr:uid="{00000000-0005-0000-0000-0000C37B0000}"/>
    <cellStyle name="Moneda 91 3 4 2" xfId="6577" xr:uid="{00000000-0005-0000-0000-0000C47B0000}"/>
    <cellStyle name="Moneda 91 3 4 2 2" xfId="23313" xr:uid="{00000000-0005-0000-0000-0000C57B0000}"/>
    <cellStyle name="Moneda 91 3 4 3" xfId="9894" xr:uid="{00000000-0005-0000-0000-0000C67B0000}"/>
    <cellStyle name="Moneda 91 3 4 3 2" xfId="26630" xr:uid="{00000000-0005-0000-0000-0000C77B0000}"/>
    <cellStyle name="Moneda 91 3 4 4" xfId="13221" xr:uid="{00000000-0005-0000-0000-0000C87B0000}"/>
    <cellStyle name="Moneda 91 3 4 4 2" xfId="29957" xr:uid="{00000000-0005-0000-0000-0000C97B0000}"/>
    <cellStyle name="Moneda 91 3 4 5" xfId="16537" xr:uid="{00000000-0005-0000-0000-0000CA7B0000}"/>
    <cellStyle name="Moneda 91 3 4 6" xfId="19996" xr:uid="{00000000-0005-0000-0000-0000CB7B0000}"/>
    <cellStyle name="Moneda 91 3 5" xfId="4092" xr:uid="{00000000-0005-0000-0000-0000CC7B0000}"/>
    <cellStyle name="Moneda 91 3 5 2" xfId="20828" xr:uid="{00000000-0005-0000-0000-0000CD7B0000}"/>
    <cellStyle name="Moneda 91 3 6" xfId="7409" xr:uid="{00000000-0005-0000-0000-0000CE7B0000}"/>
    <cellStyle name="Moneda 91 3 6 2" xfId="24145" xr:uid="{00000000-0005-0000-0000-0000CF7B0000}"/>
    <cellStyle name="Moneda 91 3 7" xfId="10736" xr:uid="{00000000-0005-0000-0000-0000D07B0000}"/>
    <cellStyle name="Moneda 91 3 7 2" xfId="27472" xr:uid="{00000000-0005-0000-0000-0000D17B0000}"/>
    <cellStyle name="Moneda 91 3 8" xfId="14052" xr:uid="{00000000-0005-0000-0000-0000D27B0000}"/>
    <cellStyle name="Moneda 91 3 9" xfId="17511" xr:uid="{00000000-0005-0000-0000-0000D37B0000}"/>
    <cellStyle name="Moneda 91 4" xfId="1189" xr:uid="{00000000-0005-0000-0000-0000D47B0000}"/>
    <cellStyle name="Moneda 91 4 2" xfId="4506" xr:uid="{00000000-0005-0000-0000-0000D57B0000}"/>
    <cellStyle name="Moneda 91 4 2 2" xfId="21242" xr:uid="{00000000-0005-0000-0000-0000D67B0000}"/>
    <cellStyle name="Moneda 91 4 3" xfId="7823" xr:uid="{00000000-0005-0000-0000-0000D77B0000}"/>
    <cellStyle name="Moneda 91 4 3 2" xfId="24559" xr:uid="{00000000-0005-0000-0000-0000D87B0000}"/>
    <cellStyle name="Moneda 91 4 4" xfId="11150" xr:uid="{00000000-0005-0000-0000-0000D97B0000}"/>
    <cellStyle name="Moneda 91 4 4 2" xfId="27886" xr:uid="{00000000-0005-0000-0000-0000DA7B0000}"/>
    <cellStyle name="Moneda 91 4 5" xfId="14466" xr:uid="{00000000-0005-0000-0000-0000DB7B0000}"/>
    <cellStyle name="Moneda 91 4 6" xfId="17925" xr:uid="{00000000-0005-0000-0000-0000DC7B0000}"/>
    <cellStyle name="Moneda 91 5" xfId="2018" xr:uid="{00000000-0005-0000-0000-0000DD7B0000}"/>
    <cellStyle name="Moneda 91 5 2" xfId="5335" xr:uid="{00000000-0005-0000-0000-0000DE7B0000}"/>
    <cellStyle name="Moneda 91 5 2 2" xfId="22071" xr:uid="{00000000-0005-0000-0000-0000DF7B0000}"/>
    <cellStyle name="Moneda 91 5 3" xfId="8652" xr:uid="{00000000-0005-0000-0000-0000E07B0000}"/>
    <cellStyle name="Moneda 91 5 3 2" xfId="25388" xr:uid="{00000000-0005-0000-0000-0000E17B0000}"/>
    <cellStyle name="Moneda 91 5 4" xfId="11979" xr:uid="{00000000-0005-0000-0000-0000E27B0000}"/>
    <cellStyle name="Moneda 91 5 4 2" xfId="28715" xr:uid="{00000000-0005-0000-0000-0000E37B0000}"/>
    <cellStyle name="Moneda 91 5 5" xfId="15295" xr:uid="{00000000-0005-0000-0000-0000E47B0000}"/>
    <cellStyle name="Moneda 91 5 6" xfId="18754" xr:uid="{00000000-0005-0000-0000-0000E57B0000}"/>
    <cellStyle name="Moneda 91 6" xfId="2846" xr:uid="{00000000-0005-0000-0000-0000E67B0000}"/>
    <cellStyle name="Moneda 91 6 2" xfId="6163" xr:uid="{00000000-0005-0000-0000-0000E77B0000}"/>
    <cellStyle name="Moneda 91 6 2 2" xfId="22899" xr:uid="{00000000-0005-0000-0000-0000E87B0000}"/>
    <cellStyle name="Moneda 91 6 3" xfId="9480" xr:uid="{00000000-0005-0000-0000-0000E97B0000}"/>
    <cellStyle name="Moneda 91 6 3 2" xfId="26216" xr:uid="{00000000-0005-0000-0000-0000EA7B0000}"/>
    <cellStyle name="Moneda 91 6 4" xfId="12807" xr:uid="{00000000-0005-0000-0000-0000EB7B0000}"/>
    <cellStyle name="Moneda 91 6 4 2" xfId="29543" xr:uid="{00000000-0005-0000-0000-0000EC7B0000}"/>
    <cellStyle name="Moneda 91 6 5" xfId="16123" xr:uid="{00000000-0005-0000-0000-0000ED7B0000}"/>
    <cellStyle name="Moneda 91 6 6" xfId="19582" xr:uid="{00000000-0005-0000-0000-0000EE7B0000}"/>
    <cellStyle name="Moneda 91 7" xfId="3678" xr:uid="{00000000-0005-0000-0000-0000EF7B0000}"/>
    <cellStyle name="Moneda 91 7 2" xfId="20414" xr:uid="{00000000-0005-0000-0000-0000F07B0000}"/>
    <cellStyle name="Moneda 91 8" xfId="6995" xr:uid="{00000000-0005-0000-0000-0000F17B0000}"/>
    <cellStyle name="Moneda 91 8 2" xfId="23731" xr:uid="{00000000-0005-0000-0000-0000F27B0000}"/>
    <cellStyle name="Moneda 91 9" xfId="10322" xr:uid="{00000000-0005-0000-0000-0000F37B0000}"/>
    <cellStyle name="Moneda 91 9 2" xfId="27058" xr:uid="{00000000-0005-0000-0000-0000F47B0000}"/>
    <cellStyle name="Moneda 92" xfId="328" xr:uid="{00000000-0005-0000-0000-0000F57B0000}"/>
    <cellStyle name="Moneda 92 10" xfId="13639" xr:uid="{00000000-0005-0000-0000-0000F67B0000}"/>
    <cellStyle name="Moneda 92 11" xfId="17098" xr:uid="{00000000-0005-0000-0000-0000F77B0000}"/>
    <cellStyle name="Moneda 92 2" xfId="560" xr:uid="{00000000-0005-0000-0000-0000F87B0000}"/>
    <cellStyle name="Moneda 92 2 10" xfId="17303" xr:uid="{00000000-0005-0000-0000-0000F97B0000}"/>
    <cellStyle name="Moneda 92 2 2" xfId="981" xr:uid="{00000000-0005-0000-0000-0000FA7B0000}"/>
    <cellStyle name="Moneda 92 2 2 2" xfId="1810" xr:uid="{00000000-0005-0000-0000-0000FB7B0000}"/>
    <cellStyle name="Moneda 92 2 2 2 2" xfId="5127" xr:uid="{00000000-0005-0000-0000-0000FC7B0000}"/>
    <cellStyle name="Moneda 92 2 2 2 2 2" xfId="21863" xr:uid="{00000000-0005-0000-0000-0000FD7B0000}"/>
    <cellStyle name="Moneda 92 2 2 2 3" xfId="8444" xr:uid="{00000000-0005-0000-0000-0000FE7B0000}"/>
    <cellStyle name="Moneda 92 2 2 2 3 2" xfId="25180" xr:uid="{00000000-0005-0000-0000-0000FF7B0000}"/>
    <cellStyle name="Moneda 92 2 2 2 4" xfId="11771" xr:uid="{00000000-0005-0000-0000-0000007C0000}"/>
    <cellStyle name="Moneda 92 2 2 2 4 2" xfId="28507" xr:uid="{00000000-0005-0000-0000-0000017C0000}"/>
    <cellStyle name="Moneda 92 2 2 2 5" xfId="15087" xr:uid="{00000000-0005-0000-0000-0000027C0000}"/>
    <cellStyle name="Moneda 92 2 2 2 6" xfId="18546" xr:uid="{00000000-0005-0000-0000-0000037C0000}"/>
    <cellStyle name="Moneda 92 2 2 3" xfId="2638" xr:uid="{00000000-0005-0000-0000-0000047C0000}"/>
    <cellStyle name="Moneda 92 2 2 3 2" xfId="5955" xr:uid="{00000000-0005-0000-0000-0000057C0000}"/>
    <cellStyle name="Moneda 92 2 2 3 2 2" xfId="22691" xr:uid="{00000000-0005-0000-0000-0000067C0000}"/>
    <cellStyle name="Moneda 92 2 2 3 3" xfId="9272" xr:uid="{00000000-0005-0000-0000-0000077C0000}"/>
    <cellStyle name="Moneda 92 2 2 3 3 2" xfId="26008" xr:uid="{00000000-0005-0000-0000-0000087C0000}"/>
    <cellStyle name="Moneda 92 2 2 3 4" xfId="12599" xr:uid="{00000000-0005-0000-0000-0000097C0000}"/>
    <cellStyle name="Moneda 92 2 2 3 4 2" xfId="29335" xr:uid="{00000000-0005-0000-0000-00000A7C0000}"/>
    <cellStyle name="Moneda 92 2 2 3 5" xfId="15915" xr:uid="{00000000-0005-0000-0000-00000B7C0000}"/>
    <cellStyle name="Moneda 92 2 2 3 6" xfId="19374" xr:uid="{00000000-0005-0000-0000-00000C7C0000}"/>
    <cellStyle name="Moneda 92 2 2 4" xfId="3466" xr:uid="{00000000-0005-0000-0000-00000D7C0000}"/>
    <cellStyle name="Moneda 92 2 2 4 2" xfId="6783" xr:uid="{00000000-0005-0000-0000-00000E7C0000}"/>
    <cellStyle name="Moneda 92 2 2 4 2 2" xfId="23519" xr:uid="{00000000-0005-0000-0000-00000F7C0000}"/>
    <cellStyle name="Moneda 92 2 2 4 3" xfId="10100" xr:uid="{00000000-0005-0000-0000-0000107C0000}"/>
    <cellStyle name="Moneda 92 2 2 4 3 2" xfId="26836" xr:uid="{00000000-0005-0000-0000-0000117C0000}"/>
    <cellStyle name="Moneda 92 2 2 4 4" xfId="13427" xr:uid="{00000000-0005-0000-0000-0000127C0000}"/>
    <cellStyle name="Moneda 92 2 2 4 4 2" xfId="30163" xr:uid="{00000000-0005-0000-0000-0000137C0000}"/>
    <cellStyle name="Moneda 92 2 2 4 5" xfId="16743" xr:uid="{00000000-0005-0000-0000-0000147C0000}"/>
    <cellStyle name="Moneda 92 2 2 4 6" xfId="20202" xr:uid="{00000000-0005-0000-0000-0000157C0000}"/>
    <cellStyle name="Moneda 92 2 2 5" xfId="4298" xr:uid="{00000000-0005-0000-0000-0000167C0000}"/>
    <cellStyle name="Moneda 92 2 2 5 2" xfId="21034" xr:uid="{00000000-0005-0000-0000-0000177C0000}"/>
    <cellStyle name="Moneda 92 2 2 6" xfId="7615" xr:uid="{00000000-0005-0000-0000-0000187C0000}"/>
    <cellStyle name="Moneda 92 2 2 6 2" xfId="24351" xr:uid="{00000000-0005-0000-0000-0000197C0000}"/>
    <cellStyle name="Moneda 92 2 2 7" xfId="10942" xr:uid="{00000000-0005-0000-0000-00001A7C0000}"/>
    <cellStyle name="Moneda 92 2 2 7 2" xfId="27678" xr:uid="{00000000-0005-0000-0000-00001B7C0000}"/>
    <cellStyle name="Moneda 92 2 2 8" xfId="14258" xr:uid="{00000000-0005-0000-0000-00001C7C0000}"/>
    <cellStyle name="Moneda 92 2 2 9" xfId="17717" xr:uid="{00000000-0005-0000-0000-00001D7C0000}"/>
    <cellStyle name="Moneda 92 2 3" xfId="1395" xr:uid="{00000000-0005-0000-0000-00001E7C0000}"/>
    <cellStyle name="Moneda 92 2 3 2" xfId="4712" xr:uid="{00000000-0005-0000-0000-00001F7C0000}"/>
    <cellStyle name="Moneda 92 2 3 2 2" xfId="21448" xr:uid="{00000000-0005-0000-0000-0000207C0000}"/>
    <cellStyle name="Moneda 92 2 3 3" xfId="8029" xr:uid="{00000000-0005-0000-0000-0000217C0000}"/>
    <cellStyle name="Moneda 92 2 3 3 2" xfId="24765" xr:uid="{00000000-0005-0000-0000-0000227C0000}"/>
    <cellStyle name="Moneda 92 2 3 4" xfId="11356" xr:uid="{00000000-0005-0000-0000-0000237C0000}"/>
    <cellStyle name="Moneda 92 2 3 4 2" xfId="28092" xr:uid="{00000000-0005-0000-0000-0000247C0000}"/>
    <cellStyle name="Moneda 92 2 3 5" xfId="14672" xr:uid="{00000000-0005-0000-0000-0000257C0000}"/>
    <cellStyle name="Moneda 92 2 3 6" xfId="18131" xr:uid="{00000000-0005-0000-0000-0000267C0000}"/>
    <cellStyle name="Moneda 92 2 4" xfId="2224" xr:uid="{00000000-0005-0000-0000-0000277C0000}"/>
    <cellStyle name="Moneda 92 2 4 2" xfId="5541" xr:uid="{00000000-0005-0000-0000-0000287C0000}"/>
    <cellStyle name="Moneda 92 2 4 2 2" xfId="22277" xr:uid="{00000000-0005-0000-0000-0000297C0000}"/>
    <cellStyle name="Moneda 92 2 4 3" xfId="8858" xr:uid="{00000000-0005-0000-0000-00002A7C0000}"/>
    <cellStyle name="Moneda 92 2 4 3 2" xfId="25594" xr:uid="{00000000-0005-0000-0000-00002B7C0000}"/>
    <cellStyle name="Moneda 92 2 4 4" xfId="12185" xr:uid="{00000000-0005-0000-0000-00002C7C0000}"/>
    <cellStyle name="Moneda 92 2 4 4 2" xfId="28921" xr:uid="{00000000-0005-0000-0000-00002D7C0000}"/>
    <cellStyle name="Moneda 92 2 4 5" xfId="15501" xr:uid="{00000000-0005-0000-0000-00002E7C0000}"/>
    <cellStyle name="Moneda 92 2 4 6" xfId="18960" xr:uid="{00000000-0005-0000-0000-00002F7C0000}"/>
    <cellStyle name="Moneda 92 2 5" xfId="3052" xr:uid="{00000000-0005-0000-0000-0000307C0000}"/>
    <cellStyle name="Moneda 92 2 5 2" xfId="6369" xr:uid="{00000000-0005-0000-0000-0000317C0000}"/>
    <cellStyle name="Moneda 92 2 5 2 2" xfId="23105" xr:uid="{00000000-0005-0000-0000-0000327C0000}"/>
    <cellStyle name="Moneda 92 2 5 3" xfId="9686" xr:uid="{00000000-0005-0000-0000-0000337C0000}"/>
    <cellStyle name="Moneda 92 2 5 3 2" xfId="26422" xr:uid="{00000000-0005-0000-0000-0000347C0000}"/>
    <cellStyle name="Moneda 92 2 5 4" xfId="13013" xr:uid="{00000000-0005-0000-0000-0000357C0000}"/>
    <cellStyle name="Moneda 92 2 5 4 2" xfId="29749" xr:uid="{00000000-0005-0000-0000-0000367C0000}"/>
    <cellStyle name="Moneda 92 2 5 5" xfId="16329" xr:uid="{00000000-0005-0000-0000-0000377C0000}"/>
    <cellStyle name="Moneda 92 2 5 6" xfId="19788" xr:uid="{00000000-0005-0000-0000-0000387C0000}"/>
    <cellStyle name="Moneda 92 2 6" xfId="3884" xr:uid="{00000000-0005-0000-0000-0000397C0000}"/>
    <cellStyle name="Moneda 92 2 6 2" xfId="20620" xr:uid="{00000000-0005-0000-0000-00003A7C0000}"/>
    <cellStyle name="Moneda 92 2 7" xfId="7201" xr:uid="{00000000-0005-0000-0000-00003B7C0000}"/>
    <cellStyle name="Moneda 92 2 7 2" xfId="23937" xr:uid="{00000000-0005-0000-0000-00003C7C0000}"/>
    <cellStyle name="Moneda 92 2 8" xfId="10528" xr:uid="{00000000-0005-0000-0000-00003D7C0000}"/>
    <cellStyle name="Moneda 92 2 8 2" xfId="27264" xr:uid="{00000000-0005-0000-0000-00003E7C0000}"/>
    <cellStyle name="Moneda 92 2 9" xfId="13844" xr:uid="{00000000-0005-0000-0000-00003F7C0000}"/>
    <cellStyle name="Moneda 92 3" xfId="776" xr:uid="{00000000-0005-0000-0000-0000407C0000}"/>
    <cellStyle name="Moneda 92 3 2" xfId="1605" xr:uid="{00000000-0005-0000-0000-0000417C0000}"/>
    <cellStyle name="Moneda 92 3 2 2" xfId="4922" xr:uid="{00000000-0005-0000-0000-0000427C0000}"/>
    <cellStyle name="Moneda 92 3 2 2 2" xfId="21658" xr:uid="{00000000-0005-0000-0000-0000437C0000}"/>
    <cellStyle name="Moneda 92 3 2 3" xfId="8239" xr:uid="{00000000-0005-0000-0000-0000447C0000}"/>
    <cellStyle name="Moneda 92 3 2 3 2" xfId="24975" xr:uid="{00000000-0005-0000-0000-0000457C0000}"/>
    <cellStyle name="Moneda 92 3 2 4" xfId="11566" xr:uid="{00000000-0005-0000-0000-0000467C0000}"/>
    <cellStyle name="Moneda 92 3 2 4 2" xfId="28302" xr:uid="{00000000-0005-0000-0000-0000477C0000}"/>
    <cellStyle name="Moneda 92 3 2 5" xfId="14882" xr:uid="{00000000-0005-0000-0000-0000487C0000}"/>
    <cellStyle name="Moneda 92 3 2 6" xfId="18341" xr:uid="{00000000-0005-0000-0000-0000497C0000}"/>
    <cellStyle name="Moneda 92 3 3" xfId="2433" xr:uid="{00000000-0005-0000-0000-00004A7C0000}"/>
    <cellStyle name="Moneda 92 3 3 2" xfId="5750" xr:uid="{00000000-0005-0000-0000-00004B7C0000}"/>
    <cellStyle name="Moneda 92 3 3 2 2" xfId="22486" xr:uid="{00000000-0005-0000-0000-00004C7C0000}"/>
    <cellStyle name="Moneda 92 3 3 3" xfId="9067" xr:uid="{00000000-0005-0000-0000-00004D7C0000}"/>
    <cellStyle name="Moneda 92 3 3 3 2" xfId="25803" xr:uid="{00000000-0005-0000-0000-00004E7C0000}"/>
    <cellStyle name="Moneda 92 3 3 4" xfId="12394" xr:uid="{00000000-0005-0000-0000-00004F7C0000}"/>
    <cellStyle name="Moneda 92 3 3 4 2" xfId="29130" xr:uid="{00000000-0005-0000-0000-0000507C0000}"/>
    <cellStyle name="Moneda 92 3 3 5" xfId="15710" xr:uid="{00000000-0005-0000-0000-0000517C0000}"/>
    <cellStyle name="Moneda 92 3 3 6" xfId="19169" xr:uid="{00000000-0005-0000-0000-0000527C0000}"/>
    <cellStyle name="Moneda 92 3 4" xfId="3261" xr:uid="{00000000-0005-0000-0000-0000537C0000}"/>
    <cellStyle name="Moneda 92 3 4 2" xfId="6578" xr:uid="{00000000-0005-0000-0000-0000547C0000}"/>
    <cellStyle name="Moneda 92 3 4 2 2" xfId="23314" xr:uid="{00000000-0005-0000-0000-0000557C0000}"/>
    <cellStyle name="Moneda 92 3 4 3" xfId="9895" xr:uid="{00000000-0005-0000-0000-0000567C0000}"/>
    <cellStyle name="Moneda 92 3 4 3 2" xfId="26631" xr:uid="{00000000-0005-0000-0000-0000577C0000}"/>
    <cellStyle name="Moneda 92 3 4 4" xfId="13222" xr:uid="{00000000-0005-0000-0000-0000587C0000}"/>
    <cellStyle name="Moneda 92 3 4 4 2" xfId="29958" xr:uid="{00000000-0005-0000-0000-0000597C0000}"/>
    <cellStyle name="Moneda 92 3 4 5" xfId="16538" xr:uid="{00000000-0005-0000-0000-00005A7C0000}"/>
    <cellStyle name="Moneda 92 3 4 6" xfId="19997" xr:uid="{00000000-0005-0000-0000-00005B7C0000}"/>
    <cellStyle name="Moneda 92 3 5" xfId="4093" xr:uid="{00000000-0005-0000-0000-00005C7C0000}"/>
    <cellStyle name="Moneda 92 3 5 2" xfId="20829" xr:uid="{00000000-0005-0000-0000-00005D7C0000}"/>
    <cellStyle name="Moneda 92 3 6" xfId="7410" xr:uid="{00000000-0005-0000-0000-00005E7C0000}"/>
    <cellStyle name="Moneda 92 3 6 2" xfId="24146" xr:uid="{00000000-0005-0000-0000-00005F7C0000}"/>
    <cellStyle name="Moneda 92 3 7" xfId="10737" xr:uid="{00000000-0005-0000-0000-0000607C0000}"/>
    <cellStyle name="Moneda 92 3 7 2" xfId="27473" xr:uid="{00000000-0005-0000-0000-0000617C0000}"/>
    <cellStyle name="Moneda 92 3 8" xfId="14053" xr:uid="{00000000-0005-0000-0000-0000627C0000}"/>
    <cellStyle name="Moneda 92 3 9" xfId="17512" xr:uid="{00000000-0005-0000-0000-0000637C0000}"/>
    <cellStyle name="Moneda 92 4" xfId="1190" xr:uid="{00000000-0005-0000-0000-0000647C0000}"/>
    <cellStyle name="Moneda 92 4 2" xfId="4507" xr:uid="{00000000-0005-0000-0000-0000657C0000}"/>
    <cellStyle name="Moneda 92 4 2 2" xfId="21243" xr:uid="{00000000-0005-0000-0000-0000667C0000}"/>
    <cellStyle name="Moneda 92 4 3" xfId="7824" xr:uid="{00000000-0005-0000-0000-0000677C0000}"/>
    <cellStyle name="Moneda 92 4 3 2" xfId="24560" xr:uid="{00000000-0005-0000-0000-0000687C0000}"/>
    <cellStyle name="Moneda 92 4 4" xfId="11151" xr:uid="{00000000-0005-0000-0000-0000697C0000}"/>
    <cellStyle name="Moneda 92 4 4 2" xfId="27887" xr:uid="{00000000-0005-0000-0000-00006A7C0000}"/>
    <cellStyle name="Moneda 92 4 5" xfId="14467" xr:uid="{00000000-0005-0000-0000-00006B7C0000}"/>
    <cellStyle name="Moneda 92 4 6" xfId="17926" xr:uid="{00000000-0005-0000-0000-00006C7C0000}"/>
    <cellStyle name="Moneda 92 5" xfId="2019" xr:uid="{00000000-0005-0000-0000-00006D7C0000}"/>
    <cellStyle name="Moneda 92 5 2" xfId="5336" xr:uid="{00000000-0005-0000-0000-00006E7C0000}"/>
    <cellStyle name="Moneda 92 5 2 2" xfId="22072" xr:uid="{00000000-0005-0000-0000-00006F7C0000}"/>
    <cellStyle name="Moneda 92 5 3" xfId="8653" xr:uid="{00000000-0005-0000-0000-0000707C0000}"/>
    <cellStyle name="Moneda 92 5 3 2" xfId="25389" xr:uid="{00000000-0005-0000-0000-0000717C0000}"/>
    <cellStyle name="Moneda 92 5 4" xfId="11980" xr:uid="{00000000-0005-0000-0000-0000727C0000}"/>
    <cellStyle name="Moneda 92 5 4 2" xfId="28716" xr:uid="{00000000-0005-0000-0000-0000737C0000}"/>
    <cellStyle name="Moneda 92 5 5" xfId="15296" xr:uid="{00000000-0005-0000-0000-0000747C0000}"/>
    <cellStyle name="Moneda 92 5 6" xfId="18755" xr:uid="{00000000-0005-0000-0000-0000757C0000}"/>
    <cellStyle name="Moneda 92 6" xfId="2847" xr:uid="{00000000-0005-0000-0000-0000767C0000}"/>
    <cellStyle name="Moneda 92 6 2" xfId="6164" xr:uid="{00000000-0005-0000-0000-0000777C0000}"/>
    <cellStyle name="Moneda 92 6 2 2" xfId="22900" xr:uid="{00000000-0005-0000-0000-0000787C0000}"/>
    <cellStyle name="Moneda 92 6 3" xfId="9481" xr:uid="{00000000-0005-0000-0000-0000797C0000}"/>
    <cellStyle name="Moneda 92 6 3 2" xfId="26217" xr:uid="{00000000-0005-0000-0000-00007A7C0000}"/>
    <cellStyle name="Moneda 92 6 4" xfId="12808" xr:uid="{00000000-0005-0000-0000-00007B7C0000}"/>
    <cellStyle name="Moneda 92 6 4 2" xfId="29544" xr:uid="{00000000-0005-0000-0000-00007C7C0000}"/>
    <cellStyle name="Moneda 92 6 5" xfId="16124" xr:uid="{00000000-0005-0000-0000-00007D7C0000}"/>
    <cellStyle name="Moneda 92 6 6" xfId="19583" xr:uid="{00000000-0005-0000-0000-00007E7C0000}"/>
    <cellStyle name="Moneda 92 7" xfId="3679" xr:uid="{00000000-0005-0000-0000-00007F7C0000}"/>
    <cellStyle name="Moneda 92 7 2" xfId="20415" xr:uid="{00000000-0005-0000-0000-0000807C0000}"/>
    <cellStyle name="Moneda 92 8" xfId="6996" xr:uid="{00000000-0005-0000-0000-0000817C0000}"/>
    <cellStyle name="Moneda 92 8 2" xfId="23732" xr:uid="{00000000-0005-0000-0000-0000827C0000}"/>
    <cellStyle name="Moneda 92 9" xfId="10323" xr:uid="{00000000-0005-0000-0000-0000837C0000}"/>
    <cellStyle name="Moneda 92 9 2" xfId="27059" xr:uid="{00000000-0005-0000-0000-0000847C0000}"/>
    <cellStyle name="Moneda 93" xfId="329" xr:uid="{00000000-0005-0000-0000-0000857C0000}"/>
    <cellStyle name="Moneda 93 10" xfId="13640" xr:uid="{00000000-0005-0000-0000-0000867C0000}"/>
    <cellStyle name="Moneda 93 11" xfId="17099" xr:uid="{00000000-0005-0000-0000-0000877C0000}"/>
    <cellStyle name="Moneda 93 2" xfId="561" xr:uid="{00000000-0005-0000-0000-0000887C0000}"/>
    <cellStyle name="Moneda 93 2 10" xfId="17304" xr:uid="{00000000-0005-0000-0000-0000897C0000}"/>
    <cellStyle name="Moneda 93 2 2" xfId="982" xr:uid="{00000000-0005-0000-0000-00008A7C0000}"/>
    <cellStyle name="Moneda 93 2 2 2" xfId="1811" xr:uid="{00000000-0005-0000-0000-00008B7C0000}"/>
    <cellStyle name="Moneda 93 2 2 2 2" xfId="5128" xr:uid="{00000000-0005-0000-0000-00008C7C0000}"/>
    <cellStyle name="Moneda 93 2 2 2 2 2" xfId="21864" xr:uid="{00000000-0005-0000-0000-00008D7C0000}"/>
    <cellStyle name="Moneda 93 2 2 2 3" xfId="8445" xr:uid="{00000000-0005-0000-0000-00008E7C0000}"/>
    <cellStyle name="Moneda 93 2 2 2 3 2" xfId="25181" xr:uid="{00000000-0005-0000-0000-00008F7C0000}"/>
    <cellStyle name="Moneda 93 2 2 2 4" xfId="11772" xr:uid="{00000000-0005-0000-0000-0000907C0000}"/>
    <cellStyle name="Moneda 93 2 2 2 4 2" xfId="28508" xr:uid="{00000000-0005-0000-0000-0000917C0000}"/>
    <cellStyle name="Moneda 93 2 2 2 5" xfId="15088" xr:uid="{00000000-0005-0000-0000-0000927C0000}"/>
    <cellStyle name="Moneda 93 2 2 2 6" xfId="18547" xr:uid="{00000000-0005-0000-0000-0000937C0000}"/>
    <cellStyle name="Moneda 93 2 2 3" xfId="2639" xr:uid="{00000000-0005-0000-0000-0000947C0000}"/>
    <cellStyle name="Moneda 93 2 2 3 2" xfId="5956" xr:uid="{00000000-0005-0000-0000-0000957C0000}"/>
    <cellStyle name="Moneda 93 2 2 3 2 2" xfId="22692" xr:uid="{00000000-0005-0000-0000-0000967C0000}"/>
    <cellStyle name="Moneda 93 2 2 3 3" xfId="9273" xr:uid="{00000000-0005-0000-0000-0000977C0000}"/>
    <cellStyle name="Moneda 93 2 2 3 3 2" xfId="26009" xr:uid="{00000000-0005-0000-0000-0000987C0000}"/>
    <cellStyle name="Moneda 93 2 2 3 4" xfId="12600" xr:uid="{00000000-0005-0000-0000-0000997C0000}"/>
    <cellStyle name="Moneda 93 2 2 3 4 2" xfId="29336" xr:uid="{00000000-0005-0000-0000-00009A7C0000}"/>
    <cellStyle name="Moneda 93 2 2 3 5" xfId="15916" xr:uid="{00000000-0005-0000-0000-00009B7C0000}"/>
    <cellStyle name="Moneda 93 2 2 3 6" xfId="19375" xr:uid="{00000000-0005-0000-0000-00009C7C0000}"/>
    <cellStyle name="Moneda 93 2 2 4" xfId="3467" xr:uid="{00000000-0005-0000-0000-00009D7C0000}"/>
    <cellStyle name="Moneda 93 2 2 4 2" xfId="6784" xr:uid="{00000000-0005-0000-0000-00009E7C0000}"/>
    <cellStyle name="Moneda 93 2 2 4 2 2" xfId="23520" xr:uid="{00000000-0005-0000-0000-00009F7C0000}"/>
    <cellStyle name="Moneda 93 2 2 4 3" xfId="10101" xr:uid="{00000000-0005-0000-0000-0000A07C0000}"/>
    <cellStyle name="Moneda 93 2 2 4 3 2" xfId="26837" xr:uid="{00000000-0005-0000-0000-0000A17C0000}"/>
    <cellStyle name="Moneda 93 2 2 4 4" xfId="13428" xr:uid="{00000000-0005-0000-0000-0000A27C0000}"/>
    <cellStyle name="Moneda 93 2 2 4 4 2" xfId="30164" xr:uid="{00000000-0005-0000-0000-0000A37C0000}"/>
    <cellStyle name="Moneda 93 2 2 4 5" xfId="16744" xr:uid="{00000000-0005-0000-0000-0000A47C0000}"/>
    <cellStyle name="Moneda 93 2 2 4 6" xfId="20203" xr:uid="{00000000-0005-0000-0000-0000A57C0000}"/>
    <cellStyle name="Moneda 93 2 2 5" xfId="4299" xr:uid="{00000000-0005-0000-0000-0000A67C0000}"/>
    <cellStyle name="Moneda 93 2 2 5 2" xfId="21035" xr:uid="{00000000-0005-0000-0000-0000A77C0000}"/>
    <cellStyle name="Moneda 93 2 2 6" xfId="7616" xr:uid="{00000000-0005-0000-0000-0000A87C0000}"/>
    <cellStyle name="Moneda 93 2 2 6 2" xfId="24352" xr:uid="{00000000-0005-0000-0000-0000A97C0000}"/>
    <cellStyle name="Moneda 93 2 2 7" xfId="10943" xr:uid="{00000000-0005-0000-0000-0000AA7C0000}"/>
    <cellStyle name="Moneda 93 2 2 7 2" xfId="27679" xr:uid="{00000000-0005-0000-0000-0000AB7C0000}"/>
    <cellStyle name="Moneda 93 2 2 8" xfId="14259" xr:uid="{00000000-0005-0000-0000-0000AC7C0000}"/>
    <cellStyle name="Moneda 93 2 2 9" xfId="17718" xr:uid="{00000000-0005-0000-0000-0000AD7C0000}"/>
    <cellStyle name="Moneda 93 2 3" xfId="1396" xr:uid="{00000000-0005-0000-0000-0000AE7C0000}"/>
    <cellStyle name="Moneda 93 2 3 2" xfId="4713" xr:uid="{00000000-0005-0000-0000-0000AF7C0000}"/>
    <cellStyle name="Moneda 93 2 3 2 2" xfId="21449" xr:uid="{00000000-0005-0000-0000-0000B07C0000}"/>
    <cellStyle name="Moneda 93 2 3 3" xfId="8030" xr:uid="{00000000-0005-0000-0000-0000B17C0000}"/>
    <cellStyle name="Moneda 93 2 3 3 2" xfId="24766" xr:uid="{00000000-0005-0000-0000-0000B27C0000}"/>
    <cellStyle name="Moneda 93 2 3 4" xfId="11357" xr:uid="{00000000-0005-0000-0000-0000B37C0000}"/>
    <cellStyle name="Moneda 93 2 3 4 2" xfId="28093" xr:uid="{00000000-0005-0000-0000-0000B47C0000}"/>
    <cellStyle name="Moneda 93 2 3 5" xfId="14673" xr:uid="{00000000-0005-0000-0000-0000B57C0000}"/>
    <cellStyle name="Moneda 93 2 3 6" xfId="18132" xr:uid="{00000000-0005-0000-0000-0000B67C0000}"/>
    <cellStyle name="Moneda 93 2 4" xfId="2225" xr:uid="{00000000-0005-0000-0000-0000B77C0000}"/>
    <cellStyle name="Moneda 93 2 4 2" xfId="5542" xr:uid="{00000000-0005-0000-0000-0000B87C0000}"/>
    <cellStyle name="Moneda 93 2 4 2 2" xfId="22278" xr:uid="{00000000-0005-0000-0000-0000B97C0000}"/>
    <cellStyle name="Moneda 93 2 4 3" xfId="8859" xr:uid="{00000000-0005-0000-0000-0000BA7C0000}"/>
    <cellStyle name="Moneda 93 2 4 3 2" xfId="25595" xr:uid="{00000000-0005-0000-0000-0000BB7C0000}"/>
    <cellStyle name="Moneda 93 2 4 4" xfId="12186" xr:uid="{00000000-0005-0000-0000-0000BC7C0000}"/>
    <cellStyle name="Moneda 93 2 4 4 2" xfId="28922" xr:uid="{00000000-0005-0000-0000-0000BD7C0000}"/>
    <cellStyle name="Moneda 93 2 4 5" xfId="15502" xr:uid="{00000000-0005-0000-0000-0000BE7C0000}"/>
    <cellStyle name="Moneda 93 2 4 6" xfId="18961" xr:uid="{00000000-0005-0000-0000-0000BF7C0000}"/>
    <cellStyle name="Moneda 93 2 5" xfId="3053" xr:uid="{00000000-0005-0000-0000-0000C07C0000}"/>
    <cellStyle name="Moneda 93 2 5 2" xfId="6370" xr:uid="{00000000-0005-0000-0000-0000C17C0000}"/>
    <cellStyle name="Moneda 93 2 5 2 2" xfId="23106" xr:uid="{00000000-0005-0000-0000-0000C27C0000}"/>
    <cellStyle name="Moneda 93 2 5 3" xfId="9687" xr:uid="{00000000-0005-0000-0000-0000C37C0000}"/>
    <cellStyle name="Moneda 93 2 5 3 2" xfId="26423" xr:uid="{00000000-0005-0000-0000-0000C47C0000}"/>
    <cellStyle name="Moneda 93 2 5 4" xfId="13014" xr:uid="{00000000-0005-0000-0000-0000C57C0000}"/>
    <cellStyle name="Moneda 93 2 5 4 2" xfId="29750" xr:uid="{00000000-0005-0000-0000-0000C67C0000}"/>
    <cellStyle name="Moneda 93 2 5 5" xfId="16330" xr:uid="{00000000-0005-0000-0000-0000C77C0000}"/>
    <cellStyle name="Moneda 93 2 5 6" xfId="19789" xr:uid="{00000000-0005-0000-0000-0000C87C0000}"/>
    <cellStyle name="Moneda 93 2 6" xfId="3885" xr:uid="{00000000-0005-0000-0000-0000C97C0000}"/>
    <cellStyle name="Moneda 93 2 6 2" xfId="20621" xr:uid="{00000000-0005-0000-0000-0000CA7C0000}"/>
    <cellStyle name="Moneda 93 2 7" xfId="7202" xr:uid="{00000000-0005-0000-0000-0000CB7C0000}"/>
    <cellStyle name="Moneda 93 2 7 2" xfId="23938" xr:uid="{00000000-0005-0000-0000-0000CC7C0000}"/>
    <cellStyle name="Moneda 93 2 8" xfId="10529" xr:uid="{00000000-0005-0000-0000-0000CD7C0000}"/>
    <cellStyle name="Moneda 93 2 8 2" xfId="27265" xr:uid="{00000000-0005-0000-0000-0000CE7C0000}"/>
    <cellStyle name="Moneda 93 2 9" xfId="13845" xr:uid="{00000000-0005-0000-0000-0000CF7C0000}"/>
    <cellStyle name="Moneda 93 3" xfId="777" xr:uid="{00000000-0005-0000-0000-0000D07C0000}"/>
    <cellStyle name="Moneda 93 3 2" xfId="1606" xr:uid="{00000000-0005-0000-0000-0000D17C0000}"/>
    <cellStyle name="Moneda 93 3 2 2" xfId="4923" xr:uid="{00000000-0005-0000-0000-0000D27C0000}"/>
    <cellStyle name="Moneda 93 3 2 2 2" xfId="21659" xr:uid="{00000000-0005-0000-0000-0000D37C0000}"/>
    <cellStyle name="Moneda 93 3 2 3" xfId="8240" xr:uid="{00000000-0005-0000-0000-0000D47C0000}"/>
    <cellStyle name="Moneda 93 3 2 3 2" xfId="24976" xr:uid="{00000000-0005-0000-0000-0000D57C0000}"/>
    <cellStyle name="Moneda 93 3 2 4" xfId="11567" xr:uid="{00000000-0005-0000-0000-0000D67C0000}"/>
    <cellStyle name="Moneda 93 3 2 4 2" xfId="28303" xr:uid="{00000000-0005-0000-0000-0000D77C0000}"/>
    <cellStyle name="Moneda 93 3 2 5" xfId="14883" xr:uid="{00000000-0005-0000-0000-0000D87C0000}"/>
    <cellStyle name="Moneda 93 3 2 6" xfId="18342" xr:uid="{00000000-0005-0000-0000-0000D97C0000}"/>
    <cellStyle name="Moneda 93 3 3" xfId="2434" xr:uid="{00000000-0005-0000-0000-0000DA7C0000}"/>
    <cellStyle name="Moneda 93 3 3 2" xfId="5751" xr:uid="{00000000-0005-0000-0000-0000DB7C0000}"/>
    <cellStyle name="Moneda 93 3 3 2 2" xfId="22487" xr:uid="{00000000-0005-0000-0000-0000DC7C0000}"/>
    <cellStyle name="Moneda 93 3 3 3" xfId="9068" xr:uid="{00000000-0005-0000-0000-0000DD7C0000}"/>
    <cellStyle name="Moneda 93 3 3 3 2" xfId="25804" xr:uid="{00000000-0005-0000-0000-0000DE7C0000}"/>
    <cellStyle name="Moneda 93 3 3 4" xfId="12395" xr:uid="{00000000-0005-0000-0000-0000DF7C0000}"/>
    <cellStyle name="Moneda 93 3 3 4 2" xfId="29131" xr:uid="{00000000-0005-0000-0000-0000E07C0000}"/>
    <cellStyle name="Moneda 93 3 3 5" xfId="15711" xr:uid="{00000000-0005-0000-0000-0000E17C0000}"/>
    <cellStyle name="Moneda 93 3 3 6" xfId="19170" xr:uid="{00000000-0005-0000-0000-0000E27C0000}"/>
    <cellStyle name="Moneda 93 3 4" xfId="3262" xr:uid="{00000000-0005-0000-0000-0000E37C0000}"/>
    <cellStyle name="Moneda 93 3 4 2" xfId="6579" xr:uid="{00000000-0005-0000-0000-0000E47C0000}"/>
    <cellStyle name="Moneda 93 3 4 2 2" xfId="23315" xr:uid="{00000000-0005-0000-0000-0000E57C0000}"/>
    <cellStyle name="Moneda 93 3 4 3" xfId="9896" xr:uid="{00000000-0005-0000-0000-0000E67C0000}"/>
    <cellStyle name="Moneda 93 3 4 3 2" xfId="26632" xr:uid="{00000000-0005-0000-0000-0000E77C0000}"/>
    <cellStyle name="Moneda 93 3 4 4" xfId="13223" xr:uid="{00000000-0005-0000-0000-0000E87C0000}"/>
    <cellStyle name="Moneda 93 3 4 4 2" xfId="29959" xr:uid="{00000000-0005-0000-0000-0000E97C0000}"/>
    <cellStyle name="Moneda 93 3 4 5" xfId="16539" xr:uid="{00000000-0005-0000-0000-0000EA7C0000}"/>
    <cellStyle name="Moneda 93 3 4 6" xfId="19998" xr:uid="{00000000-0005-0000-0000-0000EB7C0000}"/>
    <cellStyle name="Moneda 93 3 5" xfId="4094" xr:uid="{00000000-0005-0000-0000-0000EC7C0000}"/>
    <cellStyle name="Moneda 93 3 5 2" xfId="20830" xr:uid="{00000000-0005-0000-0000-0000ED7C0000}"/>
    <cellStyle name="Moneda 93 3 6" xfId="7411" xr:uid="{00000000-0005-0000-0000-0000EE7C0000}"/>
    <cellStyle name="Moneda 93 3 6 2" xfId="24147" xr:uid="{00000000-0005-0000-0000-0000EF7C0000}"/>
    <cellStyle name="Moneda 93 3 7" xfId="10738" xr:uid="{00000000-0005-0000-0000-0000F07C0000}"/>
    <cellStyle name="Moneda 93 3 7 2" xfId="27474" xr:uid="{00000000-0005-0000-0000-0000F17C0000}"/>
    <cellStyle name="Moneda 93 3 8" xfId="14054" xr:uid="{00000000-0005-0000-0000-0000F27C0000}"/>
    <cellStyle name="Moneda 93 3 9" xfId="17513" xr:uid="{00000000-0005-0000-0000-0000F37C0000}"/>
    <cellStyle name="Moneda 93 4" xfId="1191" xr:uid="{00000000-0005-0000-0000-0000F47C0000}"/>
    <cellStyle name="Moneda 93 4 2" xfId="4508" xr:uid="{00000000-0005-0000-0000-0000F57C0000}"/>
    <cellStyle name="Moneda 93 4 2 2" xfId="21244" xr:uid="{00000000-0005-0000-0000-0000F67C0000}"/>
    <cellStyle name="Moneda 93 4 3" xfId="7825" xr:uid="{00000000-0005-0000-0000-0000F77C0000}"/>
    <cellStyle name="Moneda 93 4 3 2" xfId="24561" xr:uid="{00000000-0005-0000-0000-0000F87C0000}"/>
    <cellStyle name="Moneda 93 4 4" xfId="11152" xr:uid="{00000000-0005-0000-0000-0000F97C0000}"/>
    <cellStyle name="Moneda 93 4 4 2" xfId="27888" xr:uid="{00000000-0005-0000-0000-0000FA7C0000}"/>
    <cellStyle name="Moneda 93 4 5" xfId="14468" xr:uid="{00000000-0005-0000-0000-0000FB7C0000}"/>
    <cellStyle name="Moneda 93 4 6" xfId="17927" xr:uid="{00000000-0005-0000-0000-0000FC7C0000}"/>
    <cellStyle name="Moneda 93 5" xfId="2020" xr:uid="{00000000-0005-0000-0000-0000FD7C0000}"/>
    <cellStyle name="Moneda 93 5 2" xfId="5337" xr:uid="{00000000-0005-0000-0000-0000FE7C0000}"/>
    <cellStyle name="Moneda 93 5 2 2" xfId="22073" xr:uid="{00000000-0005-0000-0000-0000FF7C0000}"/>
    <cellStyle name="Moneda 93 5 3" xfId="8654" xr:uid="{00000000-0005-0000-0000-0000007D0000}"/>
    <cellStyle name="Moneda 93 5 3 2" xfId="25390" xr:uid="{00000000-0005-0000-0000-0000017D0000}"/>
    <cellStyle name="Moneda 93 5 4" xfId="11981" xr:uid="{00000000-0005-0000-0000-0000027D0000}"/>
    <cellStyle name="Moneda 93 5 4 2" xfId="28717" xr:uid="{00000000-0005-0000-0000-0000037D0000}"/>
    <cellStyle name="Moneda 93 5 5" xfId="15297" xr:uid="{00000000-0005-0000-0000-0000047D0000}"/>
    <cellStyle name="Moneda 93 5 6" xfId="18756" xr:uid="{00000000-0005-0000-0000-0000057D0000}"/>
    <cellStyle name="Moneda 93 6" xfId="2848" xr:uid="{00000000-0005-0000-0000-0000067D0000}"/>
    <cellStyle name="Moneda 93 6 2" xfId="6165" xr:uid="{00000000-0005-0000-0000-0000077D0000}"/>
    <cellStyle name="Moneda 93 6 2 2" xfId="22901" xr:uid="{00000000-0005-0000-0000-0000087D0000}"/>
    <cellStyle name="Moneda 93 6 3" xfId="9482" xr:uid="{00000000-0005-0000-0000-0000097D0000}"/>
    <cellStyle name="Moneda 93 6 3 2" xfId="26218" xr:uid="{00000000-0005-0000-0000-00000A7D0000}"/>
    <cellStyle name="Moneda 93 6 4" xfId="12809" xr:uid="{00000000-0005-0000-0000-00000B7D0000}"/>
    <cellStyle name="Moneda 93 6 4 2" xfId="29545" xr:uid="{00000000-0005-0000-0000-00000C7D0000}"/>
    <cellStyle name="Moneda 93 6 5" xfId="16125" xr:uid="{00000000-0005-0000-0000-00000D7D0000}"/>
    <cellStyle name="Moneda 93 6 6" xfId="19584" xr:uid="{00000000-0005-0000-0000-00000E7D0000}"/>
    <cellStyle name="Moneda 93 7" xfId="3680" xr:uid="{00000000-0005-0000-0000-00000F7D0000}"/>
    <cellStyle name="Moneda 93 7 2" xfId="20416" xr:uid="{00000000-0005-0000-0000-0000107D0000}"/>
    <cellStyle name="Moneda 93 8" xfId="6997" xr:uid="{00000000-0005-0000-0000-0000117D0000}"/>
    <cellStyle name="Moneda 93 8 2" xfId="23733" xr:uid="{00000000-0005-0000-0000-0000127D0000}"/>
    <cellStyle name="Moneda 93 9" xfId="10324" xr:uid="{00000000-0005-0000-0000-0000137D0000}"/>
    <cellStyle name="Moneda 93 9 2" xfId="27060" xr:uid="{00000000-0005-0000-0000-0000147D0000}"/>
    <cellStyle name="Moneda 94" xfId="330" xr:uid="{00000000-0005-0000-0000-0000157D0000}"/>
    <cellStyle name="Moneda 94 10" xfId="13641" xr:uid="{00000000-0005-0000-0000-0000167D0000}"/>
    <cellStyle name="Moneda 94 11" xfId="17100" xr:uid="{00000000-0005-0000-0000-0000177D0000}"/>
    <cellStyle name="Moneda 94 2" xfId="562" xr:uid="{00000000-0005-0000-0000-0000187D0000}"/>
    <cellStyle name="Moneda 94 2 10" xfId="17305" xr:uid="{00000000-0005-0000-0000-0000197D0000}"/>
    <cellStyle name="Moneda 94 2 2" xfId="983" xr:uid="{00000000-0005-0000-0000-00001A7D0000}"/>
    <cellStyle name="Moneda 94 2 2 2" xfId="1812" xr:uid="{00000000-0005-0000-0000-00001B7D0000}"/>
    <cellStyle name="Moneda 94 2 2 2 2" xfId="5129" xr:uid="{00000000-0005-0000-0000-00001C7D0000}"/>
    <cellStyle name="Moneda 94 2 2 2 2 2" xfId="21865" xr:uid="{00000000-0005-0000-0000-00001D7D0000}"/>
    <cellStyle name="Moneda 94 2 2 2 3" xfId="8446" xr:uid="{00000000-0005-0000-0000-00001E7D0000}"/>
    <cellStyle name="Moneda 94 2 2 2 3 2" xfId="25182" xr:uid="{00000000-0005-0000-0000-00001F7D0000}"/>
    <cellStyle name="Moneda 94 2 2 2 4" xfId="11773" xr:uid="{00000000-0005-0000-0000-0000207D0000}"/>
    <cellStyle name="Moneda 94 2 2 2 4 2" xfId="28509" xr:uid="{00000000-0005-0000-0000-0000217D0000}"/>
    <cellStyle name="Moneda 94 2 2 2 5" xfId="15089" xr:uid="{00000000-0005-0000-0000-0000227D0000}"/>
    <cellStyle name="Moneda 94 2 2 2 6" xfId="18548" xr:uid="{00000000-0005-0000-0000-0000237D0000}"/>
    <cellStyle name="Moneda 94 2 2 3" xfId="2640" xr:uid="{00000000-0005-0000-0000-0000247D0000}"/>
    <cellStyle name="Moneda 94 2 2 3 2" xfId="5957" xr:uid="{00000000-0005-0000-0000-0000257D0000}"/>
    <cellStyle name="Moneda 94 2 2 3 2 2" xfId="22693" xr:uid="{00000000-0005-0000-0000-0000267D0000}"/>
    <cellStyle name="Moneda 94 2 2 3 3" xfId="9274" xr:uid="{00000000-0005-0000-0000-0000277D0000}"/>
    <cellStyle name="Moneda 94 2 2 3 3 2" xfId="26010" xr:uid="{00000000-0005-0000-0000-0000287D0000}"/>
    <cellStyle name="Moneda 94 2 2 3 4" xfId="12601" xr:uid="{00000000-0005-0000-0000-0000297D0000}"/>
    <cellStyle name="Moneda 94 2 2 3 4 2" xfId="29337" xr:uid="{00000000-0005-0000-0000-00002A7D0000}"/>
    <cellStyle name="Moneda 94 2 2 3 5" xfId="15917" xr:uid="{00000000-0005-0000-0000-00002B7D0000}"/>
    <cellStyle name="Moneda 94 2 2 3 6" xfId="19376" xr:uid="{00000000-0005-0000-0000-00002C7D0000}"/>
    <cellStyle name="Moneda 94 2 2 4" xfId="3468" xr:uid="{00000000-0005-0000-0000-00002D7D0000}"/>
    <cellStyle name="Moneda 94 2 2 4 2" xfId="6785" xr:uid="{00000000-0005-0000-0000-00002E7D0000}"/>
    <cellStyle name="Moneda 94 2 2 4 2 2" xfId="23521" xr:uid="{00000000-0005-0000-0000-00002F7D0000}"/>
    <cellStyle name="Moneda 94 2 2 4 3" xfId="10102" xr:uid="{00000000-0005-0000-0000-0000307D0000}"/>
    <cellStyle name="Moneda 94 2 2 4 3 2" xfId="26838" xr:uid="{00000000-0005-0000-0000-0000317D0000}"/>
    <cellStyle name="Moneda 94 2 2 4 4" xfId="13429" xr:uid="{00000000-0005-0000-0000-0000327D0000}"/>
    <cellStyle name="Moneda 94 2 2 4 4 2" xfId="30165" xr:uid="{00000000-0005-0000-0000-0000337D0000}"/>
    <cellStyle name="Moneda 94 2 2 4 5" xfId="16745" xr:uid="{00000000-0005-0000-0000-0000347D0000}"/>
    <cellStyle name="Moneda 94 2 2 4 6" xfId="20204" xr:uid="{00000000-0005-0000-0000-0000357D0000}"/>
    <cellStyle name="Moneda 94 2 2 5" xfId="4300" xr:uid="{00000000-0005-0000-0000-0000367D0000}"/>
    <cellStyle name="Moneda 94 2 2 5 2" xfId="21036" xr:uid="{00000000-0005-0000-0000-0000377D0000}"/>
    <cellStyle name="Moneda 94 2 2 6" xfId="7617" xr:uid="{00000000-0005-0000-0000-0000387D0000}"/>
    <cellStyle name="Moneda 94 2 2 6 2" xfId="24353" xr:uid="{00000000-0005-0000-0000-0000397D0000}"/>
    <cellStyle name="Moneda 94 2 2 7" xfId="10944" xr:uid="{00000000-0005-0000-0000-00003A7D0000}"/>
    <cellStyle name="Moneda 94 2 2 7 2" xfId="27680" xr:uid="{00000000-0005-0000-0000-00003B7D0000}"/>
    <cellStyle name="Moneda 94 2 2 8" xfId="14260" xr:uid="{00000000-0005-0000-0000-00003C7D0000}"/>
    <cellStyle name="Moneda 94 2 2 9" xfId="17719" xr:uid="{00000000-0005-0000-0000-00003D7D0000}"/>
    <cellStyle name="Moneda 94 2 3" xfId="1397" xr:uid="{00000000-0005-0000-0000-00003E7D0000}"/>
    <cellStyle name="Moneda 94 2 3 2" xfId="4714" xr:uid="{00000000-0005-0000-0000-00003F7D0000}"/>
    <cellStyle name="Moneda 94 2 3 2 2" xfId="21450" xr:uid="{00000000-0005-0000-0000-0000407D0000}"/>
    <cellStyle name="Moneda 94 2 3 3" xfId="8031" xr:uid="{00000000-0005-0000-0000-0000417D0000}"/>
    <cellStyle name="Moneda 94 2 3 3 2" xfId="24767" xr:uid="{00000000-0005-0000-0000-0000427D0000}"/>
    <cellStyle name="Moneda 94 2 3 4" xfId="11358" xr:uid="{00000000-0005-0000-0000-0000437D0000}"/>
    <cellStyle name="Moneda 94 2 3 4 2" xfId="28094" xr:uid="{00000000-0005-0000-0000-0000447D0000}"/>
    <cellStyle name="Moneda 94 2 3 5" xfId="14674" xr:uid="{00000000-0005-0000-0000-0000457D0000}"/>
    <cellStyle name="Moneda 94 2 3 6" xfId="18133" xr:uid="{00000000-0005-0000-0000-0000467D0000}"/>
    <cellStyle name="Moneda 94 2 4" xfId="2226" xr:uid="{00000000-0005-0000-0000-0000477D0000}"/>
    <cellStyle name="Moneda 94 2 4 2" xfId="5543" xr:uid="{00000000-0005-0000-0000-0000487D0000}"/>
    <cellStyle name="Moneda 94 2 4 2 2" xfId="22279" xr:uid="{00000000-0005-0000-0000-0000497D0000}"/>
    <cellStyle name="Moneda 94 2 4 3" xfId="8860" xr:uid="{00000000-0005-0000-0000-00004A7D0000}"/>
    <cellStyle name="Moneda 94 2 4 3 2" xfId="25596" xr:uid="{00000000-0005-0000-0000-00004B7D0000}"/>
    <cellStyle name="Moneda 94 2 4 4" xfId="12187" xr:uid="{00000000-0005-0000-0000-00004C7D0000}"/>
    <cellStyle name="Moneda 94 2 4 4 2" xfId="28923" xr:uid="{00000000-0005-0000-0000-00004D7D0000}"/>
    <cellStyle name="Moneda 94 2 4 5" xfId="15503" xr:uid="{00000000-0005-0000-0000-00004E7D0000}"/>
    <cellStyle name="Moneda 94 2 4 6" xfId="18962" xr:uid="{00000000-0005-0000-0000-00004F7D0000}"/>
    <cellStyle name="Moneda 94 2 5" xfId="3054" xr:uid="{00000000-0005-0000-0000-0000507D0000}"/>
    <cellStyle name="Moneda 94 2 5 2" xfId="6371" xr:uid="{00000000-0005-0000-0000-0000517D0000}"/>
    <cellStyle name="Moneda 94 2 5 2 2" xfId="23107" xr:uid="{00000000-0005-0000-0000-0000527D0000}"/>
    <cellStyle name="Moneda 94 2 5 3" xfId="9688" xr:uid="{00000000-0005-0000-0000-0000537D0000}"/>
    <cellStyle name="Moneda 94 2 5 3 2" xfId="26424" xr:uid="{00000000-0005-0000-0000-0000547D0000}"/>
    <cellStyle name="Moneda 94 2 5 4" xfId="13015" xr:uid="{00000000-0005-0000-0000-0000557D0000}"/>
    <cellStyle name="Moneda 94 2 5 4 2" xfId="29751" xr:uid="{00000000-0005-0000-0000-0000567D0000}"/>
    <cellStyle name="Moneda 94 2 5 5" xfId="16331" xr:uid="{00000000-0005-0000-0000-0000577D0000}"/>
    <cellStyle name="Moneda 94 2 5 6" xfId="19790" xr:uid="{00000000-0005-0000-0000-0000587D0000}"/>
    <cellStyle name="Moneda 94 2 6" xfId="3886" xr:uid="{00000000-0005-0000-0000-0000597D0000}"/>
    <cellStyle name="Moneda 94 2 6 2" xfId="20622" xr:uid="{00000000-0005-0000-0000-00005A7D0000}"/>
    <cellStyle name="Moneda 94 2 7" xfId="7203" xr:uid="{00000000-0005-0000-0000-00005B7D0000}"/>
    <cellStyle name="Moneda 94 2 7 2" xfId="23939" xr:uid="{00000000-0005-0000-0000-00005C7D0000}"/>
    <cellStyle name="Moneda 94 2 8" xfId="10530" xr:uid="{00000000-0005-0000-0000-00005D7D0000}"/>
    <cellStyle name="Moneda 94 2 8 2" xfId="27266" xr:uid="{00000000-0005-0000-0000-00005E7D0000}"/>
    <cellStyle name="Moneda 94 2 9" xfId="13846" xr:uid="{00000000-0005-0000-0000-00005F7D0000}"/>
    <cellStyle name="Moneda 94 3" xfId="778" xr:uid="{00000000-0005-0000-0000-0000607D0000}"/>
    <cellStyle name="Moneda 94 3 2" xfId="1607" xr:uid="{00000000-0005-0000-0000-0000617D0000}"/>
    <cellStyle name="Moneda 94 3 2 2" xfId="4924" xr:uid="{00000000-0005-0000-0000-0000627D0000}"/>
    <cellStyle name="Moneda 94 3 2 2 2" xfId="21660" xr:uid="{00000000-0005-0000-0000-0000637D0000}"/>
    <cellStyle name="Moneda 94 3 2 3" xfId="8241" xr:uid="{00000000-0005-0000-0000-0000647D0000}"/>
    <cellStyle name="Moneda 94 3 2 3 2" xfId="24977" xr:uid="{00000000-0005-0000-0000-0000657D0000}"/>
    <cellStyle name="Moneda 94 3 2 4" xfId="11568" xr:uid="{00000000-0005-0000-0000-0000667D0000}"/>
    <cellStyle name="Moneda 94 3 2 4 2" xfId="28304" xr:uid="{00000000-0005-0000-0000-0000677D0000}"/>
    <cellStyle name="Moneda 94 3 2 5" xfId="14884" xr:uid="{00000000-0005-0000-0000-0000687D0000}"/>
    <cellStyle name="Moneda 94 3 2 6" xfId="18343" xr:uid="{00000000-0005-0000-0000-0000697D0000}"/>
    <cellStyle name="Moneda 94 3 3" xfId="2435" xr:uid="{00000000-0005-0000-0000-00006A7D0000}"/>
    <cellStyle name="Moneda 94 3 3 2" xfId="5752" xr:uid="{00000000-0005-0000-0000-00006B7D0000}"/>
    <cellStyle name="Moneda 94 3 3 2 2" xfId="22488" xr:uid="{00000000-0005-0000-0000-00006C7D0000}"/>
    <cellStyle name="Moneda 94 3 3 3" xfId="9069" xr:uid="{00000000-0005-0000-0000-00006D7D0000}"/>
    <cellStyle name="Moneda 94 3 3 3 2" xfId="25805" xr:uid="{00000000-0005-0000-0000-00006E7D0000}"/>
    <cellStyle name="Moneda 94 3 3 4" xfId="12396" xr:uid="{00000000-0005-0000-0000-00006F7D0000}"/>
    <cellStyle name="Moneda 94 3 3 4 2" xfId="29132" xr:uid="{00000000-0005-0000-0000-0000707D0000}"/>
    <cellStyle name="Moneda 94 3 3 5" xfId="15712" xr:uid="{00000000-0005-0000-0000-0000717D0000}"/>
    <cellStyle name="Moneda 94 3 3 6" xfId="19171" xr:uid="{00000000-0005-0000-0000-0000727D0000}"/>
    <cellStyle name="Moneda 94 3 4" xfId="3263" xr:uid="{00000000-0005-0000-0000-0000737D0000}"/>
    <cellStyle name="Moneda 94 3 4 2" xfId="6580" xr:uid="{00000000-0005-0000-0000-0000747D0000}"/>
    <cellStyle name="Moneda 94 3 4 2 2" xfId="23316" xr:uid="{00000000-0005-0000-0000-0000757D0000}"/>
    <cellStyle name="Moneda 94 3 4 3" xfId="9897" xr:uid="{00000000-0005-0000-0000-0000767D0000}"/>
    <cellStyle name="Moneda 94 3 4 3 2" xfId="26633" xr:uid="{00000000-0005-0000-0000-0000777D0000}"/>
    <cellStyle name="Moneda 94 3 4 4" xfId="13224" xr:uid="{00000000-0005-0000-0000-0000787D0000}"/>
    <cellStyle name="Moneda 94 3 4 4 2" xfId="29960" xr:uid="{00000000-0005-0000-0000-0000797D0000}"/>
    <cellStyle name="Moneda 94 3 4 5" xfId="16540" xr:uid="{00000000-0005-0000-0000-00007A7D0000}"/>
    <cellStyle name="Moneda 94 3 4 6" xfId="19999" xr:uid="{00000000-0005-0000-0000-00007B7D0000}"/>
    <cellStyle name="Moneda 94 3 5" xfId="4095" xr:uid="{00000000-0005-0000-0000-00007C7D0000}"/>
    <cellStyle name="Moneda 94 3 5 2" xfId="20831" xr:uid="{00000000-0005-0000-0000-00007D7D0000}"/>
    <cellStyle name="Moneda 94 3 6" xfId="7412" xr:uid="{00000000-0005-0000-0000-00007E7D0000}"/>
    <cellStyle name="Moneda 94 3 6 2" xfId="24148" xr:uid="{00000000-0005-0000-0000-00007F7D0000}"/>
    <cellStyle name="Moneda 94 3 7" xfId="10739" xr:uid="{00000000-0005-0000-0000-0000807D0000}"/>
    <cellStyle name="Moneda 94 3 7 2" xfId="27475" xr:uid="{00000000-0005-0000-0000-0000817D0000}"/>
    <cellStyle name="Moneda 94 3 8" xfId="14055" xr:uid="{00000000-0005-0000-0000-0000827D0000}"/>
    <cellStyle name="Moneda 94 3 9" xfId="17514" xr:uid="{00000000-0005-0000-0000-0000837D0000}"/>
    <cellStyle name="Moneda 94 4" xfId="1192" xr:uid="{00000000-0005-0000-0000-0000847D0000}"/>
    <cellStyle name="Moneda 94 4 2" xfId="4509" xr:uid="{00000000-0005-0000-0000-0000857D0000}"/>
    <cellStyle name="Moneda 94 4 2 2" xfId="21245" xr:uid="{00000000-0005-0000-0000-0000867D0000}"/>
    <cellStyle name="Moneda 94 4 3" xfId="7826" xr:uid="{00000000-0005-0000-0000-0000877D0000}"/>
    <cellStyle name="Moneda 94 4 3 2" xfId="24562" xr:uid="{00000000-0005-0000-0000-0000887D0000}"/>
    <cellStyle name="Moneda 94 4 4" xfId="11153" xr:uid="{00000000-0005-0000-0000-0000897D0000}"/>
    <cellStyle name="Moneda 94 4 4 2" xfId="27889" xr:uid="{00000000-0005-0000-0000-00008A7D0000}"/>
    <cellStyle name="Moneda 94 4 5" xfId="14469" xr:uid="{00000000-0005-0000-0000-00008B7D0000}"/>
    <cellStyle name="Moneda 94 4 6" xfId="17928" xr:uid="{00000000-0005-0000-0000-00008C7D0000}"/>
    <cellStyle name="Moneda 94 5" xfId="2021" xr:uid="{00000000-0005-0000-0000-00008D7D0000}"/>
    <cellStyle name="Moneda 94 5 2" xfId="5338" xr:uid="{00000000-0005-0000-0000-00008E7D0000}"/>
    <cellStyle name="Moneda 94 5 2 2" xfId="22074" xr:uid="{00000000-0005-0000-0000-00008F7D0000}"/>
    <cellStyle name="Moneda 94 5 3" xfId="8655" xr:uid="{00000000-0005-0000-0000-0000907D0000}"/>
    <cellStyle name="Moneda 94 5 3 2" xfId="25391" xr:uid="{00000000-0005-0000-0000-0000917D0000}"/>
    <cellStyle name="Moneda 94 5 4" xfId="11982" xr:uid="{00000000-0005-0000-0000-0000927D0000}"/>
    <cellStyle name="Moneda 94 5 4 2" xfId="28718" xr:uid="{00000000-0005-0000-0000-0000937D0000}"/>
    <cellStyle name="Moneda 94 5 5" xfId="15298" xr:uid="{00000000-0005-0000-0000-0000947D0000}"/>
    <cellStyle name="Moneda 94 5 6" xfId="18757" xr:uid="{00000000-0005-0000-0000-0000957D0000}"/>
    <cellStyle name="Moneda 94 6" xfId="2849" xr:uid="{00000000-0005-0000-0000-0000967D0000}"/>
    <cellStyle name="Moneda 94 6 2" xfId="6166" xr:uid="{00000000-0005-0000-0000-0000977D0000}"/>
    <cellStyle name="Moneda 94 6 2 2" xfId="22902" xr:uid="{00000000-0005-0000-0000-0000987D0000}"/>
    <cellStyle name="Moneda 94 6 3" xfId="9483" xr:uid="{00000000-0005-0000-0000-0000997D0000}"/>
    <cellStyle name="Moneda 94 6 3 2" xfId="26219" xr:uid="{00000000-0005-0000-0000-00009A7D0000}"/>
    <cellStyle name="Moneda 94 6 4" xfId="12810" xr:uid="{00000000-0005-0000-0000-00009B7D0000}"/>
    <cellStyle name="Moneda 94 6 4 2" xfId="29546" xr:uid="{00000000-0005-0000-0000-00009C7D0000}"/>
    <cellStyle name="Moneda 94 6 5" xfId="16126" xr:uid="{00000000-0005-0000-0000-00009D7D0000}"/>
    <cellStyle name="Moneda 94 6 6" xfId="19585" xr:uid="{00000000-0005-0000-0000-00009E7D0000}"/>
    <cellStyle name="Moneda 94 7" xfId="3681" xr:uid="{00000000-0005-0000-0000-00009F7D0000}"/>
    <cellStyle name="Moneda 94 7 2" xfId="20417" xr:uid="{00000000-0005-0000-0000-0000A07D0000}"/>
    <cellStyle name="Moneda 94 8" xfId="6998" xr:uid="{00000000-0005-0000-0000-0000A17D0000}"/>
    <cellStyle name="Moneda 94 8 2" xfId="23734" xr:uid="{00000000-0005-0000-0000-0000A27D0000}"/>
    <cellStyle name="Moneda 94 9" xfId="10325" xr:uid="{00000000-0005-0000-0000-0000A37D0000}"/>
    <cellStyle name="Moneda 94 9 2" xfId="27061" xr:uid="{00000000-0005-0000-0000-0000A47D0000}"/>
    <cellStyle name="Moneda 95" xfId="331" xr:uid="{00000000-0005-0000-0000-0000A57D0000}"/>
    <cellStyle name="Moneda 95 10" xfId="13642" xr:uid="{00000000-0005-0000-0000-0000A67D0000}"/>
    <cellStyle name="Moneda 95 11" xfId="17101" xr:uid="{00000000-0005-0000-0000-0000A77D0000}"/>
    <cellStyle name="Moneda 95 2" xfId="563" xr:uid="{00000000-0005-0000-0000-0000A87D0000}"/>
    <cellStyle name="Moneda 95 2 10" xfId="17306" xr:uid="{00000000-0005-0000-0000-0000A97D0000}"/>
    <cellStyle name="Moneda 95 2 2" xfId="984" xr:uid="{00000000-0005-0000-0000-0000AA7D0000}"/>
    <cellStyle name="Moneda 95 2 2 2" xfId="1813" xr:uid="{00000000-0005-0000-0000-0000AB7D0000}"/>
    <cellStyle name="Moneda 95 2 2 2 2" xfId="5130" xr:uid="{00000000-0005-0000-0000-0000AC7D0000}"/>
    <cellStyle name="Moneda 95 2 2 2 2 2" xfId="21866" xr:uid="{00000000-0005-0000-0000-0000AD7D0000}"/>
    <cellStyle name="Moneda 95 2 2 2 3" xfId="8447" xr:uid="{00000000-0005-0000-0000-0000AE7D0000}"/>
    <cellStyle name="Moneda 95 2 2 2 3 2" xfId="25183" xr:uid="{00000000-0005-0000-0000-0000AF7D0000}"/>
    <cellStyle name="Moneda 95 2 2 2 4" xfId="11774" xr:uid="{00000000-0005-0000-0000-0000B07D0000}"/>
    <cellStyle name="Moneda 95 2 2 2 4 2" xfId="28510" xr:uid="{00000000-0005-0000-0000-0000B17D0000}"/>
    <cellStyle name="Moneda 95 2 2 2 5" xfId="15090" xr:uid="{00000000-0005-0000-0000-0000B27D0000}"/>
    <cellStyle name="Moneda 95 2 2 2 6" xfId="18549" xr:uid="{00000000-0005-0000-0000-0000B37D0000}"/>
    <cellStyle name="Moneda 95 2 2 3" xfId="2641" xr:uid="{00000000-0005-0000-0000-0000B47D0000}"/>
    <cellStyle name="Moneda 95 2 2 3 2" xfId="5958" xr:uid="{00000000-0005-0000-0000-0000B57D0000}"/>
    <cellStyle name="Moneda 95 2 2 3 2 2" xfId="22694" xr:uid="{00000000-0005-0000-0000-0000B67D0000}"/>
    <cellStyle name="Moneda 95 2 2 3 3" xfId="9275" xr:uid="{00000000-0005-0000-0000-0000B77D0000}"/>
    <cellStyle name="Moneda 95 2 2 3 3 2" xfId="26011" xr:uid="{00000000-0005-0000-0000-0000B87D0000}"/>
    <cellStyle name="Moneda 95 2 2 3 4" xfId="12602" xr:uid="{00000000-0005-0000-0000-0000B97D0000}"/>
    <cellStyle name="Moneda 95 2 2 3 4 2" xfId="29338" xr:uid="{00000000-0005-0000-0000-0000BA7D0000}"/>
    <cellStyle name="Moneda 95 2 2 3 5" xfId="15918" xr:uid="{00000000-0005-0000-0000-0000BB7D0000}"/>
    <cellStyle name="Moneda 95 2 2 3 6" xfId="19377" xr:uid="{00000000-0005-0000-0000-0000BC7D0000}"/>
    <cellStyle name="Moneda 95 2 2 4" xfId="3469" xr:uid="{00000000-0005-0000-0000-0000BD7D0000}"/>
    <cellStyle name="Moneda 95 2 2 4 2" xfId="6786" xr:uid="{00000000-0005-0000-0000-0000BE7D0000}"/>
    <cellStyle name="Moneda 95 2 2 4 2 2" xfId="23522" xr:uid="{00000000-0005-0000-0000-0000BF7D0000}"/>
    <cellStyle name="Moneda 95 2 2 4 3" xfId="10103" xr:uid="{00000000-0005-0000-0000-0000C07D0000}"/>
    <cellStyle name="Moneda 95 2 2 4 3 2" xfId="26839" xr:uid="{00000000-0005-0000-0000-0000C17D0000}"/>
    <cellStyle name="Moneda 95 2 2 4 4" xfId="13430" xr:uid="{00000000-0005-0000-0000-0000C27D0000}"/>
    <cellStyle name="Moneda 95 2 2 4 4 2" xfId="30166" xr:uid="{00000000-0005-0000-0000-0000C37D0000}"/>
    <cellStyle name="Moneda 95 2 2 4 5" xfId="16746" xr:uid="{00000000-0005-0000-0000-0000C47D0000}"/>
    <cellStyle name="Moneda 95 2 2 4 6" xfId="20205" xr:uid="{00000000-0005-0000-0000-0000C57D0000}"/>
    <cellStyle name="Moneda 95 2 2 5" xfId="4301" xr:uid="{00000000-0005-0000-0000-0000C67D0000}"/>
    <cellStyle name="Moneda 95 2 2 5 2" xfId="21037" xr:uid="{00000000-0005-0000-0000-0000C77D0000}"/>
    <cellStyle name="Moneda 95 2 2 6" xfId="7618" xr:uid="{00000000-0005-0000-0000-0000C87D0000}"/>
    <cellStyle name="Moneda 95 2 2 6 2" xfId="24354" xr:uid="{00000000-0005-0000-0000-0000C97D0000}"/>
    <cellStyle name="Moneda 95 2 2 7" xfId="10945" xr:uid="{00000000-0005-0000-0000-0000CA7D0000}"/>
    <cellStyle name="Moneda 95 2 2 7 2" xfId="27681" xr:uid="{00000000-0005-0000-0000-0000CB7D0000}"/>
    <cellStyle name="Moneda 95 2 2 8" xfId="14261" xr:uid="{00000000-0005-0000-0000-0000CC7D0000}"/>
    <cellStyle name="Moneda 95 2 2 9" xfId="17720" xr:uid="{00000000-0005-0000-0000-0000CD7D0000}"/>
    <cellStyle name="Moneda 95 2 3" xfId="1398" xr:uid="{00000000-0005-0000-0000-0000CE7D0000}"/>
    <cellStyle name="Moneda 95 2 3 2" xfId="4715" xr:uid="{00000000-0005-0000-0000-0000CF7D0000}"/>
    <cellStyle name="Moneda 95 2 3 2 2" xfId="21451" xr:uid="{00000000-0005-0000-0000-0000D07D0000}"/>
    <cellStyle name="Moneda 95 2 3 3" xfId="8032" xr:uid="{00000000-0005-0000-0000-0000D17D0000}"/>
    <cellStyle name="Moneda 95 2 3 3 2" xfId="24768" xr:uid="{00000000-0005-0000-0000-0000D27D0000}"/>
    <cellStyle name="Moneda 95 2 3 4" xfId="11359" xr:uid="{00000000-0005-0000-0000-0000D37D0000}"/>
    <cellStyle name="Moneda 95 2 3 4 2" xfId="28095" xr:uid="{00000000-0005-0000-0000-0000D47D0000}"/>
    <cellStyle name="Moneda 95 2 3 5" xfId="14675" xr:uid="{00000000-0005-0000-0000-0000D57D0000}"/>
    <cellStyle name="Moneda 95 2 3 6" xfId="18134" xr:uid="{00000000-0005-0000-0000-0000D67D0000}"/>
    <cellStyle name="Moneda 95 2 4" xfId="2227" xr:uid="{00000000-0005-0000-0000-0000D77D0000}"/>
    <cellStyle name="Moneda 95 2 4 2" xfId="5544" xr:uid="{00000000-0005-0000-0000-0000D87D0000}"/>
    <cellStyle name="Moneda 95 2 4 2 2" xfId="22280" xr:uid="{00000000-0005-0000-0000-0000D97D0000}"/>
    <cellStyle name="Moneda 95 2 4 3" xfId="8861" xr:uid="{00000000-0005-0000-0000-0000DA7D0000}"/>
    <cellStyle name="Moneda 95 2 4 3 2" xfId="25597" xr:uid="{00000000-0005-0000-0000-0000DB7D0000}"/>
    <cellStyle name="Moneda 95 2 4 4" xfId="12188" xr:uid="{00000000-0005-0000-0000-0000DC7D0000}"/>
    <cellStyle name="Moneda 95 2 4 4 2" xfId="28924" xr:uid="{00000000-0005-0000-0000-0000DD7D0000}"/>
    <cellStyle name="Moneda 95 2 4 5" xfId="15504" xr:uid="{00000000-0005-0000-0000-0000DE7D0000}"/>
    <cellStyle name="Moneda 95 2 4 6" xfId="18963" xr:uid="{00000000-0005-0000-0000-0000DF7D0000}"/>
    <cellStyle name="Moneda 95 2 5" xfId="3055" xr:uid="{00000000-0005-0000-0000-0000E07D0000}"/>
    <cellStyle name="Moneda 95 2 5 2" xfId="6372" xr:uid="{00000000-0005-0000-0000-0000E17D0000}"/>
    <cellStyle name="Moneda 95 2 5 2 2" xfId="23108" xr:uid="{00000000-0005-0000-0000-0000E27D0000}"/>
    <cellStyle name="Moneda 95 2 5 3" xfId="9689" xr:uid="{00000000-0005-0000-0000-0000E37D0000}"/>
    <cellStyle name="Moneda 95 2 5 3 2" xfId="26425" xr:uid="{00000000-0005-0000-0000-0000E47D0000}"/>
    <cellStyle name="Moneda 95 2 5 4" xfId="13016" xr:uid="{00000000-0005-0000-0000-0000E57D0000}"/>
    <cellStyle name="Moneda 95 2 5 4 2" xfId="29752" xr:uid="{00000000-0005-0000-0000-0000E67D0000}"/>
    <cellStyle name="Moneda 95 2 5 5" xfId="16332" xr:uid="{00000000-0005-0000-0000-0000E77D0000}"/>
    <cellStyle name="Moneda 95 2 5 6" xfId="19791" xr:uid="{00000000-0005-0000-0000-0000E87D0000}"/>
    <cellStyle name="Moneda 95 2 6" xfId="3887" xr:uid="{00000000-0005-0000-0000-0000E97D0000}"/>
    <cellStyle name="Moneda 95 2 6 2" xfId="20623" xr:uid="{00000000-0005-0000-0000-0000EA7D0000}"/>
    <cellStyle name="Moneda 95 2 7" xfId="7204" xr:uid="{00000000-0005-0000-0000-0000EB7D0000}"/>
    <cellStyle name="Moneda 95 2 7 2" xfId="23940" xr:uid="{00000000-0005-0000-0000-0000EC7D0000}"/>
    <cellStyle name="Moneda 95 2 8" xfId="10531" xr:uid="{00000000-0005-0000-0000-0000ED7D0000}"/>
    <cellStyle name="Moneda 95 2 8 2" xfId="27267" xr:uid="{00000000-0005-0000-0000-0000EE7D0000}"/>
    <cellStyle name="Moneda 95 2 9" xfId="13847" xr:uid="{00000000-0005-0000-0000-0000EF7D0000}"/>
    <cellStyle name="Moneda 95 3" xfId="779" xr:uid="{00000000-0005-0000-0000-0000F07D0000}"/>
    <cellStyle name="Moneda 95 3 2" xfId="1608" xr:uid="{00000000-0005-0000-0000-0000F17D0000}"/>
    <cellStyle name="Moneda 95 3 2 2" xfId="4925" xr:uid="{00000000-0005-0000-0000-0000F27D0000}"/>
    <cellStyle name="Moneda 95 3 2 2 2" xfId="21661" xr:uid="{00000000-0005-0000-0000-0000F37D0000}"/>
    <cellStyle name="Moneda 95 3 2 3" xfId="8242" xr:uid="{00000000-0005-0000-0000-0000F47D0000}"/>
    <cellStyle name="Moneda 95 3 2 3 2" xfId="24978" xr:uid="{00000000-0005-0000-0000-0000F57D0000}"/>
    <cellStyle name="Moneda 95 3 2 4" xfId="11569" xr:uid="{00000000-0005-0000-0000-0000F67D0000}"/>
    <cellStyle name="Moneda 95 3 2 4 2" xfId="28305" xr:uid="{00000000-0005-0000-0000-0000F77D0000}"/>
    <cellStyle name="Moneda 95 3 2 5" xfId="14885" xr:uid="{00000000-0005-0000-0000-0000F87D0000}"/>
    <cellStyle name="Moneda 95 3 2 6" xfId="18344" xr:uid="{00000000-0005-0000-0000-0000F97D0000}"/>
    <cellStyle name="Moneda 95 3 3" xfId="2436" xr:uid="{00000000-0005-0000-0000-0000FA7D0000}"/>
    <cellStyle name="Moneda 95 3 3 2" xfId="5753" xr:uid="{00000000-0005-0000-0000-0000FB7D0000}"/>
    <cellStyle name="Moneda 95 3 3 2 2" xfId="22489" xr:uid="{00000000-0005-0000-0000-0000FC7D0000}"/>
    <cellStyle name="Moneda 95 3 3 3" xfId="9070" xr:uid="{00000000-0005-0000-0000-0000FD7D0000}"/>
    <cellStyle name="Moneda 95 3 3 3 2" xfId="25806" xr:uid="{00000000-0005-0000-0000-0000FE7D0000}"/>
    <cellStyle name="Moneda 95 3 3 4" xfId="12397" xr:uid="{00000000-0005-0000-0000-0000FF7D0000}"/>
    <cellStyle name="Moneda 95 3 3 4 2" xfId="29133" xr:uid="{00000000-0005-0000-0000-0000007E0000}"/>
    <cellStyle name="Moneda 95 3 3 5" xfId="15713" xr:uid="{00000000-0005-0000-0000-0000017E0000}"/>
    <cellStyle name="Moneda 95 3 3 6" xfId="19172" xr:uid="{00000000-0005-0000-0000-0000027E0000}"/>
    <cellStyle name="Moneda 95 3 4" xfId="3264" xr:uid="{00000000-0005-0000-0000-0000037E0000}"/>
    <cellStyle name="Moneda 95 3 4 2" xfId="6581" xr:uid="{00000000-0005-0000-0000-0000047E0000}"/>
    <cellStyle name="Moneda 95 3 4 2 2" xfId="23317" xr:uid="{00000000-0005-0000-0000-0000057E0000}"/>
    <cellStyle name="Moneda 95 3 4 3" xfId="9898" xr:uid="{00000000-0005-0000-0000-0000067E0000}"/>
    <cellStyle name="Moneda 95 3 4 3 2" xfId="26634" xr:uid="{00000000-0005-0000-0000-0000077E0000}"/>
    <cellStyle name="Moneda 95 3 4 4" xfId="13225" xr:uid="{00000000-0005-0000-0000-0000087E0000}"/>
    <cellStyle name="Moneda 95 3 4 4 2" xfId="29961" xr:uid="{00000000-0005-0000-0000-0000097E0000}"/>
    <cellStyle name="Moneda 95 3 4 5" xfId="16541" xr:uid="{00000000-0005-0000-0000-00000A7E0000}"/>
    <cellStyle name="Moneda 95 3 4 6" xfId="20000" xr:uid="{00000000-0005-0000-0000-00000B7E0000}"/>
    <cellStyle name="Moneda 95 3 5" xfId="4096" xr:uid="{00000000-0005-0000-0000-00000C7E0000}"/>
    <cellStyle name="Moneda 95 3 5 2" xfId="20832" xr:uid="{00000000-0005-0000-0000-00000D7E0000}"/>
    <cellStyle name="Moneda 95 3 6" xfId="7413" xr:uid="{00000000-0005-0000-0000-00000E7E0000}"/>
    <cellStyle name="Moneda 95 3 6 2" xfId="24149" xr:uid="{00000000-0005-0000-0000-00000F7E0000}"/>
    <cellStyle name="Moneda 95 3 7" xfId="10740" xr:uid="{00000000-0005-0000-0000-0000107E0000}"/>
    <cellStyle name="Moneda 95 3 7 2" xfId="27476" xr:uid="{00000000-0005-0000-0000-0000117E0000}"/>
    <cellStyle name="Moneda 95 3 8" xfId="14056" xr:uid="{00000000-0005-0000-0000-0000127E0000}"/>
    <cellStyle name="Moneda 95 3 9" xfId="17515" xr:uid="{00000000-0005-0000-0000-0000137E0000}"/>
    <cellStyle name="Moneda 95 4" xfId="1193" xr:uid="{00000000-0005-0000-0000-0000147E0000}"/>
    <cellStyle name="Moneda 95 4 2" xfId="4510" xr:uid="{00000000-0005-0000-0000-0000157E0000}"/>
    <cellStyle name="Moneda 95 4 2 2" xfId="21246" xr:uid="{00000000-0005-0000-0000-0000167E0000}"/>
    <cellStyle name="Moneda 95 4 3" xfId="7827" xr:uid="{00000000-0005-0000-0000-0000177E0000}"/>
    <cellStyle name="Moneda 95 4 3 2" xfId="24563" xr:uid="{00000000-0005-0000-0000-0000187E0000}"/>
    <cellStyle name="Moneda 95 4 4" xfId="11154" xr:uid="{00000000-0005-0000-0000-0000197E0000}"/>
    <cellStyle name="Moneda 95 4 4 2" xfId="27890" xr:uid="{00000000-0005-0000-0000-00001A7E0000}"/>
    <cellStyle name="Moneda 95 4 5" xfId="14470" xr:uid="{00000000-0005-0000-0000-00001B7E0000}"/>
    <cellStyle name="Moneda 95 4 6" xfId="17929" xr:uid="{00000000-0005-0000-0000-00001C7E0000}"/>
    <cellStyle name="Moneda 95 5" xfId="2022" xr:uid="{00000000-0005-0000-0000-00001D7E0000}"/>
    <cellStyle name="Moneda 95 5 2" xfId="5339" xr:uid="{00000000-0005-0000-0000-00001E7E0000}"/>
    <cellStyle name="Moneda 95 5 2 2" xfId="22075" xr:uid="{00000000-0005-0000-0000-00001F7E0000}"/>
    <cellStyle name="Moneda 95 5 3" xfId="8656" xr:uid="{00000000-0005-0000-0000-0000207E0000}"/>
    <cellStyle name="Moneda 95 5 3 2" xfId="25392" xr:uid="{00000000-0005-0000-0000-0000217E0000}"/>
    <cellStyle name="Moneda 95 5 4" xfId="11983" xr:uid="{00000000-0005-0000-0000-0000227E0000}"/>
    <cellStyle name="Moneda 95 5 4 2" xfId="28719" xr:uid="{00000000-0005-0000-0000-0000237E0000}"/>
    <cellStyle name="Moneda 95 5 5" xfId="15299" xr:uid="{00000000-0005-0000-0000-0000247E0000}"/>
    <cellStyle name="Moneda 95 5 6" xfId="18758" xr:uid="{00000000-0005-0000-0000-0000257E0000}"/>
    <cellStyle name="Moneda 95 6" xfId="2850" xr:uid="{00000000-0005-0000-0000-0000267E0000}"/>
    <cellStyle name="Moneda 95 6 2" xfId="6167" xr:uid="{00000000-0005-0000-0000-0000277E0000}"/>
    <cellStyle name="Moneda 95 6 2 2" xfId="22903" xr:uid="{00000000-0005-0000-0000-0000287E0000}"/>
    <cellStyle name="Moneda 95 6 3" xfId="9484" xr:uid="{00000000-0005-0000-0000-0000297E0000}"/>
    <cellStyle name="Moneda 95 6 3 2" xfId="26220" xr:uid="{00000000-0005-0000-0000-00002A7E0000}"/>
    <cellStyle name="Moneda 95 6 4" xfId="12811" xr:uid="{00000000-0005-0000-0000-00002B7E0000}"/>
    <cellStyle name="Moneda 95 6 4 2" xfId="29547" xr:uid="{00000000-0005-0000-0000-00002C7E0000}"/>
    <cellStyle name="Moneda 95 6 5" xfId="16127" xr:uid="{00000000-0005-0000-0000-00002D7E0000}"/>
    <cellStyle name="Moneda 95 6 6" xfId="19586" xr:uid="{00000000-0005-0000-0000-00002E7E0000}"/>
    <cellStyle name="Moneda 95 7" xfId="3682" xr:uid="{00000000-0005-0000-0000-00002F7E0000}"/>
    <cellStyle name="Moneda 95 7 2" xfId="20418" xr:uid="{00000000-0005-0000-0000-0000307E0000}"/>
    <cellStyle name="Moneda 95 8" xfId="6999" xr:uid="{00000000-0005-0000-0000-0000317E0000}"/>
    <cellStyle name="Moneda 95 8 2" xfId="23735" xr:uid="{00000000-0005-0000-0000-0000327E0000}"/>
    <cellStyle name="Moneda 95 9" xfId="10326" xr:uid="{00000000-0005-0000-0000-0000337E0000}"/>
    <cellStyle name="Moneda 95 9 2" xfId="27062" xr:uid="{00000000-0005-0000-0000-0000347E0000}"/>
    <cellStyle name="Moneda 96" xfId="332" xr:uid="{00000000-0005-0000-0000-0000357E0000}"/>
    <cellStyle name="Moneda 96 10" xfId="13643" xr:uid="{00000000-0005-0000-0000-0000367E0000}"/>
    <cellStyle name="Moneda 96 11" xfId="17102" xr:uid="{00000000-0005-0000-0000-0000377E0000}"/>
    <cellStyle name="Moneda 96 2" xfId="564" xr:uid="{00000000-0005-0000-0000-0000387E0000}"/>
    <cellStyle name="Moneda 96 2 10" xfId="17307" xr:uid="{00000000-0005-0000-0000-0000397E0000}"/>
    <cellStyle name="Moneda 96 2 2" xfId="985" xr:uid="{00000000-0005-0000-0000-00003A7E0000}"/>
    <cellStyle name="Moneda 96 2 2 2" xfId="1814" xr:uid="{00000000-0005-0000-0000-00003B7E0000}"/>
    <cellStyle name="Moneda 96 2 2 2 2" xfId="5131" xr:uid="{00000000-0005-0000-0000-00003C7E0000}"/>
    <cellStyle name="Moneda 96 2 2 2 2 2" xfId="21867" xr:uid="{00000000-0005-0000-0000-00003D7E0000}"/>
    <cellStyle name="Moneda 96 2 2 2 3" xfId="8448" xr:uid="{00000000-0005-0000-0000-00003E7E0000}"/>
    <cellStyle name="Moneda 96 2 2 2 3 2" xfId="25184" xr:uid="{00000000-0005-0000-0000-00003F7E0000}"/>
    <cellStyle name="Moneda 96 2 2 2 4" xfId="11775" xr:uid="{00000000-0005-0000-0000-0000407E0000}"/>
    <cellStyle name="Moneda 96 2 2 2 4 2" xfId="28511" xr:uid="{00000000-0005-0000-0000-0000417E0000}"/>
    <cellStyle name="Moneda 96 2 2 2 5" xfId="15091" xr:uid="{00000000-0005-0000-0000-0000427E0000}"/>
    <cellStyle name="Moneda 96 2 2 2 6" xfId="18550" xr:uid="{00000000-0005-0000-0000-0000437E0000}"/>
    <cellStyle name="Moneda 96 2 2 3" xfId="2642" xr:uid="{00000000-0005-0000-0000-0000447E0000}"/>
    <cellStyle name="Moneda 96 2 2 3 2" xfId="5959" xr:uid="{00000000-0005-0000-0000-0000457E0000}"/>
    <cellStyle name="Moneda 96 2 2 3 2 2" xfId="22695" xr:uid="{00000000-0005-0000-0000-0000467E0000}"/>
    <cellStyle name="Moneda 96 2 2 3 3" xfId="9276" xr:uid="{00000000-0005-0000-0000-0000477E0000}"/>
    <cellStyle name="Moneda 96 2 2 3 3 2" xfId="26012" xr:uid="{00000000-0005-0000-0000-0000487E0000}"/>
    <cellStyle name="Moneda 96 2 2 3 4" xfId="12603" xr:uid="{00000000-0005-0000-0000-0000497E0000}"/>
    <cellStyle name="Moneda 96 2 2 3 4 2" xfId="29339" xr:uid="{00000000-0005-0000-0000-00004A7E0000}"/>
    <cellStyle name="Moneda 96 2 2 3 5" xfId="15919" xr:uid="{00000000-0005-0000-0000-00004B7E0000}"/>
    <cellStyle name="Moneda 96 2 2 3 6" xfId="19378" xr:uid="{00000000-0005-0000-0000-00004C7E0000}"/>
    <cellStyle name="Moneda 96 2 2 4" xfId="3470" xr:uid="{00000000-0005-0000-0000-00004D7E0000}"/>
    <cellStyle name="Moneda 96 2 2 4 2" xfId="6787" xr:uid="{00000000-0005-0000-0000-00004E7E0000}"/>
    <cellStyle name="Moneda 96 2 2 4 2 2" xfId="23523" xr:uid="{00000000-0005-0000-0000-00004F7E0000}"/>
    <cellStyle name="Moneda 96 2 2 4 3" xfId="10104" xr:uid="{00000000-0005-0000-0000-0000507E0000}"/>
    <cellStyle name="Moneda 96 2 2 4 3 2" xfId="26840" xr:uid="{00000000-0005-0000-0000-0000517E0000}"/>
    <cellStyle name="Moneda 96 2 2 4 4" xfId="13431" xr:uid="{00000000-0005-0000-0000-0000527E0000}"/>
    <cellStyle name="Moneda 96 2 2 4 4 2" xfId="30167" xr:uid="{00000000-0005-0000-0000-0000537E0000}"/>
    <cellStyle name="Moneda 96 2 2 4 5" xfId="16747" xr:uid="{00000000-0005-0000-0000-0000547E0000}"/>
    <cellStyle name="Moneda 96 2 2 4 6" xfId="20206" xr:uid="{00000000-0005-0000-0000-0000557E0000}"/>
    <cellStyle name="Moneda 96 2 2 5" xfId="4302" xr:uid="{00000000-0005-0000-0000-0000567E0000}"/>
    <cellStyle name="Moneda 96 2 2 5 2" xfId="21038" xr:uid="{00000000-0005-0000-0000-0000577E0000}"/>
    <cellStyle name="Moneda 96 2 2 6" xfId="7619" xr:uid="{00000000-0005-0000-0000-0000587E0000}"/>
    <cellStyle name="Moneda 96 2 2 6 2" xfId="24355" xr:uid="{00000000-0005-0000-0000-0000597E0000}"/>
    <cellStyle name="Moneda 96 2 2 7" xfId="10946" xr:uid="{00000000-0005-0000-0000-00005A7E0000}"/>
    <cellStyle name="Moneda 96 2 2 7 2" xfId="27682" xr:uid="{00000000-0005-0000-0000-00005B7E0000}"/>
    <cellStyle name="Moneda 96 2 2 8" xfId="14262" xr:uid="{00000000-0005-0000-0000-00005C7E0000}"/>
    <cellStyle name="Moneda 96 2 2 9" xfId="17721" xr:uid="{00000000-0005-0000-0000-00005D7E0000}"/>
    <cellStyle name="Moneda 96 2 3" xfId="1399" xr:uid="{00000000-0005-0000-0000-00005E7E0000}"/>
    <cellStyle name="Moneda 96 2 3 2" xfId="4716" xr:uid="{00000000-0005-0000-0000-00005F7E0000}"/>
    <cellStyle name="Moneda 96 2 3 2 2" xfId="21452" xr:uid="{00000000-0005-0000-0000-0000607E0000}"/>
    <cellStyle name="Moneda 96 2 3 3" xfId="8033" xr:uid="{00000000-0005-0000-0000-0000617E0000}"/>
    <cellStyle name="Moneda 96 2 3 3 2" xfId="24769" xr:uid="{00000000-0005-0000-0000-0000627E0000}"/>
    <cellStyle name="Moneda 96 2 3 4" xfId="11360" xr:uid="{00000000-0005-0000-0000-0000637E0000}"/>
    <cellStyle name="Moneda 96 2 3 4 2" xfId="28096" xr:uid="{00000000-0005-0000-0000-0000647E0000}"/>
    <cellStyle name="Moneda 96 2 3 5" xfId="14676" xr:uid="{00000000-0005-0000-0000-0000657E0000}"/>
    <cellStyle name="Moneda 96 2 3 6" xfId="18135" xr:uid="{00000000-0005-0000-0000-0000667E0000}"/>
    <cellStyle name="Moneda 96 2 4" xfId="2228" xr:uid="{00000000-0005-0000-0000-0000677E0000}"/>
    <cellStyle name="Moneda 96 2 4 2" xfId="5545" xr:uid="{00000000-0005-0000-0000-0000687E0000}"/>
    <cellStyle name="Moneda 96 2 4 2 2" xfId="22281" xr:uid="{00000000-0005-0000-0000-0000697E0000}"/>
    <cellStyle name="Moneda 96 2 4 3" xfId="8862" xr:uid="{00000000-0005-0000-0000-00006A7E0000}"/>
    <cellStyle name="Moneda 96 2 4 3 2" xfId="25598" xr:uid="{00000000-0005-0000-0000-00006B7E0000}"/>
    <cellStyle name="Moneda 96 2 4 4" xfId="12189" xr:uid="{00000000-0005-0000-0000-00006C7E0000}"/>
    <cellStyle name="Moneda 96 2 4 4 2" xfId="28925" xr:uid="{00000000-0005-0000-0000-00006D7E0000}"/>
    <cellStyle name="Moneda 96 2 4 5" xfId="15505" xr:uid="{00000000-0005-0000-0000-00006E7E0000}"/>
    <cellStyle name="Moneda 96 2 4 6" xfId="18964" xr:uid="{00000000-0005-0000-0000-00006F7E0000}"/>
    <cellStyle name="Moneda 96 2 5" xfId="3056" xr:uid="{00000000-0005-0000-0000-0000707E0000}"/>
    <cellStyle name="Moneda 96 2 5 2" xfId="6373" xr:uid="{00000000-0005-0000-0000-0000717E0000}"/>
    <cellStyle name="Moneda 96 2 5 2 2" xfId="23109" xr:uid="{00000000-0005-0000-0000-0000727E0000}"/>
    <cellStyle name="Moneda 96 2 5 3" xfId="9690" xr:uid="{00000000-0005-0000-0000-0000737E0000}"/>
    <cellStyle name="Moneda 96 2 5 3 2" xfId="26426" xr:uid="{00000000-0005-0000-0000-0000747E0000}"/>
    <cellStyle name="Moneda 96 2 5 4" xfId="13017" xr:uid="{00000000-0005-0000-0000-0000757E0000}"/>
    <cellStyle name="Moneda 96 2 5 4 2" xfId="29753" xr:uid="{00000000-0005-0000-0000-0000767E0000}"/>
    <cellStyle name="Moneda 96 2 5 5" xfId="16333" xr:uid="{00000000-0005-0000-0000-0000777E0000}"/>
    <cellStyle name="Moneda 96 2 5 6" xfId="19792" xr:uid="{00000000-0005-0000-0000-0000787E0000}"/>
    <cellStyle name="Moneda 96 2 6" xfId="3888" xr:uid="{00000000-0005-0000-0000-0000797E0000}"/>
    <cellStyle name="Moneda 96 2 6 2" xfId="20624" xr:uid="{00000000-0005-0000-0000-00007A7E0000}"/>
    <cellStyle name="Moneda 96 2 7" xfId="7205" xr:uid="{00000000-0005-0000-0000-00007B7E0000}"/>
    <cellStyle name="Moneda 96 2 7 2" xfId="23941" xr:uid="{00000000-0005-0000-0000-00007C7E0000}"/>
    <cellStyle name="Moneda 96 2 8" xfId="10532" xr:uid="{00000000-0005-0000-0000-00007D7E0000}"/>
    <cellStyle name="Moneda 96 2 8 2" xfId="27268" xr:uid="{00000000-0005-0000-0000-00007E7E0000}"/>
    <cellStyle name="Moneda 96 2 9" xfId="13848" xr:uid="{00000000-0005-0000-0000-00007F7E0000}"/>
    <cellStyle name="Moneda 96 3" xfId="780" xr:uid="{00000000-0005-0000-0000-0000807E0000}"/>
    <cellStyle name="Moneda 96 3 2" xfId="1609" xr:uid="{00000000-0005-0000-0000-0000817E0000}"/>
    <cellStyle name="Moneda 96 3 2 2" xfId="4926" xr:uid="{00000000-0005-0000-0000-0000827E0000}"/>
    <cellStyle name="Moneda 96 3 2 2 2" xfId="21662" xr:uid="{00000000-0005-0000-0000-0000837E0000}"/>
    <cellStyle name="Moneda 96 3 2 3" xfId="8243" xr:uid="{00000000-0005-0000-0000-0000847E0000}"/>
    <cellStyle name="Moneda 96 3 2 3 2" xfId="24979" xr:uid="{00000000-0005-0000-0000-0000857E0000}"/>
    <cellStyle name="Moneda 96 3 2 4" xfId="11570" xr:uid="{00000000-0005-0000-0000-0000867E0000}"/>
    <cellStyle name="Moneda 96 3 2 4 2" xfId="28306" xr:uid="{00000000-0005-0000-0000-0000877E0000}"/>
    <cellStyle name="Moneda 96 3 2 5" xfId="14886" xr:uid="{00000000-0005-0000-0000-0000887E0000}"/>
    <cellStyle name="Moneda 96 3 2 6" xfId="18345" xr:uid="{00000000-0005-0000-0000-0000897E0000}"/>
    <cellStyle name="Moneda 96 3 3" xfId="2437" xr:uid="{00000000-0005-0000-0000-00008A7E0000}"/>
    <cellStyle name="Moneda 96 3 3 2" xfId="5754" xr:uid="{00000000-0005-0000-0000-00008B7E0000}"/>
    <cellStyle name="Moneda 96 3 3 2 2" xfId="22490" xr:uid="{00000000-0005-0000-0000-00008C7E0000}"/>
    <cellStyle name="Moneda 96 3 3 3" xfId="9071" xr:uid="{00000000-0005-0000-0000-00008D7E0000}"/>
    <cellStyle name="Moneda 96 3 3 3 2" xfId="25807" xr:uid="{00000000-0005-0000-0000-00008E7E0000}"/>
    <cellStyle name="Moneda 96 3 3 4" xfId="12398" xr:uid="{00000000-0005-0000-0000-00008F7E0000}"/>
    <cellStyle name="Moneda 96 3 3 4 2" xfId="29134" xr:uid="{00000000-0005-0000-0000-0000907E0000}"/>
    <cellStyle name="Moneda 96 3 3 5" xfId="15714" xr:uid="{00000000-0005-0000-0000-0000917E0000}"/>
    <cellStyle name="Moneda 96 3 3 6" xfId="19173" xr:uid="{00000000-0005-0000-0000-0000927E0000}"/>
    <cellStyle name="Moneda 96 3 4" xfId="3265" xr:uid="{00000000-0005-0000-0000-0000937E0000}"/>
    <cellStyle name="Moneda 96 3 4 2" xfId="6582" xr:uid="{00000000-0005-0000-0000-0000947E0000}"/>
    <cellStyle name="Moneda 96 3 4 2 2" xfId="23318" xr:uid="{00000000-0005-0000-0000-0000957E0000}"/>
    <cellStyle name="Moneda 96 3 4 3" xfId="9899" xr:uid="{00000000-0005-0000-0000-0000967E0000}"/>
    <cellStyle name="Moneda 96 3 4 3 2" xfId="26635" xr:uid="{00000000-0005-0000-0000-0000977E0000}"/>
    <cellStyle name="Moneda 96 3 4 4" xfId="13226" xr:uid="{00000000-0005-0000-0000-0000987E0000}"/>
    <cellStyle name="Moneda 96 3 4 4 2" xfId="29962" xr:uid="{00000000-0005-0000-0000-0000997E0000}"/>
    <cellStyle name="Moneda 96 3 4 5" xfId="16542" xr:uid="{00000000-0005-0000-0000-00009A7E0000}"/>
    <cellStyle name="Moneda 96 3 4 6" xfId="20001" xr:uid="{00000000-0005-0000-0000-00009B7E0000}"/>
    <cellStyle name="Moneda 96 3 5" xfId="4097" xr:uid="{00000000-0005-0000-0000-00009C7E0000}"/>
    <cellStyle name="Moneda 96 3 5 2" xfId="20833" xr:uid="{00000000-0005-0000-0000-00009D7E0000}"/>
    <cellStyle name="Moneda 96 3 6" xfId="7414" xr:uid="{00000000-0005-0000-0000-00009E7E0000}"/>
    <cellStyle name="Moneda 96 3 6 2" xfId="24150" xr:uid="{00000000-0005-0000-0000-00009F7E0000}"/>
    <cellStyle name="Moneda 96 3 7" xfId="10741" xr:uid="{00000000-0005-0000-0000-0000A07E0000}"/>
    <cellStyle name="Moneda 96 3 7 2" xfId="27477" xr:uid="{00000000-0005-0000-0000-0000A17E0000}"/>
    <cellStyle name="Moneda 96 3 8" xfId="14057" xr:uid="{00000000-0005-0000-0000-0000A27E0000}"/>
    <cellStyle name="Moneda 96 3 9" xfId="17516" xr:uid="{00000000-0005-0000-0000-0000A37E0000}"/>
    <cellStyle name="Moneda 96 4" xfId="1194" xr:uid="{00000000-0005-0000-0000-0000A47E0000}"/>
    <cellStyle name="Moneda 96 4 2" xfId="4511" xr:uid="{00000000-0005-0000-0000-0000A57E0000}"/>
    <cellStyle name="Moneda 96 4 2 2" xfId="21247" xr:uid="{00000000-0005-0000-0000-0000A67E0000}"/>
    <cellStyle name="Moneda 96 4 3" xfId="7828" xr:uid="{00000000-0005-0000-0000-0000A77E0000}"/>
    <cellStyle name="Moneda 96 4 3 2" xfId="24564" xr:uid="{00000000-0005-0000-0000-0000A87E0000}"/>
    <cellStyle name="Moneda 96 4 4" xfId="11155" xr:uid="{00000000-0005-0000-0000-0000A97E0000}"/>
    <cellStyle name="Moneda 96 4 4 2" xfId="27891" xr:uid="{00000000-0005-0000-0000-0000AA7E0000}"/>
    <cellStyle name="Moneda 96 4 5" xfId="14471" xr:uid="{00000000-0005-0000-0000-0000AB7E0000}"/>
    <cellStyle name="Moneda 96 4 6" xfId="17930" xr:uid="{00000000-0005-0000-0000-0000AC7E0000}"/>
    <cellStyle name="Moneda 96 5" xfId="2023" xr:uid="{00000000-0005-0000-0000-0000AD7E0000}"/>
    <cellStyle name="Moneda 96 5 2" xfId="5340" xr:uid="{00000000-0005-0000-0000-0000AE7E0000}"/>
    <cellStyle name="Moneda 96 5 2 2" xfId="22076" xr:uid="{00000000-0005-0000-0000-0000AF7E0000}"/>
    <cellStyle name="Moneda 96 5 3" xfId="8657" xr:uid="{00000000-0005-0000-0000-0000B07E0000}"/>
    <cellStyle name="Moneda 96 5 3 2" xfId="25393" xr:uid="{00000000-0005-0000-0000-0000B17E0000}"/>
    <cellStyle name="Moneda 96 5 4" xfId="11984" xr:uid="{00000000-0005-0000-0000-0000B27E0000}"/>
    <cellStyle name="Moneda 96 5 4 2" xfId="28720" xr:uid="{00000000-0005-0000-0000-0000B37E0000}"/>
    <cellStyle name="Moneda 96 5 5" xfId="15300" xr:uid="{00000000-0005-0000-0000-0000B47E0000}"/>
    <cellStyle name="Moneda 96 5 6" xfId="18759" xr:uid="{00000000-0005-0000-0000-0000B57E0000}"/>
    <cellStyle name="Moneda 96 6" xfId="2851" xr:uid="{00000000-0005-0000-0000-0000B67E0000}"/>
    <cellStyle name="Moneda 96 6 2" xfId="6168" xr:uid="{00000000-0005-0000-0000-0000B77E0000}"/>
    <cellStyle name="Moneda 96 6 2 2" xfId="22904" xr:uid="{00000000-0005-0000-0000-0000B87E0000}"/>
    <cellStyle name="Moneda 96 6 3" xfId="9485" xr:uid="{00000000-0005-0000-0000-0000B97E0000}"/>
    <cellStyle name="Moneda 96 6 3 2" xfId="26221" xr:uid="{00000000-0005-0000-0000-0000BA7E0000}"/>
    <cellStyle name="Moneda 96 6 4" xfId="12812" xr:uid="{00000000-0005-0000-0000-0000BB7E0000}"/>
    <cellStyle name="Moneda 96 6 4 2" xfId="29548" xr:uid="{00000000-0005-0000-0000-0000BC7E0000}"/>
    <cellStyle name="Moneda 96 6 5" xfId="16128" xr:uid="{00000000-0005-0000-0000-0000BD7E0000}"/>
    <cellStyle name="Moneda 96 6 6" xfId="19587" xr:uid="{00000000-0005-0000-0000-0000BE7E0000}"/>
    <cellStyle name="Moneda 96 7" xfId="3683" xr:uid="{00000000-0005-0000-0000-0000BF7E0000}"/>
    <cellStyle name="Moneda 96 7 2" xfId="20419" xr:uid="{00000000-0005-0000-0000-0000C07E0000}"/>
    <cellStyle name="Moneda 96 8" xfId="7000" xr:uid="{00000000-0005-0000-0000-0000C17E0000}"/>
    <cellStyle name="Moneda 96 8 2" xfId="23736" xr:uid="{00000000-0005-0000-0000-0000C27E0000}"/>
    <cellStyle name="Moneda 96 9" xfId="10327" xr:uid="{00000000-0005-0000-0000-0000C37E0000}"/>
    <cellStyle name="Moneda 96 9 2" xfId="27063" xr:uid="{00000000-0005-0000-0000-0000C47E0000}"/>
    <cellStyle name="Moneda 97" xfId="333" xr:uid="{00000000-0005-0000-0000-0000C57E0000}"/>
    <cellStyle name="Moneda 97 10" xfId="13644" xr:uid="{00000000-0005-0000-0000-0000C67E0000}"/>
    <cellStyle name="Moneda 97 11" xfId="17103" xr:uid="{00000000-0005-0000-0000-0000C77E0000}"/>
    <cellStyle name="Moneda 97 2" xfId="565" xr:uid="{00000000-0005-0000-0000-0000C87E0000}"/>
    <cellStyle name="Moneda 97 2 10" xfId="17308" xr:uid="{00000000-0005-0000-0000-0000C97E0000}"/>
    <cellStyle name="Moneda 97 2 2" xfId="986" xr:uid="{00000000-0005-0000-0000-0000CA7E0000}"/>
    <cellStyle name="Moneda 97 2 2 2" xfId="1815" xr:uid="{00000000-0005-0000-0000-0000CB7E0000}"/>
    <cellStyle name="Moneda 97 2 2 2 2" xfId="5132" xr:uid="{00000000-0005-0000-0000-0000CC7E0000}"/>
    <cellStyle name="Moneda 97 2 2 2 2 2" xfId="21868" xr:uid="{00000000-0005-0000-0000-0000CD7E0000}"/>
    <cellStyle name="Moneda 97 2 2 2 3" xfId="8449" xr:uid="{00000000-0005-0000-0000-0000CE7E0000}"/>
    <cellStyle name="Moneda 97 2 2 2 3 2" xfId="25185" xr:uid="{00000000-0005-0000-0000-0000CF7E0000}"/>
    <cellStyle name="Moneda 97 2 2 2 4" xfId="11776" xr:uid="{00000000-0005-0000-0000-0000D07E0000}"/>
    <cellStyle name="Moneda 97 2 2 2 4 2" xfId="28512" xr:uid="{00000000-0005-0000-0000-0000D17E0000}"/>
    <cellStyle name="Moneda 97 2 2 2 5" xfId="15092" xr:uid="{00000000-0005-0000-0000-0000D27E0000}"/>
    <cellStyle name="Moneda 97 2 2 2 6" xfId="18551" xr:uid="{00000000-0005-0000-0000-0000D37E0000}"/>
    <cellStyle name="Moneda 97 2 2 3" xfId="2643" xr:uid="{00000000-0005-0000-0000-0000D47E0000}"/>
    <cellStyle name="Moneda 97 2 2 3 2" xfId="5960" xr:uid="{00000000-0005-0000-0000-0000D57E0000}"/>
    <cellStyle name="Moneda 97 2 2 3 2 2" xfId="22696" xr:uid="{00000000-0005-0000-0000-0000D67E0000}"/>
    <cellStyle name="Moneda 97 2 2 3 3" xfId="9277" xr:uid="{00000000-0005-0000-0000-0000D77E0000}"/>
    <cellStyle name="Moneda 97 2 2 3 3 2" xfId="26013" xr:uid="{00000000-0005-0000-0000-0000D87E0000}"/>
    <cellStyle name="Moneda 97 2 2 3 4" xfId="12604" xr:uid="{00000000-0005-0000-0000-0000D97E0000}"/>
    <cellStyle name="Moneda 97 2 2 3 4 2" xfId="29340" xr:uid="{00000000-0005-0000-0000-0000DA7E0000}"/>
    <cellStyle name="Moneda 97 2 2 3 5" xfId="15920" xr:uid="{00000000-0005-0000-0000-0000DB7E0000}"/>
    <cellStyle name="Moneda 97 2 2 3 6" xfId="19379" xr:uid="{00000000-0005-0000-0000-0000DC7E0000}"/>
    <cellStyle name="Moneda 97 2 2 4" xfId="3471" xr:uid="{00000000-0005-0000-0000-0000DD7E0000}"/>
    <cellStyle name="Moneda 97 2 2 4 2" xfId="6788" xr:uid="{00000000-0005-0000-0000-0000DE7E0000}"/>
    <cellStyle name="Moneda 97 2 2 4 2 2" xfId="23524" xr:uid="{00000000-0005-0000-0000-0000DF7E0000}"/>
    <cellStyle name="Moneda 97 2 2 4 3" xfId="10105" xr:uid="{00000000-0005-0000-0000-0000E07E0000}"/>
    <cellStyle name="Moneda 97 2 2 4 3 2" xfId="26841" xr:uid="{00000000-0005-0000-0000-0000E17E0000}"/>
    <cellStyle name="Moneda 97 2 2 4 4" xfId="13432" xr:uid="{00000000-0005-0000-0000-0000E27E0000}"/>
    <cellStyle name="Moneda 97 2 2 4 4 2" xfId="30168" xr:uid="{00000000-0005-0000-0000-0000E37E0000}"/>
    <cellStyle name="Moneda 97 2 2 4 5" xfId="16748" xr:uid="{00000000-0005-0000-0000-0000E47E0000}"/>
    <cellStyle name="Moneda 97 2 2 4 6" xfId="20207" xr:uid="{00000000-0005-0000-0000-0000E57E0000}"/>
    <cellStyle name="Moneda 97 2 2 5" xfId="4303" xr:uid="{00000000-0005-0000-0000-0000E67E0000}"/>
    <cellStyle name="Moneda 97 2 2 5 2" xfId="21039" xr:uid="{00000000-0005-0000-0000-0000E77E0000}"/>
    <cellStyle name="Moneda 97 2 2 6" xfId="7620" xr:uid="{00000000-0005-0000-0000-0000E87E0000}"/>
    <cellStyle name="Moneda 97 2 2 6 2" xfId="24356" xr:uid="{00000000-0005-0000-0000-0000E97E0000}"/>
    <cellStyle name="Moneda 97 2 2 7" xfId="10947" xr:uid="{00000000-0005-0000-0000-0000EA7E0000}"/>
    <cellStyle name="Moneda 97 2 2 7 2" xfId="27683" xr:uid="{00000000-0005-0000-0000-0000EB7E0000}"/>
    <cellStyle name="Moneda 97 2 2 8" xfId="14263" xr:uid="{00000000-0005-0000-0000-0000EC7E0000}"/>
    <cellStyle name="Moneda 97 2 2 9" xfId="17722" xr:uid="{00000000-0005-0000-0000-0000ED7E0000}"/>
    <cellStyle name="Moneda 97 2 3" xfId="1400" xr:uid="{00000000-0005-0000-0000-0000EE7E0000}"/>
    <cellStyle name="Moneda 97 2 3 2" xfId="4717" xr:uid="{00000000-0005-0000-0000-0000EF7E0000}"/>
    <cellStyle name="Moneda 97 2 3 2 2" xfId="21453" xr:uid="{00000000-0005-0000-0000-0000F07E0000}"/>
    <cellStyle name="Moneda 97 2 3 3" xfId="8034" xr:uid="{00000000-0005-0000-0000-0000F17E0000}"/>
    <cellStyle name="Moneda 97 2 3 3 2" xfId="24770" xr:uid="{00000000-0005-0000-0000-0000F27E0000}"/>
    <cellStyle name="Moneda 97 2 3 4" xfId="11361" xr:uid="{00000000-0005-0000-0000-0000F37E0000}"/>
    <cellStyle name="Moneda 97 2 3 4 2" xfId="28097" xr:uid="{00000000-0005-0000-0000-0000F47E0000}"/>
    <cellStyle name="Moneda 97 2 3 5" xfId="14677" xr:uid="{00000000-0005-0000-0000-0000F57E0000}"/>
    <cellStyle name="Moneda 97 2 3 6" xfId="18136" xr:uid="{00000000-0005-0000-0000-0000F67E0000}"/>
    <cellStyle name="Moneda 97 2 4" xfId="2229" xr:uid="{00000000-0005-0000-0000-0000F77E0000}"/>
    <cellStyle name="Moneda 97 2 4 2" xfId="5546" xr:uid="{00000000-0005-0000-0000-0000F87E0000}"/>
    <cellStyle name="Moneda 97 2 4 2 2" xfId="22282" xr:uid="{00000000-0005-0000-0000-0000F97E0000}"/>
    <cellStyle name="Moneda 97 2 4 3" xfId="8863" xr:uid="{00000000-0005-0000-0000-0000FA7E0000}"/>
    <cellStyle name="Moneda 97 2 4 3 2" xfId="25599" xr:uid="{00000000-0005-0000-0000-0000FB7E0000}"/>
    <cellStyle name="Moneda 97 2 4 4" xfId="12190" xr:uid="{00000000-0005-0000-0000-0000FC7E0000}"/>
    <cellStyle name="Moneda 97 2 4 4 2" xfId="28926" xr:uid="{00000000-0005-0000-0000-0000FD7E0000}"/>
    <cellStyle name="Moneda 97 2 4 5" xfId="15506" xr:uid="{00000000-0005-0000-0000-0000FE7E0000}"/>
    <cellStyle name="Moneda 97 2 4 6" xfId="18965" xr:uid="{00000000-0005-0000-0000-0000FF7E0000}"/>
    <cellStyle name="Moneda 97 2 5" xfId="3057" xr:uid="{00000000-0005-0000-0000-0000007F0000}"/>
    <cellStyle name="Moneda 97 2 5 2" xfId="6374" xr:uid="{00000000-0005-0000-0000-0000017F0000}"/>
    <cellStyle name="Moneda 97 2 5 2 2" xfId="23110" xr:uid="{00000000-0005-0000-0000-0000027F0000}"/>
    <cellStyle name="Moneda 97 2 5 3" xfId="9691" xr:uid="{00000000-0005-0000-0000-0000037F0000}"/>
    <cellStyle name="Moneda 97 2 5 3 2" xfId="26427" xr:uid="{00000000-0005-0000-0000-0000047F0000}"/>
    <cellStyle name="Moneda 97 2 5 4" xfId="13018" xr:uid="{00000000-0005-0000-0000-0000057F0000}"/>
    <cellStyle name="Moneda 97 2 5 4 2" xfId="29754" xr:uid="{00000000-0005-0000-0000-0000067F0000}"/>
    <cellStyle name="Moneda 97 2 5 5" xfId="16334" xr:uid="{00000000-0005-0000-0000-0000077F0000}"/>
    <cellStyle name="Moneda 97 2 5 6" xfId="19793" xr:uid="{00000000-0005-0000-0000-0000087F0000}"/>
    <cellStyle name="Moneda 97 2 6" xfId="3889" xr:uid="{00000000-0005-0000-0000-0000097F0000}"/>
    <cellStyle name="Moneda 97 2 6 2" xfId="20625" xr:uid="{00000000-0005-0000-0000-00000A7F0000}"/>
    <cellStyle name="Moneda 97 2 7" xfId="7206" xr:uid="{00000000-0005-0000-0000-00000B7F0000}"/>
    <cellStyle name="Moneda 97 2 7 2" xfId="23942" xr:uid="{00000000-0005-0000-0000-00000C7F0000}"/>
    <cellStyle name="Moneda 97 2 8" xfId="10533" xr:uid="{00000000-0005-0000-0000-00000D7F0000}"/>
    <cellStyle name="Moneda 97 2 8 2" xfId="27269" xr:uid="{00000000-0005-0000-0000-00000E7F0000}"/>
    <cellStyle name="Moneda 97 2 9" xfId="13849" xr:uid="{00000000-0005-0000-0000-00000F7F0000}"/>
    <cellStyle name="Moneda 97 3" xfId="781" xr:uid="{00000000-0005-0000-0000-0000107F0000}"/>
    <cellStyle name="Moneda 97 3 2" xfId="1610" xr:uid="{00000000-0005-0000-0000-0000117F0000}"/>
    <cellStyle name="Moneda 97 3 2 2" xfId="4927" xr:uid="{00000000-0005-0000-0000-0000127F0000}"/>
    <cellStyle name="Moneda 97 3 2 2 2" xfId="21663" xr:uid="{00000000-0005-0000-0000-0000137F0000}"/>
    <cellStyle name="Moneda 97 3 2 3" xfId="8244" xr:uid="{00000000-0005-0000-0000-0000147F0000}"/>
    <cellStyle name="Moneda 97 3 2 3 2" xfId="24980" xr:uid="{00000000-0005-0000-0000-0000157F0000}"/>
    <cellStyle name="Moneda 97 3 2 4" xfId="11571" xr:uid="{00000000-0005-0000-0000-0000167F0000}"/>
    <cellStyle name="Moneda 97 3 2 4 2" xfId="28307" xr:uid="{00000000-0005-0000-0000-0000177F0000}"/>
    <cellStyle name="Moneda 97 3 2 5" xfId="14887" xr:uid="{00000000-0005-0000-0000-0000187F0000}"/>
    <cellStyle name="Moneda 97 3 2 6" xfId="18346" xr:uid="{00000000-0005-0000-0000-0000197F0000}"/>
    <cellStyle name="Moneda 97 3 3" xfId="2438" xr:uid="{00000000-0005-0000-0000-00001A7F0000}"/>
    <cellStyle name="Moneda 97 3 3 2" xfId="5755" xr:uid="{00000000-0005-0000-0000-00001B7F0000}"/>
    <cellStyle name="Moneda 97 3 3 2 2" xfId="22491" xr:uid="{00000000-0005-0000-0000-00001C7F0000}"/>
    <cellStyle name="Moneda 97 3 3 3" xfId="9072" xr:uid="{00000000-0005-0000-0000-00001D7F0000}"/>
    <cellStyle name="Moneda 97 3 3 3 2" xfId="25808" xr:uid="{00000000-0005-0000-0000-00001E7F0000}"/>
    <cellStyle name="Moneda 97 3 3 4" xfId="12399" xr:uid="{00000000-0005-0000-0000-00001F7F0000}"/>
    <cellStyle name="Moneda 97 3 3 4 2" xfId="29135" xr:uid="{00000000-0005-0000-0000-0000207F0000}"/>
    <cellStyle name="Moneda 97 3 3 5" xfId="15715" xr:uid="{00000000-0005-0000-0000-0000217F0000}"/>
    <cellStyle name="Moneda 97 3 3 6" xfId="19174" xr:uid="{00000000-0005-0000-0000-0000227F0000}"/>
    <cellStyle name="Moneda 97 3 4" xfId="3266" xr:uid="{00000000-0005-0000-0000-0000237F0000}"/>
    <cellStyle name="Moneda 97 3 4 2" xfId="6583" xr:uid="{00000000-0005-0000-0000-0000247F0000}"/>
    <cellStyle name="Moneda 97 3 4 2 2" xfId="23319" xr:uid="{00000000-0005-0000-0000-0000257F0000}"/>
    <cellStyle name="Moneda 97 3 4 3" xfId="9900" xr:uid="{00000000-0005-0000-0000-0000267F0000}"/>
    <cellStyle name="Moneda 97 3 4 3 2" xfId="26636" xr:uid="{00000000-0005-0000-0000-0000277F0000}"/>
    <cellStyle name="Moneda 97 3 4 4" xfId="13227" xr:uid="{00000000-0005-0000-0000-0000287F0000}"/>
    <cellStyle name="Moneda 97 3 4 4 2" xfId="29963" xr:uid="{00000000-0005-0000-0000-0000297F0000}"/>
    <cellStyle name="Moneda 97 3 4 5" xfId="16543" xr:uid="{00000000-0005-0000-0000-00002A7F0000}"/>
    <cellStyle name="Moneda 97 3 4 6" xfId="20002" xr:uid="{00000000-0005-0000-0000-00002B7F0000}"/>
    <cellStyle name="Moneda 97 3 5" xfId="4098" xr:uid="{00000000-0005-0000-0000-00002C7F0000}"/>
    <cellStyle name="Moneda 97 3 5 2" xfId="20834" xr:uid="{00000000-0005-0000-0000-00002D7F0000}"/>
    <cellStyle name="Moneda 97 3 6" xfId="7415" xr:uid="{00000000-0005-0000-0000-00002E7F0000}"/>
    <cellStyle name="Moneda 97 3 6 2" xfId="24151" xr:uid="{00000000-0005-0000-0000-00002F7F0000}"/>
    <cellStyle name="Moneda 97 3 7" xfId="10742" xr:uid="{00000000-0005-0000-0000-0000307F0000}"/>
    <cellStyle name="Moneda 97 3 7 2" xfId="27478" xr:uid="{00000000-0005-0000-0000-0000317F0000}"/>
    <cellStyle name="Moneda 97 3 8" xfId="14058" xr:uid="{00000000-0005-0000-0000-0000327F0000}"/>
    <cellStyle name="Moneda 97 3 9" xfId="17517" xr:uid="{00000000-0005-0000-0000-0000337F0000}"/>
    <cellStyle name="Moneda 97 4" xfId="1195" xr:uid="{00000000-0005-0000-0000-0000347F0000}"/>
    <cellStyle name="Moneda 97 4 2" xfId="4512" xr:uid="{00000000-0005-0000-0000-0000357F0000}"/>
    <cellStyle name="Moneda 97 4 2 2" xfId="21248" xr:uid="{00000000-0005-0000-0000-0000367F0000}"/>
    <cellStyle name="Moneda 97 4 3" xfId="7829" xr:uid="{00000000-0005-0000-0000-0000377F0000}"/>
    <cellStyle name="Moneda 97 4 3 2" xfId="24565" xr:uid="{00000000-0005-0000-0000-0000387F0000}"/>
    <cellStyle name="Moneda 97 4 4" xfId="11156" xr:uid="{00000000-0005-0000-0000-0000397F0000}"/>
    <cellStyle name="Moneda 97 4 4 2" xfId="27892" xr:uid="{00000000-0005-0000-0000-00003A7F0000}"/>
    <cellStyle name="Moneda 97 4 5" xfId="14472" xr:uid="{00000000-0005-0000-0000-00003B7F0000}"/>
    <cellStyle name="Moneda 97 4 6" xfId="17931" xr:uid="{00000000-0005-0000-0000-00003C7F0000}"/>
    <cellStyle name="Moneda 97 5" xfId="2024" xr:uid="{00000000-0005-0000-0000-00003D7F0000}"/>
    <cellStyle name="Moneda 97 5 2" xfId="5341" xr:uid="{00000000-0005-0000-0000-00003E7F0000}"/>
    <cellStyle name="Moneda 97 5 2 2" xfId="22077" xr:uid="{00000000-0005-0000-0000-00003F7F0000}"/>
    <cellStyle name="Moneda 97 5 3" xfId="8658" xr:uid="{00000000-0005-0000-0000-0000407F0000}"/>
    <cellStyle name="Moneda 97 5 3 2" xfId="25394" xr:uid="{00000000-0005-0000-0000-0000417F0000}"/>
    <cellStyle name="Moneda 97 5 4" xfId="11985" xr:uid="{00000000-0005-0000-0000-0000427F0000}"/>
    <cellStyle name="Moneda 97 5 4 2" xfId="28721" xr:uid="{00000000-0005-0000-0000-0000437F0000}"/>
    <cellStyle name="Moneda 97 5 5" xfId="15301" xr:uid="{00000000-0005-0000-0000-0000447F0000}"/>
    <cellStyle name="Moneda 97 5 6" xfId="18760" xr:uid="{00000000-0005-0000-0000-0000457F0000}"/>
    <cellStyle name="Moneda 97 6" xfId="2852" xr:uid="{00000000-0005-0000-0000-0000467F0000}"/>
    <cellStyle name="Moneda 97 6 2" xfId="6169" xr:uid="{00000000-0005-0000-0000-0000477F0000}"/>
    <cellStyle name="Moneda 97 6 2 2" xfId="22905" xr:uid="{00000000-0005-0000-0000-0000487F0000}"/>
    <cellStyle name="Moneda 97 6 3" xfId="9486" xr:uid="{00000000-0005-0000-0000-0000497F0000}"/>
    <cellStyle name="Moneda 97 6 3 2" xfId="26222" xr:uid="{00000000-0005-0000-0000-00004A7F0000}"/>
    <cellStyle name="Moneda 97 6 4" xfId="12813" xr:uid="{00000000-0005-0000-0000-00004B7F0000}"/>
    <cellStyle name="Moneda 97 6 4 2" xfId="29549" xr:uid="{00000000-0005-0000-0000-00004C7F0000}"/>
    <cellStyle name="Moneda 97 6 5" xfId="16129" xr:uid="{00000000-0005-0000-0000-00004D7F0000}"/>
    <cellStyle name="Moneda 97 6 6" xfId="19588" xr:uid="{00000000-0005-0000-0000-00004E7F0000}"/>
    <cellStyle name="Moneda 97 7" xfId="3684" xr:uid="{00000000-0005-0000-0000-00004F7F0000}"/>
    <cellStyle name="Moneda 97 7 2" xfId="20420" xr:uid="{00000000-0005-0000-0000-0000507F0000}"/>
    <cellStyle name="Moneda 97 8" xfId="7001" xr:uid="{00000000-0005-0000-0000-0000517F0000}"/>
    <cellStyle name="Moneda 97 8 2" xfId="23737" xr:uid="{00000000-0005-0000-0000-0000527F0000}"/>
    <cellStyle name="Moneda 97 9" xfId="10328" xr:uid="{00000000-0005-0000-0000-0000537F0000}"/>
    <cellStyle name="Moneda 97 9 2" xfId="27064" xr:uid="{00000000-0005-0000-0000-0000547F0000}"/>
    <cellStyle name="Moneda 98" xfId="334" xr:uid="{00000000-0005-0000-0000-0000557F0000}"/>
    <cellStyle name="Moneda 98 10" xfId="13645" xr:uid="{00000000-0005-0000-0000-0000567F0000}"/>
    <cellStyle name="Moneda 98 11" xfId="17104" xr:uid="{00000000-0005-0000-0000-0000577F0000}"/>
    <cellStyle name="Moneda 98 2" xfId="566" xr:uid="{00000000-0005-0000-0000-0000587F0000}"/>
    <cellStyle name="Moneda 98 2 10" xfId="17309" xr:uid="{00000000-0005-0000-0000-0000597F0000}"/>
    <cellStyle name="Moneda 98 2 2" xfId="987" xr:uid="{00000000-0005-0000-0000-00005A7F0000}"/>
    <cellStyle name="Moneda 98 2 2 2" xfId="1816" xr:uid="{00000000-0005-0000-0000-00005B7F0000}"/>
    <cellStyle name="Moneda 98 2 2 2 2" xfId="5133" xr:uid="{00000000-0005-0000-0000-00005C7F0000}"/>
    <cellStyle name="Moneda 98 2 2 2 2 2" xfId="21869" xr:uid="{00000000-0005-0000-0000-00005D7F0000}"/>
    <cellStyle name="Moneda 98 2 2 2 3" xfId="8450" xr:uid="{00000000-0005-0000-0000-00005E7F0000}"/>
    <cellStyle name="Moneda 98 2 2 2 3 2" xfId="25186" xr:uid="{00000000-0005-0000-0000-00005F7F0000}"/>
    <cellStyle name="Moneda 98 2 2 2 4" xfId="11777" xr:uid="{00000000-0005-0000-0000-0000607F0000}"/>
    <cellStyle name="Moneda 98 2 2 2 4 2" xfId="28513" xr:uid="{00000000-0005-0000-0000-0000617F0000}"/>
    <cellStyle name="Moneda 98 2 2 2 5" xfId="15093" xr:uid="{00000000-0005-0000-0000-0000627F0000}"/>
    <cellStyle name="Moneda 98 2 2 2 6" xfId="18552" xr:uid="{00000000-0005-0000-0000-0000637F0000}"/>
    <cellStyle name="Moneda 98 2 2 3" xfId="2644" xr:uid="{00000000-0005-0000-0000-0000647F0000}"/>
    <cellStyle name="Moneda 98 2 2 3 2" xfId="5961" xr:uid="{00000000-0005-0000-0000-0000657F0000}"/>
    <cellStyle name="Moneda 98 2 2 3 2 2" xfId="22697" xr:uid="{00000000-0005-0000-0000-0000667F0000}"/>
    <cellStyle name="Moneda 98 2 2 3 3" xfId="9278" xr:uid="{00000000-0005-0000-0000-0000677F0000}"/>
    <cellStyle name="Moneda 98 2 2 3 3 2" xfId="26014" xr:uid="{00000000-0005-0000-0000-0000687F0000}"/>
    <cellStyle name="Moneda 98 2 2 3 4" xfId="12605" xr:uid="{00000000-0005-0000-0000-0000697F0000}"/>
    <cellStyle name="Moneda 98 2 2 3 4 2" xfId="29341" xr:uid="{00000000-0005-0000-0000-00006A7F0000}"/>
    <cellStyle name="Moneda 98 2 2 3 5" xfId="15921" xr:uid="{00000000-0005-0000-0000-00006B7F0000}"/>
    <cellStyle name="Moneda 98 2 2 3 6" xfId="19380" xr:uid="{00000000-0005-0000-0000-00006C7F0000}"/>
    <cellStyle name="Moneda 98 2 2 4" xfId="3472" xr:uid="{00000000-0005-0000-0000-00006D7F0000}"/>
    <cellStyle name="Moneda 98 2 2 4 2" xfId="6789" xr:uid="{00000000-0005-0000-0000-00006E7F0000}"/>
    <cellStyle name="Moneda 98 2 2 4 2 2" xfId="23525" xr:uid="{00000000-0005-0000-0000-00006F7F0000}"/>
    <cellStyle name="Moneda 98 2 2 4 3" xfId="10106" xr:uid="{00000000-0005-0000-0000-0000707F0000}"/>
    <cellStyle name="Moneda 98 2 2 4 3 2" xfId="26842" xr:uid="{00000000-0005-0000-0000-0000717F0000}"/>
    <cellStyle name="Moneda 98 2 2 4 4" xfId="13433" xr:uid="{00000000-0005-0000-0000-0000727F0000}"/>
    <cellStyle name="Moneda 98 2 2 4 4 2" xfId="30169" xr:uid="{00000000-0005-0000-0000-0000737F0000}"/>
    <cellStyle name="Moneda 98 2 2 4 5" xfId="16749" xr:uid="{00000000-0005-0000-0000-0000747F0000}"/>
    <cellStyle name="Moneda 98 2 2 4 6" xfId="20208" xr:uid="{00000000-0005-0000-0000-0000757F0000}"/>
    <cellStyle name="Moneda 98 2 2 5" xfId="4304" xr:uid="{00000000-0005-0000-0000-0000767F0000}"/>
    <cellStyle name="Moneda 98 2 2 5 2" xfId="21040" xr:uid="{00000000-0005-0000-0000-0000777F0000}"/>
    <cellStyle name="Moneda 98 2 2 6" xfId="7621" xr:uid="{00000000-0005-0000-0000-0000787F0000}"/>
    <cellStyle name="Moneda 98 2 2 6 2" xfId="24357" xr:uid="{00000000-0005-0000-0000-0000797F0000}"/>
    <cellStyle name="Moneda 98 2 2 7" xfId="10948" xr:uid="{00000000-0005-0000-0000-00007A7F0000}"/>
    <cellStyle name="Moneda 98 2 2 7 2" xfId="27684" xr:uid="{00000000-0005-0000-0000-00007B7F0000}"/>
    <cellStyle name="Moneda 98 2 2 8" xfId="14264" xr:uid="{00000000-0005-0000-0000-00007C7F0000}"/>
    <cellStyle name="Moneda 98 2 2 9" xfId="17723" xr:uid="{00000000-0005-0000-0000-00007D7F0000}"/>
    <cellStyle name="Moneda 98 2 3" xfId="1401" xr:uid="{00000000-0005-0000-0000-00007E7F0000}"/>
    <cellStyle name="Moneda 98 2 3 2" xfId="4718" xr:uid="{00000000-0005-0000-0000-00007F7F0000}"/>
    <cellStyle name="Moneda 98 2 3 2 2" xfId="21454" xr:uid="{00000000-0005-0000-0000-0000807F0000}"/>
    <cellStyle name="Moneda 98 2 3 3" xfId="8035" xr:uid="{00000000-0005-0000-0000-0000817F0000}"/>
    <cellStyle name="Moneda 98 2 3 3 2" xfId="24771" xr:uid="{00000000-0005-0000-0000-0000827F0000}"/>
    <cellStyle name="Moneda 98 2 3 4" xfId="11362" xr:uid="{00000000-0005-0000-0000-0000837F0000}"/>
    <cellStyle name="Moneda 98 2 3 4 2" xfId="28098" xr:uid="{00000000-0005-0000-0000-0000847F0000}"/>
    <cellStyle name="Moneda 98 2 3 5" xfId="14678" xr:uid="{00000000-0005-0000-0000-0000857F0000}"/>
    <cellStyle name="Moneda 98 2 3 6" xfId="18137" xr:uid="{00000000-0005-0000-0000-0000867F0000}"/>
    <cellStyle name="Moneda 98 2 4" xfId="2230" xr:uid="{00000000-0005-0000-0000-0000877F0000}"/>
    <cellStyle name="Moneda 98 2 4 2" xfId="5547" xr:uid="{00000000-0005-0000-0000-0000887F0000}"/>
    <cellStyle name="Moneda 98 2 4 2 2" xfId="22283" xr:uid="{00000000-0005-0000-0000-0000897F0000}"/>
    <cellStyle name="Moneda 98 2 4 3" xfId="8864" xr:uid="{00000000-0005-0000-0000-00008A7F0000}"/>
    <cellStyle name="Moneda 98 2 4 3 2" xfId="25600" xr:uid="{00000000-0005-0000-0000-00008B7F0000}"/>
    <cellStyle name="Moneda 98 2 4 4" xfId="12191" xr:uid="{00000000-0005-0000-0000-00008C7F0000}"/>
    <cellStyle name="Moneda 98 2 4 4 2" xfId="28927" xr:uid="{00000000-0005-0000-0000-00008D7F0000}"/>
    <cellStyle name="Moneda 98 2 4 5" xfId="15507" xr:uid="{00000000-0005-0000-0000-00008E7F0000}"/>
    <cellStyle name="Moneda 98 2 4 6" xfId="18966" xr:uid="{00000000-0005-0000-0000-00008F7F0000}"/>
    <cellStyle name="Moneda 98 2 5" xfId="3058" xr:uid="{00000000-0005-0000-0000-0000907F0000}"/>
    <cellStyle name="Moneda 98 2 5 2" xfId="6375" xr:uid="{00000000-0005-0000-0000-0000917F0000}"/>
    <cellStyle name="Moneda 98 2 5 2 2" xfId="23111" xr:uid="{00000000-0005-0000-0000-0000927F0000}"/>
    <cellStyle name="Moneda 98 2 5 3" xfId="9692" xr:uid="{00000000-0005-0000-0000-0000937F0000}"/>
    <cellStyle name="Moneda 98 2 5 3 2" xfId="26428" xr:uid="{00000000-0005-0000-0000-0000947F0000}"/>
    <cellStyle name="Moneda 98 2 5 4" xfId="13019" xr:uid="{00000000-0005-0000-0000-0000957F0000}"/>
    <cellStyle name="Moneda 98 2 5 4 2" xfId="29755" xr:uid="{00000000-0005-0000-0000-0000967F0000}"/>
    <cellStyle name="Moneda 98 2 5 5" xfId="16335" xr:uid="{00000000-0005-0000-0000-0000977F0000}"/>
    <cellStyle name="Moneda 98 2 5 6" xfId="19794" xr:uid="{00000000-0005-0000-0000-0000987F0000}"/>
    <cellStyle name="Moneda 98 2 6" xfId="3890" xr:uid="{00000000-0005-0000-0000-0000997F0000}"/>
    <cellStyle name="Moneda 98 2 6 2" xfId="20626" xr:uid="{00000000-0005-0000-0000-00009A7F0000}"/>
    <cellStyle name="Moneda 98 2 7" xfId="7207" xr:uid="{00000000-0005-0000-0000-00009B7F0000}"/>
    <cellStyle name="Moneda 98 2 7 2" xfId="23943" xr:uid="{00000000-0005-0000-0000-00009C7F0000}"/>
    <cellStyle name="Moneda 98 2 8" xfId="10534" xr:uid="{00000000-0005-0000-0000-00009D7F0000}"/>
    <cellStyle name="Moneda 98 2 8 2" xfId="27270" xr:uid="{00000000-0005-0000-0000-00009E7F0000}"/>
    <cellStyle name="Moneda 98 2 9" xfId="13850" xr:uid="{00000000-0005-0000-0000-00009F7F0000}"/>
    <cellStyle name="Moneda 98 3" xfId="782" xr:uid="{00000000-0005-0000-0000-0000A07F0000}"/>
    <cellStyle name="Moneda 98 3 2" xfId="1611" xr:uid="{00000000-0005-0000-0000-0000A17F0000}"/>
    <cellStyle name="Moneda 98 3 2 2" xfId="4928" xr:uid="{00000000-0005-0000-0000-0000A27F0000}"/>
    <cellStyle name="Moneda 98 3 2 2 2" xfId="21664" xr:uid="{00000000-0005-0000-0000-0000A37F0000}"/>
    <cellStyle name="Moneda 98 3 2 3" xfId="8245" xr:uid="{00000000-0005-0000-0000-0000A47F0000}"/>
    <cellStyle name="Moneda 98 3 2 3 2" xfId="24981" xr:uid="{00000000-0005-0000-0000-0000A57F0000}"/>
    <cellStyle name="Moneda 98 3 2 4" xfId="11572" xr:uid="{00000000-0005-0000-0000-0000A67F0000}"/>
    <cellStyle name="Moneda 98 3 2 4 2" xfId="28308" xr:uid="{00000000-0005-0000-0000-0000A77F0000}"/>
    <cellStyle name="Moneda 98 3 2 5" xfId="14888" xr:uid="{00000000-0005-0000-0000-0000A87F0000}"/>
    <cellStyle name="Moneda 98 3 2 6" xfId="18347" xr:uid="{00000000-0005-0000-0000-0000A97F0000}"/>
    <cellStyle name="Moneda 98 3 3" xfId="2439" xr:uid="{00000000-0005-0000-0000-0000AA7F0000}"/>
    <cellStyle name="Moneda 98 3 3 2" xfId="5756" xr:uid="{00000000-0005-0000-0000-0000AB7F0000}"/>
    <cellStyle name="Moneda 98 3 3 2 2" xfId="22492" xr:uid="{00000000-0005-0000-0000-0000AC7F0000}"/>
    <cellStyle name="Moneda 98 3 3 3" xfId="9073" xr:uid="{00000000-0005-0000-0000-0000AD7F0000}"/>
    <cellStyle name="Moneda 98 3 3 3 2" xfId="25809" xr:uid="{00000000-0005-0000-0000-0000AE7F0000}"/>
    <cellStyle name="Moneda 98 3 3 4" xfId="12400" xr:uid="{00000000-0005-0000-0000-0000AF7F0000}"/>
    <cellStyle name="Moneda 98 3 3 4 2" xfId="29136" xr:uid="{00000000-0005-0000-0000-0000B07F0000}"/>
    <cellStyle name="Moneda 98 3 3 5" xfId="15716" xr:uid="{00000000-0005-0000-0000-0000B17F0000}"/>
    <cellStyle name="Moneda 98 3 3 6" xfId="19175" xr:uid="{00000000-0005-0000-0000-0000B27F0000}"/>
    <cellStyle name="Moneda 98 3 4" xfId="3267" xr:uid="{00000000-0005-0000-0000-0000B37F0000}"/>
    <cellStyle name="Moneda 98 3 4 2" xfId="6584" xr:uid="{00000000-0005-0000-0000-0000B47F0000}"/>
    <cellStyle name="Moneda 98 3 4 2 2" xfId="23320" xr:uid="{00000000-0005-0000-0000-0000B57F0000}"/>
    <cellStyle name="Moneda 98 3 4 3" xfId="9901" xr:uid="{00000000-0005-0000-0000-0000B67F0000}"/>
    <cellStyle name="Moneda 98 3 4 3 2" xfId="26637" xr:uid="{00000000-0005-0000-0000-0000B77F0000}"/>
    <cellStyle name="Moneda 98 3 4 4" xfId="13228" xr:uid="{00000000-0005-0000-0000-0000B87F0000}"/>
    <cellStyle name="Moneda 98 3 4 4 2" xfId="29964" xr:uid="{00000000-0005-0000-0000-0000B97F0000}"/>
    <cellStyle name="Moneda 98 3 4 5" xfId="16544" xr:uid="{00000000-0005-0000-0000-0000BA7F0000}"/>
    <cellStyle name="Moneda 98 3 4 6" xfId="20003" xr:uid="{00000000-0005-0000-0000-0000BB7F0000}"/>
    <cellStyle name="Moneda 98 3 5" xfId="4099" xr:uid="{00000000-0005-0000-0000-0000BC7F0000}"/>
    <cellStyle name="Moneda 98 3 5 2" xfId="20835" xr:uid="{00000000-0005-0000-0000-0000BD7F0000}"/>
    <cellStyle name="Moneda 98 3 6" xfId="7416" xr:uid="{00000000-0005-0000-0000-0000BE7F0000}"/>
    <cellStyle name="Moneda 98 3 6 2" xfId="24152" xr:uid="{00000000-0005-0000-0000-0000BF7F0000}"/>
    <cellStyle name="Moneda 98 3 7" xfId="10743" xr:uid="{00000000-0005-0000-0000-0000C07F0000}"/>
    <cellStyle name="Moneda 98 3 7 2" xfId="27479" xr:uid="{00000000-0005-0000-0000-0000C17F0000}"/>
    <cellStyle name="Moneda 98 3 8" xfId="14059" xr:uid="{00000000-0005-0000-0000-0000C27F0000}"/>
    <cellStyle name="Moneda 98 3 9" xfId="17518" xr:uid="{00000000-0005-0000-0000-0000C37F0000}"/>
    <cellStyle name="Moneda 98 4" xfId="1196" xr:uid="{00000000-0005-0000-0000-0000C47F0000}"/>
    <cellStyle name="Moneda 98 4 2" xfId="4513" xr:uid="{00000000-0005-0000-0000-0000C57F0000}"/>
    <cellStyle name="Moneda 98 4 2 2" xfId="21249" xr:uid="{00000000-0005-0000-0000-0000C67F0000}"/>
    <cellStyle name="Moneda 98 4 3" xfId="7830" xr:uid="{00000000-0005-0000-0000-0000C77F0000}"/>
    <cellStyle name="Moneda 98 4 3 2" xfId="24566" xr:uid="{00000000-0005-0000-0000-0000C87F0000}"/>
    <cellStyle name="Moneda 98 4 4" xfId="11157" xr:uid="{00000000-0005-0000-0000-0000C97F0000}"/>
    <cellStyle name="Moneda 98 4 4 2" xfId="27893" xr:uid="{00000000-0005-0000-0000-0000CA7F0000}"/>
    <cellStyle name="Moneda 98 4 5" xfId="14473" xr:uid="{00000000-0005-0000-0000-0000CB7F0000}"/>
    <cellStyle name="Moneda 98 4 6" xfId="17932" xr:uid="{00000000-0005-0000-0000-0000CC7F0000}"/>
    <cellStyle name="Moneda 98 5" xfId="2025" xr:uid="{00000000-0005-0000-0000-0000CD7F0000}"/>
    <cellStyle name="Moneda 98 5 2" xfId="5342" xr:uid="{00000000-0005-0000-0000-0000CE7F0000}"/>
    <cellStyle name="Moneda 98 5 2 2" xfId="22078" xr:uid="{00000000-0005-0000-0000-0000CF7F0000}"/>
    <cellStyle name="Moneda 98 5 3" xfId="8659" xr:uid="{00000000-0005-0000-0000-0000D07F0000}"/>
    <cellStyle name="Moneda 98 5 3 2" xfId="25395" xr:uid="{00000000-0005-0000-0000-0000D17F0000}"/>
    <cellStyle name="Moneda 98 5 4" xfId="11986" xr:uid="{00000000-0005-0000-0000-0000D27F0000}"/>
    <cellStyle name="Moneda 98 5 4 2" xfId="28722" xr:uid="{00000000-0005-0000-0000-0000D37F0000}"/>
    <cellStyle name="Moneda 98 5 5" xfId="15302" xr:uid="{00000000-0005-0000-0000-0000D47F0000}"/>
    <cellStyle name="Moneda 98 5 6" xfId="18761" xr:uid="{00000000-0005-0000-0000-0000D57F0000}"/>
    <cellStyle name="Moneda 98 6" xfId="2853" xr:uid="{00000000-0005-0000-0000-0000D67F0000}"/>
    <cellStyle name="Moneda 98 6 2" xfId="6170" xr:uid="{00000000-0005-0000-0000-0000D77F0000}"/>
    <cellStyle name="Moneda 98 6 2 2" xfId="22906" xr:uid="{00000000-0005-0000-0000-0000D87F0000}"/>
    <cellStyle name="Moneda 98 6 3" xfId="9487" xr:uid="{00000000-0005-0000-0000-0000D97F0000}"/>
    <cellStyle name="Moneda 98 6 3 2" xfId="26223" xr:uid="{00000000-0005-0000-0000-0000DA7F0000}"/>
    <cellStyle name="Moneda 98 6 4" xfId="12814" xr:uid="{00000000-0005-0000-0000-0000DB7F0000}"/>
    <cellStyle name="Moneda 98 6 4 2" xfId="29550" xr:uid="{00000000-0005-0000-0000-0000DC7F0000}"/>
    <cellStyle name="Moneda 98 6 5" xfId="16130" xr:uid="{00000000-0005-0000-0000-0000DD7F0000}"/>
    <cellStyle name="Moneda 98 6 6" xfId="19589" xr:uid="{00000000-0005-0000-0000-0000DE7F0000}"/>
    <cellStyle name="Moneda 98 7" xfId="3685" xr:uid="{00000000-0005-0000-0000-0000DF7F0000}"/>
    <cellStyle name="Moneda 98 7 2" xfId="20421" xr:uid="{00000000-0005-0000-0000-0000E07F0000}"/>
    <cellStyle name="Moneda 98 8" xfId="7002" xr:uid="{00000000-0005-0000-0000-0000E17F0000}"/>
    <cellStyle name="Moneda 98 8 2" xfId="23738" xr:uid="{00000000-0005-0000-0000-0000E27F0000}"/>
    <cellStyle name="Moneda 98 9" xfId="10329" xr:uid="{00000000-0005-0000-0000-0000E37F0000}"/>
    <cellStyle name="Moneda 98 9 2" xfId="27065" xr:uid="{00000000-0005-0000-0000-0000E47F0000}"/>
    <cellStyle name="Moneda 99" xfId="335" xr:uid="{00000000-0005-0000-0000-0000E57F0000}"/>
    <cellStyle name="Moneda 99 10" xfId="13646" xr:uid="{00000000-0005-0000-0000-0000E67F0000}"/>
    <cellStyle name="Moneda 99 11" xfId="17105" xr:uid="{00000000-0005-0000-0000-0000E77F0000}"/>
    <cellStyle name="Moneda 99 2" xfId="567" xr:uid="{00000000-0005-0000-0000-0000E87F0000}"/>
    <cellStyle name="Moneda 99 2 10" xfId="17310" xr:uid="{00000000-0005-0000-0000-0000E97F0000}"/>
    <cellStyle name="Moneda 99 2 2" xfId="988" xr:uid="{00000000-0005-0000-0000-0000EA7F0000}"/>
    <cellStyle name="Moneda 99 2 2 2" xfId="1817" xr:uid="{00000000-0005-0000-0000-0000EB7F0000}"/>
    <cellStyle name="Moneda 99 2 2 2 2" xfId="5134" xr:uid="{00000000-0005-0000-0000-0000EC7F0000}"/>
    <cellStyle name="Moneda 99 2 2 2 2 2" xfId="21870" xr:uid="{00000000-0005-0000-0000-0000ED7F0000}"/>
    <cellStyle name="Moneda 99 2 2 2 3" xfId="8451" xr:uid="{00000000-0005-0000-0000-0000EE7F0000}"/>
    <cellStyle name="Moneda 99 2 2 2 3 2" xfId="25187" xr:uid="{00000000-0005-0000-0000-0000EF7F0000}"/>
    <cellStyle name="Moneda 99 2 2 2 4" xfId="11778" xr:uid="{00000000-0005-0000-0000-0000F07F0000}"/>
    <cellStyle name="Moneda 99 2 2 2 4 2" xfId="28514" xr:uid="{00000000-0005-0000-0000-0000F17F0000}"/>
    <cellStyle name="Moneda 99 2 2 2 5" xfId="15094" xr:uid="{00000000-0005-0000-0000-0000F27F0000}"/>
    <cellStyle name="Moneda 99 2 2 2 6" xfId="18553" xr:uid="{00000000-0005-0000-0000-0000F37F0000}"/>
    <cellStyle name="Moneda 99 2 2 3" xfId="2645" xr:uid="{00000000-0005-0000-0000-0000F47F0000}"/>
    <cellStyle name="Moneda 99 2 2 3 2" xfId="5962" xr:uid="{00000000-0005-0000-0000-0000F57F0000}"/>
    <cellStyle name="Moneda 99 2 2 3 2 2" xfId="22698" xr:uid="{00000000-0005-0000-0000-0000F67F0000}"/>
    <cellStyle name="Moneda 99 2 2 3 3" xfId="9279" xr:uid="{00000000-0005-0000-0000-0000F77F0000}"/>
    <cellStyle name="Moneda 99 2 2 3 3 2" xfId="26015" xr:uid="{00000000-0005-0000-0000-0000F87F0000}"/>
    <cellStyle name="Moneda 99 2 2 3 4" xfId="12606" xr:uid="{00000000-0005-0000-0000-0000F97F0000}"/>
    <cellStyle name="Moneda 99 2 2 3 4 2" xfId="29342" xr:uid="{00000000-0005-0000-0000-0000FA7F0000}"/>
    <cellStyle name="Moneda 99 2 2 3 5" xfId="15922" xr:uid="{00000000-0005-0000-0000-0000FB7F0000}"/>
    <cellStyle name="Moneda 99 2 2 3 6" xfId="19381" xr:uid="{00000000-0005-0000-0000-0000FC7F0000}"/>
    <cellStyle name="Moneda 99 2 2 4" xfId="3473" xr:uid="{00000000-0005-0000-0000-0000FD7F0000}"/>
    <cellStyle name="Moneda 99 2 2 4 2" xfId="6790" xr:uid="{00000000-0005-0000-0000-0000FE7F0000}"/>
    <cellStyle name="Moneda 99 2 2 4 2 2" xfId="23526" xr:uid="{00000000-0005-0000-0000-0000FF7F0000}"/>
    <cellStyle name="Moneda 99 2 2 4 3" xfId="10107" xr:uid="{00000000-0005-0000-0000-000000800000}"/>
    <cellStyle name="Moneda 99 2 2 4 3 2" xfId="26843" xr:uid="{00000000-0005-0000-0000-000001800000}"/>
    <cellStyle name="Moneda 99 2 2 4 4" xfId="13434" xr:uid="{00000000-0005-0000-0000-000002800000}"/>
    <cellStyle name="Moneda 99 2 2 4 4 2" xfId="30170" xr:uid="{00000000-0005-0000-0000-000003800000}"/>
    <cellStyle name="Moneda 99 2 2 4 5" xfId="16750" xr:uid="{00000000-0005-0000-0000-000004800000}"/>
    <cellStyle name="Moneda 99 2 2 4 6" xfId="20209" xr:uid="{00000000-0005-0000-0000-000005800000}"/>
    <cellStyle name="Moneda 99 2 2 5" xfId="4305" xr:uid="{00000000-0005-0000-0000-000006800000}"/>
    <cellStyle name="Moneda 99 2 2 5 2" xfId="21041" xr:uid="{00000000-0005-0000-0000-000007800000}"/>
    <cellStyle name="Moneda 99 2 2 6" xfId="7622" xr:uid="{00000000-0005-0000-0000-000008800000}"/>
    <cellStyle name="Moneda 99 2 2 6 2" xfId="24358" xr:uid="{00000000-0005-0000-0000-000009800000}"/>
    <cellStyle name="Moneda 99 2 2 7" xfId="10949" xr:uid="{00000000-0005-0000-0000-00000A800000}"/>
    <cellStyle name="Moneda 99 2 2 7 2" xfId="27685" xr:uid="{00000000-0005-0000-0000-00000B800000}"/>
    <cellStyle name="Moneda 99 2 2 8" xfId="14265" xr:uid="{00000000-0005-0000-0000-00000C800000}"/>
    <cellStyle name="Moneda 99 2 2 9" xfId="17724" xr:uid="{00000000-0005-0000-0000-00000D800000}"/>
    <cellStyle name="Moneda 99 2 3" xfId="1402" xr:uid="{00000000-0005-0000-0000-00000E800000}"/>
    <cellStyle name="Moneda 99 2 3 2" xfId="4719" xr:uid="{00000000-0005-0000-0000-00000F800000}"/>
    <cellStyle name="Moneda 99 2 3 2 2" xfId="21455" xr:uid="{00000000-0005-0000-0000-000010800000}"/>
    <cellStyle name="Moneda 99 2 3 3" xfId="8036" xr:uid="{00000000-0005-0000-0000-000011800000}"/>
    <cellStyle name="Moneda 99 2 3 3 2" xfId="24772" xr:uid="{00000000-0005-0000-0000-000012800000}"/>
    <cellStyle name="Moneda 99 2 3 4" xfId="11363" xr:uid="{00000000-0005-0000-0000-000013800000}"/>
    <cellStyle name="Moneda 99 2 3 4 2" xfId="28099" xr:uid="{00000000-0005-0000-0000-000014800000}"/>
    <cellStyle name="Moneda 99 2 3 5" xfId="14679" xr:uid="{00000000-0005-0000-0000-000015800000}"/>
    <cellStyle name="Moneda 99 2 3 6" xfId="18138" xr:uid="{00000000-0005-0000-0000-000016800000}"/>
    <cellStyle name="Moneda 99 2 4" xfId="2231" xr:uid="{00000000-0005-0000-0000-000017800000}"/>
    <cellStyle name="Moneda 99 2 4 2" xfId="5548" xr:uid="{00000000-0005-0000-0000-000018800000}"/>
    <cellStyle name="Moneda 99 2 4 2 2" xfId="22284" xr:uid="{00000000-0005-0000-0000-000019800000}"/>
    <cellStyle name="Moneda 99 2 4 3" xfId="8865" xr:uid="{00000000-0005-0000-0000-00001A800000}"/>
    <cellStyle name="Moneda 99 2 4 3 2" xfId="25601" xr:uid="{00000000-0005-0000-0000-00001B800000}"/>
    <cellStyle name="Moneda 99 2 4 4" xfId="12192" xr:uid="{00000000-0005-0000-0000-00001C800000}"/>
    <cellStyle name="Moneda 99 2 4 4 2" xfId="28928" xr:uid="{00000000-0005-0000-0000-00001D800000}"/>
    <cellStyle name="Moneda 99 2 4 5" xfId="15508" xr:uid="{00000000-0005-0000-0000-00001E800000}"/>
    <cellStyle name="Moneda 99 2 4 6" xfId="18967" xr:uid="{00000000-0005-0000-0000-00001F800000}"/>
    <cellStyle name="Moneda 99 2 5" xfId="3059" xr:uid="{00000000-0005-0000-0000-000020800000}"/>
    <cellStyle name="Moneda 99 2 5 2" xfId="6376" xr:uid="{00000000-0005-0000-0000-000021800000}"/>
    <cellStyle name="Moneda 99 2 5 2 2" xfId="23112" xr:uid="{00000000-0005-0000-0000-000022800000}"/>
    <cellStyle name="Moneda 99 2 5 3" xfId="9693" xr:uid="{00000000-0005-0000-0000-000023800000}"/>
    <cellStyle name="Moneda 99 2 5 3 2" xfId="26429" xr:uid="{00000000-0005-0000-0000-000024800000}"/>
    <cellStyle name="Moneda 99 2 5 4" xfId="13020" xr:uid="{00000000-0005-0000-0000-000025800000}"/>
    <cellStyle name="Moneda 99 2 5 4 2" xfId="29756" xr:uid="{00000000-0005-0000-0000-000026800000}"/>
    <cellStyle name="Moneda 99 2 5 5" xfId="16336" xr:uid="{00000000-0005-0000-0000-000027800000}"/>
    <cellStyle name="Moneda 99 2 5 6" xfId="19795" xr:uid="{00000000-0005-0000-0000-000028800000}"/>
    <cellStyle name="Moneda 99 2 6" xfId="3891" xr:uid="{00000000-0005-0000-0000-000029800000}"/>
    <cellStyle name="Moneda 99 2 6 2" xfId="20627" xr:uid="{00000000-0005-0000-0000-00002A800000}"/>
    <cellStyle name="Moneda 99 2 7" xfId="7208" xr:uid="{00000000-0005-0000-0000-00002B800000}"/>
    <cellStyle name="Moneda 99 2 7 2" xfId="23944" xr:uid="{00000000-0005-0000-0000-00002C800000}"/>
    <cellStyle name="Moneda 99 2 8" xfId="10535" xr:uid="{00000000-0005-0000-0000-00002D800000}"/>
    <cellStyle name="Moneda 99 2 8 2" xfId="27271" xr:uid="{00000000-0005-0000-0000-00002E800000}"/>
    <cellStyle name="Moneda 99 2 9" xfId="13851" xr:uid="{00000000-0005-0000-0000-00002F800000}"/>
    <cellStyle name="Moneda 99 3" xfId="783" xr:uid="{00000000-0005-0000-0000-000030800000}"/>
    <cellStyle name="Moneda 99 3 2" xfId="1612" xr:uid="{00000000-0005-0000-0000-000031800000}"/>
    <cellStyle name="Moneda 99 3 2 2" xfId="4929" xr:uid="{00000000-0005-0000-0000-000032800000}"/>
    <cellStyle name="Moneda 99 3 2 2 2" xfId="21665" xr:uid="{00000000-0005-0000-0000-000033800000}"/>
    <cellStyle name="Moneda 99 3 2 3" xfId="8246" xr:uid="{00000000-0005-0000-0000-000034800000}"/>
    <cellStyle name="Moneda 99 3 2 3 2" xfId="24982" xr:uid="{00000000-0005-0000-0000-000035800000}"/>
    <cellStyle name="Moneda 99 3 2 4" xfId="11573" xr:uid="{00000000-0005-0000-0000-000036800000}"/>
    <cellStyle name="Moneda 99 3 2 4 2" xfId="28309" xr:uid="{00000000-0005-0000-0000-000037800000}"/>
    <cellStyle name="Moneda 99 3 2 5" xfId="14889" xr:uid="{00000000-0005-0000-0000-000038800000}"/>
    <cellStyle name="Moneda 99 3 2 6" xfId="18348" xr:uid="{00000000-0005-0000-0000-000039800000}"/>
    <cellStyle name="Moneda 99 3 3" xfId="2440" xr:uid="{00000000-0005-0000-0000-00003A800000}"/>
    <cellStyle name="Moneda 99 3 3 2" xfId="5757" xr:uid="{00000000-0005-0000-0000-00003B800000}"/>
    <cellStyle name="Moneda 99 3 3 2 2" xfId="22493" xr:uid="{00000000-0005-0000-0000-00003C800000}"/>
    <cellStyle name="Moneda 99 3 3 3" xfId="9074" xr:uid="{00000000-0005-0000-0000-00003D800000}"/>
    <cellStyle name="Moneda 99 3 3 3 2" xfId="25810" xr:uid="{00000000-0005-0000-0000-00003E800000}"/>
    <cellStyle name="Moneda 99 3 3 4" xfId="12401" xr:uid="{00000000-0005-0000-0000-00003F800000}"/>
    <cellStyle name="Moneda 99 3 3 4 2" xfId="29137" xr:uid="{00000000-0005-0000-0000-000040800000}"/>
    <cellStyle name="Moneda 99 3 3 5" xfId="15717" xr:uid="{00000000-0005-0000-0000-000041800000}"/>
    <cellStyle name="Moneda 99 3 3 6" xfId="19176" xr:uid="{00000000-0005-0000-0000-000042800000}"/>
    <cellStyle name="Moneda 99 3 4" xfId="3268" xr:uid="{00000000-0005-0000-0000-000043800000}"/>
    <cellStyle name="Moneda 99 3 4 2" xfId="6585" xr:uid="{00000000-0005-0000-0000-000044800000}"/>
    <cellStyle name="Moneda 99 3 4 2 2" xfId="23321" xr:uid="{00000000-0005-0000-0000-000045800000}"/>
    <cellStyle name="Moneda 99 3 4 3" xfId="9902" xr:uid="{00000000-0005-0000-0000-000046800000}"/>
    <cellStyle name="Moneda 99 3 4 3 2" xfId="26638" xr:uid="{00000000-0005-0000-0000-000047800000}"/>
    <cellStyle name="Moneda 99 3 4 4" xfId="13229" xr:uid="{00000000-0005-0000-0000-000048800000}"/>
    <cellStyle name="Moneda 99 3 4 4 2" xfId="29965" xr:uid="{00000000-0005-0000-0000-000049800000}"/>
    <cellStyle name="Moneda 99 3 4 5" xfId="16545" xr:uid="{00000000-0005-0000-0000-00004A800000}"/>
    <cellStyle name="Moneda 99 3 4 6" xfId="20004" xr:uid="{00000000-0005-0000-0000-00004B800000}"/>
    <cellStyle name="Moneda 99 3 5" xfId="4100" xr:uid="{00000000-0005-0000-0000-00004C800000}"/>
    <cellStyle name="Moneda 99 3 5 2" xfId="20836" xr:uid="{00000000-0005-0000-0000-00004D800000}"/>
    <cellStyle name="Moneda 99 3 6" xfId="7417" xr:uid="{00000000-0005-0000-0000-00004E800000}"/>
    <cellStyle name="Moneda 99 3 6 2" xfId="24153" xr:uid="{00000000-0005-0000-0000-00004F800000}"/>
    <cellStyle name="Moneda 99 3 7" xfId="10744" xr:uid="{00000000-0005-0000-0000-000050800000}"/>
    <cellStyle name="Moneda 99 3 7 2" xfId="27480" xr:uid="{00000000-0005-0000-0000-000051800000}"/>
    <cellStyle name="Moneda 99 3 8" xfId="14060" xr:uid="{00000000-0005-0000-0000-000052800000}"/>
    <cellStyle name="Moneda 99 3 9" xfId="17519" xr:uid="{00000000-0005-0000-0000-000053800000}"/>
    <cellStyle name="Moneda 99 4" xfId="1197" xr:uid="{00000000-0005-0000-0000-000054800000}"/>
    <cellStyle name="Moneda 99 4 2" xfId="4514" xr:uid="{00000000-0005-0000-0000-000055800000}"/>
    <cellStyle name="Moneda 99 4 2 2" xfId="21250" xr:uid="{00000000-0005-0000-0000-000056800000}"/>
    <cellStyle name="Moneda 99 4 3" xfId="7831" xr:uid="{00000000-0005-0000-0000-000057800000}"/>
    <cellStyle name="Moneda 99 4 3 2" xfId="24567" xr:uid="{00000000-0005-0000-0000-000058800000}"/>
    <cellStyle name="Moneda 99 4 4" xfId="11158" xr:uid="{00000000-0005-0000-0000-000059800000}"/>
    <cellStyle name="Moneda 99 4 4 2" xfId="27894" xr:uid="{00000000-0005-0000-0000-00005A800000}"/>
    <cellStyle name="Moneda 99 4 5" xfId="14474" xr:uid="{00000000-0005-0000-0000-00005B800000}"/>
    <cellStyle name="Moneda 99 4 6" xfId="17933" xr:uid="{00000000-0005-0000-0000-00005C800000}"/>
    <cellStyle name="Moneda 99 5" xfId="2026" xr:uid="{00000000-0005-0000-0000-00005D800000}"/>
    <cellStyle name="Moneda 99 5 2" xfId="5343" xr:uid="{00000000-0005-0000-0000-00005E800000}"/>
    <cellStyle name="Moneda 99 5 2 2" xfId="22079" xr:uid="{00000000-0005-0000-0000-00005F800000}"/>
    <cellStyle name="Moneda 99 5 3" xfId="8660" xr:uid="{00000000-0005-0000-0000-000060800000}"/>
    <cellStyle name="Moneda 99 5 3 2" xfId="25396" xr:uid="{00000000-0005-0000-0000-000061800000}"/>
    <cellStyle name="Moneda 99 5 4" xfId="11987" xr:uid="{00000000-0005-0000-0000-000062800000}"/>
    <cellStyle name="Moneda 99 5 4 2" xfId="28723" xr:uid="{00000000-0005-0000-0000-000063800000}"/>
    <cellStyle name="Moneda 99 5 5" xfId="15303" xr:uid="{00000000-0005-0000-0000-000064800000}"/>
    <cellStyle name="Moneda 99 5 6" xfId="18762" xr:uid="{00000000-0005-0000-0000-000065800000}"/>
    <cellStyle name="Moneda 99 6" xfId="2854" xr:uid="{00000000-0005-0000-0000-000066800000}"/>
    <cellStyle name="Moneda 99 6 2" xfId="6171" xr:uid="{00000000-0005-0000-0000-000067800000}"/>
    <cellStyle name="Moneda 99 6 2 2" xfId="22907" xr:uid="{00000000-0005-0000-0000-000068800000}"/>
    <cellStyle name="Moneda 99 6 3" xfId="9488" xr:uid="{00000000-0005-0000-0000-000069800000}"/>
    <cellStyle name="Moneda 99 6 3 2" xfId="26224" xr:uid="{00000000-0005-0000-0000-00006A800000}"/>
    <cellStyle name="Moneda 99 6 4" xfId="12815" xr:uid="{00000000-0005-0000-0000-00006B800000}"/>
    <cellStyle name="Moneda 99 6 4 2" xfId="29551" xr:uid="{00000000-0005-0000-0000-00006C800000}"/>
    <cellStyle name="Moneda 99 6 5" xfId="16131" xr:uid="{00000000-0005-0000-0000-00006D800000}"/>
    <cellStyle name="Moneda 99 6 6" xfId="19590" xr:uid="{00000000-0005-0000-0000-00006E800000}"/>
    <cellStyle name="Moneda 99 7" xfId="3686" xr:uid="{00000000-0005-0000-0000-00006F800000}"/>
    <cellStyle name="Moneda 99 7 2" xfId="20422" xr:uid="{00000000-0005-0000-0000-000070800000}"/>
    <cellStyle name="Moneda 99 8" xfId="7003" xr:uid="{00000000-0005-0000-0000-000071800000}"/>
    <cellStyle name="Moneda 99 8 2" xfId="23739" xr:uid="{00000000-0005-0000-0000-000072800000}"/>
    <cellStyle name="Moneda 99 9" xfId="10330" xr:uid="{00000000-0005-0000-0000-000073800000}"/>
    <cellStyle name="Moneda 99 9 2" xfId="27066" xr:uid="{00000000-0005-0000-0000-000074800000}"/>
    <cellStyle name="Neutral 2" xfId="576" xr:uid="{00000000-0005-0000-0000-000075800000}"/>
    <cellStyle name="Neutral 3" xfId="358" xr:uid="{00000000-0005-0000-0000-000076800000}"/>
    <cellStyle name="Normal" xfId="0" builtinId="0"/>
    <cellStyle name="Normal 10" xfId="30413" xr:uid="{00000000-0005-0000-0000-000078800000}"/>
    <cellStyle name="Normal 11" xfId="30650" xr:uid="{00000000-0005-0000-0000-000079800000}"/>
    <cellStyle name="Normal 12" xfId="30335" xr:uid="{00000000-0005-0000-0000-00007A800000}"/>
    <cellStyle name="Normal 13" xfId="30687" xr:uid="{00000000-0005-0000-0000-00007B800000}"/>
    <cellStyle name="Normal 2" xfId="336" xr:uid="{00000000-0005-0000-0000-00007C800000}"/>
    <cellStyle name="Normal 2 2" xfId="337" xr:uid="{00000000-0005-0000-0000-00007D800000}"/>
    <cellStyle name="Normal 2 2 2" xfId="30363" xr:uid="{00000000-0005-0000-0000-00007E800000}"/>
    <cellStyle name="Normal 2 3" xfId="5" xr:uid="{00000000-0005-0000-0000-00007F800000}"/>
    <cellStyle name="Normal 2 4" xfId="30945" xr:uid="{00000000-0005-0000-0000-000080800000}"/>
    <cellStyle name="Normal 20" xfId="30224" xr:uid="{00000000-0005-0000-0000-000081800000}"/>
    <cellStyle name="Normal 21" xfId="31148" xr:uid="{00000000-0005-0000-0000-000082800000}"/>
    <cellStyle name="Normal 27" xfId="30507" xr:uid="{00000000-0005-0000-0000-000083800000}"/>
    <cellStyle name="Normal 28" xfId="30861" xr:uid="{00000000-0005-0000-0000-000084800000}"/>
    <cellStyle name="Normal 3" xfId="338" xr:uid="{00000000-0005-0000-0000-000085800000}"/>
    <cellStyle name="Normal 3 2" xfId="581" xr:uid="{00000000-0005-0000-0000-000086800000}"/>
    <cellStyle name="Normal 3 3" xfId="31146" xr:uid="{00000000-0005-0000-0000-000087800000}"/>
    <cellStyle name="Normal 4" xfId="30539" xr:uid="{00000000-0005-0000-0000-000088800000}"/>
    <cellStyle name="Normal 4 2" xfId="30660" xr:uid="{00000000-0005-0000-0000-000089800000}"/>
    <cellStyle name="Normal 5" xfId="339" xr:uid="{00000000-0005-0000-0000-00008A800000}"/>
    <cellStyle name="Normal 5 2" xfId="340" xr:uid="{00000000-0005-0000-0000-00008B800000}"/>
    <cellStyle name="Normal 5 2 2" xfId="30580" xr:uid="{00000000-0005-0000-0000-00008C800000}"/>
    <cellStyle name="Normal 5 3" xfId="30713" xr:uid="{00000000-0005-0000-0000-00008D800000}"/>
    <cellStyle name="Normal 6" xfId="341" xr:uid="{00000000-0005-0000-0000-00008E800000}"/>
    <cellStyle name="Normal 7" xfId="30633" xr:uid="{00000000-0005-0000-0000-00008F800000}"/>
    <cellStyle name="Normal 8" xfId="30959" xr:uid="{00000000-0005-0000-0000-000090800000}"/>
    <cellStyle name="Normal 8 2" xfId="342" xr:uid="{00000000-0005-0000-0000-000091800000}"/>
    <cellStyle name="Normal 9" xfId="343" xr:uid="{00000000-0005-0000-0000-000092800000}"/>
    <cellStyle name="Normal 9 2" xfId="30608" xr:uid="{00000000-0005-0000-0000-000093800000}"/>
    <cellStyle name="Notas 10" xfId="30190" xr:uid="{00000000-0005-0000-0000-000094800000}"/>
    <cellStyle name="Notas 11" xfId="30256" xr:uid="{00000000-0005-0000-0000-000095800000}"/>
    <cellStyle name="Notas 12" xfId="30218" xr:uid="{00000000-0005-0000-0000-000096800000}"/>
    <cellStyle name="Notas 13" xfId="30755" xr:uid="{00000000-0005-0000-0000-000097800000}"/>
    <cellStyle name="Notas 14" xfId="31111" xr:uid="{00000000-0005-0000-0000-000098800000}"/>
    <cellStyle name="Notas 15" xfId="30764" xr:uid="{00000000-0005-0000-0000-000099800000}"/>
    <cellStyle name="Notas 16" xfId="30233" xr:uid="{00000000-0005-0000-0000-00009A800000}"/>
    <cellStyle name="Notas 17" xfId="30463" xr:uid="{00000000-0005-0000-0000-00009B800000}"/>
    <cellStyle name="Notas 18" xfId="30789" xr:uid="{00000000-0005-0000-0000-00009C800000}"/>
    <cellStyle name="Notas 19" xfId="30907" xr:uid="{00000000-0005-0000-0000-00009D800000}"/>
    <cellStyle name="Notas 2" xfId="30183" xr:uid="{00000000-0005-0000-0000-00009E800000}"/>
    <cellStyle name="Notas 20" xfId="31078" xr:uid="{00000000-0005-0000-0000-00009F800000}"/>
    <cellStyle name="Notas 21" xfId="31186" xr:uid="{00000000-0005-0000-0000-0000A0800000}"/>
    <cellStyle name="Notas 22" xfId="30881" xr:uid="{00000000-0005-0000-0000-0000A1800000}"/>
    <cellStyle name="Notas 23" xfId="30204" xr:uid="{00000000-0005-0000-0000-0000A2800000}"/>
    <cellStyle name="Notas 24" xfId="30978" xr:uid="{00000000-0005-0000-0000-0000A3800000}"/>
    <cellStyle name="Notas 25" xfId="30220" xr:uid="{00000000-0005-0000-0000-0000A4800000}"/>
    <cellStyle name="Notas 26" xfId="30319" xr:uid="{00000000-0005-0000-0000-0000A5800000}"/>
    <cellStyle name="Notas 27" xfId="30205" xr:uid="{00000000-0005-0000-0000-0000A6800000}"/>
    <cellStyle name="Notas 28" xfId="30534" xr:uid="{00000000-0005-0000-0000-0000A7800000}"/>
    <cellStyle name="Notas 29" xfId="30427" xr:uid="{00000000-0005-0000-0000-0000A8800000}"/>
    <cellStyle name="Notas 3" xfId="31012" xr:uid="{00000000-0005-0000-0000-0000A9800000}"/>
    <cellStyle name="Notas 30" xfId="30888" xr:uid="{00000000-0005-0000-0000-0000AA800000}"/>
    <cellStyle name="Notas 31" xfId="30352" xr:uid="{00000000-0005-0000-0000-0000AB800000}"/>
    <cellStyle name="Notas 32" xfId="30185" xr:uid="{00000000-0005-0000-0000-0000AC800000}"/>
    <cellStyle name="Notas 33" xfId="31136" xr:uid="{00000000-0005-0000-0000-0000AD800000}"/>
    <cellStyle name="Notas 34" xfId="31037" xr:uid="{00000000-0005-0000-0000-0000AE800000}"/>
    <cellStyle name="Notas 35" xfId="31158" xr:uid="{00000000-0005-0000-0000-0000AF800000}"/>
    <cellStyle name="Notas 36" xfId="30206" xr:uid="{00000000-0005-0000-0000-0000B0800000}"/>
    <cellStyle name="Notas 37" xfId="30708" xr:uid="{00000000-0005-0000-0000-0000B1800000}"/>
    <cellStyle name="Notas 38" xfId="30677" xr:uid="{00000000-0005-0000-0000-0000B2800000}"/>
    <cellStyle name="Notas 39" xfId="30750" xr:uid="{00000000-0005-0000-0000-0000B3800000}"/>
    <cellStyle name="Notas 4" xfId="31130" xr:uid="{00000000-0005-0000-0000-0000B4800000}"/>
    <cellStyle name="Notas 40" xfId="30186" xr:uid="{00000000-0005-0000-0000-0000B5800000}"/>
    <cellStyle name="Notas 41" xfId="30830" xr:uid="{00000000-0005-0000-0000-0000B6800000}"/>
    <cellStyle name="Notas 42" xfId="30315" xr:uid="{00000000-0005-0000-0000-0000B7800000}"/>
    <cellStyle name="Notas 43" xfId="30564" xr:uid="{00000000-0005-0000-0000-0000B8800000}"/>
    <cellStyle name="Notas 44" xfId="30234" xr:uid="{00000000-0005-0000-0000-0000B9800000}"/>
    <cellStyle name="Notas 45" xfId="30328" xr:uid="{00000000-0005-0000-0000-0000BA800000}"/>
    <cellStyle name="Notas 46" xfId="30657" xr:uid="{00000000-0005-0000-0000-0000BB800000}"/>
    <cellStyle name="Notas 47" xfId="30603" xr:uid="{00000000-0005-0000-0000-0000BC800000}"/>
    <cellStyle name="Notas 48" xfId="30475" xr:uid="{00000000-0005-0000-0000-0000BD800000}"/>
    <cellStyle name="Notas 49" xfId="30856" xr:uid="{00000000-0005-0000-0000-0000BE800000}"/>
    <cellStyle name="Notas 5" xfId="30229" xr:uid="{00000000-0005-0000-0000-0000BF800000}"/>
    <cellStyle name="Notas 50" xfId="30962" xr:uid="{00000000-0005-0000-0000-0000C0800000}"/>
    <cellStyle name="Notas 51" xfId="30262" xr:uid="{00000000-0005-0000-0000-0000C1800000}"/>
    <cellStyle name="Notas 52" xfId="30237" xr:uid="{00000000-0005-0000-0000-0000C2800000}"/>
    <cellStyle name="Notas 53" xfId="30846" xr:uid="{00000000-0005-0000-0000-0000C3800000}"/>
    <cellStyle name="Notas 54" xfId="30560" xr:uid="{00000000-0005-0000-0000-0000C4800000}"/>
    <cellStyle name="Notas 55" xfId="30922" xr:uid="{00000000-0005-0000-0000-0000C5800000}"/>
    <cellStyle name="Notas 56" xfId="30331" xr:uid="{00000000-0005-0000-0000-0000C6800000}"/>
    <cellStyle name="Notas 57" xfId="30207" xr:uid="{00000000-0005-0000-0000-0000C7800000}"/>
    <cellStyle name="Notas 58" xfId="31003" xr:uid="{00000000-0005-0000-0000-0000C8800000}"/>
    <cellStyle name="Notas 59" xfId="30502" xr:uid="{00000000-0005-0000-0000-0000C9800000}"/>
    <cellStyle name="Notas 6" xfId="30474" xr:uid="{00000000-0005-0000-0000-0000CA800000}"/>
    <cellStyle name="Notas 60" xfId="30752" xr:uid="{00000000-0005-0000-0000-0000CB800000}"/>
    <cellStyle name="Notas 61" xfId="30711" xr:uid="{00000000-0005-0000-0000-0000CC800000}"/>
    <cellStyle name="Notas 62" xfId="30910" xr:uid="{00000000-0005-0000-0000-0000CD800000}"/>
    <cellStyle name="Notas 63" xfId="30381" xr:uid="{00000000-0005-0000-0000-0000CE800000}"/>
    <cellStyle name="Notas 64" xfId="30645" xr:uid="{00000000-0005-0000-0000-0000CF800000}"/>
    <cellStyle name="Notas 65" xfId="30252" xr:uid="{00000000-0005-0000-0000-0000D0800000}"/>
    <cellStyle name="Notas 66" xfId="30675" xr:uid="{00000000-0005-0000-0000-0000D1800000}"/>
    <cellStyle name="Notas 67" xfId="31143" xr:uid="{00000000-0005-0000-0000-0000D2800000}"/>
    <cellStyle name="Notas 68" xfId="30356" xr:uid="{00000000-0005-0000-0000-0000D3800000}"/>
    <cellStyle name="Notas 69" xfId="30874" xr:uid="{00000000-0005-0000-0000-0000D4800000}"/>
    <cellStyle name="Notas 7" xfId="30287" xr:uid="{00000000-0005-0000-0000-0000D5800000}"/>
    <cellStyle name="Notas 70" xfId="30601" xr:uid="{00000000-0005-0000-0000-0000D6800000}"/>
    <cellStyle name="Notas 71" xfId="30998" xr:uid="{00000000-0005-0000-0000-0000D7800000}"/>
    <cellStyle name="Notas 72" xfId="30442" xr:uid="{00000000-0005-0000-0000-0000D8800000}"/>
    <cellStyle name="Notas 73" xfId="30299" xr:uid="{00000000-0005-0000-0000-0000D9800000}"/>
    <cellStyle name="Notas 74" xfId="30248" xr:uid="{00000000-0005-0000-0000-0000DA800000}"/>
    <cellStyle name="Notas 75" xfId="30983" xr:uid="{00000000-0005-0000-0000-0000DB800000}"/>
    <cellStyle name="Notas 76" xfId="30437" xr:uid="{00000000-0005-0000-0000-0000DC800000}"/>
    <cellStyle name="Notas 77" xfId="30611" xr:uid="{00000000-0005-0000-0000-0000DD800000}"/>
    <cellStyle name="Notas 78" xfId="30791" xr:uid="{00000000-0005-0000-0000-0000DE800000}"/>
    <cellStyle name="Notas 79" xfId="31009" xr:uid="{00000000-0005-0000-0000-0000DF800000}"/>
    <cellStyle name="Notas 8" xfId="30761" xr:uid="{00000000-0005-0000-0000-0000E0800000}"/>
    <cellStyle name="Notas 80" xfId="30513" xr:uid="{00000000-0005-0000-0000-0000E1800000}"/>
    <cellStyle name="Notas 81" xfId="30266" xr:uid="{00000000-0005-0000-0000-0000E2800000}"/>
    <cellStyle name="Notas 82" xfId="30976" xr:uid="{00000000-0005-0000-0000-0000E3800000}"/>
    <cellStyle name="Notas 83" xfId="30730" xr:uid="{00000000-0005-0000-0000-0000E4800000}"/>
    <cellStyle name="Notas 84" xfId="30481" xr:uid="{00000000-0005-0000-0000-0000E5800000}"/>
    <cellStyle name="Notas 85" xfId="31165" xr:uid="{00000000-0005-0000-0000-0000E6800000}"/>
    <cellStyle name="Notas 86" xfId="30914" xr:uid="{00000000-0005-0000-0000-0000E7800000}"/>
    <cellStyle name="Notas 87" xfId="30667" xr:uid="{00000000-0005-0000-0000-0000E8800000}"/>
    <cellStyle name="Notas 88" xfId="30419" xr:uid="{00000000-0005-0000-0000-0000E9800000}"/>
    <cellStyle name="Notas 89" xfId="31103" xr:uid="{00000000-0005-0000-0000-0000EA800000}"/>
    <cellStyle name="Notas 9" xfId="30853" xr:uid="{00000000-0005-0000-0000-0000EB800000}"/>
    <cellStyle name="Porcentaje" xfId="2" builtinId="5"/>
    <cellStyle name="Porcentaje 10" xfId="7" xr:uid="{00000000-0005-0000-0000-0000ED800000}"/>
    <cellStyle name="Porcentaje 10 2" xfId="344" xr:uid="{00000000-0005-0000-0000-0000EE800000}"/>
    <cellStyle name="Porcentaje 16" xfId="13" xr:uid="{00000000-0005-0000-0000-0000EF800000}"/>
    <cellStyle name="Porcentaje 17" xfId="346" xr:uid="{00000000-0005-0000-0000-0000F0800000}"/>
    <cellStyle name="Porcentaje 2" xfId="347" xr:uid="{00000000-0005-0000-0000-0000F1800000}"/>
    <cellStyle name="Porcentaje 2 2" xfId="348" xr:uid="{00000000-0005-0000-0000-0000F2800000}"/>
    <cellStyle name="Porcentaje 2 2 2" xfId="30360" xr:uid="{00000000-0005-0000-0000-0000F3800000}"/>
    <cellStyle name="Porcentaje 2 3" xfId="4" xr:uid="{00000000-0005-0000-0000-0000F4800000}"/>
    <cellStyle name="Porcentaje 2 4" xfId="30605" xr:uid="{00000000-0005-0000-0000-0000F5800000}"/>
    <cellStyle name="Porcentaje 3" xfId="31041" xr:uid="{00000000-0005-0000-0000-0000F6800000}"/>
    <cellStyle name="Porcentaje 3 2 2" xfId="30793" xr:uid="{00000000-0005-0000-0000-0000F7800000}"/>
    <cellStyle name="Porcentaje 5" xfId="30543" xr:uid="{00000000-0005-0000-0000-0000F8800000}"/>
    <cellStyle name="Porcentual 2" xfId="349" xr:uid="{00000000-0005-0000-0000-0000F9800000}"/>
    <cellStyle name="Porcentual 2 2" xfId="350" xr:uid="{00000000-0005-0000-0000-0000FA800000}"/>
    <cellStyle name="Porcentual 2 2 2" xfId="351" xr:uid="{00000000-0005-0000-0000-0000FB800000}"/>
    <cellStyle name="Porcentual 2 3" xfId="352" xr:uid="{00000000-0005-0000-0000-0000FC800000}"/>
    <cellStyle name="Porcentual 2 4" xfId="30298" xr:uid="{00000000-0005-0000-0000-0000FD800000}"/>
    <cellStyle name="Porcentual 3" xfId="30235" xr:uid="{00000000-0005-0000-0000-0000FE800000}"/>
    <cellStyle name="Título 4" xfId="30960" xr:uid="{00000000-0005-0000-0000-0000FF800000}"/>
    <cellStyle name="Título 5" xfId="30714" xr:uid="{00000000-0005-0000-0000-000000810000}"/>
  </cellStyles>
  <dxfs count="0"/>
  <tableStyles count="0" defaultTableStyle="TableStyleMedium2" defaultPivotStyle="PivotStyleLight16"/>
  <colors>
    <mruColors>
      <color rgb="FFE5FFFF"/>
      <color rgb="FF9999FF"/>
      <color rgb="FF1EC8EA"/>
      <color rgb="FFE7FFFF"/>
      <color rgb="FFD5FFD5"/>
      <color rgb="FFB7FFB7"/>
      <color rgb="FF00CC00"/>
      <color rgb="FFD0EBB3"/>
      <color rgb="FFDDFFD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92319</xdr:colOff>
      <xdr:row>0</xdr:row>
      <xdr:rowOff>0</xdr:rowOff>
    </xdr:from>
    <xdr:to>
      <xdr:col>1</xdr:col>
      <xdr:colOff>1104901</xdr:colOff>
      <xdr:row>1</xdr:row>
      <xdr:rowOff>52753</xdr:rowOff>
    </xdr:to>
    <xdr:pic>
      <xdr:nvPicPr>
        <xdr:cNvPr id="2" name="Imagen 1">
          <a:extLst>
            <a:ext uri="{FF2B5EF4-FFF2-40B4-BE49-F238E27FC236}">
              <a16:creationId xmlns:a16="http://schemas.microsoft.com/office/drawing/2014/main" id="{2EDA8721-71F5-42D9-9A15-98AA7E317893}"/>
            </a:ext>
          </a:extLst>
        </xdr:cNvPr>
        <xdr:cNvPicPr>
          <a:picLocks noChangeAspect="1"/>
        </xdr:cNvPicPr>
      </xdr:nvPicPr>
      <xdr:blipFill>
        <a:blip xmlns:r="http://schemas.openxmlformats.org/officeDocument/2006/relationships" r:embed="rId1">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92319" y="0"/>
          <a:ext cx="1441207" cy="690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Carolina Narvaez Suarez" refreshedDate="44656.53455196759" createdVersion="6" refreshedVersion="6" minRefreshableVersion="3" recordCount="92" xr:uid="{00000000-000A-0000-FFFF-FFFF01000000}">
  <cacheSource type="worksheet">
    <worksheetSource ref="A5:M100" sheet="Ind_SPI"/>
  </cacheSource>
  <cacheFields count="13">
    <cacheField name="No. Acción" numFmtId="0">
      <sharedItems containsBlank="1"/>
    </cacheField>
    <cacheField name="Indicador SPI" numFmtId="0">
      <sharedItems containsBlank="1" count="14">
        <s v="Asistencias técnica en Inspección, Vigilancia y Control realizadas"/>
        <s v="Total"/>
        <s v="Productos de comunicación difundidos"/>
        <s v="visitas realizadas"/>
        <s v="Informes de los resultados obtenidos en la vigilancia sanitaria _x000a_"/>
        <s v=" Inspectores capacitados"/>
        <s v="Documentos técnicos socializados"/>
        <s v="Análisis realizados"/>
        <s v="certificaciones expedidas"/>
        <s v="Evaluaciones tecnico-cientificas realizadas"/>
        <s v="registros sanitarios expedidos"/>
        <s v="Tramites asociados a Registros"/>
        <s v="Total  tramites asociados y  Registros sanitarios expedidos"/>
        <m/>
      </sharedItems>
    </cacheField>
    <cacheField name="Dependencia Líder" numFmtId="0">
      <sharedItems containsBlank="1" count="11">
        <s v="Dirección de Cosméticos"/>
        <s v="Dirección de Dispositivos Médicos"/>
        <s v="Dirección de Medicamentos"/>
        <s v="Oficina de Laboratorios y Control de Calidad"/>
        <s v="Dirección de Alimentos y Bebidas"/>
        <s v="Dirección de Operaciones Sanitarias"/>
        <m/>
        <s v="Dirección General"/>
        <s v="Secretaría General"/>
        <s v="Oficina de Asuntos Internacionales"/>
        <s v="Oficina Asuntos Internacionales"/>
      </sharedItems>
    </cacheField>
    <cacheField name="Acción Institucional POA" numFmtId="0">
      <sharedItems containsBlank="1" count="55" longText="1">
        <s v="Realizar capacitación a entes descentralizados y otros Actoresde los productos y establecimientos competencia de nuestra Dirección"/>
        <s v="Realizar Asistencia técnica a entes descentralizados y otros Actoresde los productos y establecimientos competencia de nuestra Dirección"/>
        <s v="Realizar capacitación a entes descentralizados y otros Actores"/>
        <s v="Realizar asistencia Técnica a entes territoriales y otros actores"/>
        <m/>
        <s v="Recopilar, consolidar y divulgar internamente la información relacionada con la entidad que se publica en medios de comunicación  "/>
        <s v="Realizar Inspección , vigilancia y control  a establecimientos de competencia de la Dirección (Bancos de Sangre) "/>
        <s v="Realizar Inspección , vigilancia y control  a establecimientos de competencia de la Dirección (Cosméticos) "/>
        <s v="Realizar Inspección , vigilancia y control  a establecimientos de competencia de la Dirección (Dispositivos) "/>
        <s v="Realizar Inspección , vigilancia y control  a establecimientos de competencia de la Dirección (Medicamentos) "/>
        <s v="Realizar Inspección , vigilancia y control  a establecimientos de competencia de la Dirección (Alimentos) "/>
        <s v="Realizar Inspección , vigilancia y control  a establecimientos de competencia de la Dirección (PBA) "/>
        <s v="Realizar Inspección, Vigilancia y Control a establecimientos de competencia de la Dirección Bancos de Tejido y Medula Osea, Bancos de Medicina Reproductiva "/>
        <s v="Realizar visitas de IVC competencia de la Dirección de los productos y establecimientos de nuestra competencia."/>
        <s v="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
        <s v="Realizar Inspección permanente en plantas de beneficio animal "/>
        <s v="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
        <s v="Ejecutar el Plan de Capacitación acorde a la malla curricular en temas Misionales y de apoyo"/>
        <s v="Elaborar  informes de la participación en   reuniones de temas  relacionadas con Comites de CODEX ALIMENTARIUS"/>
        <s v="Realizar acciones de coperacion internacional mediante la participacion en Intercambios Técnicos y Cientificos -ITCS"/>
        <s v="Gestión de cooperación con autoridades homólogas y organismos internacionales priorizados. "/>
        <s v="Participación en escenarios de carácter internacional que impacten en el reconocimiento del Instituto."/>
        <s v="Realizar actividades de cooperacion en modalidad de oferta   gracias a la calidad de agencia reguladora  reconocida. "/>
        <s v="Atender y gestionar las diferentes solicitudes de análisis de los productos competencia del INVIMA, requeridas por las direcciones misionales y reportar sus resultados  del Laboratorio Fisicoquímico de Alimentos y Bebidas"/>
        <s v="Atender y gestionar las diferentes solicitudes de análisis de los productos competencia del INVIMA, requeridas por las direcciones misionales y reportar sus resultados del  Laboratorio de Microbiología de alimentos y Bebidas"/>
        <s v="Atender y gestionar las diferentes solicitudes de análisis de los productos competencia del INVIMA, requeridas por las direcciones misionales y reportar sus resultados del Laboratorio de OGM "/>
        <s v="Atender y gestionar las diferentes solicitudes de análisis de los productos competencia del INVIMA, requeridas por las direcciones misionales y reportar sus resultados Microbiología de Productos farmacéuticos y Otras Tecnologías"/>
        <s v="Atender y gestionar las diferentes solicitudes de análisis de los productos competencia del INVIMA, requeridas por las direcciones misionales y reportar sus resultados del laboratorio de productos farmacéuticos  Fisicoquímico de  productos farmacéuticos y Otras Tecnología"/>
        <s v="Atender y gestionar las diferentes solicitudes de análisis de los productos competencia del INVIMA, requeridas por las direcciones misionales y reportar sus resultados Dispositivos médicos"/>
        <s v="Emitir conceptos de lotes de productos biológicos."/>
        <s v="Emitir informes  epidemiológicos y  de los Laboratorios de Salud Pública Departamentales y del Distrito"/>
        <s v="Realizar visitas con propósito de certificación en Medicamentos y productos Biologicos  BPC / GT / GASECR"/>
        <s v="Hacer Seguimiento a las certificaciones en Medicamentos y productos Biologicos  BPC / GT / GASECR"/>
        <s v="Realizar visitas con propósito de certificación en Alimentos y Bebidas"/>
        <s v="Hacer Seguimiento a las certificaciones en Alimentos y Bebidas"/>
        <s v="Realizar visitas  de Autorización Sanitaria o Autorización Sanitaria Provisional a Plantas de Beneficio Animal, desposte y desprese, en el marco del decreto 1500 de 2007 y resoluciones reglamentarias."/>
        <s v="Realizar visitas con proposito de certificación a productos de cosméticos, aseo y  plaguicidas de uso domèstico otorgadas"/>
        <s v="Hacer Seguimiento a las certificaciones en productos  de cosméticos, aseo y  plaguicidas de uso domèstico otorgadas"/>
        <s v="Realizar visitas con propósito de certificación en dispositivos médicos y reactivos de diagnóstico in-vitro"/>
        <s v="Hacer Seguimiento a las certificaciones en dispositivos médicos y reactivos de diagnóstico in-vitro"/>
        <s v="Realizar visitas con propósito de certificación de Buenas Practicas de Bancos de Tejido y Medula Osea"/>
        <s v="Realizar visitas con propósito de certificación en condiciones sanitarias para Bancos de Tejido y Medula Osea"/>
        <s v="Realizar Visita de verificación de requisitos para Bancos de semen, óvulos y embriones - "/>
        <s v="Realizar Visita de verificación de requerimientos a bancos de tejidos y medula osea,  Bancos de semen, óvulos y embriones -."/>
        <s v="Realizar Visita de verificación a centros de almacenamiento temporal de los bancos de tejidos"/>
        <s v="Emitir  Evaluaciones Técnico Cientificas  por parte de las Salas Especializadas de la  Comisión Revisora "/>
        <s v="Emitir actos administrativos (resoluciones y autos) de trámites que requieren estudios del grupo de apoyo de la Sala especializada"/>
        <s v="Realizar Sesiones de sala de Especializada de la Comisión Revisora  ordinarias y extraordinarias"/>
        <s v="Realizar tramites de registro sanitario-NS-NSO- nuevos, reconocimientos y renovaciones "/>
        <s v="Realizar tramites asociados a registro sanitario-NS-NSO-(Modificaciones, cambios, certificaciones RS y autorizaciones)"/>
        <s v="Realizar estudios y gestionar trámites de Notificaciones Sanitarias Obligatorias y Registro Sanitarios Nuevos de Produtos cosméticos, higiene doméstica, absorbentes de higiene personal y plaguicidas "/>
        <s v="Realizar tramites de registro sanitario-NS-NSO- nuevos, reconocimientos y renovaciones"/>
        <s v="Realizar tramites de control posterior asociados a registro sanitario automáticos"/>
        <s v="Realizar tramites de modificaciones automáticas"/>
        <s v="Realizar tramites de Control Posterior a registro sanitario-NS-NSO-(Renovaciones, modificaciones)"/>
      </sharedItems>
    </cacheField>
    <cacheField name="Formula de los Indicadores" numFmtId="0">
      <sharedItems containsBlank="1" count="61">
        <s v="No. de capacitaciones realizadas"/>
        <s v="No. asistencias técnicas realizadas"/>
        <s v="No.asistencias técnicas realizadas"/>
        <m/>
        <s v="No. de reportes hallados en medios masivos de comunicación"/>
        <s v="No. De Inspecciones de IVC de Bancos Sangre - realizadas "/>
        <s v="No. De Inspecciones de IVC realizadas -  COSMÉTICOS"/>
        <s v="No. De Inspecciones de IVC realizadas -DISPOSITIVOS"/>
        <s v="No. De Inspecciones de IVC realizadas - MEDICAMENTOS"/>
        <s v="No. De Inspecciones de IVC realizadas - ALIMENTOS"/>
        <s v="No. De Inspecciones de IVC realizadas - PBA"/>
        <s v="No. Visitas de IVC realizadas en el mes"/>
        <s v="No. De visitas de IVC competencia de la Dirección  realizadas"/>
        <s v="Cantidad de CIS emitidos"/>
        <s v="No. De días de Inspección permanente en sitio realizadas - PBA"/>
        <s v="No. de informes remitidos para revision"/>
        <s v="No. de Inspectores entrenados"/>
        <s v="No. De informes de participaciones los Comites de CODEX ALIMENTARIUS realizadas"/>
        <s v="No de participaciones pertinentes y realizadas del Invima en ITC"/>
        <s v="Número de autoridades homologas y organismos internacionales con gestion de cooperación"/>
        <s v="No de participaciones en Foros, redes e iniciativas"/>
        <s v="Número de acciones de oferta de cooperación aceptada y gestionada"/>
        <s v="Número de muestras analizadas Grupo de Laboratorio de Fisicoquímico de alimentos y Bebidas"/>
        <s v="Número de muestras analizadas Grupo de Laboratorio de Fisicoquímico alimentos y Bebidas Proyecto PINES"/>
        <s v="Número de muestras analizadas Grupo de Laboratorio de Microbiología de alimentos y Bebidas"/>
        <s v="Número de muestras analizadas Grupo de Laboratorio de Microbiología de alimentos y Bebidas Proyecto PINES"/>
        <s v="Número de muestras analizadas por el Grupo de Laboratorio de OGM"/>
        <s v="Número de muestras analizadas por el Grupo de laboratorio de Microbiología de Productos farmacéuticos y Otras Tecnologías"/>
        <s v="Número de muestras analizadas por el grupo del laboratorio de Fisicoquímico de  productos farmacéuticos y Otras Tecnologías"/>
        <s v="Número de muestras analizadas por el Grupo de Dispositivos médicos"/>
        <s v="No. de conceptos de liberación de lotes emitidos"/>
        <s v="No. conceptos de calidad para productos exentos de liberación de lote"/>
        <s v="Número de informe mensual de muestras de alimentos y bebidas analizadas por Laboratorios de Salud Pública"/>
        <s v="Número de visitas con proposito de certificacion realizadas"/>
        <s v="No. de visitas de seguimiento a certificaciones realizadas"/>
        <s v="No. de visitas de seguimiento a las certificaciones realizadas"/>
        <s v="No. De visitas Autorizacion sanitaria a Plantas de Beneficio Animal realizadas"/>
        <s v="No. de visitas con proposito de certificacion realizadas"/>
        <s v="No. de visitas con proposito de seguimiento a las certificaciones realizadas"/>
        <s v="No. Visitas con fines de certificación realizadas"/>
        <s v="No. Visitas de seguimiento a establecimientos certificados realizadas"/>
        <s v="No. de visitas con fines de certificación en BP realizadas"/>
        <s v="No. de visitas con fines de certificación en CS realizadas"/>
        <s v="No. de visitas de verificación de requisitos realizadas en el mes"/>
        <s v="No. de visitas de verificación de requerimientos realizadas en el mes"/>
        <s v="No. de visitas de verificación CAT realizadas en el mes"/>
        <s v="No. De Reuniones realizadas"/>
        <s v="No. Actos adminitrativos generados por el grupo de apoyo de las salas especializadas"/>
        <s v="No. De Sesiones realizadas"/>
        <s v="No. de registros Sanitarios NS-NSO expedidos nuevos -reconocimiento"/>
        <s v="No. de registros Sanitarios NS-NSO   expedidos nuevos -reconocimiento"/>
        <s v="No. de tramites asociados a  registros Sanitarios NS-NSO  realizados "/>
        <s v="No. de tramites asociados a  registros Sanitarios NS-NSO  realizados"/>
        <s v="No. de registros Sanitarios renovados"/>
        <s v="No. de tramites asociados a  registros Sanitarios NS-NSO realizados"/>
        <s v="No. de tramites de control posterior realizados"/>
        <s v="No. trámites de modificaciones automáticas realizados"/>
        <s v="No. de autos y/o requerimientos generados"/>
        <s v="No. de registros Sanitarios renovados en Desconcentración de Trámites"/>
        <s v="No. de tramites asociados a registros Sanitarios NS-NSO realizados"/>
        <s v="No tramites de Control Posterior a registro sanitario-NS-NSO-(Renovaciones, modificaciones) realizados"/>
      </sharedItems>
    </cacheField>
    <cacheField name="Programado Total " numFmtId="0">
      <sharedItems containsSemiMixedTypes="0" containsString="0" containsNumber="1" containsInteger="1" minValue="0" maxValue="86302"/>
    </cacheField>
    <cacheField name="_x000a_Nacional_x000a_ &gt; 75 Km_x000a_" numFmtId="0">
      <sharedItems containsString="0" containsBlank="1" containsNumber="1" containsInteger="1" minValue="0" maxValue="9656"/>
    </cacheField>
    <cacheField name="Otros_x000a_&lt; 75 Km" numFmtId="0">
      <sharedItems containsString="0" containsBlank="1" containsNumber="1" containsInteger="1" minValue="0" maxValue="81768"/>
    </cacheField>
    <cacheField name="Ejecución _x000a_ &gt; 75 Km" numFmtId="0">
      <sharedItems containsString="0" containsBlank="1" containsNumber="1" minValue="0" maxValue="899.9"/>
    </cacheField>
    <cacheField name="Ejecución_x000a_&lt; 75 Km " numFmtId="0">
      <sharedItems containsString="0" containsBlank="1" containsNumber="1" containsInteger="1" minValue="0" maxValue="1976"/>
    </cacheField>
    <cacheField name="Ejecución total" numFmtId="0">
      <sharedItems containsString="0" containsBlank="1" containsNumber="1" minValue="0" maxValue="2122.9" count="46">
        <n v="2"/>
        <n v="0"/>
        <n v="5"/>
        <n v="3"/>
        <n v="11"/>
        <n v="4"/>
        <n v="6"/>
        <n v="48"/>
        <n v="15"/>
        <n v="61"/>
        <n v="46"/>
        <n v="70"/>
        <n v="1683"/>
        <n v="72"/>
        <n v="13"/>
        <n v="1"/>
        <n v="161.9"/>
        <n v="2122.9"/>
        <n v="413"/>
        <n v="23"/>
        <n v="37"/>
        <n v="63"/>
        <n v="89"/>
        <n v="18"/>
        <n v="33"/>
        <n v="796"/>
        <n v="45"/>
        <n v="8"/>
        <n v="12"/>
        <n v="24"/>
        <n v="31"/>
        <n v="98"/>
        <n v="242"/>
        <n v="35"/>
        <n v="41"/>
        <n v="551"/>
        <n v="74"/>
        <n v="127"/>
        <n v="428"/>
        <n v="20"/>
        <n v="441"/>
        <n v="227"/>
        <n v="1134"/>
        <n v="842"/>
        <n v="1976"/>
        <m/>
      </sharedItems>
    </cacheField>
    <cacheField name="Fuente de financiación (proyecto de inversión)" numFmtId="0">
      <sharedItems containsBlank="1"/>
    </cacheField>
    <cacheField name="Fuente de financiación (Actividad SUIFP)" numFmtId="0">
      <sharedItems containsBlank="1"/>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2500-000000000000}" name="TablaDinámica1" cacheId="0" applyNumberFormats="0" applyBorderFormats="0" applyFontFormats="0" applyPatternFormats="0" applyAlignmentFormats="0" applyWidthHeightFormats="1" dataCaption="Valores" updatedVersion="6" minRefreshableVersion="3" preserveFormatting="0" itemPrintTitles="1" createdVersion="6" indent="0" outline="1" outlineData="1" multipleFieldFilters="0">
  <location ref="A3:B111" firstHeaderRow="1" firstDataRow="1" firstDataCol="1"/>
  <pivotFields count="13">
    <pivotField showAll="0"/>
    <pivotField axis="axisRow" showAll="0">
      <items count="15">
        <item x="5"/>
        <item x="7"/>
        <item x="0"/>
        <item x="8"/>
        <item x="6"/>
        <item x="9"/>
        <item x="4"/>
        <item x="2"/>
        <item x="10"/>
        <item h="1" x="1"/>
        <item h="1" x="12"/>
        <item x="11"/>
        <item x="3"/>
        <item h="1" x="13"/>
        <item t="default"/>
      </items>
    </pivotField>
    <pivotField axis="axisRow" showAll="0">
      <items count="12">
        <item x="4"/>
        <item x="0"/>
        <item x="1"/>
        <item x="2"/>
        <item x="5"/>
        <item x="7"/>
        <item x="10"/>
        <item x="9"/>
        <item x="3"/>
        <item x="8"/>
        <item sd="0" x="6"/>
        <item t="default"/>
      </items>
    </pivotField>
    <pivotField axis="axisRow" showAll="0">
      <items count="56">
        <item x="23"/>
        <item x="24"/>
        <item x="25"/>
        <item x="27"/>
        <item x="28"/>
        <item x="26"/>
        <item x="17"/>
        <item x="18"/>
        <item x="45"/>
        <item x="46"/>
        <item x="29"/>
        <item x="30"/>
        <item x="20"/>
        <item x="34"/>
        <item x="39"/>
        <item x="32"/>
        <item x="37"/>
        <item x="21"/>
        <item x="19"/>
        <item x="22"/>
        <item x="1"/>
        <item x="3"/>
        <item x="2"/>
        <item x="0"/>
        <item x="50"/>
        <item x="10"/>
        <item x="6"/>
        <item x="7"/>
        <item x="8"/>
        <item x="9"/>
        <item x="11"/>
        <item x="15"/>
        <item x="12"/>
        <item x="14"/>
        <item x="47"/>
        <item x="49"/>
        <item x="54"/>
        <item x="52"/>
        <item x="53"/>
        <item x="51"/>
        <item x="48"/>
        <item x="44"/>
        <item x="43"/>
        <item x="42"/>
        <item x="35"/>
        <item x="36"/>
        <item x="40"/>
        <item x="33"/>
        <item x="41"/>
        <item x="38"/>
        <item x="31"/>
        <item x="13"/>
        <item x="5"/>
        <item x="16"/>
        <item x="4"/>
        <item t="default"/>
      </items>
    </pivotField>
    <pivotField showAll="0">
      <items count="62">
        <item x="13"/>
        <item x="20"/>
        <item x="18"/>
        <item x="60"/>
        <item x="47"/>
        <item x="1"/>
        <item x="31"/>
        <item x="57"/>
        <item x="0"/>
        <item x="30"/>
        <item x="14"/>
        <item x="17"/>
        <item x="15"/>
        <item x="5"/>
        <item x="6"/>
        <item x="9"/>
        <item x="8"/>
        <item x="10"/>
        <item x="7"/>
        <item x="16"/>
        <item x="50"/>
        <item x="49"/>
        <item x="53"/>
        <item x="58"/>
        <item x="4"/>
        <item x="46"/>
        <item x="48"/>
        <item x="52"/>
        <item x="51"/>
        <item x="54"/>
        <item x="59"/>
        <item x="55"/>
        <item x="36"/>
        <item x="41"/>
        <item x="42"/>
        <item x="37"/>
        <item x="38"/>
        <item x="12"/>
        <item x="34"/>
        <item x="35"/>
        <item x="45"/>
        <item x="44"/>
        <item x="43"/>
        <item x="56"/>
        <item x="39"/>
        <item x="11"/>
        <item x="40"/>
        <item x="2"/>
        <item x="21"/>
        <item x="19"/>
        <item x="32"/>
        <item x="22"/>
        <item x="24"/>
        <item x="29"/>
        <item x="27"/>
        <item x="26"/>
        <item x="28"/>
        <item x="23"/>
        <item x="25"/>
        <item x="33"/>
        <item x="3"/>
        <item t="default"/>
      </items>
    </pivotField>
    <pivotField showAll="0"/>
    <pivotField showAll="0"/>
    <pivotField showAll="0"/>
    <pivotField showAll="0"/>
    <pivotField showAll="0"/>
    <pivotField dataField="1" showAll="0">
      <items count="47">
        <item x="1"/>
        <item x="15"/>
        <item x="0"/>
        <item x="3"/>
        <item x="5"/>
        <item x="2"/>
        <item x="6"/>
        <item x="27"/>
        <item x="4"/>
        <item x="28"/>
        <item x="14"/>
        <item x="8"/>
        <item x="23"/>
        <item x="39"/>
        <item x="19"/>
        <item x="29"/>
        <item x="30"/>
        <item x="24"/>
        <item x="33"/>
        <item x="20"/>
        <item x="34"/>
        <item x="26"/>
        <item x="10"/>
        <item x="7"/>
        <item x="9"/>
        <item x="21"/>
        <item x="11"/>
        <item x="13"/>
        <item x="36"/>
        <item x="22"/>
        <item x="31"/>
        <item x="37"/>
        <item x="16"/>
        <item x="41"/>
        <item x="32"/>
        <item x="18"/>
        <item x="38"/>
        <item x="40"/>
        <item x="35"/>
        <item x="25"/>
        <item x="43"/>
        <item x="42"/>
        <item x="12"/>
        <item x="44"/>
        <item x="17"/>
        <item x="45"/>
        <item t="default"/>
      </items>
    </pivotField>
    <pivotField showAll="0"/>
    <pivotField showAll="0"/>
  </pivotFields>
  <rowFields count="3">
    <field x="1"/>
    <field x="2"/>
    <field x="3"/>
  </rowFields>
  <rowItems count="108">
    <i>
      <x/>
    </i>
    <i r="1">
      <x v="9"/>
    </i>
    <i r="2">
      <x v="6"/>
    </i>
    <i>
      <x v="1"/>
    </i>
    <i r="1">
      <x v="8"/>
    </i>
    <i r="2">
      <x/>
    </i>
    <i r="2">
      <x v="1"/>
    </i>
    <i r="2">
      <x v="2"/>
    </i>
    <i r="2">
      <x v="3"/>
    </i>
    <i r="2">
      <x v="4"/>
    </i>
    <i r="2">
      <x v="5"/>
    </i>
    <i r="2">
      <x v="10"/>
    </i>
    <i r="2">
      <x v="11"/>
    </i>
    <i>
      <x v="2"/>
    </i>
    <i r="1">
      <x/>
    </i>
    <i r="2">
      <x v="21"/>
    </i>
    <i r="2">
      <x v="22"/>
    </i>
    <i r="1">
      <x v="1"/>
    </i>
    <i r="2">
      <x v="20"/>
    </i>
    <i r="2">
      <x v="23"/>
    </i>
    <i r="1">
      <x v="2"/>
    </i>
    <i r="2">
      <x v="21"/>
    </i>
    <i r="2">
      <x v="22"/>
    </i>
    <i r="1">
      <x v="3"/>
    </i>
    <i r="2">
      <x v="21"/>
    </i>
    <i r="2">
      <x v="22"/>
    </i>
    <i r="1">
      <x v="4"/>
    </i>
    <i r="2">
      <x v="21"/>
    </i>
    <i r="2">
      <x v="22"/>
    </i>
    <i r="1">
      <x v="8"/>
    </i>
    <i r="2">
      <x v="21"/>
    </i>
    <i r="2">
      <x v="22"/>
    </i>
    <i>
      <x v="3"/>
    </i>
    <i r="1">
      <x/>
    </i>
    <i r="2">
      <x v="13"/>
    </i>
    <i r="2">
      <x v="44"/>
    </i>
    <i r="2">
      <x v="47"/>
    </i>
    <i r="1">
      <x v="1"/>
    </i>
    <i r="2">
      <x v="16"/>
    </i>
    <i r="2">
      <x v="45"/>
    </i>
    <i r="1">
      <x v="2"/>
    </i>
    <i r="2">
      <x v="14"/>
    </i>
    <i r="2">
      <x v="41"/>
    </i>
    <i r="2">
      <x v="42"/>
    </i>
    <i r="2">
      <x v="43"/>
    </i>
    <i r="2">
      <x v="46"/>
    </i>
    <i r="2">
      <x v="48"/>
    </i>
    <i r="2">
      <x v="49"/>
    </i>
    <i r="1">
      <x v="3"/>
    </i>
    <i r="2">
      <x v="15"/>
    </i>
    <i r="2">
      <x v="50"/>
    </i>
    <i>
      <x v="4"/>
    </i>
    <i r="1">
      <x/>
    </i>
    <i r="2">
      <x v="7"/>
    </i>
    <i r="1">
      <x v="6"/>
    </i>
    <i r="2">
      <x v="17"/>
    </i>
    <i r="2">
      <x v="19"/>
    </i>
    <i r="1">
      <x v="7"/>
    </i>
    <i r="2">
      <x v="12"/>
    </i>
    <i r="2">
      <x v="18"/>
    </i>
    <i>
      <x v="5"/>
    </i>
    <i r="1">
      <x/>
    </i>
    <i r="2">
      <x v="34"/>
    </i>
    <i r="1">
      <x v="2"/>
    </i>
    <i r="2">
      <x v="8"/>
    </i>
    <i r="1">
      <x v="3"/>
    </i>
    <i r="2">
      <x v="9"/>
    </i>
    <i>
      <x v="6"/>
    </i>
    <i r="1">
      <x/>
    </i>
    <i r="2">
      <x v="53"/>
    </i>
    <i>
      <x v="7"/>
    </i>
    <i r="1">
      <x v="5"/>
    </i>
    <i r="2">
      <x v="52"/>
    </i>
    <i>
      <x v="8"/>
    </i>
    <i r="1">
      <x/>
    </i>
    <i r="2">
      <x v="35"/>
    </i>
    <i r="2">
      <x v="40"/>
    </i>
    <i r="1">
      <x v="1"/>
    </i>
    <i r="2">
      <x v="24"/>
    </i>
    <i r="2">
      <x v="35"/>
    </i>
    <i r="2">
      <x v="39"/>
    </i>
    <i r="1">
      <x v="2"/>
    </i>
    <i r="2">
      <x v="35"/>
    </i>
    <i r="2">
      <x v="37"/>
    </i>
    <i r="2">
      <x v="38"/>
    </i>
    <i r="2">
      <x v="39"/>
    </i>
    <i r="1">
      <x v="3"/>
    </i>
    <i r="2">
      <x v="35"/>
    </i>
    <i r="2">
      <x v="36"/>
    </i>
    <i r="2">
      <x v="39"/>
    </i>
    <i r="1">
      <x v="10"/>
    </i>
    <i>
      <x v="11"/>
    </i>
    <i r="1">
      <x v="10"/>
    </i>
    <i>
      <x v="12"/>
    </i>
    <i r="1">
      <x v="1"/>
    </i>
    <i r="2">
      <x v="51"/>
    </i>
    <i r="1">
      <x v="2"/>
    </i>
    <i r="2">
      <x v="32"/>
    </i>
    <i r="1">
      <x v="4"/>
    </i>
    <i r="2">
      <x v="25"/>
    </i>
    <i r="2">
      <x v="26"/>
    </i>
    <i r="2">
      <x v="27"/>
    </i>
    <i r="2">
      <x v="28"/>
    </i>
    <i r="2">
      <x v="29"/>
    </i>
    <i r="2">
      <x v="30"/>
    </i>
    <i r="2">
      <x v="31"/>
    </i>
    <i r="2">
      <x v="33"/>
    </i>
    <i t="grand">
      <x/>
    </i>
  </rowItems>
  <colItems count="1">
    <i/>
  </colItems>
  <dataFields count="1">
    <dataField name="Suma de Ejecución total" fld="1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N244"/>
  <sheetViews>
    <sheetView tabSelected="1" topLeftCell="A8" zoomScale="90" zoomScaleNormal="90" workbookViewId="0">
      <selection activeCell="B13" sqref="B13"/>
    </sheetView>
  </sheetViews>
  <sheetFormatPr baseColWidth="10" defaultColWidth="11.42578125" defaultRowHeight="23.25" customHeight="1" x14ac:dyDescent="0.2"/>
  <cols>
    <col min="1" max="1" width="8.140625" style="4" bestFit="1" customWidth="1"/>
    <col min="2" max="2" width="31.7109375" style="3" customWidth="1"/>
    <col min="3" max="3" width="20.7109375" style="5" hidden="1" customWidth="1"/>
    <col min="4" max="4" width="24.28515625" style="5" customWidth="1"/>
    <col min="5" max="5" width="18.85546875" style="47" customWidth="1"/>
    <col min="6" max="6" width="26.140625" style="2" customWidth="1"/>
    <col min="7" max="7" width="32.42578125" style="6" customWidth="1"/>
    <col min="8" max="8" width="19.140625" style="7" customWidth="1"/>
    <col min="9" max="9" width="19.28515625" style="7" customWidth="1"/>
    <col min="10" max="10" width="17.42578125" style="26" customWidth="1"/>
    <col min="11" max="11" width="91" style="6" customWidth="1"/>
    <col min="12" max="12" width="88.28515625" style="6" customWidth="1"/>
    <col min="13" max="14" width="40.7109375" style="2" customWidth="1"/>
    <col min="15" max="16384" width="11.42578125" style="2"/>
  </cols>
  <sheetData>
    <row r="1" spans="1:14" s="1" customFormat="1" ht="23.25" customHeight="1" x14ac:dyDescent="0.2">
      <c r="A1" s="154" t="s">
        <v>20</v>
      </c>
      <c r="B1" s="155"/>
      <c r="C1" s="155"/>
      <c r="D1" s="155"/>
      <c r="E1" s="155"/>
      <c r="F1" s="155"/>
      <c r="G1" s="155"/>
      <c r="H1" s="155"/>
      <c r="I1" s="155"/>
      <c r="J1" s="155" t="s">
        <v>21</v>
      </c>
      <c r="K1" s="155"/>
      <c r="L1" s="155"/>
      <c r="M1" s="155"/>
      <c r="N1" s="156"/>
    </row>
    <row r="2" spans="1:14" s="1" customFormat="1" ht="23.25" customHeight="1" x14ac:dyDescent="0.2">
      <c r="A2" s="151" t="s">
        <v>22</v>
      </c>
      <c r="B2" s="152"/>
      <c r="C2" s="152"/>
      <c r="D2" s="152"/>
      <c r="E2" s="152"/>
      <c r="F2" s="152"/>
      <c r="G2" s="152"/>
      <c r="H2" s="152"/>
      <c r="I2" s="152"/>
      <c r="J2" s="152"/>
      <c r="K2" s="152"/>
      <c r="L2" s="152"/>
      <c r="M2" s="152"/>
      <c r="N2" s="153"/>
    </row>
    <row r="3" spans="1:14" s="1" customFormat="1" ht="23.25" customHeight="1" thickBot="1" x14ac:dyDescent="0.25">
      <c r="A3" s="150" t="s">
        <v>23</v>
      </c>
      <c r="B3" s="148"/>
      <c r="C3" s="148"/>
      <c r="D3" s="148"/>
      <c r="E3" s="148"/>
      <c r="F3" s="148"/>
      <c r="G3" s="148"/>
      <c r="H3" s="148"/>
      <c r="I3" s="148" t="s">
        <v>24</v>
      </c>
      <c r="J3" s="148"/>
      <c r="K3" s="148"/>
      <c r="L3" s="148" t="s">
        <v>25</v>
      </c>
      <c r="M3" s="148"/>
      <c r="N3" s="149"/>
    </row>
    <row r="4" spans="1:14" s="8" customFormat="1" ht="23.25" customHeight="1" thickTop="1" x14ac:dyDescent="0.2">
      <c r="A4" s="31"/>
      <c r="B4" s="9"/>
      <c r="C4" s="11"/>
      <c r="D4" s="11"/>
      <c r="E4" s="46"/>
      <c r="G4" s="32"/>
      <c r="H4" s="33"/>
      <c r="I4" s="33"/>
      <c r="J4" s="34"/>
      <c r="K4" s="32"/>
      <c r="L4" s="32"/>
      <c r="N4" s="35"/>
    </row>
    <row r="5" spans="1:14" s="8" customFormat="1" ht="23.25" customHeight="1" x14ac:dyDescent="0.2">
      <c r="A5" s="144" t="s">
        <v>26</v>
      </c>
      <c r="B5" s="144"/>
      <c r="C5" s="144"/>
      <c r="D5" s="144"/>
      <c r="E5" s="144"/>
      <c r="F5" s="144"/>
      <c r="G5" s="144"/>
      <c r="H5" s="144"/>
      <c r="I5" s="144"/>
      <c r="J5" s="144"/>
      <c r="K5" s="144"/>
      <c r="L5" s="144"/>
      <c r="M5" s="144"/>
    </row>
    <row r="6" spans="1:14" s="8" customFormat="1" ht="35.25" customHeight="1" x14ac:dyDescent="0.2">
      <c r="A6" s="144" t="s">
        <v>1551</v>
      </c>
      <c r="B6" s="144"/>
      <c r="C6" s="144"/>
      <c r="D6" s="144"/>
      <c r="E6" s="144"/>
      <c r="F6" s="144"/>
      <c r="G6" s="144"/>
      <c r="H6" s="144"/>
      <c r="I6" s="144"/>
      <c r="J6" s="144"/>
      <c r="K6" s="144"/>
      <c r="L6" s="144"/>
      <c r="M6" s="144"/>
    </row>
    <row r="7" spans="1:14" s="8" customFormat="1" ht="23.25" customHeight="1" x14ac:dyDescent="0.2">
      <c r="A7" s="145"/>
      <c r="B7" s="145"/>
      <c r="C7" s="145"/>
      <c r="D7" s="145"/>
      <c r="E7" s="146"/>
      <c r="F7" s="145"/>
      <c r="G7" s="145"/>
      <c r="H7" s="145"/>
      <c r="I7" s="145"/>
      <c r="J7" s="145"/>
      <c r="K7" s="145"/>
      <c r="L7" s="145"/>
      <c r="M7" s="145"/>
    </row>
    <row r="8" spans="1:14" s="8" customFormat="1" ht="36.75" customHeight="1" x14ac:dyDescent="0.2">
      <c r="A8" s="147" t="s">
        <v>27</v>
      </c>
      <c r="B8" s="147"/>
      <c r="C8" s="147"/>
      <c r="D8" s="147"/>
      <c r="E8" s="147"/>
      <c r="F8" s="147"/>
      <c r="G8" s="147"/>
      <c r="H8" s="147"/>
      <c r="I8" s="147"/>
      <c r="J8" s="147"/>
      <c r="K8" s="147"/>
      <c r="L8" s="147"/>
      <c r="M8" s="147"/>
    </row>
    <row r="9" spans="1:14" s="8" customFormat="1" ht="36" customHeight="1" x14ac:dyDescent="0.2">
      <c r="A9" s="147" t="s">
        <v>28</v>
      </c>
      <c r="B9" s="147"/>
      <c r="C9" s="147"/>
      <c r="D9" s="147"/>
      <c r="E9" s="147"/>
      <c r="F9" s="147"/>
      <c r="G9" s="147"/>
      <c r="H9" s="147"/>
      <c r="I9" s="147"/>
      <c r="J9" s="147"/>
      <c r="K9" s="147"/>
      <c r="L9" s="147"/>
      <c r="M9" s="147"/>
    </row>
    <row r="10" spans="1:14" s="8" customFormat="1" ht="23.25" customHeight="1" x14ac:dyDescent="0.2">
      <c r="A10" s="31"/>
      <c r="B10" s="9"/>
      <c r="C10" s="10"/>
      <c r="D10" s="11"/>
      <c r="E10" s="46"/>
      <c r="H10" s="12"/>
      <c r="I10" s="12"/>
      <c r="J10" s="111"/>
      <c r="K10" s="28"/>
    </row>
    <row r="11" spans="1:14" s="163" customFormat="1" ht="23.25" customHeight="1" x14ac:dyDescent="0.2">
      <c r="A11" s="161"/>
      <c r="B11" s="162"/>
      <c r="D11" s="163">
        <v>2</v>
      </c>
      <c r="E11" s="164">
        <v>3</v>
      </c>
      <c r="F11" s="163">
        <v>7</v>
      </c>
      <c r="G11" s="163">
        <v>8</v>
      </c>
      <c r="H11" s="165">
        <v>14</v>
      </c>
      <c r="I11" s="164">
        <v>19</v>
      </c>
      <c r="J11" s="166">
        <v>21</v>
      </c>
      <c r="K11" s="167">
        <v>11</v>
      </c>
      <c r="L11" s="163">
        <v>14</v>
      </c>
      <c r="M11" s="163">
        <v>17</v>
      </c>
      <c r="N11" s="168">
        <v>20</v>
      </c>
    </row>
    <row r="12" spans="1:14" s="4" customFormat="1" ht="23.25" customHeight="1" x14ac:dyDescent="0.25">
      <c r="A12" s="13" t="s">
        <v>29</v>
      </c>
      <c r="B12" s="13" t="s">
        <v>30</v>
      </c>
      <c r="C12" s="13" t="s">
        <v>31</v>
      </c>
      <c r="D12" s="13" t="s">
        <v>32</v>
      </c>
      <c r="E12" s="13" t="s">
        <v>33</v>
      </c>
      <c r="F12" s="13" t="s">
        <v>34</v>
      </c>
      <c r="G12" s="13" t="s">
        <v>35</v>
      </c>
      <c r="H12" s="13" t="s">
        <v>36</v>
      </c>
      <c r="I12" s="13" t="s">
        <v>37</v>
      </c>
      <c r="J12" s="27" t="s">
        <v>38</v>
      </c>
      <c r="K12" s="13" t="s">
        <v>39</v>
      </c>
      <c r="L12" s="13" t="s">
        <v>40</v>
      </c>
      <c r="M12" s="13" t="s">
        <v>41</v>
      </c>
      <c r="N12" s="13" t="s">
        <v>42</v>
      </c>
    </row>
    <row r="13" spans="1:14" s="21" customFormat="1" ht="47.25" customHeight="1" x14ac:dyDescent="0.2">
      <c r="A13" s="15" t="s">
        <v>43</v>
      </c>
      <c r="B13" s="14" t="s">
        <v>0</v>
      </c>
      <c r="C13" s="14" t="s">
        <v>1297</v>
      </c>
      <c r="D13" s="44" t="s">
        <v>3</v>
      </c>
      <c r="E13" s="17" t="s">
        <v>7</v>
      </c>
      <c r="F13" s="17" t="s">
        <v>275</v>
      </c>
      <c r="G13" s="17" t="s">
        <v>276</v>
      </c>
      <c r="H13" s="18">
        <v>300</v>
      </c>
      <c r="I13" s="19">
        <v>300</v>
      </c>
      <c r="J13" s="20">
        <v>1</v>
      </c>
      <c r="K13" s="136" t="s">
        <v>298</v>
      </c>
      <c r="L13" s="136" t="s">
        <v>299</v>
      </c>
      <c r="M13" s="29" t="s">
        <v>300</v>
      </c>
      <c r="N13" s="29" t="s">
        <v>301</v>
      </c>
    </row>
    <row r="14" spans="1:14" s="21" customFormat="1" ht="23.25" customHeight="1" x14ac:dyDescent="0.2">
      <c r="A14" s="15" t="s">
        <v>44</v>
      </c>
      <c r="B14" s="14" t="s">
        <v>0</v>
      </c>
      <c r="C14" s="14" t="s">
        <v>1297</v>
      </c>
      <c r="D14" s="44" t="s">
        <v>3</v>
      </c>
      <c r="E14" s="17" t="s">
        <v>7</v>
      </c>
      <c r="F14" s="17" t="s">
        <v>277</v>
      </c>
      <c r="G14" s="17" t="s">
        <v>278</v>
      </c>
      <c r="H14" s="18">
        <v>10</v>
      </c>
      <c r="I14" s="19">
        <v>10</v>
      </c>
      <c r="J14" s="22">
        <v>1</v>
      </c>
      <c r="K14" s="136" t="s">
        <v>302</v>
      </c>
      <c r="L14" s="136" t="s">
        <v>303</v>
      </c>
      <c r="M14" s="29" t="s">
        <v>304</v>
      </c>
      <c r="N14" s="29" t="s">
        <v>305</v>
      </c>
    </row>
    <row r="15" spans="1:14" s="21" customFormat="1" ht="23.25" customHeight="1" x14ac:dyDescent="0.2">
      <c r="A15" s="15" t="s">
        <v>45</v>
      </c>
      <c r="B15" s="14" t="s">
        <v>0</v>
      </c>
      <c r="C15" s="14" t="s">
        <v>1297</v>
      </c>
      <c r="D15" s="44" t="s">
        <v>3</v>
      </c>
      <c r="E15" s="17" t="s">
        <v>7</v>
      </c>
      <c r="F15" s="17" t="s">
        <v>279</v>
      </c>
      <c r="G15" s="17" t="s">
        <v>280</v>
      </c>
      <c r="H15" s="18">
        <v>40</v>
      </c>
      <c r="I15" s="19">
        <v>40</v>
      </c>
      <c r="J15" s="22">
        <v>1</v>
      </c>
      <c r="K15" s="136" t="s">
        <v>306</v>
      </c>
      <c r="L15" s="136" t="s">
        <v>307</v>
      </c>
      <c r="M15" s="29" t="s">
        <v>308</v>
      </c>
      <c r="N15" s="29" t="s">
        <v>309</v>
      </c>
    </row>
    <row r="16" spans="1:14" s="21" customFormat="1" ht="23.25" customHeight="1" x14ac:dyDescent="0.2">
      <c r="A16" s="15" t="s">
        <v>46</v>
      </c>
      <c r="B16" s="14" t="s">
        <v>0</v>
      </c>
      <c r="C16" s="14" t="s">
        <v>1298</v>
      </c>
      <c r="D16" s="44" t="s">
        <v>3</v>
      </c>
      <c r="E16" s="17" t="s">
        <v>7</v>
      </c>
      <c r="F16" s="17" t="s">
        <v>281</v>
      </c>
      <c r="G16" s="17" t="s">
        <v>282</v>
      </c>
      <c r="H16" s="18">
        <v>20</v>
      </c>
      <c r="I16" s="19">
        <v>20</v>
      </c>
      <c r="J16" s="22">
        <v>1</v>
      </c>
      <c r="K16" s="136" t="s">
        <v>310</v>
      </c>
      <c r="L16" s="136" t="s">
        <v>311</v>
      </c>
      <c r="M16" s="29" t="s">
        <v>312</v>
      </c>
      <c r="N16" s="29" t="s">
        <v>313</v>
      </c>
    </row>
    <row r="17" spans="1:14" s="21" customFormat="1" ht="53.25" customHeight="1" x14ac:dyDescent="0.2">
      <c r="A17" s="15" t="s">
        <v>47</v>
      </c>
      <c r="B17" s="14" t="s">
        <v>1299</v>
      </c>
      <c r="C17" s="14" t="s">
        <v>1300</v>
      </c>
      <c r="D17" s="113" t="s">
        <v>6</v>
      </c>
      <c r="E17" s="114" t="s">
        <v>7</v>
      </c>
      <c r="F17" s="114" t="s">
        <v>283</v>
      </c>
      <c r="G17" s="114" t="s">
        <v>284</v>
      </c>
      <c r="H17" s="115">
        <v>1</v>
      </c>
      <c r="I17" s="115">
        <v>0.4</v>
      </c>
      <c r="J17" s="116">
        <v>0.4</v>
      </c>
      <c r="K17" s="135" t="s">
        <v>314</v>
      </c>
      <c r="L17" s="135" t="s">
        <v>1330</v>
      </c>
      <c r="M17" s="117" t="s">
        <v>314</v>
      </c>
      <c r="N17" s="117" t="s">
        <v>1329</v>
      </c>
    </row>
    <row r="18" spans="1:14" s="21" customFormat="1" ht="51" customHeight="1" x14ac:dyDescent="0.2">
      <c r="A18" s="15" t="s">
        <v>48</v>
      </c>
      <c r="B18" s="14" t="s">
        <v>1299</v>
      </c>
      <c r="C18" s="14" t="s">
        <v>1300</v>
      </c>
      <c r="D18" s="113" t="s">
        <v>6</v>
      </c>
      <c r="E18" s="114" t="s">
        <v>7</v>
      </c>
      <c r="F18" s="114" t="s">
        <v>285</v>
      </c>
      <c r="G18" s="114" t="s">
        <v>286</v>
      </c>
      <c r="H18" s="115">
        <v>1</v>
      </c>
      <c r="I18" s="115">
        <v>0.4</v>
      </c>
      <c r="J18" s="116">
        <v>0.4</v>
      </c>
      <c r="K18" s="135" t="s">
        <v>314</v>
      </c>
      <c r="L18" s="135" t="s">
        <v>1331</v>
      </c>
      <c r="M18" s="117" t="s">
        <v>314</v>
      </c>
      <c r="N18" s="117" t="s">
        <v>1329</v>
      </c>
    </row>
    <row r="19" spans="1:14" s="21" customFormat="1" ht="63.75" customHeight="1" x14ac:dyDescent="0.2">
      <c r="A19" s="15" t="s">
        <v>49</v>
      </c>
      <c r="B19" s="14" t="s">
        <v>1</v>
      </c>
      <c r="C19" s="14" t="s">
        <v>1301</v>
      </c>
      <c r="D19" s="16" t="s">
        <v>4</v>
      </c>
      <c r="E19" s="17" t="s">
        <v>7</v>
      </c>
      <c r="F19" s="17" t="s">
        <v>287</v>
      </c>
      <c r="G19" s="17" t="s">
        <v>288</v>
      </c>
      <c r="H19" s="18">
        <v>10</v>
      </c>
      <c r="I19" s="19">
        <v>10</v>
      </c>
      <c r="J19" s="22">
        <v>1</v>
      </c>
      <c r="K19" s="136" t="s">
        <v>315</v>
      </c>
      <c r="L19" s="136" t="s">
        <v>316</v>
      </c>
      <c r="M19" s="29" t="s">
        <v>317</v>
      </c>
      <c r="N19" s="29" t="s">
        <v>318</v>
      </c>
    </row>
    <row r="20" spans="1:14" s="21" customFormat="1" ht="23.25" customHeight="1" x14ac:dyDescent="0.2">
      <c r="A20" s="36" t="s">
        <v>50</v>
      </c>
      <c r="B20" s="14" t="s">
        <v>1</v>
      </c>
      <c r="C20" s="14" t="s">
        <v>1302</v>
      </c>
      <c r="D20" s="113" t="s">
        <v>4</v>
      </c>
      <c r="E20" s="114" t="s">
        <v>7</v>
      </c>
      <c r="F20" s="114" t="s">
        <v>289</v>
      </c>
      <c r="G20" s="114" t="s">
        <v>290</v>
      </c>
      <c r="H20" s="119">
        <v>755113739.60000002</v>
      </c>
      <c r="I20" s="119">
        <v>723595290.80999994</v>
      </c>
      <c r="J20" s="116">
        <v>0.95825999827960207</v>
      </c>
      <c r="K20" s="142" t="s">
        <v>319</v>
      </c>
      <c r="L20" s="142" t="s">
        <v>320</v>
      </c>
      <c r="M20" s="142" t="s">
        <v>1332</v>
      </c>
      <c r="N20" s="142" t="s">
        <v>321</v>
      </c>
    </row>
    <row r="21" spans="1:14" s="21" customFormat="1" ht="23.25" customHeight="1" x14ac:dyDescent="0.2">
      <c r="A21" s="36" t="s">
        <v>51</v>
      </c>
      <c r="B21" s="14" t="s">
        <v>1</v>
      </c>
      <c r="C21" s="14" t="s">
        <v>1302</v>
      </c>
      <c r="D21" s="121" t="s">
        <v>4</v>
      </c>
      <c r="E21" s="122" t="s">
        <v>7</v>
      </c>
      <c r="F21" s="122" t="s">
        <v>291</v>
      </c>
      <c r="G21" s="122" t="s">
        <v>290</v>
      </c>
      <c r="H21" s="123">
        <v>755113739.60000002</v>
      </c>
      <c r="I21" s="123">
        <v>723595289.90999997</v>
      </c>
      <c r="J21" s="116">
        <v>0.95825999708772869</v>
      </c>
      <c r="K21" s="143"/>
      <c r="L21" s="143"/>
      <c r="M21" s="143"/>
      <c r="N21" s="143"/>
    </row>
    <row r="22" spans="1:14" s="21" customFormat="1" ht="23.25" customHeight="1" x14ac:dyDescent="0.2">
      <c r="A22" s="36" t="s">
        <v>52</v>
      </c>
      <c r="B22" s="14" t="s">
        <v>1</v>
      </c>
      <c r="C22" s="14" t="s">
        <v>1303</v>
      </c>
      <c r="D22" s="16" t="s">
        <v>5</v>
      </c>
      <c r="E22" s="17" t="s">
        <v>8</v>
      </c>
      <c r="F22" s="17" t="s">
        <v>322</v>
      </c>
      <c r="G22" s="17" t="s">
        <v>323</v>
      </c>
      <c r="H22" s="18">
        <v>1</v>
      </c>
      <c r="I22" s="19">
        <v>1</v>
      </c>
      <c r="J22" s="20">
        <v>1</v>
      </c>
      <c r="K22" s="136" t="s">
        <v>361</v>
      </c>
      <c r="L22" s="136" t="s">
        <v>362</v>
      </c>
      <c r="M22" s="29" t="s">
        <v>1333</v>
      </c>
      <c r="N22" s="29" t="s">
        <v>1334</v>
      </c>
    </row>
    <row r="23" spans="1:14" s="21" customFormat="1" ht="46.5" customHeight="1" x14ac:dyDescent="0.2">
      <c r="A23" s="36" t="s">
        <v>53</v>
      </c>
      <c r="B23" s="14" t="s">
        <v>1</v>
      </c>
      <c r="C23" s="14" t="s">
        <v>1303</v>
      </c>
      <c r="D23" s="16" t="s">
        <v>5</v>
      </c>
      <c r="E23" s="17" t="s">
        <v>8</v>
      </c>
      <c r="F23" s="17" t="s">
        <v>324</v>
      </c>
      <c r="G23" s="17" t="s">
        <v>325</v>
      </c>
      <c r="H23" s="18">
        <v>200</v>
      </c>
      <c r="I23" s="19">
        <v>200</v>
      </c>
      <c r="J23" s="20">
        <v>1</v>
      </c>
      <c r="K23" s="136" t="s">
        <v>1335</v>
      </c>
      <c r="L23" s="136" t="s">
        <v>362</v>
      </c>
      <c r="M23" s="29" t="s">
        <v>1336</v>
      </c>
      <c r="N23" s="29" t="s">
        <v>1337</v>
      </c>
    </row>
    <row r="24" spans="1:14" s="21" customFormat="1" ht="46.5" customHeight="1" x14ac:dyDescent="0.2">
      <c r="A24" s="36" t="s">
        <v>54</v>
      </c>
      <c r="B24" s="14" t="s">
        <v>1</v>
      </c>
      <c r="C24" s="14" t="s">
        <v>1303</v>
      </c>
      <c r="D24" s="16" t="s">
        <v>5</v>
      </c>
      <c r="E24" s="17" t="s">
        <v>8</v>
      </c>
      <c r="F24" s="17" t="s">
        <v>326</v>
      </c>
      <c r="G24" s="17" t="s">
        <v>327</v>
      </c>
      <c r="H24" s="18">
        <v>526</v>
      </c>
      <c r="I24" s="19">
        <v>526</v>
      </c>
      <c r="J24" s="20">
        <v>1</v>
      </c>
      <c r="K24" s="136" t="s">
        <v>1338</v>
      </c>
      <c r="L24" s="136" t="s">
        <v>362</v>
      </c>
      <c r="M24" s="29" t="s">
        <v>1339</v>
      </c>
      <c r="N24" s="29" t="s">
        <v>1340</v>
      </c>
    </row>
    <row r="25" spans="1:14" s="21" customFormat="1" ht="46.5" customHeight="1" x14ac:dyDescent="0.2">
      <c r="A25" s="36" t="s">
        <v>55</v>
      </c>
      <c r="B25" s="14" t="s">
        <v>1</v>
      </c>
      <c r="C25" s="14" t="s">
        <v>1303</v>
      </c>
      <c r="D25" s="16" t="s">
        <v>5</v>
      </c>
      <c r="E25" s="17" t="s">
        <v>8</v>
      </c>
      <c r="F25" s="17" t="s">
        <v>326</v>
      </c>
      <c r="G25" s="17" t="s">
        <v>328</v>
      </c>
      <c r="H25" s="18">
        <v>10</v>
      </c>
      <c r="I25" s="19">
        <v>10</v>
      </c>
      <c r="J25" s="20">
        <v>1</v>
      </c>
      <c r="K25" s="136" t="s">
        <v>1341</v>
      </c>
      <c r="L25" s="136" t="s">
        <v>362</v>
      </c>
      <c r="M25" s="29" t="s">
        <v>1342</v>
      </c>
      <c r="N25" s="29" t="s">
        <v>1343</v>
      </c>
    </row>
    <row r="26" spans="1:14" s="21" customFormat="1" ht="35.25" customHeight="1" x14ac:dyDescent="0.2">
      <c r="A26" s="36" t="s">
        <v>56</v>
      </c>
      <c r="B26" s="14" t="s">
        <v>1</v>
      </c>
      <c r="C26" s="14" t="s">
        <v>1303</v>
      </c>
      <c r="D26" s="16" t="s">
        <v>5</v>
      </c>
      <c r="E26" s="17" t="s">
        <v>8</v>
      </c>
      <c r="F26" s="17" t="s">
        <v>329</v>
      </c>
      <c r="G26" s="17" t="s">
        <v>330</v>
      </c>
      <c r="H26" s="18">
        <v>50</v>
      </c>
      <c r="I26" s="19">
        <v>25</v>
      </c>
      <c r="J26" s="20">
        <v>0.5</v>
      </c>
      <c r="K26" s="136" t="s">
        <v>1344</v>
      </c>
      <c r="L26" s="136" t="s">
        <v>362</v>
      </c>
      <c r="M26" s="29" t="s">
        <v>1345</v>
      </c>
      <c r="N26" s="29" t="s">
        <v>363</v>
      </c>
    </row>
    <row r="27" spans="1:14" s="21" customFormat="1" ht="35.25" customHeight="1" x14ac:dyDescent="0.2">
      <c r="A27" s="36" t="s">
        <v>57</v>
      </c>
      <c r="B27" s="14" t="s">
        <v>1</v>
      </c>
      <c r="C27" s="14" t="s">
        <v>1304</v>
      </c>
      <c r="D27" s="16" t="s">
        <v>5</v>
      </c>
      <c r="E27" s="17" t="s">
        <v>8</v>
      </c>
      <c r="F27" s="17" t="s">
        <v>331</v>
      </c>
      <c r="G27" s="17" t="s">
        <v>332</v>
      </c>
      <c r="H27" s="18">
        <v>91</v>
      </c>
      <c r="I27" s="19">
        <v>91</v>
      </c>
      <c r="J27" s="20">
        <v>1</v>
      </c>
      <c r="K27" s="136" t="s">
        <v>1346</v>
      </c>
      <c r="L27" s="136" t="s">
        <v>1347</v>
      </c>
      <c r="M27" s="29" t="s">
        <v>1348</v>
      </c>
      <c r="N27" s="29" t="s">
        <v>1349</v>
      </c>
    </row>
    <row r="28" spans="1:14" s="21" customFormat="1" ht="23.25" customHeight="1" x14ac:dyDescent="0.2">
      <c r="A28" s="36" t="s">
        <v>58</v>
      </c>
      <c r="B28" s="14" t="s">
        <v>1</v>
      </c>
      <c r="C28" s="14" t="s">
        <v>1304</v>
      </c>
      <c r="D28" s="16" t="s">
        <v>5</v>
      </c>
      <c r="E28" s="17" t="s">
        <v>8</v>
      </c>
      <c r="F28" s="17" t="s">
        <v>322</v>
      </c>
      <c r="G28" s="17" t="s">
        <v>333</v>
      </c>
      <c r="H28" s="18">
        <v>16</v>
      </c>
      <c r="I28" s="18">
        <v>12</v>
      </c>
      <c r="J28" s="20">
        <v>0.75</v>
      </c>
      <c r="K28" s="136" t="s">
        <v>314</v>
      </c>
      <c r="L28" s="136" t="s">
        <v>1350</v>
      </c>
      <c r="M28" s="19" t="s">
        <v>314</v>
      </c>
      <c r="N28" s="30" t="s">
        <v>1351</v>
      </c>
    </row>
    <row r="29" spans="1:14" s="21" customFormat="1" ht="23.25" customHeight="1" x14ac:dyDescent="0.2">
      <c r="A29" s="36" t="s">
        <v>59</v>
      </c>
      <c r="B29" s="14" t="s">
        <v>1</v>
      </c>
      <c r="C29" s="14" t="s">
        <v>1304</v>
      </c>
      <c r="D29" s="16" t="s">
        <v>5</v>
      </c>
      <c r="E29" s="17" t="s">
        <v>8</v>
      </c>
      <c r="F29" s="17" t="s">
        <v>334</v>
      </c>
      <c r="G29" s="17" t="s">
        <v>335</v>
      </c>
      <c r="H29" s="20">
        <v>1</v>
      </c>
      <c r="I29" s="20">
        <v>1</v>
      </c>
      <c r="J29" s="20">
        <v>1</v>
      </c>
      <c r="K29" s="136" t="s">
        <v>314</v>
      </c>
      <c r="L29" s="136" t="s">
        <v>1352</v>
      </c>
      <c r="M29" s="19" t="s">
        <v>314</v>
      </c>
      <c r="N29" s="30" t="s">
        <v>1353</v>
      </c>
    </row>
    <row r="30" spans="1:14" s="21" customFormat="1" ht="23.25" customHeight="1" x14ac:dyDescent="0.2">
      <c r="A30" s="36" t="s">
        <v>60</v>
      </c>
      <c r="B30" s="14" t="s">
        <v>1</v>
      </c>
      <c r="C30" s="14" t="s">
        <v>1304</v>
      </c>
      <c r="D30" s="16" t="s">
        <v>5</v>
      </c>
      <c r="E30" s="17" t="s">
        <v>8</v>
      </c>
      <c r="F30" s="17" t="s">
        <v>336</v>
      </c>
      <c r="G30" s="17" t="s">
        <v>337</v>
      </c>
      <c r="H30" s="18">
        <v>77</v>
      </c>
      <c r="I30" s="18">
        <v>75</v>
      </c>
      <c r="J30" s="20">
        <v>0.97402597402597402</v>
      </c>
      <c r="K30" s="136" t="s">
        <v>314</v>
      </c>
      <c r="L30" s="136" t="s">
        <v>1354</v>
      </c>
      <c r="M30" s="19" t="s">
        <v>314</v>
      </c>
      <c r="N30" s="30" t="s">
        <v>1355</v>
      </c>
    </row>
    <row r="31" spans="1:14" s="21" customFormat="1" ht="23.25" customHeight="1" x14ac:dyDescent="0.2">
      <c r="A31" s="36" t="s">
        <v>61</v>
      </c>
      <c r="B31" s="14" t="s">
        <v>1</v>
      </c>
      <c r="C31" s="14" t="s">
        <v>1304</v>
      </c>
      <c r="D31" s="16" t="s">
        <v>5</v>
      </c>
      <c r="E31" s="17" t="s">
        <v>8</v>
      </c>
      <c r="F31" s="17" t="s">
        <v>338</v>
      </c>
      <c r="G31" s="17" t="s">
        <v>339</v>
      </c>
      <c r="H31" s="20">
        <v>1</v>
      </c>
      <c r="I31" s="20">
        <v>1</v>
      </c>
      <c r="J31" s="20">
        <v>1</v>
      </c>
      <c r="K31" s="136" t="s">
        <v>314</v>
      </c>
      <c r="L31" s="136" t="s">
        <v>1356</v>
      </c>
      <c r="M31" s="29" t="s">
        <v>314</v>
      </c>
      <c r="N31" s="29" t="s">
        <v>1357</v>
      </c>
    </row>
    <row r="32" spans="1:14" s="21" customFormat="1" ht="23.25" customHeight="1" x14ac:dyDescent="0.2">
      <c r="A32" s="36" t="s">
        <v>62</v>
      </c>
      <c r="B32" s="14" t="s">
        <v>1</v>
      </c>
      <c r="C32" s="14" t="s">
        <v>1302</v>
      </c>
      <c r="D32" s="113" t="s">
        <v>4</v>
      </c>
      <c r="E32" s="114" t="s">
        <v>8</v>
      </c>
      <c r="F32" s="114" t="s">
        <v>340</v>
      </c>
      <c r="G32" s="114" t="s">
        <v>341</v>
      </c>
      <c r="H32" s="124">
        <v>1</v>
      </c>
      <c r="I32" s="124">
        <v>0.81921618204804048</v>
      </c>
      <c r="J32" s="115">
        <v>0.81921618204804048</v>
      </c>
      <c r="K32" s="135" t="s">
        <v>314</v>
      </c>
      <c r="L32" s="135" t="s">
        <v>1358</v>
      </c>
      <c r="M32" s="120" t="s">
        <v>314</v>
      </c>
      <c r="N32" s="120" t="s">
        <v>1359</v>
      </c>
    </row>
    <row r="33" spans="1:14" s="21" customFormat="1" ht="23.25" customHeight="1" x14ac:dyDescent="0.2">
      <c r="A33" s="36" t="s">
        <v>63</v>
      </c>
      <c r="B33" s="14" t="s">
        <v>0</v>
      </c>
      <c r="C33" s="14" t="s">
        <v>1305</v>
      </c>
      <c r="D33" s="16" t="s">
        <v>3</v>
      </c>
      <c r="E33" s="17" t="s">
        <v>8</v>
      </c>
      <c r="F33" s="17" t="s">
        <v>342</v>
      </c>
      <c r="G33" s="17" t="s">
        <v>343</v>
      </c>
      <c r="H33" s="18">
        <v>16288</v>
      </c>
      <c r="I33" s="18">
        <v>16288</v>
      </c>
      <c r="J33" s="20">
        <v>1</v>
      </c>
      <c r="K33" s="136" t="s">
        <v>1360</v>
      </c>
      <c r="L33" s="136" t="s">
        <v>1361</v>
      </c>
      <c r="M33" s="29" t="s">
        <v>1362</v>
      </c>
      <c r="N33" s="29" t="s">
        <v>1363</v>
      </c>
    </row>
    <row r="34" spans="1:14" s="21" customFormat="1" ht="23.25" customHeight="1" x14ac:dyDescent="0.2">
      <c r="A34" s="36" t="s">
        <v>64</v>
      </c>
      <c r="B34" s="14" t="s">
        <v>1</v>
      </c>
      <c r="C34" s="14" t="s">
        <v>1302</v>
      </c>
      <c r="D34" s="113" t="s">
        <v>4</v>
      </c>
      <c r="E34" s="114" t="s">
        <v>8</v>
      </c>
      <c r="F34" s="114" t="s">
        <v>344</v>
      </c>
      <c r="G34" s="114" t="s">
        <v>345</v>
      </c>
      <c r="H34" s="124">
        <v>13000</v>
      </c>
      <c r="I34" s="125">
        <v>13000</v>
      </c>
      <c r="J34" s="115">
        <v>1</v>
      </c>
      <c r="K34" s="135" t="s">
        <v>364</v>
      </c>
      <c r="L34" s="135" t="s">
        <v>1364</v>
      </c>
      <c r="M34" s="120" t="s">
        <v>1365</v>
      </c>
      <c r="N34" s="120" t="s">
        <v>1366</v>
      </c>
    </row>
    <row r="35" spans="1:14" s="21" customFormat="1" ht="23.25" customHeight="1" x14ac:dyDescent="0.2">
      <c r="A35" s="36" t="s">
        <v>65</v>
      </c>
      <c r="B35" s="14" t="s">
        <v>1</v>
      </c>
      <c r="C35" s="14" t="s">
        <v>1302</v>
      </c>
      <c r="D35" s="113" t="s">
        <v>4</v>
      </c>
      <c r="E35" s="114" t="s">
        <v>8</v>
      </c>
      <c r="F35" s="114" t="s">
        <v>346</v>
      </c>
      <c r="G35" s="114" t="s">
        <v>347</v>
      </c>
      <c r="H35" s="124">
        <v>90</v>
      </c>
      <c r="I35" s="124">
        <v>90</v>
      </c>
      <c r="J35" s="115">
        <v>1</v>
      </c>
      <c r="K35" s="135" t="s">
        <v>1367</v>
      </c>
      <c r="L35" s="135" t="s">
        <v>1368</v>
      </c>
      <c r="M35" s="120" t="s">
        <v>1369</v>
      </c>
      <c r="N35" s="120" t="s">
        <v>1370</v>
      </c>
    </row>
    <row r="36" spans="1:14" s="21" customFormat="1" ht="23.25" customHeight="1" x14ac:dyDescent="0.2">
      <c r="A36" s="36" t="s">
        <v>66</v>
      </c>
      <c r="B36" s="14" t="s">
        <v>1</v>
      </c>
      <c r="C36" s="14" t="s">
        <v>1302</v>
      </c>
      <c r="D36" s="113" t="s">
        <v>4</v>
      </c>
      <c r="E36" s="114" t="s">
        <v>8</v>
      </c>
      <c r="F36" s="114" t="s">
        <v>348</v>
      </c>
      <c r="G36" s="114" t="s">
        <v>349</v>
      </c>
      <c r="H36" s="115">
        <v>1</v>
      </c>
      <c r="I36" s="115">
        <v>1.0514000000000001</v>
      </c>
      <c r="J36" s="115">
        <v>1</v>
      </c>
      <c r="K36" s="135" t="s">
        <v>1371</v>
      </c>
      <c r="L36" s="135" t="s">
        <v>1372</v>
      </c>
      <c r="M36" s="120" t="s">
        <v>1373</v>
      </c>
      <c r="N36" s="120" t="s">
        <v>1374</v>
      </c>
    </row>
    <row r="37" spans="1:14" s="21" customFormat="1" ht="23.25" customHeight="1" x14ac:dyDescent="0.2">
      <c r="A37" s="36" t="s">
        <v>67</v>
      </c>
      <c r="B37" s="14" t="s">
        <v>1</v>
      </c>
      <c r="C37" s="14" t="s">
        <v>1302</v>
      </c>
      <c r="D37" s="113" t="s">
        <v>4</v>
      </c>
      <c r="E37" s="114" t="s">
        <v>8</v>
      </c>
      <c r="F37" s="114" t="s">
        <v>350</v>
      </c>
      <c r="G37" s="114" t="s">
        <v>351</v>
      </c>
      <c r="H37" s="115">
        <v>1</v>
      </c>
      <c r="I37" s="115">
        <v>1</v>
      </c>
      <c r="J37" s="115">
        <v>1</v>
      </c>
      <c r="K37" s="135" t="s">
        <v>1375</v>
      </c>
      <c r="L37" s="135" t="s">
        <v>1376</v>
      </c>
      <c r="M37" s="120" t="s">
        <v>1377</v>
      </c>
      <c r="N37" s="120" t="s">
        <v>1378</v>
      </c>
    </row>
    <row r="38" spans="1:14" s="21" customFormat="1" ht="23.25" customHeight="1" x14ac:dyDescent="0.2">
      <c r="A38" s="36" t="s">
        <v>68</v>
      </c>
      <c r="B38" s="14" t="s">
        <v>1</v>
      </c>
      <c r="C38" s="14" t="s">
        <v>1302</v>
      </c>
      <c r="D38" s="113" t="s">
        <v>4</v>
      </c>
      <c r="E38" s="114" t="s">
        <v>8</v>
      </c>
      <c r="F38" s="114" t="s">
        <v>352</v>
      </c>
      <c r="G38" s="114" t="s">
        <v>353</v>
      </c>
      <c r="H38" s="119">
        <v>137212017000</v>
      </c>
      <c r="I38" s="126">
        <v>114119042484.07001</v>
      </c>
      <c r="J38" s="115">
        <v>0.83169860030605047</v>
      </c>
      <c r="K38" s="135" t="s">
        <v>1379</v>
      </c>
      <c r="L38" s="135" t="s">
        <v>1380</v>
      </c>
      <c r="M38" s="120" t="s">
        <v>1381</v>
      </c>
      <c r="N38" s="120" t="s">
        <v>1382</v>
      </c>
    </row>
    <row r="39" spans="1:14" s="21" customFormat="1" ht="23.25" customHeight="1" x14ac:dyDescent="0.2">
      <c r="A39" s="36" t="s">
        <v>69</v>
      </c>
      <c r="B39" s="14" t="s">
        <v>1</v>
      </c>
      <c r="C39" s="14" t="s">
        <v>1302</v>
      </c>
      <c r="D39" s="113" t="s">
        <v>4</v>
      </c>
      <c r="E39" s="114" t="s">
        <v>8</v>
      </c>
      <c r="F39" s="114" t="s">
        <v>354</v>
      </c>
      <c r="G39" s="114" t="s">
        <v>355</v>
      </c>
      <c r="H39" s="119">
        <v>132658511013</v>
      </c>
      <c r="I39" s="119">
        <v>150726757739.70001</v>
      </c>
      <c r="J39" s="115">
        <v>1</v>
      </c>
      <c r="K39" s="135" t="s">
        <v>365</v>
      </c>
      <c r="L39" s="135" t="s">
        <v>1383</v>
      </c>
      <c r="M39" s="117" t="s">
        <v>1384</v>
      </c>
      <c r="N39" s="117" t="s">
        <v>1385</v>
      </c>
    </row>
    <row r="40" spans="1:14" s="21" customFormat="1" ht="23.25" customHeight="1" x14ac:dyDescent="0.2">
      <c r="A40" s="36" t="s">
        <v>70</v>
      </c>
      <c r="B40" s="14" t="s">
        <v>0</v>
      </c>
      <c r="C40" s="14" t="s">
        <v>1305</v>
      </c>
      <c r="D40" s="16" t="s">
        <v>3</v>
      </c>
      <c r="E40" s="17" t="s">
        <v>8</v>
      </c>
      <c r="F40" s="17" t="s">
        <v>356</v>
      </c>
      <c r="G40" s="17" t="s">
        <v>357</v>
      </c>
      <c r="H40" s="20">
        <v>0.9</v>
      </c>
      <c r="I40" s="20">
        <v>0.87364663190887937</v>
      </c>
      <c r="J40" s="20">
        <v>0.97071847989875482</v>
      </c>
      <c r="K40" s="136" t="s">
        <v>366</v>
      </c>
      <c r="L40" s="136" t="s">
        <v>367</v>
      </c>
      <c r="M40" s="29" t="s">
        <v>1386</v>
      </c>
      <c r="N40" s="29" t="s">
        <v>1387</v>
      </c>
    </row>
    <row r="41" spans="1:14" s="21" customFormat="1" ht="23.25" customHeight="1" x14ac:dyDescent="0.2">
      <c r="A41" s="36" t="s">
        <v>71</v>
      </c>
      <c r="B41" s="14" t="s">
        <v>1</v>
      </c>
      <c r="C41" s="14" t="s">
        <v>1302</v>
      </c>
      <c r="D41" s="113" t="s">
        <v>4</v>
      </c>
      <c r="E41" s="114" t="s">
        <v>8</v>
      </c>
      <c r="F41" s="114" t="s">
        <v>358</v>
      </c>
      <c r="G41" s="114" t="s">
        <v>359</v>
      </c>
      <c r="H41" s="115">
        <v>0.9</v>
      </c>
      <c r="I41" s="115">
        <v>0.92799614447388212</v>
      </c>
      <c r="J41" s="115">
        <v>1</v>
      </c>
      <c r="K41" s="135" t="s">
        <v>368</v>
      </c>
      <c r="L41" s="135" t="s">
        <v>1388</v>
      </c>
      <c r="M41" s="120" t="s">
        <v>1389</v>
      </c>
      <c r="N41" s="120" t="s">
        <v>1390</v>
      </c>
    </row>
    <row r="42" spans="1:14" s="21" customFormat="1" ht="41.25" customHeight="1" x14ac:dyDescent="0.2">
      <c r="A42" s="36" t="s">
        <v>72</v>
      </c>
      <c r="B42" s="14" t="s">
        <v>1</v>
      </c>
      <c r="C42" s="14" t="s">
        <v>1302</v>
      </c>
      <c r="D42" s="121" t="s">
        <v>4</v>
      </c>
      <c r="E42" s="122" t="s">
        <v>8</v>
      </c>
      <c r="F42" s="122" t="s">
        <v>289</v>
      </c>
      <c r="G42" s="122" t="s">
        <v>290</v>
      </c>
      <c r="H42" s="123">
        <v>10332459751.901688</v>
      </c>
      <c r="I42" s="127">
        <v>5727862911.7198038</v>
      </c>
      <c r="J42" s="128">
        <v>0.55435617938560966</v>
      </c>
      <c r="K42" s="135" t="s">
        <v>369</v>
      </c>
      <c r="L42" s="135" t="s">
        <v>370</v>
      </c>
      <c r="M42" s="135" t="s">
        <v>1391</v>
      </c>
      <c r="N42" s="135" t="s">
        <v>371</v>
      </c>
    </row>
    <row r="43" spans="1:14" s="129" customFormat="1" ht="41.25" customHeight="1" x14ac:dyDescent="0.2">
      <c r="A43" s="36" t="s">
        <v>73</v>
      </c>
      <c r="B43" s="14" t="s">
        <v>1</v>
      </c>
      <c r="C43" s="14" t="s">
        <v>1302</v>
      </c>
      <c r="D43" s="137" t="s">
        <v>4</v>
      </c>
      <c r="E43" s="138" t="s">
        <v>8</v>
      </c>
      <c r="F43" s="138" t="s">
        <v>291</v>
      </c>
      <c r="G43" s="138" t="s">
        <v>290</v>
      </c>
      <c r="H43" s="139">
        <v>10332459751.901699</v>
      </c>
      <c r="I43" s="140">
        <v>4997504866.5798035</v>
      </c>
      <c r="J43" s="141">
        <v>0.48367039277941615</v>
      </c>
      <c r="K43" s="135" t="s">
        <v>372</v>
      </c>
      <c r="L43" s="135" t="s">
        <v>373</v>
      </c>
      <c r="M43" s="135" t="s">
        <v>1392</v>
      </c>
      <c r="N43" s="135" t="s">
        <v>1393</v>
      </c>
    </row>
    <row r="44" spans="1:14" s="21" customFormat="1" ht="23.25" customHeight="1" x14ac:dyDescent="0.2">
      <c r="A44" s="36" t="s">
        <v>74</v>
      </c>
      <c r="B44" s="14" t="s">
        <v>1</v>
      </c>
      <c r="C44" s="14" t="s">
        <v>1302</v>
      </c>
      <c r="D44" s="23" t="s">
        <v>4</v>
      </c>
      <c r="E44" s="24" t="s">
        <v>9</v>
      </c>
      <c r="F44" s="24" t="s">
        <v>374</v>
      </c>
      <c r="G44" s="24" t="s">
        <v>375</v>
      </c>
      <c r="H44" s="130">
        <v>130</v>
      </c>
      <c r="I44" s="15">
        <v>116</v>
      </c>
      <c r="J44" s="116">
        <v>0.89230769230769236</v>
      </c>
      <c r="K44" s="135" t="s">
        <v>402</v>
      </c>
      <c r="L44" s="135" t="s">
        <v>403</v>
      </c>
      <c r="M44" s="120" t="s">
        <v>404</v>
      </c>
      <c r="N44" s="120" t="s">
        <v>405</v>
      </c>
    </row>
    <row r="45" spans="1:14" s="21" customFormat="1" ht="23.25" customHeight="1" x14ac:dyDescent="0.2">
      <c r="A45" s="36" t="s">
        <v>75</v>
      </c>
      <c r="B45" s="14" t="s">
        <v>1</v>
      </c>
      <c r="C45" s="14" t="s">
        <v>1302</v>
      </c>
      <c r="D45" s="23" t="s">
        <v>4</v>
      </c>
      <c r="E45" s="24" t="s">
        <v>9</v>
      </c>
      <c r="F45" s="24" t="s">
        <v>376</v>
      </c>
      <c r="G45" s="24" t="s">
        <v>377</v>
      </c>
      <c r="H45" s="130">
        <v>8</v>
      </c>
      <c r="I45" s="130">
        <v>8</v>
      </c>
      <c r="J45" s="116">
        <v>1</v>
      </c>
      <c r="K45" s="135" t="s">
        <v>1394</v>
      </c>
      <c r="L45" s="135" t="s">
        <v>1395</v>
      </c>
      <c r="M45" s="120" t="s">
        <v>1396</v>
      </c>
      <c r="N45" s="120" t="s">
        <v>406</v>
      </c>
    </row>
    <row r="46" spans="1:14" s="21" customFormat="1" ht="23.25" customHeight="1" x14ac:dyDescent="0.2">
      <c r="A46" s="36" t="s">
        <v>76</v>
      </c>
      <c r="B46" s="14" t="s">
        <v>1</v>
      </c>
      <c r="C46" s="14" t="s">
        <v>1302</v>
      </c>
      <c r="D46" s="23" t="s">
        <v>4</v>
      </c>
      <c r="E46" s="24" t="s">
        <v>9</v>
      </c>
      <c r="F46" s="24" t="s">
        <v>378</v>
      </c>
      <c r="G46" s="24" t="s">
        <v>379</v>
      </c>
      <c r="H46" s="116">
        <v>1</v>
      </c>
      <c r="I46" s="116">
        <v>1</v>
      </c>
      <c r="J46" s="116">
        <v>1</v>
      </c>
      <c r="K46" s="135" t="s">
        <v>407</v>
      </c>
      <c r="L46" s="135" t="s">
        <v>408</v>
      </c>
      <c r="M46" s="120" t="s">
        <v>409</v>
      </c>
      <c r="N46" s="120" t="s">
        <v>410</v>
      </c>
    </row>
    <row r="47" spans="1:14" s="21" customFormat="1" ht="23.25" customHeight="1" x14ac:dyDescent="0.2">
      <c r="A47" s="36" t="s">
        <v>77</v>
      </c>
      <c r="B47" s="14" t="s">
        <v>1</v>
      </c>
      <c r="C47" s="14" t="s">
        <v>1302</v>
      </c>
      <c r="D47" s="23" t="s">
        <v>4</v>
      </c>
      <c r="E47" s="24" t="s">
        <v>9</v>
      </c>
      <c r="F47" s="24" t="s">
        <v>380</v>
      </c>
      <c r="G47" s="24" t="s">
        <v>381</v>
      </c>
      <c r="H47" s="130">
        <v>8</v>
      </c>
      <c r="I47" s="15">
        <v>8</v>
      </c>
      <c r="J47" s="116">
        <v>1</v>
      </c>
      <c r="K47" s="135" t="s">
        <v>411</v>
      </c>
      <c r="L47" s="135" t="s">
        <v>412</v>
      </c>
      <c r="M47" s="120" t="s">
        <v>413</v>
      </c>
      <c r="N47" s="120" t="s">
        <v>414</v>
      </c>
    </row>
    <row r="48" spans="1:14" s="21" customFormat="1" ht="27.75" customHeight="1" x14ac:dyDescent="0.2">
      <c r="A48" s="36" t="s">
        <v>78</v>
      </c>
      <c r="B48" s="14" t="s">
        <v>1</v>
      </c>
      <c r="C48" s="14" t="s">
        <v>1302</v>
      </c>
      <c r="D48" s="45" t="s">
        <v>4</v>
      </c>
      <c r="E48" s="24" t="s">
        <v>9</v>
      </c>
      <c r="F48" s="24" t="s">
        <v>382</v>
      </c>
      <c r="G48" s="24" t="s">
        <v>383</v>
      </c>
      <c r="H48" s="116">
        <v>1</v>
      </c>
      <c r="I48" s="22">
        <v>1</v>
      </c>
      <c r="J48" s="116">
        <v>1</v>
      </c>
      <c r="K48" s="135" t="s">
        <v>415</v>
      </c>
      <c r="L48" s="135" t="s">
        <v>416</v>
      </c>
      <c r="M48" s="120" t="s">
        <v>417</v>
      </c>
      <c r="N48" s="120" t="s">
        <v>418</v>
      </c>
    </row>
    <row r="49" spans="1:14" s="21" customFormat="1" ht="23.25" customHeight="1" x14ac:dyDescent="0.2">
      <c r="A49" s="36" t="s">
        <v>79</v>
      </c>
      <c r="B49" s="14" t="s">
        <v>0</v>
      </c>
      <c r="C49" s="14" t="s">
        <v>1298</v>
      </c>
      <c r="D49" s="45" t="s">
        <v>384</v>
      </c>
      <c r="E49" s="24" t="s">
        <v>9</v>
      </c>
      <c r="F49" s="24" t="s">
        <v>385</v>
      </c>
      <c r="G49" s="24" t="s">
        <v>386</v>
      </c>
      <c r="H49" s="25">
        <v>4</v>
      </c>
      <c r="I49" s="15">
        <v>0</v>
      </c>
      <c r="J49" s="22">
        <v>1</v>
      </c>
      <c r="K49" s="136" t="s">
        <v>419</v>
      </c>
      <c r="L49" s="136" t="s">
        <v>420</v>
      </c>
      <c r="M49" s="29" t="s">
        <v>421</v>
      </c>
      <c r="N49" s="29" t="s">
        <v>422</v>
      </c>
    </row>
    <row r="50" spans="1:14" s="21" customFormat="1" ht="23.25" customHeight="1" x14ac:dyDescent="0.2">
      <c r="A50" s="36" t="s">
        <v>80</v>
      </c>
      <c r="B50" s="14" t="s">
        <v>0</v>
      </c>
      <c r="C50" s="14" t="s">
        <v>1298</v>
      </c>
      <c r="D50" s="45" t="s">
        <v>384</v>
      </c>
      <c r="E50" s="24" t="s">
        <v>9</v>
      </c>
      <c r="F50" s="24" t="s">
        <v>387</v>
      </c>
      <c r="G50" s="24" t="s">
        <v>388</v>
      </c>
      <c r="H50" s="25">
        <v>4</v>
      </c>
      <c r="I50" s="15">
        <v>0</v>
      </c>
      <c r="J50" s="22">
        <v>1</v>
      </c>
      <c r="K50" s="136" t="s">
        <v>423</v>
      </c>
      <c r="L50" s="136" t="s">
        <v>424</v>
      </c>
      <c r="M50" s="29" t="s">
        <v>425</v>
      </c>
      <c r="N50" s="29" t="s">
        <v>425</v>
      </c>
    </row>
    <row r="51" spans="1:14" s="21" customFormat="1" ht="23.25" customHeight="1" x14ac:dyDescent="0.2">
      <c r="A51" s="36" t="s">
        <v>81</v>
      </c>
      <c r="B51" s="14" t="s">
        <v>0</v>
      </c>
      <c r="C51" s="14" t="s">
        <v>1298</v>
      </c>
      <c r="D51" s="23" t="s">
        <v>384</v>
      </c>
      <c r="E51" s="24" t="s">
        <v>9</v>
      </c>
      <c r="F51" s="24" t="s">
        <v>389</v>
      </c>
      <c r="G51" s="24" t="s">
        <v>390</v>
      </c>
      <c r="H51" s="22">
        <v>1</v>
      </c>
      <c r="I51" s="22">
        <v>0</v>
      </c>
      <c r="J51" s="22">
        <v>1</v>
      </c>
      <c r="K51" s="136" t="s">
        <v>426</v>
      </c>
      <c r="L51" s="136" t="s">
        <v>427</v>
      </c>
      <c r="M51" s="29" t="s">
        <v>428</v>
      </c>
      <c r="N51" s="29" t="s">
        <v>429</v>
      </c>
    </row>
    <row r="52" spans="1:14" s="21" customFormat="1" ht="23.25" customHeight="1" x14ac:dyDescent="0.2">
      <c r="A52" s="36" t="s">
        <v>82</v>
      </c>
      <c r="B52" s="14" t="s">
        <v>0</v>
      </c>
      <c r="C52" s="14" t="s">
        <v>1298</v>
      </c>
      <c r="D52" s="23" t="s">
        <v>384</v>
      </c>
      <c r="E52" s="24" t="s">
        <v>9</v>
      </c>
      <c r="F52" s="24" t="s">
        <v>391</v>
      </c>
      <c r="G52" s="24" t="s">
        <v>392</v>
      </c>
      <c r="H52" s="25">
        <v>4</v>
      </c>
      <c r="I52" s="22">
        <v>0</v>
      </c>
      <c r="J52" s="22">
        <v>1</v>
      </c>
      <c r="K52" s="136" t="s">
        <v>430</v>
      </c>
      <c r="L52" s="136" t="s">
        <v>430</v>
      </c>
      <c r="M52" s="29" t="s">
        <v>431</v>
      </c>
      <c r="N52" s="29" t="s">
        <v>432</v>
      </c>
    </row>
    <row r="53" spans="1:14" s="21" customFormat="1" ht="23.25" customHeight="1" x14ac:dyDescent="0.2">
      <c r="A53" s="36" t="s">
        <v>83</v>
      </c>
      <c r="B53" s="14" t="s">
        <v>0</v>
      </c>
      <c r="C53" s="14" t="s">
        <v>1298</v>
      </c>
      <c r="D53" s="23" t="s">
        <v>384</v>
      </c>
      <c r="E53" s="24" t="s">
        <v>9</v>
      </c>
      <c r="F53" s="24" t="s">
        <v>393</v>
      </c>
      <c r="G53" s="24" t="s">
        <v>394</v>
      </c>
      <c r="H53" s="22">
        <v>1</v>
      </c>
      <c r="I53" s="22">
        <v>0</v>
      </c>
      <c r="J53" s="22">
        <v>1</v>
      </c>
      <c r="K53" s="136" t="s">
        <v>433</v>
      </c>
      <c r="L53" s="136" t="s">
        <v>434</v>
      </c>
      <c r="M53" s="29" t="s">
        <v>435</v>
      </c>
      <c r="N53" s="29" t="s">
        <v>436</v>
      </c>
    </row>
    <row r="54" spans="1:14" s="21" customFormat="1" ht="23.25" customHeight="1" x14ac:dyDescent="0.2">
      <c r="A54" s="36" t="s">
        <v>84</v>
      </c>
      <c r="B54" s="14" t="s">
        <v>1</v>
      </c>
      <c r="C54" s="14" t="s">
        <v>1302</v>
      </c>
      <c r="D54" s="23" t="s">
        <v>4</v>
      </c>
      <c r="E54" s="24" t="s">
        <v>9</v>
      </c>
      <c r="F54" s="24" t="s">
        <v>395</v>
      </c>
      <c r="G54" s="24" t="s">
        <v>351</v>
      </c>
      <c r="H54" s="116">
        <v>1</v>
      </c>
      <c r="I54" s="22">
        <v>1</v>
      </c>
      <c r="J54" s="116">
        <v>1</v>
      </c>
      <c r="K54" s="135" t="s">
        <v>437</v>
      </c>
      <c r="L54" s="135" t="s">
        <v>438</v>
      </c>
      <c r="M54" s="120" t="s">
        <v>439</v>
      </c>
      <c r="N54" s="120" t="s">
        <v>1397</v>
      </c>
    </row>
    <row r="55" spans="1:14" s="21" customFormat="1" ht="23.25" customHeight="1" x14ac:dyDescent="0.2">
      <c r="A55" s="36" t="s">
        <v>85</v>
      </c>
      <c r="B55" s="14" t="s">
        <v>1</v>
      </c>
      <c r="C55" s="14" t="s">
        <v>1300</v>
      </c>
      <c r="D55" s="23" t="s">
        <v>4</v>
      </c>
      <c r="E55" s="24" t="s">
        <v>9</v>
      </c>
      <c r="F55" s="24" t="s">
        <v>396</v>
      </c>
      <c r="G55" s="24" t="s">
        <v>397</v>
      </c>
      <c r="H55" s="130">
        <v>148</v>
      </c>
      <c r="I55" s="15">
        <v>148</v>
      </c>
      <c r="J55" s="116">
        <v>1</v>
      </c>
      <c r="K55" s="135" t="s">
        <v>440</v>
      </c>
      <c r="L55" s="135" t="s">
        <v>441</v>
      </c>
      <c r="M55" s="120" t="s">
        <v>442</v>
      </c>
      <c r="N55" s="120" t="s">
        <v>443</v>
      </c>
    </row>
    <row r="56" spans="1:14" s="21" customFormat="1" ht="23.25" customHeight="1" x14ac:dyDescent="0.2">
      <c r="A56" s="36" t="s">
        <v>86</v>
      </c>
      <c r="B56" s="14" t="s">
        <v>1</v>
      </c>
      <c r="C56" s="14" t="s">
        <v>1300</v>
      </c>
      <c r="D56" s="23" t="s">
        <v>4</v>
      </c>
      <c r="E56" s="24" t="s">
        <v>9</v>
      </c>
      <c r="F56" s="24" t="s">
        <v>398</v>
      </c>
      <c r="G56" s="24" t="s">
        <v>399</v>
      </c>
      <c r="H56" s="116">
        <v>1</v>
      </c>
      <c r="I56" s="22">
        <v>1</v>
      </c>
      <c r="J56" s="116">
        <v>1</v>
      </c>
      <c r="K56" s="135" t="s">
        <v>444</v>
      </c>
      <c r="L56" s="135" t="s">
        <v>445</v>
      </c>
      <c r="M56" s="120" t="s">
        <v>446</v>
      </c>
      <c r="N56" s="120" t="s">
        <v>447</v>
      </c>
    </row>
    <row r="57" spans="1:14" s="21" customFormat="1" ht="23.25" customHeight="1" x14ac:dyDescent="0.2">
      <c r="A57" s="36" t="s">
        <v>87</v>
      </c>
      <c r="B57" s="14" t="s">
        <v>1</v>
      </c>
      <c r="C57" s="14" t="s">
        <v>1302</v>
      </c>
      <c r="D57" s="23" t="s">
        <v>4</v>
      </c>
      <c r="E57" s="24" t="s">
        <v>9</v>
      </c>
      <c r="F57" s="24" t="s">
        <v>400</v>
      </c>
      <c r="G57" s="24" t="s">
        <v>401</v>
      </c>
      <c r="H57" s="130">
        <v>30</v>
      </c>
      <c r="I57" s="131">
        <v>30</v>
      </c>
      <c r="J57" s="116">
        <v>1</v>
      </c>
      <c r="K57" s="135" t="s">
        <v>448</v>
      </c>
      <c r="L57" s="135" t="s">
        <v>1398</v>
      </c>
      <c r="M57" s="120" t="s">
        <v>449</v>
      </c>
      <c r="N57" s="120" t="s">
        <v>450</v>
      </c>
    </row>
    <row r="58" spans="1:14" s="21" customFormat="1" ht="23.25" customHeight="1" x14ac:dyDescent="0.2">
      <c r="A58" s="36" t="s">
        <v>88</v>
      </c>
      <c r="B58" s="14" t="s">
        <v>0</v>
      </c>
      <c r="C58" s="14" t="s">
        <v>1298</v>
      </c>
      <c r="D58" s="45" t="s">
        <v>384</v>
      </c>
      <c r="E58" s="24" t="s">
        <v>10</v>
      </c>
      <c r="F58" s="24" t="s">
        <v>451</v>
      </c>
      <c r="G58" s="24" t="s">
        <v>452</v>
      </c>
      <c r="H58" s="24">
        <v>6</v>
      </c>
      <c r="I58" s="25">
        <v>6</v>
      </c>
      <c r="J58" s="22">
        <v>1</v>
      </c>
      <c r="K58" s="136" t="s">
        <v>471</v>
      </c>
      <c r="L58" s="136" t="s">
        <v>472</v>
      </c>
      <c r="M58" s="29" t="s">
        <v>1399</v>
      </c>
      <c r="N58" s="29" t="s">
        <v>473</v>
      </c>
    </row>
    <row r="59" spans="1:14" s="21" customFormat="1" ht="23.25" customHeight="1" x14ac:dyDescent="0.2">
      <c r="A59" s="36" t="s">
        <v>89</v>
      </c>
      <c r="B59" s="14" t="s">
        <v>0</v>
      </c>
      <c r="C59" s="14" t="s">
        <v>1298</v>
      </c>
      <c r="D59" s="45" t="s">
        <v>384</v>
      </c>
      <c r="E59" s="24" t="s">
        <v>10</v>
      </c>
      <c r="F59" s="24" t="s">
        <v>453</v>
      </c>
      <c r="G59" s="24" t="s">
        <v>454</v>
      </c>
      <c r="H59" s="22">
        <v>1</v>
      </c>
      <c r="I59" s="22">
        <v>1</v>
      </c>
      <c r="J59" s="22">
        <v>1</v>
      </c>
      <c r="K59" s="136" t="s">
        <v>1400</v>
      </c>
      <c r="L59" s="136" t="s">
        <v>474</v>
      </c>
      <c r="M59" s="19" t="s">
        <v>1400</v>
      </c>
      <c r="N59" s="30" t="s">
        <v>475</v>
      </c>
    </row>
    <row r="60" spans="1:14" s="21" customFormat="1" ht="23.25" customHeight="1" x14ac:dyDescent="0.2">
      <c r="A60" s="36" t="s">
        <v>90</v>
      </c>
      <c r="B60" s="14" t="s">
        <v>0</v>
      </c>
      <c r="C60" s="14" t="s">
        <v>1298</v>
      </c>
      <c r="D60" s="45" t="s">
        <v>384</v>
      </c>
      <c r="E60" s="24" t="s">
        <v>10</v>
      </c>
      <c r="F60" s="24" t="s">
        <v>455</v>
      </c>
      <c r="G60" s="24" t="s">
        <v>456</v>
      </c>
      <c r="H60" s="22">
        <v>1</v>
      </c>
      <c r="I60" s="22">
        <v>1</v>
      </c>
      <c r="J60" s="22">
        <v>1</v>
      </c>
      <c r="K60" s="136" t="s">
        <v>476</v>
      </c>
      <c r="L60" s="136" t="s">
        <v>477</v>
      </c>
      <c r="M60" s="29" t="s">
        <v>478</v>
      </c>
      <c r="N60" s="30" t="s">
        <v>479</v>
      </c>
    </row>
    <row r="61" spans="1:14" s="21" customFormat="1" ht="23.25" customHeight="1" x14ac:dyDescent="0.2">
      <c r="A61" s="36" t="s">
        <v>91</v>
      </c>
      <c r="B61" s="14" t="s">
        <v>0</v>
      </c>
      <c r="C61" s="14" t="s">
        <v>1298</v>
      </c>
      <c r="D61" s="45" t="s">
        <v>384</v>
      </c>
      <c r="E61" s="24" t="s">
        <v>10</v>
      </c>
      <c r="F61" s="24" t="s">
        <v>457</v>
      </c>
      <c r="G61" s="24" t="s">
        <v>458</v>
      </c>
      <c r="H61" s="37">
        <v>8816000000</v>
      </c>
      <c r="I61" s="38">
        <v>7522168966.1700001</v>
      </c>
      <c r="J61" s="22">
        <v>0.85324058146211434</v>
      </c>
      <c r="K61" s="136" t="s">
        <v>480</v>
      </c>
      <c r="L61" s="136" t="s">
        <v>481</v>
      </c>
      <c r="M61" s="29" t="s">
        <v>482</v>
      </c>
      <c r="N61" s="30" t="s">
        <v>483</v>
      </c>
    </row>
    <row r="62" spans="1:14" s="21" customFormat="1" ht="23.25" customHeight="1" x14ac:dyDescent="0.2">
      <c r="A62" s="36" t="s">
        <v>92</v>
      </c>
      <c r="B62" s="14" t="s">
        <v>0</v>
      </c>
      <c r="C62" s="14" t="s">
        <v>1298</v>
      </c>
      <c r="D62" s="45" t="s">
        <v>384</v>
      </c>
      <c r="E62" s="24" t="s">
        <v>10</v>
      </c>
      <c r="F62" s="24" t="s">
        <v>459</v>
      </c>
      <c r="G62" s="24" t="s">
        <v>460</v>
      </c>
      <c r="H62" s="24">
        <v>10913</v>
      </c>
      <c r="I62" s="24">
        <v>10913</v>
      </c>
      <c r="J62" s="22">
        <v>1</v>
      </c>
      <c r="K62" s="136" t="s">
        <v>484</v>
      </c>
      <c r="L62" s="136" t="s">
        <v>485</v>
      </c>
      <c r="M62" s="29" t="s">
        <v>486</v>
      </c>
      <c r="N62" s="30" t="s">
        <v>487</v>
      </c>
    </row>
    <row r="63" spans="1:14" s="21" customFormat="1" ht="23.25" customHeight="1" x14ac:dyDescent="0.2">
      <c r="A63" s="36" t="s">
        <v>93</v>
      </c>
      <c r="B63" s="14" t="s">
        <v>0</v>
      </c>
      <c r="C63" s="14" t="s">
        <v>1298</v>
      </c>
      <c r="D63" s="45" t="s">
        <v>384</v>
      </c>
      <c r="E63" s="24" t="s">
        <v>10</v>
      </c>
      <c r="F63" s="24" t="s">
        <v>461</v>
      </c>
      <c r="G63" s="24" t="s">
        <v>462</v>
      </c>
      <c r="H63" s="22">
        <v>1</v>
      </c>
      <c r="I63" s="22">
        <v>1</v>
      </c>
      <c r="J63" s="22">
        <v>1</v>
      </c>
      <c r="K63" s="136" t="s">
        <v>488</v>
      </c>
      <c r="L63" s="136" t="s">
        <v>489</v>
      </c>
      <c r="M63" s="29" t="s">
        <v>490</v>
      </c>
      <c r="N63" s="30" t="s">
        <v>491</v>
      </c>
    </row>
    <row r="64" spans="1:14" s="21" customFormat="1" ht="23.25" customHeight="1" x14ac:dyDescent="0.2">
      <c r="A64" s="36" t="s">
        <v>94</v>
      </c>
      <c r="B64" s="14" t="s">
        <v>0</v>
      </c>
      <c r="C64" s="14" t="s">
        <v>1298</v>
      </c>
      <c r="D64" s="45" t="s">
        <v>384</v>
      </c>
      <c r="E64" s="24" t="s">
        <v>10</v>
      </c>
      <c r="F64" s="24" t="s">
        <v>463</v>
      </c>
      <c r="G64" s="24" t="s">
        <v>464</v>
      </c>
      <c r="H64" s="22">
        <v>1</v>
      </c>
      <c r="I64" s="22">
        <v>1</v>
      </c>
      <c r="J64" s="22">
        <v>1</v>
      </c>
      <c r="K64" s="136" t="s">
        <v>492</v>
      </c>
      <c r="L64" s="136" t="s">
        <v>493</v>
      </c>
      <c r="M64" s="29" t="s">
        <v>494</v>
      </c>
      <c r="N64" s="30" t="s">
        <v>495</v>
      </c>
    </row>
    <row r="65" spans="1:14" s="21" customFormat="1" ht="23.25" customHeight="1" x14ac:dyDescent="0.2">
      <c r="A65" s="36" t="s">
        <v>95</v>
      </c>
      <c r="B65" s="14" t="s">
        <v>0</v>
      </c>
      <c r="C65" s="14" t="s">
        <v>1298</v>
      </c>
      <c r="D65" s="45" t="s">
        <v>384</v>
      </c>
      <c r="E65" s="24" t="s">
        <v>10</v>
      </c>
      <c r="F65" s="24" t="s">
        <v>465</v>
      </c>
      <c r="G65" s="24" t="s">
        <v>466</v>
      </c>
      <c r="H65" s="22">
        <v>1</v>
      </c>
      <c r="I65" s="22">
        <v>1</v>
      </c>
      <c r="J65" s="22">
        <v>1</v>
      </c>
      <c r="K65" s="136" t="s">
        <v>1400</v>
      </c>
      <c r="L65" s="136" t="s">
        <v>496</v>
      </c>
      <c r="M65" s="19" t="s">
        <v>1400</v>
      </c>
      <c r="N65" s="30" t="s">
        <v>497</v>
      </c>
    </row>
    <row r="66" spans="1:14" s="21" customFormat="1" ht="23.25" customHeight="1" x14ac:dyDescent="0.2">
      <c r="A66" s="36" t="s">
        <v>96</v>
      </c>
      <c r="B66" s="14" t="s">
        <v>0</v>
      </c>
      <c r="C66" s="14" t="s">
        <v>1298</v>
      </c>
      <c r="D66" s="45" t="s">
        <v>384</v>
      </c>
      <c r="E66" s="24" t="s">
        <v>10</v>
      </c>
      <c r="F66" s="24" t="s">
        <v>467</v>
      </c>
      <c r="G66" s="24" t="s">
        <v>468</v>
      </c>
      <c r="H66" s="24">
        <v>6</v>
      </c>
      <c r="I66" s="24">
        <v>6</v>
      </c>
      <c r="J66" s="22">
        <v>1</v>
      </c>
      <c r="K66" s="136" t="s">
        <v>532</v>
      </c>
      <c r="L66" s="136" t="s">
        <v>532</v>
      </c>
      <c r="M66" s="29" t="s">
        <v>532</v>
      </c>
      <c r="N66" s="30" t="s">
        <v>498</v>
      </c>
    </row>
    <row r="67" spans="1:14" s="21" customFormat="1" ht="23.25" customHeight="1" x14ac:dyDescent="0.2">
      <c r="A67" s="36" t="s">
        <v>97</v>
      </c>
      <c r="B67" s="14" t="s">
        <v>0</v>
      </c>
      <c r="C67" s="14" t="s">
        <v>1298</v>
      </c>
      <c r="D67" s="23" t="s">
        <v>384</v>
      </c>
      <c r="E67" s="24" t="s">
        <v>10</v>
      </c>
      <c r="F67" s="24" t="s">
        <v>469</v>
      </c>
      <c r="G67" s="24" t="s">
        <v>470</v>
      </c>
      <c r="H67" s="15">
        <v>12</v>
      </c>
      <c r="I67" s="134">
        <v>11</v>
      </c>
      <c r="J67" s="22">
        <v>0.91666666666666663</v>
      </c>
      <c r="K67" s="136" t="s">
        <v>1401</v>
      </c>
      <c r="L67" s="136" t="s">
        <v>1402</v>
      </c>
      <c r="M67" s="29" t="s">
        <v>1403</v>
      </c>
      <c r="N67" s="30" t="s">
        <v>1404</v>
      </c>
    </row>
    <row r="68" spans="1:14" s="21" customFormat="1" ht="23.25" customHeight="1" x14ac:dyDescent="0.2">
      <c r="A68" s="36" t="s">
        <v>98</v>
      </c>
      <c r="B68" s="14" t="s">
        <v>1</v>
      </c>
      <c r="C68" s="14" t="s">
        <v>1300</v>
      </c>
      <c r="D68" s="23" t="s">
        <v>4</v>
      </c>
      <c r="E68" s="24" t="s">
        <v>11</v>
      </c>
      <c r="F68" s="23" t="s">
        <v>499</v>
      </c>
      <c r="G68" s="23" t="s">
        <v>500</v>
      </c>
      <c r="H68" s="24">
        <v>117</v>
      </c>
      <c r="I68" s="24">
        <v>117</v>
      </c>
      <c r="J68" s="116">
        <v>1</v>
      </c>
      <c r="K68" s="135" t="s">
        <v>1405</v>
      </c>
      <c r="L68" s="135" t="s">
        <v>1406</v>
      </c>
      <c r="M68" s="120" t="s">
        <v>1407</v>
      </c>
      <c r="N68" s="118" t="s">
        <v>1408</v>
      </c>
    </row>
    <row r="69" spans="1:14" s="21" customFormat="1" ht="51" customHeight="1" x14ac:dyDescent="0.2">
      <c r="A69" s="36" t="s">
        <v>99</v>
      </c>
      <c r="B69" s="14" t="s">
        <v>1299</v>
      </c>
      <c r="C69" s="14" t="s">
        <v>1300</v>
      </c>
      <c r="D69" s="23" t="s">
        <v>6</v>
      </c>
      <c r="E69" s="24" t="s">
        <v>11</v>
      </c>
      <c r="F69" s="23" t="s">
        <v>501</v>
      </c>
      <c r="G69" s="23" t="s">
        <v>502</v>
      </c>
      <c r="H69" s="116">
        <v>1</v>
      </c>
      <c r="I69" s="116">
        <v>1</v>
      </c>
      <c r="J69" s="116">
        <v>1</v>
      </c>
      <c r="K69" s="135" t="s">
        <v>1409</v>
      </c>
      <c r="L69" s="135" t="s">
        <v>1410</v>
      </c>
      <c r="M69" s="120" t="s">
        <v>1411</v>
      </c>
      <c r="N69" s="118" t="s">
        <v>505</v>
      </c>
    </row>
    <row r="70" spans="1:14" s="21" customFormat="1" ht="74.25" customHeight="1" x14ac:dyDescent="0.2">
      <c r="A70" s="36" t="s">
        <v>100</v>
      </c>
      <c r="B70" s="14" t="s">
        <v>1</v>
      </c>
      <c r="C70" s="14" t="s">
        <v>1306</v>
      </c>
      <c r="D70" s="23" t="s">
        <v>360</v>
      </c>
      <c r="E70" s="24" t="s">
        <v>11</v>
      </c>
      <c r="F70" s="23" t="s">
        <v>503</v>
      </c>
      <c r="G70" s="23" t="s">
        <v>504</v>
      </c>
      <c r="H70" s="24">
        <v>3</v>
      </c>
      <c r="I70" s="24">
        <v>3</v>
      </c>
      <c r="J70" s="22">
        <v>1</v>
      </c>
      <c r="K70" s="136" t="s">
        <v>1412</v>
      </c>
      <c r="L70" s="136" t="s">
        <v>1413</v>
      </c>
      <c r="M70" s="29" t="s">
        <v>1414</v>
      </c>
      <c r="N70" s="30" t="s">
        <v>1415</v>
      </c>
    </row>
    <row r="71" spans="1:14" s="21" customFormat="1" ht="45.75" customHeight="1" x14ac:dyDescent="0.2">
      <c r="A71" s="36" t="s">
        <v>101</v>
      </c>
      <c r="B71" s="14" t="s">
        <v>1299</v>
      </c>
      <c r="C71" s="14" t="s">
        <v>1307</v>
      </c>
      <c r="D71" s="23" t="s">
        <v>6</v>
      </c>
      <c r="E71" s="24" t="s">
        <v>292</v>
      </c>
      <c r="F71" s="23" t="s">
        <v>506</v>
      </c>
      <c r="G71" s="23" t="s">
        <v>507</v>
      </c>
      <c r="H71" s="116">
        <v>0.8</v>
      </c>
      <c r="I71" s="24">
        <v>0.8</v>
      </c>
      <c r="J71" s="116">
        <v>1</v>
      </c>
      <c r="K71" s="135" t="s">
        <v>1416</v>
      </c>
      <c r="L71" s="135" t="s">
        <v>1417</v>
      </c>
      <c r="M71" s="120" t="s">
        <v>1418</v>
      </c>
      <c r="N71" s="118" t="s">
        <v>1419</v>
      </c>
    </row>
    <row r="72" spans="1:14" s="21" customFormat="1" ht="23.25" customHeight="1" x14ac:dyDescent="0.2">
      <c r="A72" s="36" t="s">
        <v>102</v>
      </c>
      <c r="B72" s="14" t="s">
        <v>1299</v>
      </c>
      <c r="C72" s="14" t="s">
        <v>1307</v>
      </c>
      <c r="D72" s="23" t="s">
        <v>6</v>
      </c>
      <c r="E72" s="24" t="s">
        <v>292</v>
      </c>
      <c r="F72" s="23" t="s">
        <v>508</v>
      </c>
      <c r="G72" s="23" t="s">
        <v>509</v>
      </c>
      <c r="H72" s="24">
        <v>16</v>
      </c>
      <c r="I72" s="24">
        <v>16</v>
      </c>
      <c r="J72" s="116">
        <v>1</v>
      </c>
      <c r="K72" s="135" t="s">
        <v>524</v>
      </c>
      <c r="L72" s="135" t="s">
        <v>525</v>
      </c>
      <c r="M72" s="120" t="s">
        <v>526</v>
      </c>
      <c r="N72" s="118" t="s">
        <v>527</v>
      </c>
    </row>
    <row r="73" spans="1:14" s="21" customFormat="1" ht="23.25" customHeight="1" x14ac:dyDescent="0.2">
      <c r="A73" s="36" t="s">
        <v>103</v>
      </c>
      <c r="B73" s="14" t="s">
        <v>1299</v>
      </c>
      <c r="C73" s="14" t="s">
        <v>1307</v>
      </c>
      <c r="D73" s="23" t="s">
        <v>6</v>
      </c>
      <c r="E73" s="24" t="s">
        <v>292</v>
      </c>
      <c r="F73" s="23" t="s">
        <v>510</v>
      </c>
      <c r="G73" s="23" t="s">
        <v>511</v>
      </c>
      <c r="H73" s="24">
        <v>15</v>
      </c>
      <c r="I73" s="24">
        <v>15</v>
      </c>
      <c r="J73" s="116">
        <v>1</v>
      </c>
      <c r="K73" s="135" t="s">
        <v>314</v>
      </c>
      <c r="L73" s="135" t="s">
        <v>528</v>
      </c>
      <c r="M73" s="117" t="s">
        <v>314</v>
      </c>
      <c r="N73" s="118" t="s">
        <v>529</v>
      </c>
    </row>
    <row r="74" spans="1:14" s="21" customFormat="1" ht="23.25" customHeight="1" x14ac:dyDescent="0.2">
      <c r="A74" s="36" t="s">
        <v>104</v>
      </c>
      <c r="B74" s="14" t="s">
        <v>1299</v>
      </c>
      <c r="C74" s="14" t="s">
        <v>1307</v>
      </c>
      <c r="D74" s="23" t="s">
        <v>6</v>
      </c>
      <c r="E74" s="24" t="s">
        <v>292</v>
      </c>
      <c r="F74" s="23" t="s">
        <v>512</v>
      </c>
      <c r="G74" s="23" t="s">
        <v>513</v>
      </c>
      <c r="H74" s="24">
        <v>11</v>
      </c>
      <c r="I74" s="24">
        <v>11</v>
      </c>
      <c r="J74" s="116">
        <v>1</v>
      </c>
      <c r="K74" s="135" t="s">
        <v>314</v>
      </c>
      <c r="L74" s="135" t="s">
        <v>1420</v>
      </c>
      <c r="M74" s="117" t="s">
        <v>314</v>
      </c>
      <c r="N74" s="118" t="s">
        <v>530</v>
      </c>
    </row>
    <row r="75" spans="1:14" s="21" customFormat="1" ht="23.25" customHeight="1" x14ac:dyDescent="0.2">
      <c r="A75" s="36" t="s">
        <v>105</v>
      </c>
      <c r="B75" s="14" t="s">
        <v>1299</v>
      </c>
      <c r="C75" s="14" t="s">
        <v>1307</v>
      </c>
      <c r="D75" s="23" t="s">
        <v>6</v>
      </c>
      <c r="E75" s="24" t="s">
        <v>292</v>
      </c>
      <c r="F75" s="23" t="s">
        <v>514</v>
      </c>
      <c r="G75" s="23" t="s">
        <v>515</v>
      </c>
      <c r="H75" s="24">
        <v>17</v>
      </c>
      <c r="I75" s="24">
        <v>17</v>
      </c>
      <c r="J75" s="116">
        <v>1</v>
      </c>
      <c r="K75" s="135" t="s">
        <v>314</v>
      </c>
      <c r="L75" s="135" t="s">
        <v>1421</v>
      </c>
      <c r="M75" s="117" t="s">
        <v>314</v>
      </c>
      <c r="N75" s="118" t="s">
        <v>531</v>
      </c>
    </row>
    <row r="76" spans="1:14" s="21" customFormat="1" ht="23.25" customHeight="1" x14ac:dyDescent="0.2">
      <c r="A76" s="36" t="s">
        <v>106</v>
      </c>
      <c r="B76" s="14" t="s">
        <v>1299</v>
      </c>
      <c r="C76" s="14" t="s">
        <v>1300</v>
      </c>
      <c r="D76" s="23" t="s">
        <v>6</v>
      </c>
      <c r="E76" s="24" t="s">
        <v>292</v>
      </c>
      <c r="F76" s="23" t="s">
        <v>516</v>
      </c>
      <c r="G76" s="23" t="s">
        <v>517</v>
      </c>
      <c r="H76" s="116">
        <v>0.9</v>
      </c>
      <c r="I76" s="116">
        <v>0.85984772187084557</v>
      </c>
      <c r="J76" s="116">
        <v>0.95538635763427282</v>
      </c>
      <c r="K76" s="135" t="s">
        <v>1422</v>
      </c>
      <c r="L76" s="135" t="s">
        <v>1423</v>
      </c>
      <c r="M76" s="120" t="s">
        <v>1424</v>
      </c>
      <c r="N76" s="120" t="s">
        <v>1425</v>
      </c>
    </row>
    <row r="77" spans="1:14" s="21" customFormat="1" ht="23.25" customHeight="1" x14ac:dyDescent="0.2">
      <c r="A77" s="36" t="s">
        <v>107</v>
      </c>
      <c r="B77" s="14" t="s">
        <v>1299</v>
      </c>
      <c r="C77" s="14" t="s">
        <v>1300</v>
      </c>
      <c r="D77" s="23" t="s">
        <v>6</v>
      </c>
      <c r="E77" s="24" t="s">
        <v>292</v>
      </c>
      <c r="F77" s="23" t="s">
        <v>518</v>
      </c>
      <c r="G77" s="23" t="s">
        <v>519</v>
      </c>
      <c r="H77" s="24">
        <v>2</v>
      </c>
      <c r="I77" s="24">
        <v>2</v>
      </c>
      <c r="J77" s="116">
        <v>1</v>
      </c>
      <c r="K77" s="135" t="s">
        <v>532</v>
      </c>
      <c r="L77" s="135" t="s">
        <v>532</v>
      </c>
      <c r="M77" s="120" t="s">
        <v>532</v>
      </c>
      <c r="N77" s="120" t="s">
        <v>533</v>
      </c>
    </row>
    <row r="78" spans="1:14" s="21" customFormat="1" ht="23.25" customHeight="1" x14ac:dyDescent="0.2">
      <c r="A78" s="36" t="s">
        <v>108</v>
      </c>
      <c r="B78" s="14" t="s">
        <v>1299</v>
      </c>
      <c r="C78" s="14" t="s">
        <v>1302</v>
      </c>
      <c r="D78" s="23" t="s">
        <v>6</v>
      </c>
      <c r="E78" s="24" t="s">
        <v>292</v>
      </c>
      <c r="F78" s="23" t="s">
        <v>520</v>
      </c>
      <c r="G78" s="23" t="s">
        <v>521</v>
      </c>
      <c r="H78" s="24">
        <v>0.3</v>
      </c>
      <c r="I78" s="24">
        <v>0.3</v>
      </c>
      <c r="J78" s="116">
        <v>1</v>
      </c>
      <c r="K78" s="135" t="s">
        <v>532</v>
      </c>
      <c r="L78" s="135" t="s">
        <v>532</v>
      </c>
      <c r="M78" s="117" t="s">
        <v>532</v>
      </c>
      <c r="N78" s="118" t="s">
        <v>534</v>
      </c>
    </row>
    <row r="79" spans="1:14" s="21" customFormat="1" ht="23.25" customHeight="1" x14ac:dyDescent="0.2">
      <c r="A79" s="36" t="s">
        <v>109</v>
      </c>
      <c r="B79" s="14" t="s">
        <v>1299</v>
      </c>
      <c r="C79" s="14" t="s">
        <v>1302</v>
      </c>
      <c r="D79" s="23" t="s">
        <v>6</v>
      </c>
      <c r="E79" s="24" t="s">
        <v>292</v>
      </c>
      <c r="F79" s="23" t="s">
        <v>522</v>
      </c>
      <c r="G79" s="23" t="s">
        <v>523</v>
      </c>
      <c r="H79" s="24">
        <v>2</v>
      </c>
      <c r="I79" s="24">
        <v>2</v>
      </c>
      <c r="J79" s="116">
        <v>1</v>
      </c>
      <c r="K79" s="135" t="s">
        <v>532</v>
      </c>
      <c r="L79" s="135" t="s">
        <v>532</v>
      </c>
      <c r="M79" s="120" t="s">
        <v>532</v>
      </c>
      <c r="N79" s="120" t="s">
        <v>535</v>
      </c>
    </row>
    <row r="80" spans="1:14" s="21" customFormat="1" ht="23.25" customHeight="1" x14ac:dyDescent="0.2">
      <c r="A80" s="36" t="s">
        <v>110</v>
      </c>
      <c r="B80" s="14" t="s">
        <v>1</v>
      </c>
      <c r="C80" s="14" t="s">
        <v>1302</v>
      </c>
      <c r="D80" s="23" t="s">
        <v>4</v>
      </c>
      <c r="E80" s="24" t="s">
        <v>292</v>
      </c>
      <c r="F80" s="23" t="s">
        <v>289</v>
      </c>
      <c r="G80" s="23" t="s">
        <v>290</v>
      </c>
      <c r="H80" s="132">
        <v>16925279481.205782</v>
      </c>
      <c r="I80" s="132">
        <v>17396731862.579998</v>
      </c>
      <c r="J80" s="116">
        <v>1</v>
      </c>
      <c r="K80" s="135" t="s">
        <v>536</v>
      </c>
      <c r="L80" s="135" t="s">
        <v>537</v>
      </c>
      <c r="M80" s="120" t="s">
        <v>538</v>
      </c>
      <c r="N80" s="120" t="s">
        <v>539</v>
      </c>
    </row>
    <row r="81" spans="1:14" s="21" customFormat="1" ht="23.25" customHeight="1" x14ac:dyDescent="0.2">
      <c r="A81" s="36" t="s">
        <v>111</v>
      </c>
      <c r="B81" s="14" t="s">
        <v>0</v>
      </c>
      <c r="C81" s="14" t="s">
        <v>1308</v>
      </c>
      <c r="D81" s="45" t="s">
        <v>384</v>
      </c>
      <c r="E81" s="23" t="s">
        <v>540</v>
      </c>
      <c r="F81" s="23" t="s">
        <v>541</v>
      </c>
      <c r="G81" s="23" t="s">
        <v>542</v>
      </c>
      <c r="H81" s="24">
        <v>10</v>
      </c>
      <c r="I81" s="24">
        <v>10</v>
      </c>
      <c r="J81" s="22">
        <v>1</v>
      </c>
      <c r="K81" s="136" t="s">
        <v>1426</v>
      </c>
      <c r="L81" s="136" t="s">
        <v>565</v>
      </c>
      <c r="M81" s="29" t="s">
        <v>1427</v>
      </c>
      <c r="N81" s="29" t="s">
        <v>1428</v>
      </c>
    </row>
    <row r="82" spans="1:14" s="21" customFormat="1" ht="23.25" customHeight="1" x14ac:dyDescent="0.2">
      <c r="A82" s="36" t="s">
        <v>112</v>
      </c>
      <c r="B82" s="14" t="s">
        <v>0</v>
      </c>
      <c r="C82" s="14" t="s">
        <v>1308</v>
      </c>
      <c r="D82" s="45" t="s">
        <v>384</v>
      </c>
      <c r="E82" s="23" t="s">
        <v>540</v>
      </c>
      <c r="F82" s="23" t="s">
        <v>543</v>
      </c>
      <c r="G82" s="23" t="s">
        <v>544</v>
      </c>
      <c r="H82" s="24">
        <v>20</v>
      </c>
      <c r="I82" s="24">
        <v>19</v>
      </c>
      <c r="J82" s="22">
        <v>1</v>
      </c>
      <c r="K82" s="136" t="s">
        <v>1429</v>
      </c>
      <c r="L82" s="136" t="s">
        <v>566</v>
      </c>
      <c r="M82" s="29" t="s">
        <v>1430</v>
      </c>
      <c r="N82" s="29" t="s">
        <v>1431</v>
      </c>
    </row>
    <row r="83" spans="1:14" s="21" customFormat="1" ht="23.25" customHeight="1" x14ac:dyDescent="0.2">
      <c r="A83" s="36" t="s">
        <v>113</v>
      </c>
      <c r="B83" s="14" t="s">
        <v>0</v>
      </c>
      <c r="C83" s="14" t="s">
        <v>1308</v>
      </c>
      <c r="D83" s="45" t="s">
        <v>384</v>
      </c>
      <c r="E83" s="23" t="s">
        <v>540</v>
      </c>
      <c r="F83" s="23" t="s">
        <v>545</v>
      </c>
      <c r="G83" s="23" t="s">
        <v>546</v>
      </c>
      <c r="H83" s="24">
        <v>3117</v>
      </c>
      <c r="I83" s="24">
        <v>0</v>
      </c>
      <c r="J83" s="22">
        <v>1</v>
      </c>
      <c r="K83" s="136" t="s">
        <v>1432</v>
      </c>
      <c r="L83" s="136" t="s">
        <v>567</v>
      </c>
      <c r="M83" s="29" t="s">
        <v>1433</v>
      </c>
      <c r="N83" s="29" t="s">
        <v>1434</v>
      </c>
    </row>
    <row r="84" spans="1:14" s="21" customFormat="1" ht="23.25" customHeight="1" x14ac:dyDescent="0.2">
      <c r="A84" s="36" t="s">
        <v>114</v>
      </c>
      <c r="B84" s="14" t="s">
        <v>0</v>
      </c>
      <c r="C84" s="14" t="s">
        <v>1308</v>
      </c>
      <c r="D84" s="45" t="s">
        <v>384</v>
      </c>
      <c r="E84" s="23" t="s">
        <v>540</v>
      </c>
      <c r="F84" s="23" t="s">
        <v>547</v>
      </c>
      <c r="G84" s="23" t="s">
        <v>546</v>
      </c>
      <c r="H84" s="24">
        <v>1921</v>
      </c>
      <c r="I84" s="24">
        <v>0</v>
      </c>
      <c r="J84" s="22">
        <v>1</v>
      </c>
      <c r="K84" s="136" t="s">
        <v>1435</v>
      </c>
      <c r="L84" s="136" t="s">
        <v>568</v>
      </c>
      <c r="M84" s="29" t="s">
        <v>1436</v>
      </c>
      <c r="N84" s="29" t="s">
        <v>1437</v>
      </c>
    </row>
    <row r="85" spans="1:14" s="21" customFormat="1" ht="23.25" customHeight="1" x14ac:dyDescent="0.2">
      <c r="A85" s="36" t="s">
        <v>115</v>
      </c>
      <c r="B85" s="14" t="s">
        <v>0</v>
      </c>
      <c r="C85" s="14" t="s">
        <v>1308</v>
      </c>
      <c r="D85" s="45" t="s">
        <v>384</v>
      </c>
      <c r="E85" s="23" t="s">
        <v>540</v>
      </c>
      <c r="F85" s="23" t="s">
        <v>548</v>
      </c>
      <c r="G85" s="23" t="s">
        <v>546</v>
      </c>
      <c r="H85" s="24">
        <v>443</v>
      </c>
      <c r="I85" s="24">
        <v>0</v>
      </c>
      <c r="J85" s="22">
        <v>1</v>
      </c>
      <c r="K85" s="136" t="s">
        <v>1438</v>
      </c>
      <c r="L85" s="136" t="s">
        <v>569</v>
      </c>
      <c r="M85" s="29" t="s">
        <v>1439</v>
      </c>
      <c r="N85" s="29" t="s">
        <v>1440</v>
      </c>
    </row>
    <row r="86" spans="1:14" s="21" customFormat="1" ht="23.25" customHeight="1" x14ac:dyDescent="0.2">
      <c r="A86" s="36" t="s">
        <v>116</v>
      </c>
      <c r="B86" s="14" t="s">
        <v>0</v>
      </c>
      <c r="C86" s="14" t="s">
        <v>1308</v>
      </c>
      <c r="D86" s="45" t="s">
        <v>384</v>
      </c>
      <c r="E86" s="23" t="s">
        <v>540</v>
      </c>
      <c r="F86" s="23" t="s">
        <v>549</v>
      </c>
      <c r="G86" s="23" t="s">
        <v>546</v>
      </c>
      <c r="H86" s="24">
        <v>404</v>
      </c>
      <c r="I86" s="24">
        <v>0</v>
      </c>
      <c r="J86" s="22">
        <v>1</v>
      </c>
      <c r="K86" s="136" t="s">
        <v>1441</v>
      </c>
      <c r="L86" s="136" t="s">
        <v>570</v>
      </c>
      <c r="M86" s="29" t="s">
        <v>1442</v>
      </c>
      <c r="N86" s="29" t="s">
        <v>1443</v>
      </c>
    </row>
    <row r="87" spans="1:14" s="21" customFormat="1" ht="23.25" customHeight="1" x14ac:dyDescent="0.2">
      <c r="A87" s="36" t="s">
        <v>117</v>
      </c>
      <c r="B87" s="14" t="s">
        <v>0</v>
      </c>
      <c r="C87" s="14" t="s">
        <v>1308</v>
      </c>
      <c r="D87" s="45" t="s">
        <v>384</v>
      </c>
      <c r="E87" s="23" t="s">
        <v>540</v>
      </c>
      <c r="F87" s="23" t="s">
        <v>550</v>
      </c>
      <c r="G87" s="23" t="s">
        <v>546</v>
      </c>
      <c r="H87" s="24">
        <v>528</v>
      </c>
      <c r="I87" s="24">
        <v>0</v>
      </c>
      <c r="J87" s="22">
        <v>1</v>
      </c>
      <c r="K87" s="136" t="s">
        <v>1444</v>
      </c>
      <c r="L87" s="136" t="s">
        <v>571</v>
      </c>
      <c r="M87" s="29" t="s">
        <v>1445</v>
      </c>
      <c r="N87" s="29" t="s">
        <v>1446</v>
      </c>
    </row>
    <row r="88" spans="1:14" s="21" customFormat="1" ht="23.25" customHeight="1" x14ac:dyDescent="0.2">
      <c r="A88" s="36" t="s">
        <v>118</v>
      </c>
      <c r="B88" s="14" t="s">
        <v>0</v>
      </c>
      <c r="C88" s="14" t="s">
        <v>1308</v>
      </c>
      <c r="D88" s="45" t="s">
        <v>384</v>
      </c>
      <c r="E88" s="23" t="s">
        <v>540</v>
      </c>
      <c r="F88" s="23" t="s">
        <v>551</v>
      </c>
      <c r="G88" s="23" t="s">
        <v>546</v>
      </c>
      <c r="H88" s="24">
        <v>75</v>
      </c>
      <c r="I88" s="24">
        <v>0</v>
      </c>
      <c r="J88" s="22">
        <v>1</v>
      </c>
      <c r="K88" s="136" t="s">
        <v>1447</v>
      </c>
      <c r="L88" s="136" t="s">
        <v>572</v>
      </c>
      <c r="M88" s="29" t="s">
        <v>1448</v>
      </c>
      <c r="N88" s="29" t="s">
        <v>1449</v>
      </c>
    </row>
    <row r="89" spans="1:14" s="21" customFormat="1" ht="23.25" customHeight="1" x14ac:dyDescent="0.2">
      <c r="A89" s="36" t="s">
        <v>119</v>
      </c>
      <c r="B89" s="14" t="s">
        <v>0</v>
      </c>
      <c r="C89" s="14" t="s">
        <v>1308</v>
      </c>
      <c r="D89" s="45" t="s">
        <v>384</v>
      </c>
      <c r="E89" s="23" t="s">
        <v>540</v>
      </c>
      <c r="F89" s="23" t="s">
        <v>552</v>
      </c>
      <c r="G89" s="23" t="s">
        <v>546</v>
      </c>
      <c r="H89" s="24">
        <v>606</v>
      </c>
      <c r="I89" s="24">
        <v>0</v>
      </c>
      <c r="J89" s="22">
        <v>1</v>
      </c>
      <c r="K89" s="136" t="s">
        <v>1450</v>
      </c>
      <c r="L89" s="136" t="s">
        <v>573</v>
      </c>
      <c r="M89" s="29" t="s">
        <v>1451</v>
      </c>
      <c r="N89" s="29" t="s">
        <v>1452</v>
      </c>
    </row>
    <row r="90" spans="1:14" s="21" customFormat="1" ht="23.25" customHeight="1" x14ac:dyDescent="0.2">
      <c r="A90" s="36" t="s">
        <v>120</v>
      </c>
      <c r="B90" s="14" t="s">
        <v>0</v>
      </c>
      <c r="C90" s="14" t="s">
        <v>1308</v>
      </c>
      <c r="D90" s="45" t="s">
        <v>384</v>
      </c>
      <c r="E90" s="23" t="s">
        <v>540</v>
      </c>
      <c r="F90" s="23" t="s">
        <v>552</v>
      </c>
      <c r="G90" s="23" t="s">
        <v>546</v>
      </c>
      <c r="H90" s="24">
        <v>73</v>
      </c>
      <c r="I90" s="24">
        <v>73</v>
      </c>
      <c r="J90" s="22">
        <v>1</v>
      </c>
      <c r="K90" s="136" t="s">
        <v>1453</v>
      </c>
      <c r="L90" s="136" t="s">
        <v>574</v>
      </c>
      <c r="M90" s="29" t="s">
        <v>1454</v>
      </c>
      <c r="N90" s="29" t="s">
        <v>1455</v>
      </c>
    </row>
    <row r="91" spans="1:14" s="21" customFormat="1" ht="23.25" customHeight="1" x14ac:dyDescent="0.2">
      <c r="A91" s="36" t="s">
        <v>121</v>
      </c>
      <c r="B91" s="14" t="s">
        <v>0</v>
      </c>
      <c r="C91" s="14" t="s">
        <v>1308</v>
      </c>
      <c r="D91" s="45" t="s">
        <v>384</v>
      </c>
      <c r="E91" s="23" t="s">
        <v>540</v>
      </c>
      <c r="F91" s="23" t="s">
        <v>553</v>
      </c>
      <c r="G91" s="23" t="s">
        <v>554</v>
      </c>
      <c r="H91" s="24">
        <v>2</v>
      </c>
      <c r="I91" s="24">
        <v>0</v>
      </c>
      <c r="J91" s="22">
        <v>1</v>
      </c>
      <c r="K91" s="136" t="s">
        <v>1456</v>
      </c>
      <c r="L91" s="136" t="s">
        <v>575</v>
      </c>
      <c r="M91" s="29" t="s">
        <v>1457</v>
      </c>
      <c r="N91" s="29" t="s">
        <v>1458</v>
      </c>
    </row>
    <row r="92" spans="1:14" s="21" customFormat="1" ht="23.25" customHeight="1" x14ac:dyDescent="0.2">
      <c r="A92" s="36" t="s">
        <v>122</v>
      </c>
      <c r="B92" s="14" t="s">
        <v>0</v>
      </c>
      <c r="C92" s="14" t="s">
        <v>1308</v>
      </c>
      <c r="D92" s="45" t="s">
        <v>384</v>
      </c>
      <c r="E92" s="23" t="s">
        <v>540</v>
      </c>
      <c r="F92" s="23" t="s">
        <v>555</v>
      </c>
      <c r="G92" s="23" t="s">
        <v>556</v>
      </c>
      <c r="H92" s="24">
        <v>48</v>
      </c>
      <c r="I92" s="24">
        <v>0</v>
      </c>
      <c r="J92" s="22">
        <v>1</v>
      </c>
      <c r="K92" s="136" t="s">
        <v>1459</v>
      </c>
      <c r="L92" s="136" t="s">
        <v>576</v>
      </c>
      <c r="M92" s="29" t="s">
        <v>1460</v>
      </c>
      <c r="N92" s="29" t="s">
        <v>1461</v>
      </c>
    </row>
    <row r="93" spans="1:14" s="21" customFormat="1" ht="23.25" customHeight="1" x14ac:dyDescent="0.2">
      <c r="A93" s="36" t="s">
        <v>123</v>
      </c>
      <c r="B93" s="14" t="s">
        <v>0</v>
      </c>
      <c r="C93" s="14" t="s">
        <v>1308</v>
      </c>
      <c r="D93" s="45" t="s">
        <v>384</v>
      </c>
      <c r="E93" s="23" t="s">
        <v>540</v>
      </c>
      <c r="F93" s="23" t="s">
        <v>557</v>
      </c>
      <c r="G93" s="23" t="s">
        <v>558</v>
      </c>
      <c r="H93" s="24">
        <v>11</v>
      </c>
      <c r="I93" s="24">
        <v>0</v>
      </c>
      <c r="J93" s="22">
        <v>1</v>
      </c>
      <c r="K93" s="136" t="s">
        <v>1462</v>
      </c>
      <c r="L93" s="136" t="s">
        <v>577</v>
      </c>
      <c r="M93" s="19" t="s">
        <v>1463</v>
      </c>
      <c r="N93" s="19" t="s">
        <v>1464</v>
      </c>
    </row>
    <row r="94" spans="1:14" s="21" customFormat="1" ht="23.25" customHeight="1" x14ac:dyDescent="0.2">
      <c r="A94" s="36" t="s">
        <v>124</v>
      </c>
      <c r="B94" s="14" t="s">
        <v>0</v>
      </c>
      <c r="C94" s="14" t="s">
        <v>1308</v>
      </c>
      <c r="D94" s="45" t="s">
        <v>384</v>
      </c>
      <c r="E94" s="23" t="s">
        <v>540</v>
      </c>
      <c r="F94" s="23" t="s">
        <v>559</v>
      </c>
      <c r="G94" s="23" t="s">
        <v>560</v>
      </c>
      <c r="H94" s="24">
        <v>24</v>
      </c>
      <c r="I94" s="24">
        <v>0</v>
      </c>
      <c r="J94" s="22">
        <v>1</v>
      </c>
      <c r="K94" s="136" t="s">
        <v>1465</v>
      </c>
      <c r="L94" s="136" t="s">
        <v>578</v>
      </c>
      <c r="M94" s="29" t="s">
        <v>1466</v>
      </c>
      <c r="N94" s="29" t="s">
        <v>1467</v>
      </c>
    </row>
    <row r="95" spans="1:14" s="21" customFormat="1" ht="23.25" customHeight="1" x14ac:dyDescent="0.2">
      <c r="A95" s="36" t="s">
        <v>125</v>
      </c>
      <c r="B95" s="14" t="s">
        <v>0</v>
      </c>
      <c r="C95" s="14" t="s">
        <v>1308</v>
      </c>
      <c r="D95" s="45" t="s">
        <v>384</v>
      </c>
      <c r="E95" s="23" t="s">
        <v>540</v>
      </c>
      <c r="F95" s="23" t="s">
        <v>561</v>
      </c>
      <c r="G95" s="23" t="s">
        <v>562</v>
      </c>
      <c r="H95" s="24">
        <v>132</v>
      </c>
      <c r="I95" s="24">
        <v>132</v>
      </c>
      <c r="J95" s="22">
        <v>1</v>
      </c>
      <c r="K95" s="136" t="s">
        <v>1468</v>
      </c>
      <c r="L95" s="136" t="s">
        <v>579</v>
      </c>
      <c r="M95" s="19" t="s">
        <v>1469</v>
      </c>
      <c r="N95" s="19" t="s">
        <v>1470</v>
      </c>
    </row>
    <row r="96" spans="1:14" s="21" customFormat="1" ht="23.25" customHeight="1" x14ac:dyDescent="0.2">
      <c r="A96" s="36" t="s">
        <v>126</v>
      </c>
      <c r="B96" s="14" t="s">
        <v>0</v>
      </c>
      <c r="C96" s="14" t="s">
        <v>1308</v>
      </c>
      <c r="D96" s="45" t="s">
        <v>384</v>
      </c>
      <c r="E96" s="23" t="s">
        <v>540</v>
      </c>
      <c r="F96" s="23" t="s">
        <v>563</v>
      </c>
      <c r="G96" s="23" t="s">
        <v>564</v>
      </c>
      <c r="H96" s="24">
        <v>3</v>
      </c>
      <c r="I96" s="24">
        <v>0</v>
      </c>
      <c r="J96" s="22">
        <v>1</v>
      </c>
      <c r="K96" s="136" t="s">
        <v>1471</v>
      </c>
      <c r="L96" s="136" t="s">
        <v>580</v>
      </c>
      <c r="M96" s="19" t="s">
        <v>1472</v>
      </c>
      <c r="N96" s="19" t="s">
        <v>1473</v>
      </c>
    </row>
    <row r="97" spans="1:14" s="21" customFormat="1" ht="23.25" customHeight="1" x14ac:dyDescent="0.2">
      <c r="A97" s="36" t="s">
        <v>127</v>
      </c>
      <c r="B97" s="14" t="s">
        <v>1</v>
      </c>
      <c r="C97" s="14" t="s">
        <v>1302</v>
      </c>
      <c r="D97" s="45" t="s">
        <v>4</v>
      </c>
      <c r="E97" s="23" t="s">
        <v>540</v>
      </c>
      <c r="F97" s="23" t="s">
        <v>289</v>
      </c>
      <c r="G97" s="23" t="s">
        <v>290</v>
      </c>
      <c r="H97" s="132">
        <v>13096003356.449999</v>
      </c>
      <c r="I97" s="132">
        <v>12098542117.490002</v>
      </c>
      <c r="J97" s="116">
        <v>0.92383468361981358</v>
      </c>
      <c r="K97" s="142" t="s">
        <v>1474</v>
      </c>
      <c r="L97" s="142" t="s">
        <v>581</v>
      </c>
      <c r="M97" s="142" t="s">
        <v>1475</v>
      </c>
      <c r="N97" s="142" t="s">
        <v>1476</v>
      </c>
    </row>
    <row r="98" spans="1:14" s="21" customFormat="1" ht="23.25" customHeight="1" x14ac:dyDescent="0.2">
      <c r="A98" s="36" t="s">
        <v>128</v>
      </c>
      <c r="B98" s="14" t="s">
        <v>1</v>
      </c>
      <c r="C98" s="14" t="s">
        <v>1302</v>
      </c>
      <c r="D98" s="45" t="s">
        <v>4</v>
      </c>
      <c r="E98" s="23" t="s">
        <v>540</v>
      </c>
      <c r="F98" s="23" t="s">
        <v>291</v>
      </c>
      <c r="G98" s="23" t="s">
        <v>290</v>
      </c>
      <c r="H98" s="132">
        <v>13096003356.450001</v>
      </c>
      <c r="I98" s="132">
        <v>12083826908.539999</v>
      </c>
      <c r="J98" s="116">
        <v>0.92271104241802993</v>
      </c>
      <c r="K98" s="143"/>
      <c r="L98" s="143"/>
      <c r="M98" s="143"/>
      <c r="N98" s="143"/>
    </row>
    <row r="99" spans="1:14" s="21" customFormat="1" ht="23.25" customHeight="1" x14ac:dyDescent="0.2">
      <c r="A99" s="36" t="s">
        <v>129</v>
      </c>
      <c r="B99" s="14" t="s">
        <v>0</v>
      </c>
      <c r="C99" s="14" t="s">
        <v>1298</v>
      </c>
      <c r="D99" s="45" t="s">
        <v>384</v>
      </c>
      <c r="E99" s="23" t="s">
        <v>293</v>
      </c>
      <c r="F99" s="23" t="s">
        <v>582</v>
      </c>
      <c r="G99" s="23" t="s">
        <v>583</v>
      </c>
      <c r="H99" s="24">
        <v>10</v>
      </c>
      <c r="I99" s="24">
        <v>10</v>
      </c>
      <c r="J99" s="22">
        <v>1</v>
      </c>
      <c r="K99" s="136" t="s">
        <v>594</v>
      </c>
      <c r="L99" s="136" t="s">
        <v>595</v>
      </c>
      <c r="M99" s="29" t="s">
        <v>596</v>
      </c>
      <c r="N99" s="29" t="s">
        <v>597</v>
      </c>
    </row>
    <row r="100" spans="1:14" s="21" customFormat="1" ht="23.25" customHeight="1" x14ac:dyDescent="0.2">
      <c r="A100" s="36" t="s">
        <v>130</v>
      </c>
      <c r="B100" s="14" t="s">
        <v>0</v>
      </c>
      <c r="C100" s="14" t="s">
        <v>1298</v>
      </c>
      <c r="D100" s="45" t="s">
        <v>384</v>
      </c>
      <c r="E100" s="23" t="s">
        <v>293</v>
      </c>
      <c r="F100" s="23" t="s">
        <v>584</v>
      </c>
      <c r="G100" s="23" t="s">
        <v>585</v>
      </c>
      <c r="H100" s="24">
        <v>10</v>
      </c>
      <c r="I100" s="24">
        <v>10</v>
      </c>
      <c r="J100" s="22">
        <v>1</v>
      </c>
      <c r="K100" s="136" t="s">
        <v>598</v>
      </c>
      <c r="L100" s="136" t="s">
        <v>599</v>
      </c>
      <c r="M100" s="29" t="s">
        <v>600</v>
      </c>
      <c r="N100" s="29" t="s">
        <v>601</v>
      </c>
    </row>
    <row r="101" spans="1:14" s="21" customFormat="1" ht="23.25" customHeight="1" x14ac:dyDescent="0.2">
      <c r="A101" s="36" t="s">
        <v>131</v>
      </c>
      <c r="B101" s="14" t="s">
        <v>0</v>
      </c>
      <c r="C101" s="14" t="s">
        <v>1298</v>
      </c>
      <c r="D101" s="45" t="s">
        <v>384</v>
      </c>
      <c r="E101" s="23" t="s">
        <v>293</v>
      </c>
      <c r="F101" s="23" t="s">
        <v>586</v>
      </c>
      <c r="G101" s="23" t="s">
        <v>587</v>
      </c>
      <c r="H101" s="24">
        <v>8</v>
      </c>
      <c r="I101" s="24">
        <v>8</v>
      </c>
      <c r="J101" s="22">
        <v>1</v>
      </c>
      <c r="K101" s="136" t="s">
        <v>602</v>
      </c>
      <c r="L101" s="136" t="s">
        <v>1477</v>
      </c>
      <c r="M101" s="29" t="s">
        <v>603</v>
      </c>
      <c r="N101" s="29" t="s">
        <v>604</v>
      </c>
    </row>
    <row r="102" spans="1:14" s="21" customFormat="1" ht="23.25" customHeight="1" x14ac:dyDescent="0.2">
      <c r="A102" s="36" t="s">
        <v>132</v>
      </c>
      <c r="B102" s="14" t="s">
        <v>0</v>
      </c>
      <c r="C102" s="14" t="s">
        <v>1298</v>
      </c>
      <c r="D102" s="45" t="s">
        <v>384</v>
      </c>
      <c r="E102" s="23" t="s">
        <v>293</v>
      </c>
      <c r="F102" s="23" t="s">
        <v>588</v>
      </c>
      <c r="G102" s="23" t="s">
        <v>589</v>
      </c>
      <c r="H102" s="24">
        <v>4</v>
      </c>
      <c r="I102" s="24">
        <v>4</v>
      </c>
      <c r="J102" s="22">
        <v>1</v>
      </c>
      <c r="K102" s="136" t="s">
        <v>605</v>
      </c>
      <c r="L102" s="136" t="s">
        <v>606</v>
      </c>
      <c r="M102" s="29" t="s">
        <v>607</v>
      </c>
      <c r="N102" s="29" t="s">
        <v>608</v>
      </c>
    </row>
    <row r="103" spans="1:14" s="21" customFormat="1" ht="38.25" customHeight="1" x14ac:dyDescent="0.2">
      <c r="A103" s="36" t="s">
        <v>133</v>
      </c>
      <c r="B103" s="14" t="s">
        <v>1</v>
      </c>
      <c r="C103" s="14" t="s">
        <v>1301</v>
      </c>
      <c r="D103" s="23" t="s">
        <v>360</v>
      </c>
      <c r="E103" s="23" t="s">
        <v>293</v>
      </c>
      <c r="F103" s="23" t="s">
        <v>590</v>
      </c>
      <c r="G103" s="23" t="s">
        <v>591</v>
      </c>
      <c r="H103" s="22">
        <v>1</v>
      </c>
      <c r="I103" s="22">
        <v>1</v>
      </c>
      <c r="J103" s="22">
        <v>1</v>
      </c>
      <c r="K103" s="136" t="s">
        <v>609</v>
      </c>
      <c r="L103" s="136" t="s">
        <v>610</v>
      </c>
      <c r="M103" s="29" t="s">
        <v>611</v>
      </c>
      <c r="N103" s="29" t="s">
        <v>612</v>
      </c>
    </row>
    <row r="104" spans="1:14" s="21" customFormat="1" ht="23.25" customHeight="1" x14ac:dyDescent="0.2">
      <c r="A104" s="36" t="s">
        <v>134</v>
      </c>
      <c r="B104" s="14" t="s">
        <v>0</v>
      </c>
      <c r="C104" s="14" t="s">
        <v>1308</v>
      </c>
      <c r="D104" s="45" t="s">
        <v>384</v>
      </c>
      <c r="E104" s="23" t="s">
        <v>293</v>
      </c>
      <c r="F104" s="23" t="s">
        <v>592</v>
      </c>
      <c r="G104" s="23" t="s">
        <v>593</v>
      </c>
      <c r="H104" s="24">
        <v>0.9</v>
      </c>
      <c r="I104" s="24">
        <v>0.74407404224475715</v>
      </c>
      <c r="J104" s="22">
        <v>0.82674893582750797</v>
      </c>
      <c r="K104" s="136" t="s">
        <v>613</v>
      </c>
      <c r="L104" s="136" t="s">
        <v>614</v>
      </c>
      <c r="M104" s="29" t="s">
        <v>615</v>
      </c>
      <c r="N104" s="29" t="s">
        <v>616</v>
      </c>
    </row>
    <row r="105" spans="1:14" s="21" customFormat="1" ht="23.25" customHeight="1" x14ac:dyDescent="0.2">
      <c r="A105" s="36" t="s">
        <v>135</v>
      </c>
      <c r="B105" s="14" t="s">
        <v>1</v>
      </c>
      <c r="C105" s="14" t="s">
        <v>1302</v>
      </c>
      <c r="D105" s="23" t="s">
        <v>4</v>
      </c>
      <c r="E105" s="24" t="s">
        <v>293</v>
      </c>
      <c r="F105" s="23" t="s">
        <v>289</v>
      </c>
      <c r="G105" s="23" t="s">
        <v>290</v>
      </c>
      <c r="H105" s="132">
        <v>174138689.2779364</v>
      </c>
      <c r="I105" s="132">
        <v>183299945.70549896</v>
      </c>
      <c r="J105" s="116">
        <v>1</v>
      </c>
      <c r="K105" s="135" t="s">
        <v>1478</v>
      </c>
      <c r="L105" s="135" t="s">
        <v>617</v>
      </c>
      <c r="M105" s="120" t="s">
        <v>618</v>
      </c>
      <c r="N105" s="120" t="s">
        <v>619</v>
      </c>
    </row>
    <row r="106" spans="1:14" s="21" customFormat="1" ht="23.25" customHeight="1" x14ac:dyDescent="0.2">
      <c r="A106" s="36" t="s">
        <v>136</v>
      </c>
      <c r="B106" s="14" t="s">
        <v>2</v>
      </c>
      <c r="C106" s="14" t="s">
        <v>1309</v>
      </c>
      <c r="D106" s="45" t="s">
        <v>384</v>
      </c>
      <c r="E106" s="23" t="s">
        <v>294</v>
      </c>
      <c r="F106" s="23" t="s">
        <v>620</v>
      </c>
      <c r="G106" s="23" t="s">
        <v>621</v>
      </c>
      <c r="H106" s="24">
        <v>14</v>
      </c>
      <c r="I106" s="24">
        <v>6</v>
      </c>
      <c r="J106" s="22">
        <v>0.8571428571428571</v>
      </c>
      <c r="K106" s="136" t="s">
        <v>1479</v>
      </c>
      <c r="L106" s="136" t="s">
        <v>1480</v>
      </c>
      <c r="M106" s="29" t="s">
        <v>1481</v>
      </c>
      <c r="N106" s="29" t="s">
        <v>1482</v>
      </c>
    </row>
    <row r="107" spans="1:14" s="21" customFormat="1" ht="36" customHeight="1" x14ac:dyDescent="0.2">
      <c r="A107" s="36" t="s">
        <v>137</v>
      </c>
      <c r="B107" s="14" t="s">
        <v>2</v>
      </c>
      <c r="C107" s="14" t="s">
        <v>1309</v>
      </c>
      <c r="D107" s="45" t="s">
        <v>384</v>
      </c>
      <c r="E107" s="23" t="s">
        <v>294</v>
      </c>
      <c r="F107" s="23" t="s">
        <v>622</v>
      </c>
      <c r="G107" s="23" t="s">
        <v>623</v>
      </c>
      <c r="H107" s="24">
        <v>16</v>
      </c>
      <c r="I107" s="24">
        <v>16</v>
      </c>
      <c r="J107" s="22">
        <v>1</v>
      </c>
      <c r="K107" s="136" t="s">
        <v>532</v>
      </c>
      <c r="L107" s="136" t="s">
        <v>532</v>
      </c>
      <c r="M107" s="29" t="s">
        <v>532</v>
      </c>
      <c r="N107" s="29" t="s">
        <v>1483</v>
      </c>
    </row>
    <row r="108" spans="1:14" s="21" customFormat="1" ht="63" customHeight="1" x14ac:dyDescent="0.2">
      <c r="A108" s="36" t="s">
        <v>138</v>
      </c>
      <c r="B108" s="14" t="s">
        <v>2</v>
      </c>
      <c r="C108" s="14" t="s">
        <v>1309</v>
      </c>
      <c r="D108" s="45" t="s">
        <v>384</v>
      </c>
      <c r="E108" s="23" t="s">
        <v>294</v>
      </c>
      <c r="F108" s="23" t="s">
        <v>624</v>
      </c>
      <c r="G108" s="23" t="s">
        <v>625</v>
      </c>
      <c r="H108" s="24">
        <v>16</v>
      </c>
      <c r="I108" s="24">
        <v>7</v>
      </c>
      <c r="J108" s="22">
        <v>1</v>
      </c>
      <c r="K108" s="136" t="s">
        <v>1484</v>
      </c>
      <c r="L108" s="136" t="s">
        <v>1485</v>
      </c>
      <c r="M108" s="29" t="s">
        <v>1486</v>
      </c>
      <c r="N108" s="29" t="s">
        <v>1487</v>
      </c>
    </row>
    <row r="109" spans="1:14" s="21" customFormat="1" ht="27.75" customHeight="1" x14ac:dyDescent="0.2">
      <c r="A109" s="36" t="s">
        <v>139</v>
      </c>
      <c r="B109" s="14" t="s">
        <v>2</v>
      </c>
      <c r="C109" s="14" t="s">
        <v>1309</v>
      </c>
      <c r="D109" s="45" t="s">
        <v>3</v>
      </c>
      <c r="E109" s="23" t="s">
        <v>294</v>
      </c>
      <c r="F109" s="23" t="s">
        <v>626</v>
      </c>
      <c r="G109" s="23" t="s">
        <v>627</v>
      </c>
      <c r="H109" s="24">
        <v>10</v>
      </c>
      <c r="I109" s="24">
        <v>10</v>
      </c>
      <c r="J109" s="22">
        <v>1</v>
      </c>
      <c r="K109" s="136" t="s">
        <v>314</v>
      </c>
      <c r="L109" s="136" t="s">
        <v>1488</v>
      </c>
      <c r="M109" s="29" t="s">
        <v>314</v>
      </c>
      <c r="N109" s="29" t="s">
        <v>1489</v>
      </c>
    </row>
    <row r="110" spans="1:14" s="21" customFormat="1" ht="51.75" customHeight="1" x14ac:dyDescent="0.2">
      <c r="A110" s="36" t="s">
        <v>140</v>
      </c>
      <c r="B110" s="14" t="s">
        <v>2</v>
      </c>
      <c r="C110" s="14" t="s">
        <v>1309</v>
      </c>
      <c r="D110" s="45" t="s">
        <v>384</v>
      </c>
      <c r="E110" s="23" t="s">
        <v>294</v>
      </c>
      <c r="F110" s="23" t="s">
        <v>628</v>
      </c>
      <c r="G110" s="23" t="s">
        <v>629</v>
      </c>
      <c r="H110" s="24">
        <v>8</v>
      </c>
      <c r="I110" s="24">
        <v>8</v>
      </c>
      <c r="J110" s="22">
        <v>1</v>
      </c>
      <c r="K110" s="136" t="s">
        <v>636</v>
      </c>
      <c r="L110" s="136" t="s">
        <v>1490</v>
      </c>
      <c r="M110" s="29" t="s">
        <v>1491</v>
      </c>
      <c r="N110" s="29" t="s">
        <v>1492</v>
      </c>
    </row>
    <row r="111" spans="1:14" s="21" customFormat="1" ht="23.25" customHeight="1" x14ac:dyDescent="0.2">
      <c r="A111" s="36" t="s">
        <v>141</v>
      </c>
      <c r="B111" s="14" t="s">
        <v>2</v>
      </c>
      <c r="C111" s="14" t="s">
        <v>1310</v>
      </c>
      <c r="D111" s="45" t="s">
        <v>384</v>
      </c>
      <c r="E111" s="23" t="s">
        <v>294</v>
      </c>
      <c r="F111" s="23" t="s">
        <v>630</v>
      </c>
      <c r="G111" s="23" t="s">
        <v>631</v>
      </c>
      <c r="H111" s="24">
        <v>30</v>
      </c>
      <c r="I111" s="24">
        <v>30</v>
      </c>
      <c r="J111" s="22">
        <v>1</v>
      </c>
      <c r="K111" s="136" t="s">
        <v>1493</v>
      </c>
      <c r="L111" s="136" t="s">
        <v>1494</v>
      </c>
      <c r="M111" s="29" t="s">
        <v>1495</v>
      </c>
      <c r="N111" s="29" t="s">
        <v>1496</v>
      </c>
    </row>
    <row r="112" spans="1:14" s="21" customFormat="1" ht="23.25" customHeight="1" x14ac:dyDescent="0.2">
      <c r="A112" s="36" t="s">
        <v>142</v>
      </c>
      <c r="B112" s="14" t="s">
        <v>2</v>
      </c>
      <c r="C112" s="14" t="s">
        <v>1310</v>
      </c>
      <c r="D112" s="45" t="s">
        <v>384</v>
      </c>
      <c r="E112" s="23" t="s">
        <v>294</v>
      </c>
      <c r="F112" s="23" t="s">
        <v>632</v>
      </c>
      <c r="G112" s="23" t="s">
        <v>633</v>
      </c>
      <c r="H112" s="24">
        <v>12</v>
      </c>
      <c r="I112" s="24">
        <v>12</v>
      </c>
      <c r="J112" s="22">
        <v>1</v>
      </c>
      <c r="K112" s="136" t="s">
        <v>1497</v>
      </c>
      <c r="L112" s="136" t="s">
        <v>1498</v>
      </c>
      <c r="M112" s="29" t="s">
        <v>1499</v>
      </c>
      <c r="N112" s="29" t="s">
        <v>1500</v>
      </c>
    </row>
    <row r="113" spans="1:14" s="21" customFormat="1" ht="23.25" customHeight="1" x14ac:dyDescent="0.2">
      <c r="A113" s="36" t="s">
        <v>143</v>
      </c>
      <c r="B113" s="14" t="s">
        <v>2</v>
      </c>
      <c r="C113" s="14" t="s">
        <v>1309</v>
      </c>
      <c r="D113" s="45" t="s">
        <v>384</v>
      </c>
      <c r="E113" s="23" t="s">
        <v>294</v>
      </c>
      <c r="F113" s="23" t="s">
        <v>634</v>
      </c>
      <c r="G113" s="23" t="s">
        <v>635</v>
      </c>
      <c r="H113" s="24">
        <v>12</v>
      </c>
      <c r="I113" s="24">
        <v>12</v>
      </c>
      <c r="J113" s="22">
        <v>1</v>
      </c>
      <c r="K113" s="136" t="s">
        <v>532</v>
      </c>
      <c r="L113" s="136" t="s">
        <v>532</v>
      </c>
      <c r="M113" s="29" t="s">
        <v>532</v>
      </c>
      <c r="N113" s="29" t="s">
        <v>1501</v>
      </c>
    </row>
    <row r="114" spans="1:14" s="21" customFormat="1" ht="23.25" customHeight="1" x14ac:dyDescent="0.2">
      <c r="A114" s="36" t="s">
        <v>144</v>
      </c>
      <c r="B114" s="14" t="s">
        <v>1</v>
      </c>
      <c r="C114" s="14" t="s">
        <v>1302</v>
      </c>
      <c r="D114" s="23" t="s">
        <v>4</v>
      </c>
      <c r="E114" s="23" t="s">
        <v>294</v>
      </c>
      <c r="F114" s="23" t="s">
        <v>289</v>
      </c>
      <c r="G114" s="23" t="s">
        <v>290</v>
      </c>
      <c r="H114" s="132">
        <v>397029875.68827373</v>
      </c>
      <c r="I114" s="132">
        <v>196395049.25989157</v>
      </c>
      <c r="J114" s="116">
        <v>0.49466063207316491</v>
      </c>
      <c r="K114" s="136" t="s">
        <v>637</v>
      </c>
      <c r="L114" s="135" t="s">
        <v>638</v>
      </c>
      <c r="M114" s="120" t="s">
        <v>639</v>
      </c>
      <c r="N114" s="120" t="s">
        <v>640</v>
      </c>
    </row>
    <row r="115" spans="1:14" s="21" customFormat="1" ht="23.25" customHeight="1" x14ac:dyDescent="0.2">
      <c r="A115" s="36" t="s">
        <v>145</v>
      </c>
      <c r="B115" s="14" t="s">
        <v>1</v>
      </c>
      <c r="C115" s="14" t="s">
        <v>1302</v>
      </c>
      <c r="D115" s="23" t="s">
        <v>4</v>
      </c>
      <c r="E115" s="23" t="s">
        <v>294</v>
      </c>
      <c r="F115" s="23" t="s">
        <v>291</v>
      </c>
      <c r="G115" s="23" t="s">
        <v>290</v>
      </c>
      <c r="H115" s="132">
        <v>397029875.68827307</v>
      </c>
      <c r="I115" s="132">
        <v>186757441.2598916</v>
      </c>
      <c r="J115" s="116">
        <v>0.47038636811936968</v>
      </c>
      <c r="K115" s="136" t="s">
        <v>641</v>
      </c>
      <c r="L115" s="135" t="s">
        <v>642</v>
      </c>
      <c r="M115" s="120" t="s">
        <v>643</v>
      </c>
      <c r="N115" s="120" t="s">
        <v>644</v>
      </c>
    </row>
    <row r="116" spans="1:14" s="21" customFormat="1" ht="23.25" customHeight="1" x14ac:dyDescent="0.2">
      <c r="A116" s="36" t="s">
        <v>146</v>
      </c>
      <c r="B116" s="14" t="s">
        <v>0</v>
      </c>
      <c r="C116" s="14" t="s">
        <v>1298</v>
      </c>
      <c r="D116" s="45" t="s">
        <v>384</v>
      </c>
      <c r="E116" s="23" t="s">
        <v>14</v>
      </c>
      <c r="F116" s="23" t="s">
        <v>645</v>
      </c>
      <c r="G116" s="23" t="s">
        <v>646</v>
      </c>
      <c r="H116" s="24">
        <v>6697</v>
      </c>
      <c r="I116" s="24">
        <v>6697</v>
      </c>
      <c r="J116" s="22">
        <v>1</v>
      </c>
      <c r="K116" s="136" t="s">
        <v>1502</v>
      </c>
      <c r="L116" s="136" t="s">
        <v>653</v>
      </c>
      <c r="M116" s="29" t="s">
        <v>654</v>
      </c>
      <c r="N116" s="29" t="s">
        <v>655</v>
      </c>
    </row>
    <row r="117" spans="1:14" s="21" customFormat="1" ht="23.25" customHeight="1" x14ac:dyDescent="0.2">
      <c r="A117" s="36" t="s">
        <v>147</v>
      </c>
      <c r="B117" s="14" t="s">
        <v>0</v>
      </c>
      <c r="C117" s="14" t="s">
        <v>1298</v>
      </c>
      <c r="D117" s="45" t="s">
        <v>384</v>
      </c>
      <c r="E117" s="23" t="s">
        <v>14</v>
      </c>
      <c r="F117" s="23" t="s">
        <v>647</v>
      </c>
      <c r="G117" s="23" t="s">
        <v>648</v>
      </c>
      <c r="H117" s="22">
        <v>0.8</v>
      </c>
      <c r="I117" s="22">
        <v>0.77437319624819634</v>
      </c>
      <c r="J117" s="22">
        <v>0.96796649531024537</v>
      </c>
      <c r="K117" s="136" t="s">
        <v>1503</v>
      </c>
      <c r="L117" s="136" t="s">
        <v>656</v>
      </c>
      <c r="M117" s="29" t="s">
        <v>657</v>
      </c>
      <c r="N117" s="29" t="s">
        <v>658</v>
      </c>
    </row>
    <row r="118" spans="1:14" s="21" customFormat="1" ht="23.25" customHeight="1" x14ac:dyDescent="0.2">
      <c r="A118" s="36" t="s">
        <v>148</v>
      </c>
      <c r="B118" s="14" t="s">
        <v>0</v>
      </c>
      <c r="C118" s="14" t="s">
        <v>1298</v>
      </c>
      <c r="D118" s="45" t="s">
        <v>384</v>
      </c>
      <c r="E118" s="23" t="s">
        <v>14</v>
      </c>
      <c r="F118" s="23" t="s">
        <v>649</v>
      </c>
      <c r="G118" s="23" t="s">
        <v>650</v>
      </c>
      <c r="H118" s="22">
        <v>1</v>
      </c>
      <c r="I118" s="22">
        <v>1</v>
      </c>
      <c r="J118" s="22">
        <v>1</v>
      </c>
      <c r="K118" s="136" t="s">
        <v>1504</v>
      </c>
      <c r="L118" s="136" t="s">
        <v>659</v>
      </c>
      <c r="M118" s="29" t="s">
        <v>660</v>
      </c>
      <c r="N118" s="29" t="s">
        <v>661</v>
      </c>
    </row>
    <row r="119" spans="1:14" s="21" customFormat="1" ht="23.25" customHeight="1" x14ac:dyDescent="0.2">
      <c r="A119" s="36" t="s">
        <v>149</v>
      </c>
      <c r="B119" s="14" t="s">
        <v>0</v>
      </c>
      <c r="C119" s="14" t="s">
        <v>1298</v>
      </c>
      <c r="D119" s="45" t="s">
        <v>384</v>
      </c>
      <c r="E119" s="23" t="s">
        <v>14</v>
      </c>
      <c r="F119" s="23" t="s">
        <v>651</v>
      </c>
      <c r="G119" s="23" t="s">
        <v>652</v>
      </c>
      <c r="H119" s="22">
        <v>1</v>
      </c>
      <c r="I119" s="22">
        <v>0.97647435897435897</v>
      </c>
      <c r="J119" s="22">
        <v>0.97647435897435897</v>
      </c>
      <c r="K119" s="136" t="s">
        <v>1505</v>
      </c>
      <c r="L119" s="136" t="s">
        <v>662</v>
      </c>
      <c r="M119" s="29" t="s">
        <v>663</v>
      </c>
      <c r="N119" s="29" t="s">
        <v>664</v>
      </c>
    </row>
    <row r="120" spans="1:14" s="21" customFormat="1" ht="23.25" customHeight="1" x14ac:dyDescent="0.2">
      <c r="A120" s="36" t="s">
        <v>150</v>
      </c>
      <c r="B120" s="14" t="s">
        <v>1</v>
      </c>
      <c r="C120" s="14" t="s">
        <v>1302</v>
      </c>
      <c r="D120" s="45" t="s">
        <v>4</v>
      </c>
      <c r="E120" s="23" t="s">
        <v>14</v>
      </c>
      <c r="F120" s="23" t="s">
        <v>289</v>
      </c>
      <c r="G120" s="23" t="s">
        <v>290</v>
      </c>
      <c r="H120" s="132">
        <v>225912874.242405</v>
      </c>
      <c r="I120" s="132">
        <v>225854051.5409295</v>
      </c>
      <c r="J120" s="116">
        <v>0.99973962218101664</v>
      </c>
      <c r="K120" s="135" t="s">
        <v>1506</v>
      </c>
      <c r="L120" s="135" t="s">
        <v>665</v>
      </c>
      <c r="M120" s="120" t="s">
        <v>666</v>
      </c>
      <c r="N120" s="120" t="s">
        <v>667</v>
      </c>
    </row>
    <row r="121" spans="1:14" s="21" customFormat="1" ht="23.25" customHeight="1" x14ac:dyDescent="0.2">
      <c r="A121" s="36" t="s">
        <v>151</v>
      </c>
      <c r="B121" s="14" t="s">
        <v>1</v>
      </c>
      <c r="C121" s="14" t="s">
        <v>1302</v>
      </c>
      <c r="D121" s="23" t="s">
        <v>4</v>
      </c>
      <c r="E121" s="24" t="s">
        <v>14</v>
      </c>
      <c r="F121" s="23" t="s">
        <v>291</v>
      </c>
      <c r="G121" s="23" t="s">
        <v>290</v>
      </c>
      <c r="H121" s="132">
        <v>225912874.242405</v>
      </c>
      <c r="I121" s="132">
        <v>225854051.5409295</v>
      </c>
      <c r="J121" s="116">
        <v>0.99973962218101664</v>
      </c>
      <c r="K121" s="135" t="s">
        <v>1507</v>
      </c>
      <c r="L121" s="135" t="s">
        <v>668</v>
      </c>
      <c r="M121" s="120" t="s">
        <v>669</v>
      </c>
      <c r="N121" s="120" t="s">
        <v>670</v>
      </c>
    </row>
    <row r="122" spans="1:14" s="21" customFormat="1" ht="23.25" customHeight="1" x14ac:dyDescent="0.2">
      <c r="A122" s="36" t="s">
        <v>152</v>
      </c>
      <c r="B122" s="14" t="s">
        <v>0</v>
      </c>
      <c r="C122" s="14" t="s">
        <v>1308</v>
      </c>
      <c r="D122" s="45" t="s">
        <v>384</v>
      </c>
      <c r="E122" s="23" t="s">
        <v>297</v>
      </c>
      <c r="F122" s="23" t="s">
        <v>541</v>
      </c>
      <c r="G122" s="23" t="s">
        <v>671</v>
      </c>
      <c r="H122" s="24">
        <v>74</v>
      </c>
      <c r="I122" s="24">
        <v>74</v>
      </c>
      <c r="J122" s="22">
        <v>1</v>
      </c>
      <c r="K122" s="136" t="s">
        <v>723</v>
      </c>
      <c r="L122" s="136" t="s">
        <v>724</v>
      </c>
      <c r="M122" s="29" t="s">
        <v>725</v>
      </c>
      <c r="N122" s="29" t="s">
        <v>726</v>
      </c>
    </row>
    <row r="123" spans="1:14" s="21" customFormat="1" ht="23.25" customHeight="1" x14ac:dyDescent="0.2">
      <c r="A123" s="36" t="s">
        <v>153</v>
      </c>
      <c r="B123" s="14" t="s">
        <v>0</v>
      </c>
      <c r="C123" s="14" t="s">
        <v>1308</v>
      </c>
      <c r="D123" s="45" t="s">
        <v>384</v>
      </c>
      <c r="E123" s="23" t="s">
        <v>297</v>
      </c>
      <c r="F123" s="23" t="s">
        <v>543</v>
      </c>
      <c r="G123" s="23" t="s">
        <v>672</v>
      </c>
      <c r="H123" s="24">
        <v>28</v>
      </c>
      <c r="I123" s="24">
        <v>28</v>
      </c>
      <c r="J123" s="22">
        <v>1</v>
      </c>
      <c r="K123" s="136" t="s">
        <v>727</v>
      </c>
      <c r="L123" s="136" t="s">
        <v>728</v>
      </c>
      <c r="M123" s="29" t="s">
        <v>729</v>
      </c>
      <c r="N123" s="29" t="s">
        <v>730</v>
      </c>
    </row>
    <row r="124" spans="1:14" s="21" customFormat="1" ht="23.25" customHeight="1" x14ac:dyDescent="0.2">
      <c r="A124" s="36" t="s">
        <v>154</v>
      </c>
      <c r="B124" s="14" t="s">
        <v>0</v>
      </c>
      <c r="C124" s="14" t="s">
        <v>1298</v>
      </c>
      <c r="D124" s="45" t="s">
        <v>384</v>
      </c>
      <c r="E124" s="23" t="s">
        <v>297</v>
      </c>
      <c r="F124" s="23" t="s">
        <v>673</v>
      </c>
      <c r="G124" s="23" t="s">
        <v>674</v>
      </c>
      <c r="H124" s="24">
        <v>26678</v>
      </c>
      <c r="I124" s="24">
        <v>26678</v>
      </c>
      <c r="J124" s="22">
        <v>1</v>
      </c>
      <c r="K124" s="136" t="s">
        <v>731</v>
      </c>
      <c r="L124" s="136" t="s">
        <v>732</v>
      </c>
      <c r="M124" s="29" t="s">
        <v>733</v>
      </c>
      <c r="N124" s="29" t="s">
        <v>734</v>
      </c>
    </row>
    <row r="125" spans="1:14" s="21" customFormat="1" ht="23.25" customHeight="1" x14ac:dyDescent="0.2">
      <c r="A125" s="36" t="s">
        <v>155</v>
      </c>
      <c r="B125" s="14" t="s">
        <v>0</v>
      </c>
      <c r="C125" s="14" t="s">
        <v>1298</v>
      </c>
      <c r="D125" s="45" t="s">
        <v>384</v>
      </c>
      <c r="E125" s="23" t="s">
        <v>297</v>
      </c>
      <c r="F125" s="23" t="s">
        <v>675</v>
      </c>
      <c r="G125" s="23" t="s">
        <v>676</v>
      </c>
      <c r="H125" s="24">
        <v>782</v>
      </c>
      <c r="I125" s="24">
        <v>782</v>
      </c>
      <c r="J125" s="22">
        <v>1</v>
      </c>
      <c r="K125" s="136" t="s">
        <v>735</v>
      </c>
      <c r="L125" s="136" t="s">
        <v>736</v>
      </c>
      <c r="M125" s="29" t="s">
        <v>737</v>
      </c>
      <c r="N125" s="29" t="s">
        <v>738</v>
      </c>
    </row>
    <row r="126" spans="1:14" s="21" customFormat="1" ht="23.25" customHeight="1" x14ac:dyDescent="0.2">
      <c r="A126" s="36" t="s">
        <v>156</v>
      </c>
      <c r="B126" s="14" t="s">
        <v>0</v>
      </c>
      <c r="C126" s="14" t="s">
        <v>1298</v>
      </c>
      <c r="D126" s="45" t="s">
        <v>384</v>
      </c>
      <c r="E126" s="23" t="s">
        <v>297</v>
      </c>
      <c r="F126" s="23" t="s">
        <v>677</v>
      </c>
      <c r="G126" s="23" t="s">
        <v>678</v>
      </c>
      <c r="H126" s="24">
        <v>250</v>
      </c>
      <c r="I126" s="24">
        <v>245</v>
      </c>
      <c r="J126" s="22">
        <v>0.98</v>
      </c>
      <c r="K126" s="136" t="s">
        <v>739</v>
      </c>
      <c r="L126" s="136" t="s">
        <v>740</v>
      </c>
      <c r="M126" s="29" t="s">
        <v>741</v>
      </c>
      <c r="N126" s="29" t="s">
        <v>742</v>
      </c>
    </row>
    <row r="127" spans="1:14" s="21" customFormat="1" ht="23.25" customHeight="1" x14ac:dyDescent="0.2">
      <c r="A127" s="36" t="s">
        <v>157</v>
      </c>
      <c r="B127" s="14" t="s">
        <v>0</v>
      </c>
      <c r="C127" s="14" t="s">
        <v>1298</v>
      </c>
      <c r="D127" s="45" t="s">
        <v>384</v>
      </c>
      <c r="E127" s="23" t="s">
        <v>297</v>
      </c>
      <c r="F127" s="23" t="s">
        <v>679</v>
      </c>
      <c r="G127" s="23" t="s">
        <v>678</v>
      </c>
      <c r="H127" s="24">
        <v>343</v>
      </c>
      <c r="I127" s="24">
        <v>343</v>
      </c>
      <c r="J127" s="22">
        <v>1</v>
      </c>
      <c r="K127" s="136" t="s">
        <v>743</v>
      </c>
      <c r="L127" s="136" t="s">
        <v>744</v>
      </c>
      <c r="M127" s="29" t="s">
        <v>745</v>
      </c>
      <c r="N127" s="29" t="s">
        <v>746</v>
      </c>
    </row>
    <row r="128" spans="1:14" s="21" customFormat="1" ht="23.25" customHeight="1" x14ac:dyDescent="0.2">
      <c r="A128" s="36" t="s">
        <v>158</v>
      </c>
      <c r="B128" s="14" t="s">
        <v>0</v>
      </c>
      <c r="C128" s="14" t="s">
        <v>1298</v>
      </c>
      <c r="D128" s="45" t="s">
        <v>384</v>
      </c>
      <c r="E128" s="23" t="s">
        <v>297</v>
      </c>
      <c r="F128" s="23" t="s">
        <v>680</v>
      </c>
      <c r="G128" s="23" t="s">
        <v>678</v>
      </c>
      <c r="H128" s="24">
        <v>300</v>
      </c>
      <c r="I128" s="24">
        <v>300</v>
      </c>
      <c r="J128" s="22">
        <v>1</v>
      </c>
      <c r="K128" s="136" t="s">
        <v>747</v>
      </c>
      <c r="L128" s="136" t="s">
        <v>748</v>
      </c>
      <c r="M128" s="29" t="s">
        <v>749</v>
      </c>
      <c r="N128" s="29" t="s">
        <v>750</v>
      </c>
    </row>
    <row r="129" spans="1:14" s="21" customFormat="1" ht="23.25" customHeight="1" x14ac:dyDescent="0.2">
      <c r="A129" s="36" t="s">
        <v>159</v>
      </c>
      <c r="B129" s="14" t="s">
        <v>0</v>
      </c>
      <c r="C129" s="14" t="s">
        <v>1298</v>
      </c>
      <c r="D129" s="45" t="s">
        <v>384</v>
      </c>
      <c r="E129" s="23" t="s">
        <v>297</v>
      </c>
      <c r="F129" s="23" t="s">
        <v>681</v>
      </c>
      <c r="G129" s="23" t="s">
        <v>682</v>
      </c>
      <c r="H129" s="24">
        <v>90</v>
      </c>
      <c r="I129" s="24">
        <v>69</v>
      </c>
      <c r="J129" s="22">
        <v>0.76666666666666672</v>
      </c>
      <c r="K129" s="136" t="s">
        <v>751</v>
      </c>
      <c r="L129" s="136" t="s">
        <v>752</v>
      </c>
      <c r="M129" s="29" t="s">
        <v>753</v>
      </c>
      <c r="N129" s="29" t="s">
        <v>754</v>
      </c>
    </row>
    <row r="130" spans="1:14" s="21" customFormat="1" ht="23.25" customHeight="1" x14ac:dyDescent="0.2">
      <c r="A130" s="36" t="s">
        <v>160</v>
      </c>
      <c r="B130" s="14" t="s">
        <v>0</v>
      </c>
      <c r="C130" s="14" t="s">
        <v>1298</v>
      </c>
      <c r="D130" s="45" t="s">
        <v>384</v>
      </c>
      <c r="E130" s="23" t="s">
        <v>297</v>
      </c>
      <c r="F130" s="23" t="s">
        <v>681</v>
      </c>
      <c r="G130" s="23" t="s">
        <v>683</v>
      </c>
      <c r="H130" s="24">
        <v>86</v>
      </c>
      <c r="I130" s="24">
        <v>81</v>
      </c>
      <c r="J130" s="22">
        <v>0.94186046511627908</v>
      </c>
      <c r="K130" s="136" t="s">
        <v>755</v>
      </c>
      <c r="L130" s="136" t="s">
        <v>756</v>
      </c>
      <c r="M130" s="29" t="s">
        <v>757</v>
      </c>
      <c r="N130" s="29" t="s">
        <v>758</v>
      </c>
    </row>
    <row r="131" spans="1:14" s="21" customFormat="1" ht="23.25" customHeight="1" x14ac:dyDescent="0.2">
      <c r="A131" s="36" t="s">
        <v>161</v>
      </c>
      <c r="B131" s="14" t="s">
        <v>0</v>
      </c>
      <c r="C131" s="14" t="s">
        <v>1298</v>
      </c>
      <c r="D131" s="45" t="s">
        <v>384</v>
      </c>
      <c r="E131" s="23" t="s">
        <v>297</v>
      </c>
      <c r="F131" s="23" t="s">
        <v>684</v>
      </c>
      <c r="G131" s="23" t="s">
        <v>685</v>
      </c>
      <c r="H131" s="24">
        <v>59</v>
      </c>
      <c r="I131" s="24">
        <v>59</v>
      </c>
      <c r="J131" s="22">
        <v>1</v>
      </c>
      <c r="K131" s="136" t="s">
        <v>759</v>
      </c>
      <c r="L131" s="136" t="s">
        <v>760</v>
      </c>
      <c r="M131" s="29" t="s">
        <v>761</v>
      </c>
      <c r="N131" s="29" t="s">
        <v>762</v>
      </c>
    </row>
    <row r="132" spans="1:14" s="21" customFormat="1" ht="23.25" customHeight="1" x14ac:dyDescent="0.2">
      <c r="A132" s="36" t="s">
        <v>162</v>
      </c>
      <c r="B132" s="14" t="s">
        <v>0</v>
      </c>
      <c r="C132" s="14" t="s">
        <v>1298</v>
      </c>
      <c r="D132" s="45" t="s">
        <v>384</v>
      </c>
      <c r="E132" s="23" t="s">
        <v>297</v>
      </c>
      <c r="F132" s="23" t="s">
        <v>686</v>
      </c>
      <c r="G132" s="23" t="s">
        <v>687</v>
      </c>
      <c r="H132" s="24">
        <v>636</v>
      </c>
      <c r="I132" s="24">
        <v>461</v>
      </c>
      <c r="J132" s="22">
        <v>1</v>
      </c>
      <c r="K132" s="136" t="s">
        <v>763</v>
      </c>
      <c r="L132" s="136" t="s">
        <v>764</v>
      </c>
      <c r="M132" s="29" t="s">
        <v>765</v>
      </c>
      <c r="N132" s="29" t="s">
        <v>766</v>
      </c>
    </row>
    <row r="133" spans="1:14" s="21" customFormat="1" ht="23.25" customHeight="1" x14ac:dyDescent="0.2">
      <c r="A133" s="36" t="s">
        <v>163</v>
      </c>
      <c r="B133" s="14" t="s">
        <v>0</v>
      </c>
      <c r="C133" s="14" t="s">
        <v>1298</v>
      </c>
      <c r="D133" s="45" t="s">
        <v>384</v>
      </c>
      <c r="E133" s="23" t="s">
        <v>297</v>
      </c>
      <c r="F133" s="23" t="s">
        <v>688</v>
      </c>
      <c r="G133" s="23" t="s">
        <v>689</v>
      </c>
      <c r="H133" s="24">
        <v>55</v>
      </c>
      <c r="I133" s="24">
        <v>45</v>
      </c>
      <c r="J133" s="22">
        <v>1</v>
      </c>
      <c r="K133" s="136" t="s">
        <v>767</v>
      </c>
      <c r="L133" s="136" t="s">
        <v>768</v>
      </c>
      <c r="M133" s="29" t="s">
        <v>769</v>
      </c>
      <c r="N133" s="29" t="s">
        <v>770</v>
      </c>
    </row>
    <row r="134" spans="1:14" s="21" customFormat="1" ht="23.25" customHeight="1" x14ac:dyDescent="0.2">
      <c r="A134" s="36" t="s">
        <v>164</v>
      </c>
      <c r="B134" s="14" t="s">
        <v>0</v>
      </c>
      <c r="C134" s="14" t="s">
        <v>1298</v>
      </c>
      <c r="D134" s="45" t="s">
        <v>384</v>
      </c>
      <c r="E134" s="23" t="s">
        <v>297</v>
      </c>
      <c r="F134" s="23" t="s">
        <v>690</v>
      </c>
      <c r="G134" s="23" t="s">
        <v>691</v>
      </c>
      <c r="H134" s="24">
        <v>23</v>
      </c>
      <c r="I134" s="24">
        <v>23</v>
      </c>
      <c r="J134" s="22">
        <v>1</v>
      </c>
      <c r="K134" s="136" t="s">
        <v>771</v>
      </c>
      <c r="L134" s="136" t="s">
        <v>772</v>
      </c>
      <c r="M134" s="29" t="s">
        <v>773</v>
      </c>
      <c r="N134" s="29" t="s">
        <v>774</v>
      </c>
    </row>
    <row r="135" spans="1:14" s="21" customFormat="1" ht="23.25" customHeight="1" x14ac:dyDescent="0.2">
      <c r="A135" s="36" t="s">
        <v>165</v>
      </c>
      <c r="B135" s="14" t="s">
        <v>0</v>
      </c>
      <c r="C135" s="14" t="s">
        <v>1298</v>
      </c>
      <c r="D135" s="45" t="s">
        <v>384</v>
      </c>
      <c r="E135" s="23" t="s">
        <v>297</v>
      </c>
      <c r="F135" s="23" t="s">
        <v>692</v>
      </c>
      <c r="G135" s="23" t="s">
        <v>693</v>
      </c>
      <c r="H135" s="24">
        <v>57</v>
      </c>
      <c r="I135" s="24">
        <v>57</v>
      </c>
      <c r="J135" s="22">
        <v>1</v>
      </c>
      <c r="K135" s="136" t="s">
        <v>775</v>
      </c>
      <c r="L135" s="136" t="s">
        <v>776</v>
      </c>
      <c r="M135" s="19" t="s">
        <v>777</v>
      </c>
      <c r="N135" s="19" t="s">
        <v>778</v>
      </c>
    </row>
    <row r="136" spans="1:14" s="21" customFormat="1" ht="23.25" customHeight="1" x14ac:dyDescent="0.2">
      <c r="A136" s="36" t="s">
        <v>166</v>
      </c>
      <c r="B136" s="14" t="s">
        <v>0</v>
      </c>
      <c r="C136" s="14" t="s">
        <v>1298</v>
      </c>
      <c r="D136" s="45" t="s">
        <v>384</v>
      </c>
      <c r="E136" s="23" t="s">
        <v>297</v>
      </c>
      <c r="F136" s="23" t="s">
        <v>694</v>
      </c>
      <c r="G136" s="23" t="s">
        <v>695</v>
      </c>
      <c r="H136" s="24">
        <v>1114</v>
      </c>
      <c r="I136" s="24">
        <v>1114</v>
      </c>
      <c r="J136" s="22">
        <v>1</v>
      </c>
      <c r="K136" s="136" t="s">
        <v>779</v>
      </c>
      <c r="L136" s="136" t="s">
        <v>780</v>
      </c>
      <c r="M136" s="29" t="s">
        <v>781</v>
      </c>
      <c r="N136" s="29" t="s">
        <v>782</v>
      </c>
    </row>
    <row r="137" spans="1:14" s="21" customFormat="1" ht="23.25" customHeight="1" x14ac:dyDescent="0.2">
      <c r="A137" s="36" t="s">
        <v>167</v>
      </c>
      <c r="B137" s="14" t="s">
        <v>0</v>
      </c>
      <c r="C137" s="14" t="s">
        <v>1298</v>
      </c>
      <c r="D137" s="45" t="s">
        <v>384</v>
      </c>
      <c r="E137" s="23" t="s">
        <v>297</v>
      </c>
      <c r="F137" s="23" t="s">
        <v>696</v>
      </c>
      <c r="G137" s="23" t="s">
        <v>697</v>
      </c>
      <c r="H137" s="24">
        <v>9</v>
      </c>
      <c r="I137" s="24">
        <v>0</v>
      </c>
      <c r="J137" s="22">
        <v>0.88888888888888884</v>
      </c>
      <c r="K137" s="136" t="s">
        <v>783</v>
      </c>
      <c r="L137" s="136" t="s">
        <v>784</v>
      </c>
      <c r="M137" s="29" t="s">
        <v>785</v>
      </c>
      <c r="N137" s="29" t="s">
        <v>786</v>
      </c>
    </row>
    <row r="138" spans="1:14" s="21" customFormat="1" ht="23.25" customHeight="1" x14ac:dyDescent="0.2">
      <c r="A138" s="36" t="s">
        <v>168</v>
      </c>
      <c r="B138" s="14" t="s">
        <v>0</v>
      </c>
      <c r="C138" s="14" t="s">
        <v>1298</v>
      </c>
      <c r="D138" s="45" t="s">
        <v>384</v>
      </c>
      <c r="E138" s="23" t="s">
        <v>297</v>
      </c>
      <c r="F138" s="23" t="s">
        <v>698</v>
      </c>
      <c r="G138" s="23" t="s">
        <v>699</v>
      </c>
      <c r="H138" s="24">
        <v>3</v>
      </c>
      <c r="I138" s="24">
        <v>1</v>
      </c>
      <c r="J138" s="22">
        <v>1</v>
      </c>
      <c r="K138" s="136" t="s">
        <v>787</v>
      </c>
      <c r="L138" s="136" t="s">
        <v>788</v>
      </c>
      <c r="M138" s="29" t="s">
        <v>789</v>
      </c>
      <c r="N138" s="29" t="s">
        <v>790</v>
      </c>
    </row>
    <row r="139" spans="1:14" s="21" customFormat="1" ht="23.25" customHeight="1" x14ac:dyDescent="0.2">
      <c r="A139" s="36" t="s">
        <v>169</v>
      </c>
      <c r="B139" s="14" t="s">
        <v>0</v>
      </c>
      <c r="C139" s="14" t="s">
        <v>1298</v>
      </c>
      <c r="D139" s="45" t="s">
        <v>384</v>
      </c>
      <c r="E139" s="23" t="s">
        <v>297</v>
      </c>
      <c r="F139" s="23" t="s">
        <v>700</v>
      </c>
      <c r="G139" s="23" t="s">
        <v>701</v>
      </c>
      <c r="H139" s="24">
        <v>3</v>
      </c>
      <c r="I139" s="24">
        <v>1</v>
      </c>
      <c r="J139" s="22">
        <v>1</v>
      </c>
      <c r="K139" s="136" t="s">
        <v>791</v>
      </c>
      <c r="L139" s="136" t="s">
        <v>792</v>
      </c>
      <c r="M139" s="29" t="s">
        <v>793</v>
      </c>
      <c r="N139" s="29" t="s">
        <v>794</v>
      </c>
    </row>
    <row r="140" spans="1:14" s="21" customFormat="1" ht="23.25" customHeight="1" x14ac:dyDescent="0.2">
      <c r="A140" s="36" t="s">
        <v>170</v>
      </c>
      <c r="B140" s="14" t="s">
        <v>0</v>
      </c>
      <c r="C140" s="14" t="s">
        <v>1298</v>
      </c>
      <c r="D140" s="45" t="s">
        <v>384</v>
      </c>
      <c r="E140" s="23" t="s">
        <v>297</v>
      </c>
      <c r="F140" s="23" t="s">
        <v>702</v>
      </c>
      <c r="G140" s="23" t="s">
        <v>703</v>
      </c>
      <c r="H140" s="24">
        <v>2</v>
      </c>
      <c r="I140" s="24">
        <v>0</v>
      </c>
      <c r="J140" s="22">
        <v>0.5</v>
      </c>
      <c r="K140" s="136" t="s">
        <v>795</v>
      </c>
      <c r="L140" s="136" t="s">
        <v>796</v>
      </c>
      <c r="M140" s="29" t="s">
        <v>797</v>
      </c>
      <c r="N140" s="29" t="s">
        <v>798</v>
      </c>
    </row>
    <row r="141" spans="1:14" s="21" customFormat="1" ht="23.25" customHeight="1" x14ac:dyDescent="0.2">
      <c r="A141" s="36" t="s">
        <v>171</v>
      </c>
      <c r="B141" s="14" t="s">
        <v>0</v>
      </c>
      <c r="C141" s="14" t="s">
        <v>1298</v>
      </c>
      <c r="D141" s="45" t="s">
        <v>384</v>
      </c>
      <c r="E141" s="23" t="s">
        <v>297</v>
      </c>
      <c r="F141" s="23" t="s">
        <v>704</v>
      </c>
      <c r="G141" s="23" t="s">
        <v>705</v>
      </c>
      <c r="H141" s="24">
        <v>5</v>
      </c>
      <c r="I141" s="24">
        <v>2</v>
      </c>
      <c r="J141" s="22">
        <v>1</v>
      </c>
      <c r="K141" s="136" t="s">
        <v>799</v>
      </c>
      <c r="L141" s="136" t="s">
        <v>800</v>
      </c>
      <c r="M141" s="29" t="s">
        <v>801</v>
      </c>
      <c r="N141" s="29" t="s">
        <v>802</v>
      </c>
    </row>
    <row r="142" spans="1:14" s="21" customFormat="1" ht="23.25" customHeight="1" x14ac:dyDescent="0.2">
      <c r="A142" s="36" t="s">
        <v>172</v>
      </c>
      <c r="B142" s="14" t="s">
        <v>0</v>
      </c>
      <c r="C142" s="14" t="s">
        <v>1298</v>
      </c>
      <c r="D142" s="45" t="s">
        <v>384</v>
      </c>
      <c r="E142" s="23" t="s">
        <v>297</v>
      </c>
      <c r="F142" s="23" t="s">
        <v>706</v>
      </c>
      <c r="G142" s="23" t="s">
        <v>707</v>
      </c>
      <c r="H142" s="24">
        <v>39</v>
      </c>
      <c r="I142" s="24">
        <v>24</v>
      </c>
      <c r="J142" s="22">
        <v>1</v>
      </c>
      <c r="K142" s="136" t="s">
        <v>803</v>
      </c>
      <c r="L142" s="136" t="s">
        <v>804</v>
      </c>
      <c r="M142" s="29" t="s">
        <v>805</v>
      </c>
      <c r="N142" s="29" t="s">
        <v>806</v>
      </c>
    </row>
    <row r="143" spans="1:14" s="21" customFormat="1" ht="23.25" customHeight="1" x14ac:dyDescent="0.2">
      <c r="A143" s="36" t="s">
        <v>173</v>
      </c>
      <c r="B143" s="14" t="s">
        <v>0</v>
      </c>
      <c r="C143" s="14" t="s">
        <v>1298</v>
      </c>
      <c r="D143" s="45" t="s">
        <v>384</v>
      </c>
      <c r="E143" s="23" t="s">
        <v>297</v>
      </c>
      <c r="F143" s="23" t="s">
        <v>708</v>
      </c>
      <c r="G143" s="23" t="s">
        <v>709</v>
      </c>
      <c r="H143" s="24">
        <v>7</v>
      </c>
      <c r="I143" s="24">
        <v>1</v>
      </c>
      <c r="J143" s="22">
        <v>0.8571428571428571</v>
      </c>
      <c r="K143" s="136" t="s">
        <v>807</v>
      </c>
      <c r="L143" s="136" t="s">
        <v>808</v>
      </c>
      <c r="M143" s="29" t="s">
        <v>809</v>
      </c>
      <c r="N143" s="29" t="s">
        <v>810</v>
      </c>
    </row>
    <row r="144" spans="1:14" s="21" customFormat="1" ht="23.25" customHeight="1" x14ac:dyDescent="0.2">
      <c r="A144" s="36" t="s">
        <v>174</v>
      </c>
      <c r="B144" s="14" t="s">
        <v>0</v>
      </c>
      <c r="C144" s="14" t="s">
        <v>1308</v>
      </c>
      <c r="D144" s="45" t="s">
        <v>384</v>
      </c>
      <c r="E144" s="23" t="s">
        <v>297</v>
      </c>
      <c r="F144" s="23" t="s">
        <v>710</v>
      </c>
      <c r="G144" s="23" t="s">
        <v>711</v>
      </c>
      <c r="H144" s="24">
        <v>3117</v>
      </c>
      <c r="I144" s="24">
        <v>2811</v>
      </c>
      <c r="J144" s="22">
        <v>0.90182868142444661</v>
      </c>
      <c r="K144" s="136" t="s">
        <v>811</v>
      </c>
      <c r="L144" s="136" t="s">
        <v>812</v>
      </c>
      <c r="M144" s="29" t="s">
        <v>813</v>
      </c>
      <c r="N144" s="29" t="s">
        <v>814</v>
      </c>
    </row>
    <row r="145" spans="1:14" s="21" customFormat="1" ht="23.25" customHeight="1" x14ac:dyDescent="0.2">
      <c r="A145" s="36" t="s">
        <v>175</v>
      </c>
      <c r="B145" s="14" t="s">
        <v>0</v>
      </c>
      <c r="C145" s="14" t="s">
        <v>1308</v>
      </c>
      <c r="D145" s="45" t="s">
        <v>384</v>
      </c>
      <c r="E145" s="23" t="s">
        <v>297</v>
      </c>
      <c r="F145" s="23" t="s">
        <v>710</v>
      </c>
      <c r="G145" s="23" t="s">
        <v>711</v>
      </c>
      <c r="H145" s="24">
        <v>561</v>
      </c>
      <c r="I145" s="24">
        <v>561</v>
      </c>
      <c r="J145" s="22">
        <v>1</v>
      </c>
      <c r="K145" s="136" t="s">
        <v>815</v>
      </c>
      <c r="L145" s="136" t="s">
        <v>816</v>
      </c>
      <c r="M145" s="29" t="s">
        <v>817</v>
      </c>
      <c r="N145" s="29" t="s">
        <v>818</v>
      </c>
    </row>
    <row r="146" spans="1:14" s="21" customFormat="1" ht="23.25" customHeight="1" x14ac:dyDescent="0.2">
      <c r="A146" s="36" t="s">
        <v>176</v>
      </c>
      <c r="B146" s="14" t="s">
        <v>0</v>
      </c>
      <c r="C146" s="14" t="s">
        <v>1308</v>
      </c>
      <c r="D146" s="45" t="s">
        <v>384</v>
      </c>
      <c r="E146" s="23" t="s">
        <v>297</v>
      </c>
      <c r="F146" s="23" t="s">
        <v>712</v>
      </c>
      <c r="G146" s="23" t="s">
        <v>711</v>
      </c>
      <c r="H146" s="24">
        <v>10232</v>
      </c>
      <c r="I146" s="24">
        <v>10232</v>
      </c>
      <c r="J146" s="22">
        <v>1</v>
      </c>
      <c r="K146" s="136" t="s">
        <v>819</v>
      </c>
      <c r="L146" s="136" t="s">
        <v>820</v>
      </c>
      <c r="M146" s="29" t="s">
        <v>821</v>
      </c>
      <c r="N146" s="29" t="s">
        <v>822</v>
      </c>
    </row>
    <row r="147" spans="1:14" s="21" customFormat="1" ht="23.25" customHeight="1" x14ac:dyDescent="0.2">
      <c r="A147" s="36" t="s">
        <v>177</v>
      </c>
      <c r="B147" s="14" t="s">
        <v>0</v>
      </c>
      <c r="C147" s="14" t="s">
        <v>1308</v>
      </c>
      <c r="D147" s="45" t="s">
        <v>384</v>
      </c>
      <c r="E147" s="23" t="s">
        <v>297</v>
      </c>
      <c r="F147" s="23" t="s">
        <v>713</v>
      </c>
      <c r="G147" s="23" t="s">
        <v>711</v>
      </c>
      <c r="H147" s="24">
        <v>4848</v>
      </c>
      <c r="I147" s="24">
        <v>4848</v>
      </c>
      <c r="J147" s="22">
        <v>1</v>
      </c>
      <c r="K147" s="136" t="s">
        <v>823</v>
      </c>
      <c r="L147" s="136" t="s">
        <v>824</v>
      </c>
      <c r="M147" s="29" t="s">
        <v>825</v>
      </c>
      <c r="N147" s="29" t="s">
        <v>826</v>
      </c>
    </row>
    <row r="148" spans="1:14" s="21" customFormat="1" ht="23.25" customHeight="1" x14ac:dyDescent="0.2">
      <c r="A148" s="36" t="s">
        <v>178</v>
      </c>
      <c r="B148" s="14" t="s">
        <v>0</v>
      </c>
      <c r="C148" s="14" t="s">
        <v>1308</v>
      </c>
      <c r="D148" s="45" t="s">
        <v>384</v>
      </c>
      <c r="E148" s="23" t="s">
        <v>297</v>
      </c>
      <c r="F148" s="23" t="s">
        <v>712</v>
      </c>
      <c r="G148" s="23" t="s">
        <v>711</v>
      </c>
      <c r="H148" s="24">
        <v>2115</v>
      </c>
      <c r="I148" s="24">
        <v>2115</v>
      </c>
      <c r="J148" s="22">
        <v>1</v>
      </c>
      <c r="K148" s="136" t="s">
        <v>827</v>
      </c>
      <c r="L148" s="136" t="s">
        <v>828</v>
      </c>
      <c r="M148" s="29" t="s">
        <v>829</v>
      </c>
      <c r="N148" s="29" t="s">
        <v>830</v>
      </c>
    </row>
    <row r="149" spans="1:14" s="21" customFormat="1" ht="23.25" customHeight="1" x14ac:dyDescent="0.2">
      <c r="A149" s="36" t="s">
        <v>179</v>
      </c>
      <c r="B149" s="14" t="s">
        <v>0</v>
      </c>
      <c r="C149" s="14" t="s">
        <v>1308</v>
      </c>
      <c r="D149" s="45" t="s">
        <v>384</v>
      </c>
      <c r="E149" s="23" t="s">
        <v>297</v>
      </c>
      <c r="F149" s="23" t="s">
        <v>714</v>
      </c>
      <c r="G149" s="23" t="s">
        <v>715</v>
      </c>
      <c r="H149" s="24">
        <v>145</v>
      </c>
      <c r="I149" s="24">
        <v>145</v>
      </c>
      <c r="J149" s="22">
        <v>1</v>
      </c>
      <c r="K149" s="136" t="s">
        <v>831</v>
      </c>
      <c r="L149" s="136" t="s">
        <v>832</v>
      </c>
      <c r="M149" s="29" t="s">
        <v>833</v>
      </c>
      <c r="N149" s="29" t="s">
        <v>834</v>
      </c>
    </row>
    <row r="150" spans="1:14" s="21" customFormat="1" ht="23.25" customHeight="1" x14ac:dyDescent="0.2">
      <c r="A150" s="36" t="s">
        <v>180</v>
      </c>
      <c r="B150" s="14" t="s">
        <v>0</v>
      </c>
      <c r="C150" s="14" t="s">
        <v>1308</v>
      </c>
      <c r="D150" s="45" t="s">
        <v>384</v>
      </c>
      <c r="E150" s="23" t="s">
        <v>297</v>
      </c>
      <c r="F150" s="23" t="s">
        <v>716</v>
      </c>
      <c r="G150" s="23" t="s">
        <v>717</v>
      </c>
      <c r="H150" s="24">
        <v>162</v>
      </c>
      <c r="I150" s="24">
        <v>264</v>
      </c>
      <c r="J150" s="22">
        <v>1</v>
      </c>
      <c r="K150" s="136" t="s">
        <v>835</v>
      </c>
      <c r="L150" s="136" t="s">
        <v>836</v>
      </c>
      <c r="M150" s="29" t="s">
        <v>837</v>
      </c>
      <c r="N150" s="29" t="s">
        <v>838</v>
      </c>
    </row>
    <row r="151" spans="1:14" s="21" customFormat="1" ht="23.25" customHeight="1" x14ac:dyDescent="0.2">
      <c r="A151" s="36" t="s">
        <v>181</v>
      </c>
      <c r="B151" s="14" t="s">
        <v>0</v>
      </c>
      <c r="C151" s="14" t="s">
        <v>1308</v>
      </c>
      <c r="D151" s="45" t="s">
        <v>384</v>
      </c>
      <c r="E151" s="23" t="s">
        <v>297</v>
      </c>
      <c r="F151" s="23" t="s">
        <v>718</v>
      </c>
      <c r="G151" s="23" t="s">
        <v>719</v>
      </c>
      <c r="H151" s="24">
        <v>272</v>
      </c>
      <c r="I151" s="24">
        <v>272</v>
      </c>
      <c r="J151" s="22">
        <v>1</v>
      </c>
      <c r="K151" s="136" t="s">
        <v>839</v>
      </c>
      <c r="L151" s="136" t="s">
        <v>840</v>
      </c>
      <c r="M151" s="29" t="s">
        <v>841</v>
      </c>
      <c r="N151" s="29" t="s">
        <v>842</v>
      </c>
    </row>
    <row r="152" spans="1:14" s="21" customFormat="1" ht="23.25" customHeight="1" x14ac:dyDescent="0.2">
      <c r="A152" s="36" t="s">
        <v>182</v>
      </c>
      <c r="B152" s="14" t="s">
        <v>0</v>
      </c>
      <c r="C152" s="14" t="s">
        <v>1308</v>
      </c>
      <c r="D152" s="45" t="s">
        <v>384</v>
      </c>
      <c r="E152" s="23" t="s">
        <v>297</v>
      </c>
      <c r="F152" s="23" t="s">
        <v>718</v>
      </c>
      <c r="G152" s="23" t="s">
        <v>720</v>
      </c>
      <c r="H152" s="24">
        <v>17</v>
      </c>
      <c r="I152" s="24">
        <v>17</v>
      </c>
      <c r="J152" s="22">
        <v>1</v>
      </c>
      <c r="K152" s="136" t="s">
        <v>843</v>
      </c>
      <c r="L152" s="136" t="s">
        <v>844</v>
      </c>
      <c r="M152" s="29" t="s">
        <v>845</v>
      </c>
      <c r="N152" s="29" t="s">
        <v>846</v>
      </c>
    </row>
    <row r="153" spans="1:14" s="21" customFormat="1" ht="23.25" customHeight="1" x14ac:dyDescent="0.2">
      <c r="A153" s="36" t="s">
        <v>183</v>
      </c>
      <c r="B153" s="14" t="s">
        <v>0</v>
      </c>
      <c r="C153" s="14" t="s">
        <v>1298</v>
      </c>
      <c r="D153" s="45" t="s">
        <v>384</v>
      </c>
      <c r="E153" s="23" t="s">
        <v>297</v>
      </c>
      <c r="F153" s="23" t="s">
        <v>721</v>
      </c>
      <c r="G153" s="23" t="s">
        <v>722</v>
      </c>
      <c r="H153" s="24">
        <v>8470</v>
      </c>
      <c r="I153" s="24">
        <v>6683</v>
      </c>
      <c r="J153" s="22">
        <v>0.78902007083825265</v>
      </c>
      <c r="K153" s="136" t="s">
        <v>847</v>
      </c>
      <c r="L153" s="136" t="s">
        <v>848</v>
      </c>
      <c r="M153" s="29" t="s">
        <v>849</v>
      </c>
      <c r="N153" s="29" t="s">
        <v>850</v>
      </c>
    </row>
    <row r="154" spans="1:14" s="21" customFormat="1" ht="32.25" customHeight="1" x14ac:dyDescent="0.2">
      <c r="A154" s="36" t="s">
        <v>184</v>
      </c>
      <c r="B154" s="14" t="s">
        <v>1</v>
      </c>
      <c r="C154" s="14" t="s">
        <v>1301</v>
      </c>
      <c r="D154" s="45" t="s">
        <v>360</v>
      </c>
      <c r="E154" s="23" t="s">
        <v>297</v>
      </c>
      <c r="F154" s="23" t="s">
        <v>590</v>
      </c>
      <c r="G154" s="23" t="s">
        <v>591</v>
      </c>
      <c r="H154" s="22">
        <v>1</v>
      </c>
      <c r="I154" s="22">
        <v>1</v>
      </c>
      <c r="J154" s="22">
        <v>1</v>
      </c>
      <c r="K154" s="136" t="s">
        <v>851</v>
      </c>
      <c r="L154" s="136" t="s">
        <v>852</v>
      </c>
      <c r="M154" s="29" t="s">
        <v>853</v>
      </c>
      <c r="N154" s="29" t="s">
        <v>854</v>
      </c>
    </row>
    <row r="155" spans="1:14" s="21" customFormat="1" ht="64.5" customHeight="1" x14ac:dyDescent="0.2">
      <c r="A155" s="36" t="s">
        <v>185</v>
      </c>
      <c r="B155" s="14" t="s">
        <v>1</v>
      </c>
      <c r="C155" s="14" t="s">
        <v>1302</v>
      </c>
      <c r="D155" s="45" t="s">
        <v>4</v>
      </c>
      <c r="E155" s="45" t="s">
        <v>297</v>
      </c>
      <c r="F155" s="45" t="s">
        <v>289</v>
      </c>
      <c r="G155" s="45" t="s">
        <v>290</v>
      </c>
      <c r="H155" s="133">
        <v>1809284671.8075252</v>
      </c>
      <c r="I155" s="133">
        <v>1755296908.7942398</v>
      </c>
      <c r="J155" s="116">
        <v>0.97016071386966973</v>
      </c>
      <c r="K155" s="136" t="s">
        <v>855</v>
      </c>
      <c r="L155" s="136" t="s">
        <v>856</v>
      </c>
      <c r="M155" s="136" t="s">
        <v>857</v>
      </c>
      <c r="N155" s="136" t="s">
        <v>1327</v>
      </c>
    </row>
    <row r="156" spans="1:14" s="21" customFormat="1" ht="42.75" customHeight="1" x14ac:dyDescent="0.2">
      <c r="A156" s="36" t="s">
        <v>186</v>
      </c>
      <c r="B156" s="14" t="s">
        <v>1</v>
      </c>
      <c r="C156" s="14" t="s">
        <v>1302</v>
      </c>
      <c r="D156" s="23" t="s">
        <v>4</v>
      </c>
      <c r="E156" s="45" t="s">
        <v>297</v>
      </c>
      <c r="F156" s="45" t="s">
        <v>291</v>
      </c>
      <c r="G156" s="45" t="s">
        <v>290</v>
      </c>
      <c r="H156" s="133">
        <v>1809284671.8099999</v>
      </c>
      <c r="I156" s="133">
        <v>1741930409.6066394</v>
      </c>
      <c r="J156" s="116">
        <v>0.9627729879920004</v>
      </c>
      <c r="K156" s="135" t="s">
        <v>858</v>
      </c>
      <c r="L156" s="135" t="s">
        <v>859</v>
      </c>
      <c r="M156" s="120" t="s">
        <v>860</v>
      </c>
      <c r="N156" s="120" t="s">
        <v>1328</v>
      </c>
    </row>
    <row r="157" spans="1:14" s="21" customFormat="1" ht="23.25" customHeight="1" x14ac:dyDescent="0.2">
      <c r="A157" s="36" t="s">
        <v>187</v>
      </c>
      <c r="B157" s="14" t="s">
        <v>0</v>
      </c>
      <c r="C157" s="14" t="s">
        <v>1308</v>
      </c>
      <c r="D157" s="45" t="s">
        <v>384</v>
      </c>
      <c r="E157" s="23" t="s">
        <v>296</v>
      </c>
      <c r="F157" s="23" t="s">
        <v>541</v>
      </c>
      <c r="G157" s="23" t="s">
        <v>861</v>
      </c>
      <c r="H157" s="24">
        <v>25</v>
      </c>
      <c r="I157" s="24">
        <v>16</v>
      </c>
      <c r="J157" s="22">
        <v>1</v>
      </c>
      <c r="K157" s="136" t="s">
        <v>879</v>
      </c>
      <c r="L157" s="136" t="s">
        <v>1508</v>
      </c>
      <c r="M157" s="29" t="s">
        <v>880</v>
      </c>
      <c r="N157" s="29" t="s">
        <v>881</v>
      </c>
    </row>
    <row r="158" spans="1:14" s="21" customFormat="1" ht="23.25" customHeight="1" x14ac:dyDescent="0.2">
      <c r="A158" s="36" t="s">
        <v>188</v>
      </c>
      <c r="B158" s="14" t="s">
        <v>0</v>
      </c>
      <c r="C158" s="14" t="s">
        <v>1308</v>
      </c>
      <c r="D158" s="45" t="s">
        <v>384</v>
      </c>
      <c r="E158" s="23" t="s">
        <v>296</v>
      </c>
      <c r="F158" s="23" t="s">
        <v>543</v>
      </c>
      <c r="G158" s="23" t="s">
        <v>862</v>
      </c>
      <c r="H158" s="24">
        <v>7</v>
      </c>
      <c r="I158" s="24">
        <v>4</v>
      </c>
      <c r="J158" s="22">
        <v>1</v>
      </c>
      <c r="K158" s="136" t="s">
        <v>882</v>
      </c>
      <c r="L158" s="136" t="s">
        <v>883</v>
      </c>
      <c r="M158" s="29" t="s">
        <v>884</v>
      </c>
      <c r="N158" s="29" t="s">
        <v>885</v>
      </c>
    </row>
    <row r="159" spans="1:14" s="21" customFormat="1" ht="23.25" customHeight="1" x14ac:dyDescent="0.2">
      <c r="A159" s="36" t="s">
        <v>189</v>
      </c>
      <c r="B159" s="14" t="s">
        <v>0</v>
      </c>
      <c r="C159" s="14" t="s">
        <v>1298</v>
      </c>
      <c r="D159" s="45" t="s">
        <v>384</v>
      </c>
      <c r="E159" s="23" t="s">
        <v>296</v>
      </c>
      <c r="F159" s="23" t="s">
        <v>863</v>
      </c>
      <c r="G159" s="23" t="s">
        <v>864</v>
      </c>
      <c r="H159" s="24">
        <v>214</v>
      </c>
      <c r="I159" s="24">
        <v>75</v>
      </c>
      <c r="J159" s="22">
        <v>1</v>
      </c>
      <c r="K159" s="136" t="s">
        <v>886</v>
      </c>
      <c r="L159" s="136" t="s">
        <v>887</v>
      </c>
      <c r="M159" s="29" t="s">
        <v>888</v>
      </c>
      <c r="N159" s="29" t="s">
        <v>889</v>
      </c>
    </row>
    <row r="160" spans="1:14" s="21" customFormat="1" ht="23.25" customHeight="1" x14ac:dyDescent="0.2">
      <c r="A160" s="36" t="s">
        <v>190</v>
      </c>
      <c r="B160" s="14" t="s">
        <v>0</v>
      </c>
      <c r="C160" s="14" t="s">
        <v>1298</v>
      </c>
      <c r="D160" s="45" t="s">
        <v>384</v>
      </c>
      <c r="E160" s="23" t="s">
        <v>296</v>
      </c>
      <c r="F160" s="23" t="s">
        <v>865</v>
      </c>
      <c r="G160" s="23" t="s">
        <v>866</v>
      </c>
      <c r="H160" s="24">
        <v>217</v>
      </c>
      <c r="I160" s="24">
        <v>96</v>
      </c>
      <c r="J160" s="22">
        <v>1</v>
      </c>
      <c r="K160" s="136" t="s">
        <v>890</v>
      </c>
      <c r="L160" s="136" t="s">
        <v>891</v>
      </c>
      <c r="M160" s="29" t="s">
        <v>892</v>
      </c>
      <c r="N160" s="29" t="s">
        <v>893</v>
      </c>
    </row>
    <row r="161" spans="1:14" s="21" customFormat="1" ht="23.25" customHeight="1" x14ac:dyDescent="0.2">
      <c r="A161" s="36" t="s">
        <v>191</v>
      </c>
      <c r="B161" s="14" t="s">
        <v>0</v>
      </c>
      <c r="C161" s="14" t="s">
        <v>1298</v>
      </c>
      <c r="D161" s="45" t="s">
        <v>384</v>
      </c>
      <c r="E161" s="23" t="s">
        <v>296</v>
      </c>
      <c r="F161" s="23" t="s">
        <v>867</v>
      </c>
      <c r="G161" s="23" t="s">
        <v>868</v>
      </c>
      <c r="H161" s="24">
        <v>9</v>
      </c>
      <c r="I161" s="24">
        <v>6</v>
      </c>
      <c r="J161" s="22">
        <v>1</v>
      </c>
      <c r="K161" s="136" t="s">
        <v>894</v>
      </c>
      <c r="L161" s="136" t="s">
        <v>895</v>
      </c>
      <c r="M161" s="29" t="s">
        <v>896</v>
      </c>
      <c r="N161" s="29" t="s">
        <v>897</v>
      </c>
    </row>
    <row r="162" spans="1:14" s="21" customFormat="1" ht="23.25" customHeight="1" x14ac:dyDescent="0.2">
      <c r="A162" s="36" t="s">
        <v>192</v>
      </c>
      <c r="B162" s="14" t="s">
        <v>0</v>
      </c>
      <c r="C162" s="14" t="s">
        <v>1298</v>
      </c>
      <c r="D162" s="45" t="s">
        <v>384</v>
      </c>
      <c r="E162" s="23" t="s">
        <v>296</v>
      </c>
      <c r="F162" s="23" t="s">
        <v>869</v>
      </c>
      <c r="G162" s="23" t="s">
        <v>870</v>
      </c>
      <c r="H162" s="24">
        <v>82</v>
      </c>
      <c r="I162" s="24">
        <v>40</v>
      </c>
      <c r="J162" s="22">
        <v>1</v>
      </c>
      <c r="K162" s="136" t="s">
        <v>898</v>
      </c>
      <c r="L162" s="136" t="s">
        <v>899</v>
      </c>
      <c r="M162" s="29" t="s">
        <v>900</v>
      </c>
      <c r="N162" s="29" t="s">
        <v>901</v>
      </c>
    </row>
    <row r="163" spans="1:14" s="21" customFormat="1" ht="23.25" customHeight="1" x14ac:dyDescent="0.2">
      <c r="A163" s="36" t="s">
        <v>193</v>
      </c>
      <c r="B163" s="14" t="s">
        <v>0</v>
      </c>
      <c r="C163" s="14" t="s">
        <v>1298</v>
      </c>
      <c r="D163" s="45" t="s">
        <v>384</v>
      </c>
      <c r="E163" s="23" t="s">
        <v>296</v>
      </c>
      <c r="F163" s="23" t="s">
        <v>871</v>
      </c>
      <c r="G163" s="23" t="s">
        <v>872</v>
      </c>
      <c r="H163" s="24">
        <v>296</v>
      </c>
      <c r="I163" s="24">
        <v>168</v>
      </c>
      <c r="J163" s="22">
        <v>1</v>
      </c>
      <c r="K163" s="136" t="s">
        <v>902</v>
      </c>
      <c r="L163" s="136" t="s">
        <v>903</v>
      </c>
      <c r="M163" s="29" t="s">
        <v>904</v>
      </c>
      <c r="N163" s="29" t="s">
        <v>905</v>
      </c>
    </row>
    <row r="164" spans="1:14" s="21" customFormat="1" ht="23.25" customHeight="1" x14ac:dyDescent="0.2">
      <c r="A164" s="36" t="s">
        <v>194</v>
      </c>
      <c r="B164" s="14" t="s">
        <v>0</v>
      </c>
      <c r="C164" s="14" t="s">
        <v>1308</v>
      </c>
      <c r="D164" s="45" t="s">
        <v>384</v>
      </c>
      <c r="E164" s="23" t="s">
        <v>296</v>
      </c>
      <c r="F164" s="23" t="s">
        <v>873</v>
      </c>
      <c r="G164" s="23" t="s">
        <v>874</v>
      </c>
      <c r="H164" s="24">
        <v>17232</v>
      </c>
      <c r="I164" s="24">
        <v>17232</v>
      </c>
      <c r="J164" s="22">
        <v>1</v>
      </c>
      <c r="K164" s="136" t="s">
        <v>906</v>
      </c>
      <c r="L164" s="136" t="s">
        <v>907</v>
      </c>
      <c r="M164" s="29" t="s">
        <v>908</v>
      </c>
      <c r="N164" s="29" t="s">
        <v>909</v>
      </c>
    </row>
    <row r="165" spans="1:14" s="21" customFormat="1" ht="23.25" customHeight="1" x14ac:dyDescent="0.2">
      <c r="A165" s="36" t="s">
        <v>195</v>
      </c>
      <c r="B165" s="14" t="s">
        <v>0</v>
      </c>
      <c r="C165" s="14" t="s">
        <v>1308</v>
      </c>
      <c r="D165" s="45" t="s">
        <v>384</v>
      </c>
      <c r="E165" s="23" t="s">
        <v>296</v>
      </c>
      <c r="F165" s="23" t="s">
        <v>712</v>
      </c>
      <c r="G165" s="23" t="s">
        <v>876</v>
      </c>
      <c r="H165" s="24">
        <v>18247</v>
      </c>
      <c r="I165" s="24">
        <v>18247</v>
      </c>
      <c r="J165" s="22">
        <v>1</v>
      </c>
      <c r="K165" s="136" t="s">
        <v>910</v>
      </c>
      <c r="L165" s="136" t="s">
        <v>911</v>
      </c>
      <c r="M165" s="29" t="s">
        <v>912</v>
      </c>
      <c r="N165" s="29" t="s">
        <v>913</v>
      </c>
    </row>
    <row r="166" spans="1:14" s="21" customFormat="1" ht="23.25" customHeight="1" x14ac:dyDescent="0.2">
      <c r="A166" s="36" t="s">
        <v>196</v>
      </c>
      <c r="B166" s="14" t="s">
        <v>1</v>
      </c>
      <c r="C166" s="14" t="s">
        <v>1301</v>
      </c>
      <c r="D166" s="45" t="s">
        <v>360</v>
      </c>
      <c r="E166" s="23" t="s">
        <v>296</v>
      </c>
      <c r="F166" s="23" t="s">
        <v>590</v>
      </c>
      <c r="G166" s="23" t="s">
        <v>591</v>
      </c>
      <c r="H166" s="22">
        <v>1</v>
      </c>
      <c r="I166" s="22">
        <v>0.99999999999999989</v>
      </c>
      <c r="J166" s="22">
        <v>1</v>
      </c>
      <c r="K166" s="136" t="s">
        <v>914</v>
      </c>
      <c r="L166" s="136" t="s">
        <v>915</v>
      </c>
      <c r="M166" s="29" t="s">
        <v>916</v>
      </c>
      <c r="N166" s="29" t="s">
        <v>917</v>
      </c>
    </row>
    <row r="167" spans="1:14" s="21" customFormat="1" ht="23.25" customHeight="1" x14ac:dyDescent="0.2">
      <c r="A167" s="36" t="s">
        <v>197</v>
      </c>
      <c r="B167" s="14" t="s">
        <v>1</v>
      </c>
      <c r="C167" s="14" t="s">
        <v>1302</v>
      </c>
      <c r="D167" s="45" t="s">
        <v>4</v>
      </c>
      <c r="E167" s="23" t="s">
        <v>296</v>
      </c>
      <c r="F167" s="23" t="s">
        <v>289</v>
      </c>
      <c r="G167" s="23" t="s">
        <v>290</v>
      </c>
      <c r="H167" s="132">
        <v>999818235.60000002</v>
      </c>
      <c r="I167" s="132">
        <v>966795768.0869751</v>
      </c>
      <c r="J167" s="116">
        <v>0.96697152908677664</v>
      </c>
      <c r="K167" s="135" t="s">
        <v>918</v>
      </c>
      <c r="L167" s="135" t="s">
        <v>919</v>
      </c>
      <c r="M167" s="120" t="s">
        <v>920</v>
      </c>
      <c r="N167" s="120" t="s">
        <v>921</v>
      </c>
    </row>
    <row r="168" spans="1:14" s="21" customFormat="1" ht="23.25" customHeight="1" x14ac:dyDescent="0.2">
      <c r="A168" s="36" t="s">
        <v>198</v>
      </c>
      <c r="B168" s="14" t="s">
        <v>1</v>
      </c>
      <c r="C168" s="14" t="s">
        <v>1302</v>
      </c>
      <c r="D168" s="23" t="s">
        <v>4</v>
      </c>
      <c r="E168" s="23" t="s">
        <v>296</v>
      </c>
      <c r="F168" s="23" t="s">
        <v>291</v>
      </c>
      <c r="G168" s="23" t="s">
        <v>290</v>
      </c>
      <c r="H168" s="132">
        <v>999818235.60000002</v>
      </c>
      <c r="I168" s="132">
        <v>963577619.28027987</v>
      </c>
      <c r="J168" s="116">
        <v>0.96375279522885293</v>
      </c>
      <c r="K168" s="135" t="s">
        <v>922</v>
      </c>
      <c r="L168" s="135" t="s">
        <v>923</v>
      </c>
      <c r="M168" s="120" t="s">
        <v>924</v>
      </c>
      <c r="N168" s="120" t="s">
        <v>925</v>
      </c>
    </row>
    <row r="169" spans="1:14" s="21" customFormat="1" ht="23.25" customHeight="1" x14ac:dyDescent="0.2">
      <c r="A169" s="36" t="s">
        <v>199</v>
      </c>
      <c r="B169" s="14" t="s">
        <v>0</v>
      </c>
      <c r="C169" s="14" t="s">
        <v>1308</v>
      </c>
      <c r="D169" s="23" t="s">
        <v>3</v>
      </c>
      <c r="E169" s="23" t="s">
        <v>296</v>
      </c>
      <c r="F169" s="23" t="s">
        <v>877</v>
      </c>
      <c r="G169" s="23" t="s">
        <v>878</v>
      </c>
      <c r="H169" s="131">
        <v>1</v>
      </c>
      <c r="I169" s="131">
        <v>1</v>
      </c>
      <c r="J169" s="130">
        <v>1</v>
      </c>
      <c r="K169" s="135" t="s">
        <v>926</v>
      </c>
      <c r="L169" s="135" t="s">
        <v>926</v>
      </c>
      <c r="M169" s="120" t="s">
        <v>927</v>
      </c>
      <c r="N169" s="120" t="s">
        <v>928</v>
      </c>
    </row>
    <row r="170" spans="1:14" s="21" customFormat="1" ht="23.25" customHeight="1" x14ac:dyDescent="0.2">
      <c r="A170" s="36" t="s">
        <v>200</v>
      </c>
      <c r="B170" s="14" t="s">
        <v>0</v>
      </c>
      <c r="C170" s="14" t="s">
        <v>1308</v>
      </c>
      <c r="D170" s="45" t="s">
        <v>384</v>
      </c>
      <c r="E170" s="23" t="s">
        <v>16</v>
      </c>
      <c r="F170" s="23" t="s">
        <v>541</v>
      </c>
      <c r="G170" s="23" t="s">
        <v>929</v>
      </c>
      <c r="H170" s="24">
        <v>133</v>
      </c>
      <c r="I170" s="24">
        <v>56</v>
      </c>
      <c r="J170" s="22">
        <v>0.96992481203007519</v>
      </c>
      <c r="K170" s="136" t="s">
        <v>969</v>
      </c>
      <c r="L170" s="136" t="s">
        <v>970</v>
      </c>
      <c r="M170" s="29" t="s">
        <v>971</v>
      </c>
      <c r="N170" s="29" t="s">
        <v>972</v>
      </c>
    </row>
    <row r="171" spans="1:14" s="21" customFormat="1" ht="23.25" customHeight="1" x14ac:dyDescent="0.2">
      <c r="A171" s="36" t="s">
        <v>201</v>
      </c>
      <c r="B171" s="14" t="s">
        <v>0</v>
      </c>
      <c r="C171" s="14" t="s">
        <v>1308</v>
      </c>
      <c r="D171" s="45" t="s">
        <v>384</v>
      </c>
      <c r="E171" s="23" t="s">
        <v>16</v>
      </c>
      <c r="F171" s="23" t="s">
        <v>543</v>
      </c>
      <c r="G171" s="23" t="s">
        <v>930</v>
      </c>
      <c r="H171" s="24">
        <v>49</v>
      </c>
      <c r="I171" s="24">
        <v>16</v>
      </c>
      <c r="J171" s="22">
        <v>1</v>
      </c>
      <c r="K171" s="136" t="s">
        <v>973</v>
      </c>
      <c r="L171" s="136" t="s">
        <v>974</v>
      </c>
      <c r="M171" s="29" t="s">
        <v>975</v>
      </c>
      <c r="N171" s="29" t="s">
        <v>976</v>
      </c>
    </row>
    <row r="172" spans="1:14" s="21" customFormat="1" ht="23.25" customHeight="1" x14ac:dyDescent="0.2">
      <c r="A172" s="36" t="s">
        <v>202</v>
      </c>
      <c r="B172" s="14" t="s">
        <v>0</v>
      </c>
      <c r="C172" s="14" t="s">
        <v>1298</v>
      </c>
      <c r="D172" s="45" t="s">
        <v>384</v>
      </c>
      <c r="E172" s="23" t="s">
        <v>16</v>
      </c>
      <c r="F172" s="23" t="s">
        <v>931</v>
      </c>
      <c r="G172" s="23" t="s">
        <v>932</v>
      </c>
      <c r="H172" s="24">
        <v>106</v>
      </c>
      <c r="I172" s="24">
        <v>20</v>
      </c>
      <c r="J172" s="22">
        <v>0.87735849056603776</v>
      </c>
      <c r="K172" s="136" t="s">
        <v>977</v>
      </c>
      <c r="L172" s="136" t="s">
        <v>978</v>
      </c>
      <c r="M172" s="29" t="s">
        <v>979</v>
      </c>
      <c r="N172" s="29" t="s">
        <v>980</v>
      </c>
    </row>
    <row r="173" spans="1:14" s="21" customFormat="1" ht="23.25" customHeight="1" x14ac:dyDescent="0.2">
      <c r="A173" s="36" t="s">
        <v>203</v>
      </c>
      <c r="B173" s="14" t="s">
        <v>0</v>
      </c>
      <c r="C173" s="14" t="s">
        <v>1298</v>
      </c>
      <c r="D173" s="45" t="s">
        <v>384</v>
      </c>
      <c r="E173" s="23" t="s">
        <v>16</v>
      </c>
      <c r="F173" s="23" t="s">
        <v>933</v>
      </c>
      <c r="G173" s="23" t="s">
        <v>934</v>
      </c>
      <c r="H173" s="24">
        <v>92</v>
      </c>
      <c r="I173" s="24">
        <v>26</v>
      </c>
      <c r="J173" s="22">
        <v>1</v>
      </c>
      <c r="K173" s="136" t="s">
        <v>981</v>
      </c>
      <c r="L173" s="136" t="s">
        <v>982</v>
      </c>
      <c r="M173" s="29" t="s">
        <v>983</v>
      </c>
      <c r="N173" s="29" t="s">
        <v>984</v>
      </c>
    </row>
    <row r="174" spans="1:14" s="21" customFormat="1" ht="23.25" customHeight="1" x14ac:dyDescent="0.2">
      <c r="A174" s="36" t="s">
        <v>204</v>
      </c>
      <c r="B174" s="14" t="s">
        <v>0</v>
      </c>
      <c r="C174" s="14" t="s">
        <v>1298</v>
      </c>
      <c r="D174" s="45" t="s">
        <v>384</v>
      </c>
      <c r="E174" s="23" t="s">
        <v>16</v>
      </c>
      <c r="F174" s="23" t="s">
        <v>935</v>
      </c>
      <c r="G174" s="23" t="s">
        <v>936</v>
      </c>
      <c r="H174" s="24">
        <v>60</v>
      </c>
      <c r="I174" s="24">
        <v>12</v>
      </c>
      <c r="J174" s="22">
        <v>1</v>
      </c>
      <c r="K174" s="136" t="s">
        <v>985</v>
      </c>
      <c r="L174" s="136" t="s">
        <v>986</v>
      </c>
      <c r="M174" s="29" t="s">
        <v>987</v>
      </c>
      <c r="N174" s="29" t="s">
        <v>988</v>
      </c>
    </row>
    <row r="175" spans="1:14" s="21" customFormat="1" ht="23.25" customHeight="1" x14ac:dyDescent="0.2">
      <c r="A175" s="36" t="s">
        <v>205</v>
      </c>
      <c r="B175" s="14" t="s">
        <v>0</v>
      </c>
      <c r="C175" s="14" t="s">
        <v>1308</v>
      </c>
      <c r="D175" s="45" t="s">
        <v>384</v>
      </c>
      <c r="E175" s="23" t="s">
        <v>16</v>
      </c>
      <c r="F175" s="23" t="s">
        <v>937</v>
      </c>
      <c r="G175" s="23" t="s">
        <v>938</v>
      </c>
      <c r="H175" s="24">
        <v>16500</v>
      </c>
      <c r="I175" s="24">
        <v>14060</v>
      </c>
      <c r="J175" s="22">
        <v>0.85212121212121217</v>
      </c>
      <c r="K175" s="136" t="s">
        <v>989</v>
      </c>
      <c r="L175" s="136" t="s">
        <v>990</v>
      </c>
      <c r="M175" s="29" t="s">
        <v>991</v>
      </c>
      <c r="N175" s="29" t="s">
        <v>992</v>
      </c>
    </row>
    <row r="176" spans="1:14" s="21" customFormat="1" ht="23.25" customHeight="1" x14ac:dyDescent="0.2">
      <c r="A176" s="36" t="s">
        <v>206</v>
      </c>
      <c r="B176" s="14" t="s">
        <v>0</v>
      </c>
      <c r="C176" s="14" t="s">
        <v>1308</v>
      </c>
      <c r="D176" s="45" t="s">
        <v>384</v>
      </c>
      <c r="E176" s="23" t="s">
        <v>16</v>
      </c>
      <c r="F176" s="23" t="s">
        <v>712</v>
      </c>
      <c r="G176" s="23" t="s">
        <v>939</v>
      </c>
      <c r="H176" s="24">
        <v>28192</v>
      </c>
      <c r="I176" s="24">
        <v>28192</v>
      </c>
      <c r="J176" s="22">
        <v>1</v>
      </c>
      <c r="K176" s="136" t="s">
        <v>993</v>
      </c>
      <c r="L176" s="136" t="s">
        <v>994</v>
      </c>
      <c r="M176" s="29" t="s">
        <v>995</v>
      </c>
      <c r="N176" s="29" t="s">
        <v>996</v>
      </c>
    </row>
    <row r="177" spans="1:14" s="21" customFormat="1" ht="23.25" customHeight="1" x14ac:dyDescent="0.2">
      <c r="A177" s="36" t="s">
        <v>207</v>
      </c>
      <c r="B177" s="14" t="s">
        <v>0</v>
      </c>
      <c r="C177" s="14" t="s">
        <v>1308</v>
      </c>
      <c r="D177" s="45" t="s">
        <v>384</v>
      </c>
      <c r="E177" s="23" t="s">
        <v>16</v>
      </c>
      <c r="F177" s="23" t="s">
        <v>940</v>
      </c>
      <c r="G177" s="23" t="s">
        <v>941</v>
      </c>
      <c r="H177" s="24">
        <v>217</v>
      </c>
      <c r="I177" s="24">
        <v>217</v>
      </c>
      <c r="J177" s="22">
        <v>1</v>
      </c>
      <c r="K177" s="136" t="s">
        <v>997</v>
      </c>
      <c r="L177" s="136" t="s">
        <v>998</v>
      </c>
      <c r="M177" s="29" t="s">
        <v>999</v>
      </c>
      <c r="N177" s="29" t="s">
        <v>1000</v>
      </c>
    </row>
    <row r="178" spans="1:14" s="21" customFormat="1" ht="23.25" customHeight="1" x14ac:dyDescent="0.2">
      <c r="A178" s="36" t="s">
        <v>208</v>
      </c>
      <c r="B178" s="14" t="s">
        <v>0</v>
      </c>
      <c r="C178" s="14" t="s">
        <v>1308</v>
      </c>
      <c r="D178" s="45" t="s">
        <v>384</v>
      </c>
      <c r="E178" s="23" t="s">
        <v>16</v>
      </c>
      <c r="F178" s="23" t="s">
        <v>942</v>
      </c>
      <c r="G178" s="23" t="s">
        <v>941</v>
      </c>
      <c r="H178" s="24">
        <v>40</v>
      </c>
      <c r="I178" s="24">
        <v>3</v>
      </c>
      <c r="J178" s="22">
        <v>0.82499999999999996</v>
      </c>
      <c r="K178" s="136" t="s">
        <v>1001</v>
      </c>
      <c r="L178" s="136" t="s">
        <v>1002</v>
      </c>
      <c r="M178" s="29" t="s">
        <v>1003</v>
      </c>
      <c r="N178" s="29" t="s">
        <v>1004</v>
      </c>
    </row>
    <row r="179" spans="1:14" s="21" customFormat="1" ht="23.25" customHeight="1" x14ac:dyDescent="0.2">
      <c r="A179" s="36" t="s">
        <v>209</v>
      </c>
      <c r="B179" s="14" t="s">
        <v>0</v>
      </c>
      <c r="C179" s="14" t="s">
        <v>1308</v>
      </c>
      <c r="D179" s="45" t="s">
        <v>384</v>
      </c>
      <c r="E179" s="23" t="s">
        <v>16</v>
      </c>
      <c r="F179" s="23" t="s">
        <v>943</v>
      </c>
      <c r="G179" s="23" t="s">
        <v>944</v>
      </c>
      <c r="H179" s="24">
        <v>26</v>
      </c>
      <c r="I179" s="24">
        <v>14</v>
      </c>
      <c r="J179" s="22">
        <v>0.92307692307692313</v>
      </c>
      <c r="K179" s="136" t="s">
        <v>1005</v>
      </c>
      <c r="L179" s="136" t="s">
        <v>1006</v>
      </c>
      <c r="M179" s="29" t="s">
        <v>1007</v>
      </c>
      <c r="N179" s="29" t="s">
        <v>1008</v>
      </c>
    </row>
    <row r="180" spans="1:14" s="21" customFormat="1" ht="23.25" customHeight="1" x14ac:dyDescent="0.2">
      <c r="A180" s="36" t="s">
        <v>210</v>
      </c>
      <c r="B180" s="14" t="s">
        <v>0</v>
      </c>
      <c r="C180" s="14" t="s">
        <v>1308</v>
      </c>
      <c r="D180" s="45" t="s">
        <v>384</v>
      </c>
      <c r="E180" s="23" t="s">
        <v>16</v>
      </c>
      <c r="F180" s="23" t="s">
        <v>945</v>
      </c>
      <c r="G180" s="23" t="s">
        <v>946</v>
      </c>
      <c r="H180" s="24">
        <v>53</v>
      </c>
      <c r="I180" s="24">
        <v>53</v>
      </c>
      <c r="J180" s="22">
        <v>1</v>
      </c>
      <c r="K180" s="136" t="s">
        <v>1009</v>
      </c>
      <c r="L180" s="136" t="s">
        <v>1010</v>
      </c>
      <c r="M180" s="29" t="s">
        <v>1011</v>
      </c>
      <c r="N180" s="29" t="s">
        <v>1012</v>
      </c>
    </row>
    <row r="181" spans="1:14" s="21" customFormat="1" ht="23.25" customHeight="1" x14ac:dyDescent="0.2">
      <c r="A181" s="36" t="s">
        <v>211</v>
      </c>
      <c r="B181" s="14" t="s">
        <v>0</v>
      </c>
      <c r="C181" s="14" t="s">
        <v>1298</v>
      </c>
      <c r="D181" s="45" t="s">
        <v>384</v>
      </c>
      <c r="E181" s="23" t="s">
        <v>16</v>
      </c>
      <c r="F181" s="23" t="s">
        <v>947</v>
      </c>
      <c r="G181" s="23" t="s">
        <v>948</v>
      </c>
      <c r="H181" s="24">
        <v>107</v>
      </c>
      <c r="I181" s="24">
        <v>18</v>
      </c>
      <c r="J181" s="22">
        <v>1</v>
      </c>
      <c r="K181" s="136" t="s">
        <v>1013</v>
      </c>
      <c r="L181" s="136" t="s">
        <v>1014</v>
      </c>
      <c r="M181" s="29" t="s">
        <v>1015</v>
      </c>
      <c r="N181" s="29" t="s">
        <v>1016</v>
      </c>
    </row>
    <row r="182" spans="1:14" s="21" customFormat="1" ht="23.25" customHeight="1" x14ac:dyDescent="0.2">
      <c r="A182" s="36" t="s">
        <v>212</v>
      </c>
      <c r="B182" s="14" t="s">
        <v>0</v>
      </c>
      <c r="C182" s="14" t="s">
        <v>1298</v>
      </c>
      <c r="D182" s="45" t="s">
        <v>384</v>
      </c>
      <c r="E182" s="23" t="s">
        <v>16</v>
      </c>
      <c r="F182" s="23" t="s">
        <v>949</v>
      </c>
      <c r="G182" s="23" t="s">
        <v>950</v>
      </c>
      <c r="H182" s="24">
        <v>2</v>
      </c>
      <c r="I182" s="24">
        <v>2</v>
      </c>
      <c r="J182" s="22">
        <v>1</v>
      </c>
      <c r="K182" s="136" t="s">
        <v>314</v>
      </c>
      <c r="L182" s="136" t="s">
        <v>1017</v>
      </c>
      <c r="M182" s="29" t="s">
        <v>314</v>
      </c>
      <c r="N182" s="29" t="s">
        <v>1018</v>
      </c>
    </row>
    <row r="183" spans="1:14" s="21" customFormat="1" ht="23.25" customHeight="1" x14ac:dyDescent="0.2">
      <c r="A183" s="36" t="s">
        <v>213</v>
      </c>
      <c r="B183" s="14" t="s">
        <v>0</v>
      </c>
      <c r="C183" s="14" t="s">
        <v>1298</v>
      </c>
      <c r="D183" s="45" t="s">
        <v>384</v>
      </c>
      <c r="E183" s="23" t="s">
        <v>16</v>
      </c>
      <c r="F183" s="23" t="s">
        <v>951</v>
      </c>
      <c r="G183" s="23" t="s">
        <v>952</v>
      </c>
      <c r="H183" s="24">
        <v>6</v>
      </c>
      <c r="I183" s="24">
        <v>6</v>
      </c>
      <c r="J183" s="22">
        <v>1</v>
      </c>
      <c r="K183" s="136" t="s">
        <v>1019</v>
      </c>
      <c r="L183" s="136" t="s">
        <v>1020</v>
      </c>
      <c r="M183" s="29" t="s">
        <v>1021</v>
      </c>
      <c r="N183" s="29" t="s">
        <v>1022</v>
      </c>
    </row>
    <row r="184" spans="1:14" s="21" customFormat="1" ht="23.25" customHeight="1" x14ac:dyDescent="0.2">
      <c r="A184" s="36" t="s">
        <v>214</v>
      </c>
      <c r="B184" s="14" t="s">
        <v>0</v>
      </c>
      <c r="C184" s="14" t="s">
        <v>1298</v>
      </c>
      <c r="D184" s="45" t="s">
        <v>384</v>
      </c>
      <c r="E184" s="23" t="s">
        <v>16</v>
      </c>
      <c r="F184" s="23" t="s">
        <v>953</v>
      </c>
      <c r="G184" s="23" t="s">
        <v>954</v>
      </c>
      <c r="H184" s="24">
        <v>2</v>
      </c>
      <c r="I184" s="24">
        <v>1</v>
      </c>
      <c r="J184" s="22">
        <v>1</v>
      </c>
      <c r="K184" s="136" t="s">
        <v>1023</v>
      </c>
      <c r="L184" s="136" t="s">
        <v>1024</v>
      </c>
      <c r="M184" s="19" t="s">
        <v>1025</v>
      </c>
      <c r="N184" s="29" t="s">
        <v>1026</v>
      </c>
    </row>
    <row r="185" spans="1:14" s="21" customFormat="1" ht="23.25" customHeight="1" x14ac:dyDescent="0.2">
      <c r="A185" s="36" t="s">
        <v>215</v>
      </c>
      <c r="B185" s="14" t="s">
        <v>0</v>
      </c>
      <c r="C185" s="14" t="s">
        <v>1298</v>
      </c>
      <c r="D185" s="45" t="s">
        <v>384</v>
      </c>
      <c r="E185" s="23" t="s">
        <v>16</v>
      </c>
      <c r="F185" s="23" t="s">
        <v>955</v>
      </c>
      <c r="G185" s="23" t="s">
        <v>956</v>
      </c>
      <c r="H185" s="24">
        <v>9</v>
      </c>
      <c r="I185" s="24">
        <v>9</v>
      </c>
      <c r="J185" s="22">
        <v>1</v>
      </c>
      <c r="K185" s="136" t="s">
        <v>1027</v>
      </c>
      <c r="L185" s="136" t="s">
        <v>1028</v>
      </c>
      <c r="M185" s="29" t="s">
        <v>1029</v>
      </c>
      <c r="N185" s="29" t="s">
        <v>1030</v>
      </c>
    </row>
    <row r="186" spans="1:14" s="21" customFormat="1" ht="23.25" customHeight="1" x14ac:dyDescent="0.2">
      <c r="A186" s="36" t="s">
        <v>216</v>
      </c>
      <c r="B186" s="14" t="s">
        <v>0</v>
      </c>
      <c r="C186" s="14" t="s">
        <v>1298</v>
      </c>
      <c r="D186" s="45" t="s">
        <v>384</v>
      </c>
      <c r="E186" s="23" t="s">
        <v>16</v>
      </c>
      <c r="F186" s="23" t="s">
        <v>957</v>
      </c>
      <c r="G186" s="23" t="s">
        <v>958</v>
      </c>
      <c r="H186" s="24">
        <v>6543</v>
      </c>
      <c r="I186" s="24">
        <v>3012</v>
      </c>
      <c r="J186" s="22">
        <v>0.70961332721992965</v>
      </c>
      <c r="K186" s="136" t="s">
        <v>1031</v>
      </c>
      <c r="L186" s="136" t="s">
        <v>1032</v>
      </c>
      <c r="M186" s="19" t="s">
        <v>1033</v>
      </c>
      <c r="N186" s="29" t="s">
        <v>1034</v>
      </c>
    </row>
    <row r="187" spans="1:14" s="21" customFormat="1" ht="23.25" customHeight="1" x14ac:dyDescent="0.2">
      <c r="A187" s="36" t="s">
        <v>217</v>
      </c>
      <c r="B187" s="14" t="s">
        <v>0</v>
      </c>
      <c r="C187" s="14" t="s">
        <v>1298</v>
      </c>
      <c r="D187" s="45" t="s">
        <v>384</v>
      </c>
      <c r="E187" s="23" t="s">
        <v>16</v>
      </c>
      <c r="F187" s="23" t="s">
        <v>959</v>
      </c>
      <c r="G187" s="23" t="s">
        <v>960</v>
      </c>
      <c r="H187" s="24">
        <v>10</v>
      </c>
      <c r="I187" s="24">
        <v>2</v>
      </c>
      <c r="J187" s="22">
        <v>0.7</v>
      </c>
      <c r="K187" s="136" t="s">
        <v>1035</v>
      </c>
      <c r="L187" s="136" t="s">
        <v>1036</v>
      </c>
      <c r="M187" s="29" t="s">
        <v>1037</v>
      </c>
      <c r="N187" s="29" t="s">
        <v>1038</v>
      </c>
    </row>
    <row r="188" spans="1:14" s="21" customFormat="1" ht="23.25" customHeight="1" x14ac:dyDescent="0.2">
      <c r="A188" s="36" t="s">
        <v>218</v>
      </c>
      <c r="B188" s="14" t="s">
        <v>0</v>
      </c>
      <c r="C188" s="14" t="s">
        <v>1298</v>
      </c>
      <c r="D188" s="45" t="s">
        <v>384</v>
      </c>
      <c r="E188" s="23" t="s">
        <v>16</v>
      </c>
      <c r="F188" s="23" t="s">
        <v>961</v>
      </c>
      <c r="G188" s="23" t="s">
        <v>962</v>
      </c>
      <c r="H188" s="24">
        <v>13</v>
      </c>
      <c r="I188" s="24">
        <v>5</v>
      </c>
      <c r="J188" s="22">
        <v>0.84615384615384615</v>
      </c>
      <c r="K188" s="136" t="s">
        <v>1039</v>
      </c>
      <c r="L188" s="136" t="s">
        <v>1040</v>
      </c>
      <c r="M188" s="29" t="s">
        <v>1041</v>
      </c>
      <c r="N188" s="29" t="s">
        <v>1042</v>
      </c>
    </row>
    <row r="189" spans="1:14" s="21" customFormat="1" ht="23.25" customHeight="1" x14ac:dyDescent="0.2">
      <c r="A189" s="36" t="s">
        <v>219</v>
      </c>
      <c r="B189" s="14" t="s">
        <v>0</v>
      </c>
      <c r="C189" s="14" t="s">
        <v>1298</v>
      </c>
      <c r="D189" s="45" t="s">
        <v>384</v>
      </c>
      <c r="E189" s="23" t="s">
        <v>16</v>
      </c>
      <c r="F189" s="23" t="s">
        <v>963</v>
      </c>
      <c r="G189" s="23" t="s">
        <v>964</v>
      </c>
      <c r="H189" s="24">
        <v>13</v>
      </c>
      <c r="I189" s="24">
        <v>0</v>
      </c>
      <c r="J189" s="22">
        <v>0</v>
      </c>
      <c r="K189" s="136" t="s">
        <v>1039</v>
      </c>
      <c r="L189" s="136" t="s">
        <v>1039</v>
      </c>
      <c r="M189" s="19" t="s">
        <v>1043</v>
      </c>
      <c r="N189" s="29" t="s">
        <v>1044</v>
      </c>
    </row>
    <row r="190" spans="1:14" s="21" customFormat="1" ht="23.25" customHeight="1" x14ac:dyDescent="0.2">
      <c r="A190" s="36" t="s">
        <v>220</v>
      </c>
      <c r="B190" s="14" t="s">
        <v>1</v>
      </c>
      <c r="C190" s="14" t="s">
        <v>1301</v>
      </c>
      <c r="D190" s="45" t="s">
        <v>360</v>
      </c>
      <c r="E190" s="23" t="s">
        <v>16</v>
      </c>
      <c r="F190" s="23" t="s">
        <v>590</v>
      </c>
      <c r="G190" s="23" t="s">
        <v>591</v>
      </c>
      <c r="H190" s="22">
        <v>1</v>
      </c>
      <c r="I190" s="22">
        <v>0.75</v>
      </c>
      <c r="J190" s="22">
        <v>0.75</v>
      </c>
      <c r="K190" s="136" t="s">
        <v>1045</v>
      </c>
      <c r="L190" s="136" t="s">
        <v>1039</v>
      </c>
      <c r="M190" s="29" t="s">
        <v>1046</v>
      </c>
      <c r="N190" s="29" t="s">
        <v>1047</v>
      </c>
    </row>
    <row r="191" spans="1:14" s="21" customFormat="1" ht="23.25" customHeight="1" x14ac:dyDescent="0.2">
      <c r="A191" s="36" t="s">
        <v>221</v>
      </c>
      <c r="B191" s="14" t="s">
        <v>0</v>
      </c>
      <c r="C191" s="14" t="s">
        <v>1298</v>
      </c>
      <c r="D191" s="45" t="s">
        <v>384</v>
      </c>
      <c r="E191" s="23" t="s">
        <v>16</v>
      </c>
      <c r="F191" s="23" t="s">
        <v>965</v>
      </c>
      <c r="G191" s="23" t="s">
        <v>966</v>
      </c>
      <c r="H191" s="24">
        <v>266</v>
      </c>
      <c r="I191" s="24">
        <v>266</v>
      </c>
      <c r="J191" s="22">
        <v>1</v>
      </c>
      <c r="K191" s="136" t="s">
        <v>1048</v>
      </c>
      <c r="L191" s="136" t="s">
        <v>1048</v>
      </c>
      <c r="M191" s="29" t="s">
        <v>1049</v>
      </c>
      <c r="N191" s="29" t="s">
        <v>1050</v>
      </c>
    </row>
    <row r="192" spans="1:14" s="21" customFormat="1" ht="23.25" customHeight="1" x14ac:dyDescent="0.2">
      <c r="A192" s="36" t="s">
        <v>222</v>
      </c>
      <c r="B192" s="14" t="s">
        <v>0</v>
      </c>
      <c r="C192" s="14" t="s">
        <v>1298</v>
      </c>
      <c r="D192" s="45" t="s">
        <v>384</v>
      </c>
      <c r="E192" s="23" t="s">
        <v>16</v>
      </c>
      <c r="F192" s="23" t="s">
        <v>967</v>
      </c>
      <c r="G192" s="23" t="s">
        <v>968</v>
      </c>
      <c r="H192" s="24">
        <v>24</v>
      </c>
      <c r="I192" s="24">
        <v>24</v>
      </c>
      <c r="J192" s="22">
        <v>1</v>
      </c>
      <c r="K192" s="136" t="s">
        <v>1039</v>
      </c>
      <c r="L192" s="136" t="s">
        <v>1051</v>
      </c>
      <c r="M192" s="29" t="s">
        <v>1052</v>
      </c>
      <c r="N192" s="29" t="s">
        <v>1053</v>
      </c>
    </row>
    <row r="193" spans="1:14" s="21" customFormat="1" ht="23.25" customHeight="1" x14ac:dyDescent="0.2">
      <c r="A193" s="36" t="s">
        <v>223</v>
      </c>
      <c r="B193" s="14" t="s">
        <v>1</v>
      </c>
      <c r="C193" s="14" t="s">
        <v>1303</v>
      </c>
      <c r="D193" s="23" t="s">
        <v>4</v>
      </c>
      <c r="E193" s="24" t="s">
        <v>16</v>
      </c>
      <c r="F193" s="23" t="s">
        <v>967</v>
      </c>
      <c r="G193" s="23" t="s">
        <v>968</v>
      </c>
      <c r="H193" s="24">
        <v>21</v>
      </c>
      <c r="I193" s="24">
        <v>15</v>
      </c>
      <c r="J193" s="116">
        <v>0.7142857142857143</v>
      </c>
      <c r="K193" s="135" t="s">
        <v>1039</v>
      </c>
      <c r="L193" s="135" t="s">
        <v>1054</v>
      </c>
      <c r="M193" s="120" t="s">
        <v>1055</v>
      </c>
      <c r="N193" s="120" t="s">
        <v>1056</v>
      </c>
    </row>
    <row r="194" spans="1:14" s="21" customFormat="1" ht="23.25" customHeight="1" x14ac:dyDescent="0.2">
      <c r="A194" s="36" t="s">
        <v>224</v>
      </c>
      <c r="B194" s="14" t="s">
        <v>1</v>
      </c>
      <c r="C194" s="14" t="s">
        <v>1302</v>
      </c>
      <c r="D194" s="45" t="s">
        <v>4</v>
      </c>
      <c r="E194" s="23" t="s">
        <v>16</v>
      </c>
      <c r="F194" s="23" t="s">
        <v>289</v>
      </c>
      <c r="G194" s="23" t="s">
        <v>290</v>
      </c>
      <c r="H194" s="132">
        <v>10265866254.790001</v>
      </c>
      <c r="I194" s="132">
        <v>4915994063.3912315</v>
      </c>
      <c r="J194" s="116">
        <v>0.4788679241849127</v>
      </c>
      <c r="K194" s="135" t="s">
        <v>1057</v>
      </c>
      <c r="L194" s="135" t="s">
        <v>1058</v>
      </c>
      <c r="M194" s="120" t="s">
        <v>1059</v>
      </c>
      <c r="N194" s="120" t="s">
        <v>1060</v>
      </c>
    </row>
    <row r="195" spans="1:14" s="21" customFormat="1" ht="23.25" customHeight="1" x14ac:dyDescent="0.2">
      <c r="A195" s="36" t="s">
        <v>225</v>
      </c>
      <c r="B195" s="14" t="s">
        <v>0</v>
      </c>
      <c r="C195" s="14" t="s">
        <v>1308</v>
      </c>
      <c r="D195" s="45" t="s">
        <v>384</v>
      </c>
      <c r="E195" s="23" t="s">
        <v>295</v>
      </c>
      <c r="F195" s="23" t="s">
        <v>541</v>
      </c>
      <c r="G195" s="23" t="s">
        <v>1061</v>
      </c>
      <c r="H195" s="24">
        <v>47</v>
      </c>
      <c r="I195" s="24">
        <v>32</v>
      </c>
      <c r="J195" s="22">
        <v>1</v>
      </c>
      <c r="K195" s="136" t="s">
        <v>1099</v>
      </c>
      <c r="L195" s="136" t="s">
        <v>1100</v>
      </c>
      <c r="M195" s="29" t="s">
        <v>1101</v>
      </c>
      <c r="N195" s="29" t="s">
        <v>1102</v>
      </c>
    </row>
    <row r="196" spans="1:14" s="21" customFormat="1" ht="23.25" customHeight="1" x14ac:dyDescent="0.2">
      <c r="A196" s="36" t="s">
        <v>226</v>
      </c>
      <c r="B196" s="14" t="s">
        <v>0</v>
      </c>
      <c r="C196" s="14" t="s">
        <v>1308</v>
      </c>
      <c r="D196" s="45" t="s">
        <v>384</v>
      </c>
      <c r="E196" s="23" t="s">
        <v>295</v>
      </c>
      <c r="F196" s="23" t="s">
        <v>543</v>
      </c>
      <c r="G196" s="23" t="s">
        <v>1062</v>
      </c>
      <c r="H196" s="24">
        <v>47</v>
      </c>
      <c r="I196" s="24">
        <v>32</v>
      </c>
      <c r="J196" s="22">
        <v>1</v>
      </c>
      <c r="K196" s="136" t="s">
        <v>1103</v>
      </c>
      <c r="L196" s="136" t="s">
        <v>1104</v>
      </c>
      <c r="M196" s="29" t="s">
        <v>1105</v>
      </c>
      <c r="N196" s="29" t="s">
        <v>1106</v>
      </c>
    </row>
    <row r="197" spans="1:14" s="21" customFormat="1" ht="23.25" customHeight="1" x14ac:dyDescent="0.2">
      <c r="A197" s="36" t="s">
        <v>227</v>
      </c>
      <c r="B197" s="14" t="s">
        <v>0</v>
      </c>
      <c r="C197" s="14" t="s">
        <v>1298</v>
      </c>
      <c r="D197" s="45" t="s">
        <v>384</v>
      </c>
      <c r="E197" s="23" t="s">
        <v>295</v>
      </c>
      <c r="F197" s="23" t="s">
        <v>1063</v>
      </c>
      <c r="G197" s="23" t="s">
        <v>1064</v>
      </c>
      <c r="H197" s="24">
        <v>160</v>
      </c>
      <c r="I197" s="24">
        <v>110</v>
      </c>
      <c r="J197" s="22">
        <v>1</v>
      </c>
      <c r="K197" s="136" t="s">
        <v>1107</v>
      </c>
      <c r="L197" s="136" t="s">
        <v>1108</v>
      </c>
      <c r="M197" s="29" t="s">
        <v>1109</v>
      </c>
      <c r="N197" s="29" t="s">
        <v>1110</v>
      </c>
    </row>
    <row r="198" spans="1:14" s="21" customFormat="1" ht="23.25" customHeight="1" x14ac:dyDescent="0.2">
      <c r="A198" s="36" t="s">
        <v>228</v>
      </c>
      <c r="B198" s="14" t="s">
        <v>0</v>
      </c>
      <c r="C198" s="14" t="s">
        <v>1298</v>
      </c>
      <c r="D198" s="45" t="s">
        <v>384</v>
      </c>
      <c r="E198" s="23" t="s">
        <v>295</v>
      </c>
      <c r="F198" s="23" t="s">
        <v>1065</v>
      </c>
      <c r="G198" s="23" t="s">
        <v>1066</v>
      </c>
      <c r="H198" s="24">
        <v>388</v>
      </c>
      <c r="I198" s="24">
        <v>129</v>
      </c>
      <c r="J198" s="22">
        <v>1</v>
      </c>
      <c r="K198" s="136" t="s">
        <v>1111</v>
      </c>
      <c r="L198" s="136" t="s">
        <v>1112</v>
      </c>
      <c r="M198" s="29" t="s">
        <v>1113</v>
      </c>
      <c r="N198" s="29" t="s">
        <v>1114</v>
      </c>
    </row>
    <row r="199" spans="1:14" s="21" customFormat="1" ht="23.25" customHeight="1" x14ac:dyDescent="0.2">
      <c r="A199" s="36" t="s">
        <v>229</v>
      </c>
      <c r="B199" s="14" t="s">
        <v>0</v>
      </c>
      <c r="C199" s="14" t="s">
        <v>1298</v>
      </c>
      <c r="D199" s="45" t="s">
        <v>384</v>
      </c>
      <c r="E199" s="23" t="s">
        <v>295</v>
      </c>
      <c r="F199" s="23" t="s">
        <v>1067</v>
      </c>
      <c r="G199" s="23" t="s">
        <v>1068</v>
      </c>
      <c r="H199" s="24">
        <v>1</v>
      </c>
      <c r="I199" s="24">
        <v>1</v>
      </c>
      <c r="J199" s="22">
        <v>1</v>
      </c>
      <c r="K199" s="136" t="s">
        <v>1115</v>
      </c>
      <c r="L199" s="136" t="s">
        <v>1116</v>
      </c>
      <c r="M199" s="29" t="s">
        <v>1117</v>
      </c>
      <c r="N199" s="29" t="s">
        <v>1118</v>
      </c>
    </row>
    <row r="200" spans="1:14" s="21" customFormat="1" ht="23.25" customHeight="1" x14ac:dyDescent="0.2">
      <c r="A200" s="36" t="s">
        <v>230</v>
      </c>
      <c r="B200" s="14" t="s">
        <v>0</v>
      </c>
      <c r="C200" s="14" t="s">
        <v>1298</v>
      </c>
      <c r="D200" s="45" t="s">
        <v>384</v>
      </c>
      <c r="E200" s="23" t="s">
        <v>295</v>
      </c>
      <c r="F200" s="23" t="s">
        <v>1069</v>
      </c>
      <c r="G200" s="23" t="s">
        <v>1070</v>
      </c>
      <c r="H200" s="24">
        <v>35</v>
      </c>
      <c r="I200" s="24">
        <v>16</v>
      </c>
      <c r="J200" s="22">
        <v>0.65714285714285714</v>
      </c>
      <c r="K200" s="136" t="s">
        <v>1119</v>
      </c>
      <c r="L200" s="136" t="s">
        <v>1509</v>
      </c>
      <c r="M200" s="29" t="s">
        <v>1120</v>
      </c>
      <c r="N200" s="29" t="s">
        <v>1121</v>
      </c>
    </row>
    <row r="201" spans="1:14" s="21" customFormat="1" ht="23.25" customHeight="1" x14ac:dyDescent="0.2">
      <c r="A201" s="36" t="s">
        <v>231</v>
      </c>
      <c r="B201" s="14" t="s">
        <v>0</v>
      </c>
      <c r="C201" s="14" t="s">
        <v>1308</v>
      </c>
      <c r="D201" s="45" t="s">
        <v>384</v>
      </c>
      <c r="E201" s="23" t="s">
        <v>295</v>
      </c>
      <c r="F201" s="23" t="s">
        <v>710</v>
      </c>
      <c r="G201" s="23" t="s">
        <v>1071</v>
      </c>
      <c r="H201" s="24">
        <v>2000</v>
      </c>
      <c r="I201" s="24">
        <v>890</v>
      </c>
      <c r="J201" s="22">
        <v>0.44500000000000001</v>
      </c>
      <c r="K201" s="136" t="s">
        <v>1122</v>
      </c>
      <c r="L201" s="136" t="s">
        <v>1123</v>
      </c>
      <c r="M201" s="29" t="s">
        <v>1124</v>
      </c>
      <c r="N201" s="29" t="s">
        <v>1125</v>
      </c>
    </row>
    <row r="202" spans="1:14" s="21" customFormat="1" ht="23.25" customHeight="1" x14ac:dyDescent="0.2">
      <c r="A202" s="36" t="s">
        <v>232</v>
      </c>
      <c r="B202" s="14" t="s">
        <v>0</v>
      </c>
      <c r="C202" s="14" t="s">
        <v>1308</v>
      </c>
      <c r="D202" s="45" t="s">
        <v>384</v>
      </c>
      <c r="E202" s="23" t="s">
        <v>295</v>
      </c>
      <c r="F202" s="23" t="s">
        <v>710</v>
      </c>
      <c r="G202" s="23" t="s">
        <v>1071</v>
      </c>
      <c r="H202" s="24">
        <v>4639</v>
      </c>
      <c r="I202" s="24">
        <v>3702</v>
      </c>
      <c r="J202" s="22">
        <v>0.79801681396852775</v>
      </c>
      <c r="K202" s="136" t="s">
        <v>1126</v>
      </c>
      <c r="L202" s="136" t="s">
        <v>1127</v>
      </c>
      <c r="M202" s="29" t="s">
        <v>1128</v>
      </c>
      <c r="N202" s="29" t="s">
        <v>1129</v>
      </c>
    </row>
    <row r="203" spans="1:14" s="21" customFormat="1" ht="23.25" customHeight="1" x14ac:dyDescent="0.2">
      <c r="A203" s="36" t="s">
        <v>233</v>
      </c>
      <c r="B203" s="14" t="s">
        <v>0</v>
      </c>
      <c r="C203" s="14" t="s">
        <v>1308</v>
      </c>
      <c r="D203" s="45" t="s">
        <v>384</v>
      </c>
      <c r="E203" s="23" t="s">
        <v>295</v>
      </c>
      <c r="F203" s="23" t="s">
        <v>712</v>
      </c>
      <c r="G203" s="23" t="s">
        <v>1072</v>
      </c>
      <c r="H203" s="24">
        <v>10767</v>
      </c>
      <c r="I203" s="24">
        <v>10767</v>
      </c>
      <c r="J203" s="22">
        <v>1</v>
      </c>
      <c r="K203" s="136" t="s">
        <v>1130</v>
      </c>
      <c r="L203" s="136" t="s">
        <v>1131</v>
      </c>
      <c r="M203" s="29" t="s">
        <v>1132</v>
      </c>
      <c r="N203" s="29" t="s">
        <v>1133</v>
      </c>
    </row>
    <row r="204" spans="1:14" s="21" customFormat="1" ht="23.25" customHeight="1" x14ac:dyDescent="0.2">
      <c r="A204" s="36" t="s">
        <v>234</v>
      </c>
      <c r="B204" s="14" t="s">
        <v>0</v>
      </c>
      <c r="C204" s="14" t="s">
        <v>1308</v>
      </c>
      <c r="D204" s="45" t="s">
        <v>384</v>
      </c>
      <c r="E204" s="23" t="s">
        <v>295</v>
      </c>
      <c r="F204" s="23" t="s">
        <v>1073</v>
      </c>
      <c r="G204" s="23" t="s">
        <v>1074</v>
      </c>
      <c r="H204" s="24">
        <v>1523</v>
      </c>
      <c r="I204" s="24">
        <v>1333</v>
      </c>
      <c r="J204" s="22">
        <v>0.87524622455679579</v>
      </c>
      <c r="K204" s="136" t="s">
        <v>1134</v>
      </c>
      <c r="L204" s="136" t="s">
        <v>1135</v>
      </c>
      <c r="M204" s="29" t="s">
        <v>1136</v>
      </c>
      <c r="N204" s="29" t="s">
        <v>1137</v>
      </c>
    </row>
    <row r="205" spans="1:14" s="21" customFormat="1" ht="23.25" customHeight="1" x14ac:dyDescent="0.2">
      <c r="A205" s="36" t="s">
        <v>235</v>
      </c>
      <c r="B205" s="14" t="s">
        <v>0</v>
      </c>
      <c r="C205" s="14" t="s">
        <v>1308</v>
      </c>
      <c r="D205" s="45" t="s">
        <v>384</v>
      </c>
      <c r="E205" s="23" t="s">
        <v>295</v>
      </c>
      <c r="F205" s="23" t="s">
        <v>940</v>
      </c>
      <c r="G205" s="23" t="s">
        <v>941</v>
      </c>
      <c r="H205" s="24">
        <v>1360</v>
      </c>
      <c r="I205" s="24">
        <v>1360</v>
      </c>
      <c r="J205" s="22">
        <v>1</v>
      </c>
      <c r="K205" s="136" t="s">
        <v>1138</v>
      </c>
      <c r="L205" s="136" t="s">
        <v>1139</v>
      </c>
      <c r="M205" s="29" t="s">
        <v>1140</v>
      </c>
      <c r="N205" s="29" t="s">
        <v>1141</v>
      </c>
    </row>
    <row r="206" spans="1:14" s="21" customFormat="1" ht="23.25" customHeight="1" x14ac:dyDescent="0.2">
      <c r="A206" s="36" t="s">
        <v>236</v>
      </c>
      <c r="B206" s="14" t="s">
        <v>0</v>
      </c>
      <c r="C206" s="14" t="s">
        <v>1308</v>
      </c>
      <c r="D206" s="45" t="s">
        <v>384</v>
      </c>
      <c r="E206" s="23" t="s">
        <v>295</v>
      </c>
      <c r="F206" s="23" t="s">
        <v>1075</v>
      </c>
      <c r="G206" s="23" t="s">
        <v>941</v>
      </c>
      <c r="H206" s="24">
        <v>154</v>
      </c>
      <c r="I206" s="24">
        <v>154</v>
      </c>
      <c r="J206" s="22">
        <v>1</v>
      </c>
      <c r="K206" s="136" t="s">
        <v>1142</v>
      </c>
      <c r="L206" s="136" t="s">
        <v>1510</v>
      </c>
      <c r="M206" s="29" t="s">
        <v>1143</v>
      </c>
      <c r="N206" s="29" t="s">
        <v>1144</v>
      </c>
    </row>
    <row r="207" spans="1:14" s="21" customFormat="1" ht="23.25" customHeight="1" x14ac:dyDescent="0.2">
      <c r="A207" s="36" t="s">
        <v>237</v>
      </c>
      <c r="B207" s="14" t="s">
        <v>0</v>
      </c>
      <c r="C207" s="14" t="s">
        <v>1308</v>
      </c>
      <c r="D207" s="45" t="s">
        <v>384</v>
      </c>
      <c r="E207" s="23" t="s">
        <v>295</v>
      </c>
      <c r="F207" s="23" t="s">
        <v>1076</v>
      </c>
      <c r="G207" s="23" t="s">
        <v>941</v>
      </c>
      <c r="H207" s="24">
        <v>1450</v>
      </c>
      <c r="I207" s="24">
        <v>1060</v>
      </c>
      <c r="J207" s="22">
        <v>0.73103448275862071</v>
      </c>
      <c r="K207" s="136" t="s">
        <v>1145</v>
      </c>
      <c r="L207" s="136" t="s">
        <v>1146</v>
      </c>
      <c r="M207" s="29" t="s">
        <v>1147</v>
      </c>
      <c r="N207" s="29" t="s">
        <v>1148</v>
      </c>
    </row>
    <row r="208" spans="1:14" s="21" customFormat="1" ht="23.25" customHeight="1" x14ac:dyDescent="0.2">
      <c r="A208" s="36" t="s">
        <v>238</v>
      </c>
      <c r="B208" s="14" t="s">
        <v>0</v>
      </c>
      <c r="C208" s="14" t="s">
        <v>1308</v>
      </c>
      <c r="D208" s="45" t="s">
        <v>384</v>
      </c>
      <c r="E208" s="23" t="s">
        <v>295</v>
      </c>
      <c r="F208" s="23" t="s">
        <v>1077</v>
      </c>
      <c r="G208" s="23" t="s">
        <v>1078</v>
      </c>
      <c r="H208" s="24">
        <v>314</v>
      </c>
      <c r="I208" s="24">
        <v>187</v>
      </c>
      <c r="J208" s="22">
        <v>0.59554140127388533</v>
      </c>
      <c r="K208" s="136" t="s">
        <v>1149</v>
      </c>
      <c r="L208" s="136" t="s">
        <v>1150</v>
      </c>
      <c r="M208" s="29" t="s">
        <v>1151</v>
      </c>
      <c r="N208" s="29" t="s">
        <v>1152</v>
      </c>
    </row>
    <row r="209" spans="1:14" s="21" customFormat="1" ht="23.25" customHeight="1" x14ac:dyDescent="0.2">
      <c r="A209" s="36" t="s">
        <v>239</v>
      </c>
      <c r="B209" s="14" t="s">
        <v>0</v>
      </c>
      <c r="C209" s="14" t="s">
        <v>1308</v>
      </c>
      <c r="D209" s="45" t="s">
        <v>384</v>
      </c>
      <c r="E209" s="23" t="s">
        <v>295</v>
      </c>
      <c r="F209" s="23" t="s">
        <v>1079</v>
      </c>
      <c r="G209" s="23" t="s">
        <v>1080</v>
      </c>
      <c r="H209" s="24">
        <v>11947</v>
      </c>
      <c r="I209" s="24">
        <v>11947</v>
      </c>
      <c r="J209" s="22">
        <v>1</v>
      </c>
      <c r="K209" s="136" t="s">
        <v>1153</v>
      </c>
      <c r="L209" s="136" t="s">
        <v>1154</v>
      </c>
      <c r="M209" s="29" t="s">
        <v>1155</v>
      </c>
      <c r="N209" s="29" t="s">
        <v>1156</v>
      </c>
    </row>
    <row r="210" spans="1:14" s="21" customFormat="1" ht="23.25" customHeight="1" x14ac:dyDescent="0.2">
      <c r="A210" s="36" t="s">
        <v>240</v>
      </c>
      <c r="B210" s="14" t="s">
        <v>0</v>
      </c>
      <c r="C210" s="14" t="s">
        <v>1308</v>
      </c>
      <c r="D210" s="45" t="s">
        <v>384</v>
      </c>
      <c r="E210" s="23" t="s">
        <v>295</v>
      </c>
      <c r="F210" s="23" t="s">
        <v>1081</v>
      </c>
      <c r="G210" s="23" t="s">
        <v>1082</v>
      </c>
      <c r="H210" s="24">
        <v>21</v>
      </c>
      <c r="I210" s="24">
        <v>1</v>
      </c>
      <c r="J210" s="22">
        <v>0.42857142857142855</v>
      </c>
      <c r="K210" s="136" t="s">
        <v>1157</v>
      </c>
      <c r="L210" s="136" t="s">
        <v>1158</v>
      </c>
      <c r="M210" s="29" t="s">
        <v>1159</v>
      </c>
      <c r="N210" s="29" t="s">
        <v>1160</v>
      </c>
    </row>
    <row r="211" spans="1:14" s="21" customFormat="1" ht="23.25" customHeight="1" x14ac:dyDescent="0.2">
      <c r="A211" s="36" t="s">
        <v>241</v>
      </c>
      <c r="B211" s="14" t="s">
        <v>0</v>
      </c>
      <c r="C211" s="14" t="s">
        <v>1308</v>
      </c>
      <c r="D211" s="45" t="s">
        <v>384</v>
      </c>
      <c r="E211" s="23" t="s">
        <v>295</v>
      </c>
      <c r="F211" s="23" t="s">
        <v>1083</v>
      </c>
      <c r="G211" s="23" t="s">
        <v>1082</v>
      </c>
      <c r="H211" s="24">
        <v>49</v>
      </c>
      <c r="I211" s="24">
        <v>36</v>
      </c>
      <c r="J211" s="22">
        <v>1</v>
      </c>
      <c r="K211" s="136" t="s">
        <v>1161</v>
      </c>
      <c r="L211" s="136" t="s">
        <v>1162</v>
      </c>
      <c r="M211" s="29" t="s">
        <v>1163</v>
      </c>
      <c r="N211" s="29" t="s">
        <v>1164</v>
      </c>
    </row>
    <row r="212" spans="1:14" s="21" customFormat="1" ht="23.25" customHeight="1" x14ac:dyDescent="0.2">
      <c r="A212" s="36" t="s">
        <v>242</v>
      </c>
      <c r="B212" s="14" t="s">
        <v>0</v>
      </c>
      <c r="C212" s="14" t="s">
        <v>1298</v>
      </c>
      <c r="D212" s="45" t="s">
        <v>384</v>
      </c>
      <c r="E212" s="23" t="s">
        <v>295</v>
      </c>
      <c r="F212" s="23" t="s">
        <v>1084</v>
      </c>
      <c r="G212" s="23" t="s">
        <v>941</v>
      </c>
      <c r="H212" s="24">
        <v>210</v>
      </c>
      <c r="I212" s="24">
        <v>210</v>
      </c>
      <c r="J212" s="22">
        <v>1</v>
      </c>
      <c r="K212" s="136" t="s">
        <v>1165</v>
      </c>
      <c r="L212" s="136" t="s">
        <v>1166</v>
      </c>
      <c r="M212" s="29" t="s">
        <v>1167</v>
      </c>
      <c r="N212" s="29" t="s">
        <v>1168</v>
      </c>
    </row>
    <row r="213" spans="1:14" s="21" customFormat="1" ht="23.25" customHeight="1" x14ac:dyDescent="0.2">
      <c r="A213" s="36" t="s">
        <v>243</v>
      </c>
      <c r="B213" s="14" t="s">
        <v>0</v>
      </c>
      <c r="C213" s="14" t="s">
        <v>1298</v>
      </c>
      <c r="D213" s="45" t="s">
        <v>384</v>
      </c>
      <c r="E213" s="23" t="s">
        <v>295</v>
      </c>
      <c r="F213" s="23" t="s">
        <v>1085</v>
      </c>
      <c r="G213" s="23" t="s">
        <v>1086</v>
      </c>
      <c r="H213" s="24">
        <v>8523</v>
      </c>
      <c r="I213" s="24">
        <v>8523</v>
      </c>
      <c r="J213" s="22">
        <v>1</v>
      </c>
      <c r="K213" s="136" t="s">
        <v>1169</v>
      </c>
      <c r="L213" s="136" t="s">
        <v>1170</v>
      </c>
      <c r="M213" s="29" t="s">
        <v>1171</v>
      </c>
      <c r="N213" s="29" t="s">
        <v>1172</v>
      </c>
    </row>
    <row r="214" spans="1:14" s="21" customFormat="1" ht="23.25" customHeight="1" x14ac:dyDescent="0.2">
      <c r="A214" s="36" t="s">
        <v>244</v>
      </c>
      <c r="B214" s="14" t="s">
        <v>0</v>
      </c>
      <c r="C214" s="14" t="s">
        <v>1308</v>
      </c>
      <c r="D214" s="45" t="s">
        <v>384</v>
      </c>
      <c r="E214" s="23" t="s">
        <v>295</v>
      </c>
      <c r="F214" s="23" t="s">
        <v>1087</v>
      </c>
      <c r="G214" s="23" t="s">
        <v>1088</v>
      </c>
      <c r="H214" s="24">
        <v>640</v>
      </c>
      <c r="I214" s="24">
        <v>359</v>
      </c>
      <c r="J214" s="22">
        <v>0.56093749999999998</v>
      </c>
      <c r="K214" s="136" t="s">
        <v>1173</v>
      </c>
      <c r="L214" s="136" t="s">
        <v>1174</v>
      </c>
      <c r="M214" s="29" t="s">
        <v>1175</v>
      </c>
      <c r="N214" s="29" t="s">
        <v>1176</v>
      </c>
    </row>
    <row r="215" spans="1:14" s="21" customFormat="1" ht="23.25" customHeight="1" x14ac:dyDescent="0.2">
      <c r="A215" s="36" t="s">
        <v>245</v>
      </c>
      <c r="B215" s="14" t="s">
        <v>0</v>
      </c>
      <c r="C215" s="14" t="s">
        <v>1308</v>
      </c>
      <c r="D215" s="45" t="s">
        <v>384</v>
      </c>
      <c r="E215" s="23" t="s">
        <v>295</v>
      </c>
      <c r="F215" s="23" t="s">
        <v>1089</v>
      </c>
      <c r="G215" s="23" t="s">
        <v>1090</v>
      </c>
      <c r="H215" s="24">
        <v>10001</v>
      </c>
      <c r="I215" s="24">
        <v>10001</v>
      </c>
      <c r="J215" s="22">
        <v>1</v>
      </c>
      <c r="K215" s="136" t="s">
        <v>1177</v>
      </c>
      <c r="L215" s="136" t="s">
        <v>1178</v>
      </c>
      <c r="M215" s="29" t="s">
        <v>1179</v>
      </c>
      <c r="N215" s="29" t="s">
        <v>1180</v>
      </c>
    </row>
    <row r="216" spans="1:14" s="21" customFormat="1" ht="23.25" customHeight="1" x14ac:dyDescent="0.2">
      <c r="A216" s="36" t="s">
        <v>246</v>
      </c>
      <c r="B216" s="14" t="s">
        <v>0</v>
      </c>
      <c r="C216" s="14" t="s">
        <v>1308</v>
      </c>
      <c r="D216" s="45" t="s">
        <v>384</v>
      </c>
      <c r="E216" s="23" t="s">
        <v>295</v>
      </c>
      <c r="F216" s="23" t="s">
        <v>1091</v>
      </c>
      <c r="G216" s="23" t="s">
        <v>1092</v>
      </c>
      <c r="H216" s="24">
        <v>11</v>
      </c>
      <c r="I216" s="24">
        <v>11</v>
      </c>
      <c r="J216" s="22">
        <v>1</v>
      </c>
      <c r="K216" s="136" t="s">
        <v>1181</v>
      </c>
      <c r="L216" s="136" t="s">
        <v>1182</v>
      </c>
      <c r="M216" s="29" t="s">
        <v>1183</v>
      </c>
      <c r="N216" s="29" t="s">
        <v>1184</v>
      </c>
    </row>
    <row r="217" spans="1:14" s="21" customFormat="1" ht="23.25" customHeight="1" x14ac:dyDescent="0.2">
      <c r="A217" s="36" t="s">
        <v>247</v>
      </c>
      <c r="B217" s="14" t="s">
        <v>0</v>
      </c>
      <c r="C217" s="14" t="s">
        <v>1298</v>
      </c>
      <c r="D217" s="45" t="s">
        <v>384</v>
      </c>
      <c r="E217" s="23" t="s">
        <v>295</v>
      </c>
      <c r="F217" s="23" t="s">
        <v>1093</v>
      </c>
      <c r="G217" s="23" t="s">
        <v>1094</v>
      </c>
      <c r="H217" s="24">
        <v>25</v>
      </c>
      <c r="I217" s="24">
        <v>25</v>
      </c>
      <c r="J217" s="22">
        <v>1</v>
      </c>
      <c r="K217" s="136" t="s">
        <v>314</v>
      </c>
      <c r="L217" s="136" t="s">
        <v>1185</v>
      </c>
      <c r="M217" s="29" t="s">
        <v>314</v>
      </c>
      <c r="N217" s="29" t="s">
        <v>1186</v>
      </c>
    </row>
    <row r="218" spans="1:14" s="21" customFormat="1" ht="23.25" customHeight="1" x14ac:dyDescent="0.2">
      <c r="A218" s="36" t="s">
        <v>248</v>
      </c>
      <c r="B218" s="14" t="s">
        <v>0</v>
      </c>
      <c r="C218" s="14" t="s">
        <v>1298</v>
      </c>
      <c r="D218" s="45" t="s">
        <v>384</v>
      </c>
      <c r="E218" s="23" t="s">
        <v>295</v>
      </c>
      <c r="F218" s="23" t="s">
        <v>1095</v>
      </c>
      <c r="G218" s="23" t="s">
        <v>1096</v>
      </c>
      <c r="H218" s="24">
        <v>5000</v>
      </c>
      <c r="I218" s="24">
        <v>4526</v>
      </c>
      <c r="J218" s="22">
        <v>0.9052</v>
      </c>
      <c r="K218" s="136" t="s">
        <v>1187</v>
      </c>
      <c r="L218" s="136" t="s">
        <v>1188</v>
      </c>
      <c r="M218" s="29" t="s">
        <v>1189</v>
      </c>
      <c r="N218" s="29" t="s">
        <v>1190</v>
      </c>
    </row>
    <row r="219" spans="1:14" s="21" customFormat="1" ht="23.25" customHeight="1" x14ac:dyDescent="0.2">
      <c r="A219" s="36" t="s">
        <v>249</v>
      </c>
      <c r="B219" s="14" t="s">
        <v>0</v>
      </c>
      <c r="C219" s="14" t="s">
        <v>1308</v>
      </c>
      <c r="D219" s="45" t="s">
        <v>384</v>
      </c>
      <c r="E219" s="23" t="s">
        <v>295</v>
      </c>
      <c r="F219" s="23" t="s">
        <v>1097</v>
      </c>
      <c r="G219" s="23" t="s">
        <v>1098</v>
      </c>
      <c r="H219" s="24">
        <v>12</v>
      </c>
      <c r="I219" s="24">
        <v>12</v>
      </c>
      <c r="J219" s="22">
        <v>1</v>
      </c>
      <c r="K219" s="136" t="s">
        <v>1191</v>
      </c>
      <c r="L219" s="136" t="s">
        <v>1192</v>
      </c>
      <c r="M219" s="29" t="s">
        <v>1193</v>
      </c>
      <c r="N219" s="29" t="s">
        <v>1194</v>
      </c>
    </row>
    <row r="220" spans="1:14" s="21" customFormat="1" ht="23.25" customHeight="1" x14ac:dyDescent="0.2">
      <c r="A220" s="36" t="s">
        <v>250</v>
      </c>
      <c r="B220" s="14" t="s">
        <v>1</v>
      </c>
      <c r="C220" s="14" t="s">
        <v>1301</v>
      </c>
      <c r="D220" s="45" t="s">
        <v>360</v>
      </c>
      <c r="E220" s="23" t="s">
        <v>295</v>
      </c>
      <c r="F220" s="23" t="s">
        <v>590</v>
      </c>
      <c r="G220" s="23" t="s">
        <v>591</v>
      </c>
      <c r="H220" s="22">
        <v>1</v>
      </c>
      <c r="I220" s="22">
        <v>1</v>
      </c>
      <c r="J220" s="22">
        <v>1</v>
      </c>
      <c r="K220" s="136" t="s">
        <v>1195</v>
      </c>
      <c r="L220" s="136" t="s">
        <v>1196</v>
      </c>
      <c r="M220" s="29" t="s">
        <v>1197</v>
      </c>
      <c r="N220" s="29" t="s">
        <v>1198</v>
      </c>
    </row>
    <row r="221" spans="1:14" s="21" customFormat="1" ht="23.25" customHeight="1" x14ac:dyDescent="0.2">
      <c r="A221" s="36" t="s">
        <v>251</v>
      </c>
      <c r="B221" s="14" t="s">
        <v>1</v>
      </c>
      <c r="C221" s="14" t="s">
        <v>1302</v>
      </c>
      <c r="D221" s="45" t="s">
        <v>4</v>
      </c>
      <c r="E221" s="23" t="s">
        <v>295</v>
      </c>
      <c r="F221" s="23" t="s">
        <v>289</v>
      </c>
      <c r="G221" s="23" t="s">
        <v>290</v>
      </c>
      <c r="H221" s="132">
        <v>23677607941.922901</v>
      </c>
      <c r="I221" s="132">
        <v>17540185890.574699</v>
      </c>
      <c r="J221" s="116">
        <v>0.74079214140202665</v>
      </c>
      <c r="K221" s="135" t="s">
        <v>1199</v>
      </c>
      <c r="L221" s="135" t="s">
        <v>1200</v>
      </c>
      <c r="M221" s="120" t="s">
        <v>1201</v>
      </c>
      <c r="N221" s="120" t="s">
        <v>1202</v>
      </c>
    </row>
    <row r="222" spans="1:14" s="21" customFormat="1" ht="23.25" customHeight="1" x14ac:dyDescent="0.2">
      <c r="A222" s="36" t="s">
        <v>252</v>
      </c>
      <c r="B222" s="14" t="s">
        <v>1</v>
      </c>
      <c r="C222" s="14" t="s">
        <v>1302</v>
      </c>
      <c r="D222" s="23" t="s">
        <v>4</v>
      </c>
      <c r="E222" s="23" t="s">
        <v>295</v>
      </c>
      <c r="F222" s="23" t="s">
        <v>291</v>
      </c>
      <c r="G222" s="23" t="s">
        <v>290</v>
      </c>
      <c r="H222" s="132">
        <v>23677607941.922901</v>
      </c>
      <c r="I222" s="132">
        <v>17267136941.773811</v>
      </c>
      <c r="J222" s="116">
        <v>0.72926019318028779</v>
      </c>
      <c r="K222" s="135" t="s">
        <v>1203</v>
      </c>
      <c r="L222" s="135" t="s">
        <v>1204</v>
      </c>
      <c r="M222" s="120" t="s">
        <v>1205</v>
      </c>
      <c r="N222" s="120" t="s">
        <v>1206</v>
      </c>
    </row>
    <row r="223" spans="1:14" s="21" customFormat="1" ht="23.25" customHeight="1" x14ac:dyDescent="0.2">
      <c r="A223" s="36" t="s">
        <v>253</v>
      </c>
      <c r="B223" s="14" t="s">
        <v>0</v>
      </c>
      <c r="C223" s="14" t="s">
        <v>1308</v>
      </c>
      <c r="D223" s="45" t="s">
        <v>384</v>
      </c>
      <c r="E223" s="23" t="s">
        <v>19</v>
      </c>
      <c r="F223" s="23" t="s">
        <v>541</v>
      </c>
      <c r="G223" s="23" t="s">
        <v>1207</v>
      </c>
      <c r="H223" s="24">
        <v>245</v>
      </c>
      <c r="I223" s="24">
        <v>151</v>
      </c>
      <c r="J223" s="22">
        <v>1</v>
      </c>
      <c r="K223" s="136" t="s">
        <v>1233</v>
      </c>
      <c r="L223" s="136" t="s">
        <v>1511</v>
      </c>
      <c r="M223" s="29" t="s">
        <v>1512</v>
      </c>
      <c r="N223" s="29" t="s">
        <v>1234</v>
      </c>
    </row>
    <row r="224" spans="1:14" s="21" customFormat="1" ht="23.25" customHeight="1" x14ac:dyDescent="0.2">
      <c r="A224" s="36" t="s">
        <v>254</v>
      </c>
      <c r="B224" s="14" t="s">
        <v>0</v>
      </c>
      <c r="C224" s="14" t="s">
        <v>1308</v>
      </c>
      <c r="D224" s="45" t="s">
        <v>384</v>
      </c>
      <c r="E224" s="23" t="s">
        <v>19</v>
      </c>
      <c r="F224" s="23" t="s">
        <v>543</v>
      </c>
      <c r="G224" s="23" t="s">
        <v>1208</v>
      </c>
      <c r="H224" s="24">
        <v>143</v>
      </c>
      <c r="I224" s="24">
        <v>24</v>
      </c>
      <c r="J224" s="22">
        <v>1</v>
      </c>
      <c r="K224" s="136" t="s">
        <v>1235</v>
      </c>
      <c r="L224" s="136" t="s">
        <v>1513</v>
      </c>
      <c r="M224" s="29" t="s">
        <v>1514</v>
      </c>
      <c r="N224" s="29" t="s">
        <v>1236</v>
      </c>
    </row>
    <row r="225" spans="1:14" s="21" customFormat="1" ht="23.25" customHeight="1" x14ac:dyDescent="0.2">
      <c r="A225" s="36" t="s">
        <v>255</v>
      </c>
      <c r="B225" s="14" t="s">
        <v>0</v>
      </c>
      <c r="C225" s="14" t="s">
        <v>1298</v>
      </c>
      <c r="D225" s="45" t="s">
        <v>384</v>
      </c>
      <c r="E225" s="23" t="s">
        <v>19</v>
      </c>
      <c r="F225" s="23" t="s">
        <v>1209</v>
      </c>
      <c r="G225" s="23" t="s">
        <v>1210</v>
      </c>
      <c r="H225" s="24">
        <v>116</v>
      </c>
      <c r="I225" s="24">
        <v>23</v>
      </c>
      <c r="J225" s="22">
        <v>1</v>
      </c>
      <c r="K225" s="136" t="s">
        <v>1237</v>
      </c>
      <c r="L225" s="136" t="s">
        <v>1515</v>
      </c>
      <c r="M225" s="29" t="s">
        <v>1516</v>
      </c>
      <c r="N225" s="29" t="s">
        <v>1238</v>
      </c>
    </row>
    <row r="226" spans="1:14" s="21" customFormat="1" ht="23.25" customHeight="1" x14ac:dyDescent="0.2">
      <c r="A226" s="36" t="s">
        <v>256</v>
      </c>
      <c r="B226" s="14" t="s">
        <v>0</v>
      </c>
      <c r="C226" s="14" t="s">
        <v>1298</v>
      </c>
      <c r="D226" s="45" t="s">
        <v>384</v>
      </c>
      <c r="E226" s="23" t="s">
        <v>19</v>
      </c>
      <c r="F226" s="23" t="s">
        <v>1211</v>
      </c>
      <c r="G226" s="23" t="s">
        <v>1210</v>
      </c>
      <c r="H226" s="24">
        <v>678</v>
      </c>
      <c r="I226" s="24">
        <v>492</v>
      </c>
      <c r="J226" s="22">
        <v>1</v>
      </c>
      <c r="K226" s="136" t="s">
        <v>1239</v>
      </c>
      <c r="L226" s="136" t="s">
        <v>1517</v>
      </c>
      <c r="M226" s="29" t="s">
        <v>1518</v>
      </c>
      <c r="N226" s="29" t="s">
        <v>1240</v>
      </c>
    </row>
    <row r="227" spans="1:14" s="21" customFormat="1" ht="23.25" customHeight="1" x14ac:dyDescent="0.2">
      <c r="A227" s="36" t="s">
        <v>257</v>
      </c>
      <c r="B227" s="14" t="s">
        <v>0</v>
      </c>
      <c r="C227" s="14" t="s">
        <v>1298</v>
      </c>
      <c r="D227" s="45" t="s">
        <v>384</v>
      </c>
      <c r="E227" s="23" t="s">
        <v>19</v>
      </c>
      <c r="F227" s="23" t="s">
        <v>1212</v>
      </c>
      <c r="G227" s="23" t="s">
        <v>1210</v>
      </c>
      <c r="H227" s="24">
        <v>709</v>
      </c>
      <c r="I227" s="24">
        <v>547</v>
      </c>
      <c r="J227" s="22">
        <v>1</v>
      </c>
      <c r="K227" s="136" t="s">
        <v>1241</v>
      </c>
      <c r="L227" s="136" t="s">
        <v>1519</v>
      </c>
      <c r="M227" s="29" t="s">
        <v>1520</v>
      </c>
      <c r="N227" s="29" t="s">
        <v>1242</v>
      </c>
    </row>
    <row r="228" spans="1:14" s="21" customFormat="1" ht="23.25" customHeight="1" x14ac:dyDescent="0.2">
      <c r="A228" s="36" t="s">
        <v>258</v>
      </c>
      <c r="B228" s="14" t="s">
        <v>0</v>
      </c>
      <c r="C228" s="14" t="s">
        <v>1298</v>
      </c>
      <c r="D228" s="45" t="s">
        <v>384</v>
      </c>
      <c r="E228" s="23" t="s">
        <v>19</v>
      </c>
      <c r="F228" s="23" t="s">
        <v>1213</v>
      </c>
      <c r="G228" s="23" t="s">
        <v>1210</v>
      </c>
      <c r="H228" s="24">
        <v>556</v>
      </c>
      <c r="I228" s="24">
        <v>243</v>
      </c>
      <c r="J228" s="22">
        <v>1</v>
      </c>
      <c r="K228" s="136" t="s">
        <v>1243</v>
      </c>
      <c r="L228" s="136" t="s">
        <v>1521</v>
      </c>
      <c r="M228" s="29" t="s">
        <v>1522</v>
      </c>
      <c r="N228" s="29" t="s">
        <v>1244</v>
      </c>
    </row>
    <row r="229" spans="1:14" s="21" customFormat="1" ht="23.25" customHeight="1" x14ac:dyDescent="0.2">
      <c r="A229" s="36" t="s">
        <v>259</v>
      </c>
      <c r="B229" s="14" t="s">
        <v>0</v>
      </c>
      <c r="C229" s="14" t="s">
        <v>1298</v>
      </c>
      <c r="D229" s="45" t="s">
        <v>384</v>
      </c>
      <c r="E229" s="23" t="s">
        <v>19</v>
      </c>
      <c r="F229" s="23" t="s">
        <v>1214</v>
      </c>
      <c r="G229" s="23" t="s">
        <v>1210</v>
      </c>
      <c r="H229" s="24">
        <v>10977</v>
      </c>
      <c r="I229" s="24">
        <v>6838</v>
      </c>
      <c r="J229" s="22">
        <v>1</v>
      </c>
      <c r="K229" s="136" t="s">
        <v>1245</v>
      </c>
      <c r="L229" s="136" t="s">
        <v>1523</v>
      </c>
      <c r="M229" s="29" t="s">
        <v>1524</v>
      </c>
      <c r="N229" s="29" t="s">
        <v>1246</v>
      </c>
    </row>
    <row r="230" spans="1:14" s="21" customFormat="1" ht="23.25" customHeight="1" x14ac:dyDescent="0.2">
      <c r="A230" s="36" t="s">
        <v>260</v>
      </c>
      <c r="B230" s="14" t="s">
        <v>0</v>
      </c>
      <c r="C230" s="14" t="s">
        <v>1298</v>
      </c>
      <c r="D230" s="45" t="s">
        <v>384</v>
      </c>
      <c r="E230" s="23" t="s">
        <v>19</v>
      </c>
      <c r="F230" s="23" t="s">
        <v>1215</v>
      </c>
      <c r="G230" s="23" t="s">
        <v>1210</v>
      </c>
      <c r="H230" s="24">
        <v>727</v>
      </c>
      <c r="I230" s="24">
        <v>432</v>
      </c>
      <c r="J230" s="22">
        <v>1</v>
      </c>
      <c r="K230" s="136" t="s">
        <v>1247</v>
      </c>
      <c r="L230" s="136" t="s">
        <v>1525</v>
      </c>
      <c r="M230" s="29" t="s">
        <v>1526</v>
      </c>
      <c r="N230" s="29" t="s">
        <v>1248</v>
      </c>
    </row>
    <row r="231" spans="1:14" s="21" customFormat="1" ht="23.25" customHeight="1" x14ac:dyDescent="0.2">
      <c r="A231" s="36" t="s">
        <v>261</v>
      </c>
      <c r="B231" s="14" t="s">
        <v>0</v>
      </c>
      <c r="C231" s="14" t="s">
        <v>1298</v>
      </c>
      <c r="D231" s="45" t="s">
        <v>384</v>
      </c>
      <c r="E231" s="23" t="s">
        <v>19</v>
      </c>
      <c r="F231" s="23" t="s">
        <v>1216</v>
      </c>
      <c r="G231" s="23" t="s">
        <v>1217</v>
      </c>
      <c r="H231" s="24">
        <v>67036</v>
      </c>
      <c r="I231" s="24">
        <v>67036</v>
      </c>
      <c r="J231" s="22">
        <v>1</v>
      </c>
      <c r="K231" s="136" t="s">
        <v>1249</v>
      </c>
      <c r="L231" s="136" t="s">
        <v>1527</v>
      </c>
      <c r="M231" s="29" t="s">
        <v>1528</v>
      </c>
      <c r="N231" s="29" t="s">
        <v>1250</v>
      </c>
    </row>
    <row r="232" spans="1:14" s="21" customFormat="1" ht="23.25" customHeight="1" x14ac:dyDescent="0.2">
      <c r="A232" s="36" t="s">
        <v>262</v>
      </c>
      <c r="B232" s="14" t="s">
        <v>0</v>
      </c>
      <c r="C232" s="14" t="s">
        <v>1298</v>
      </c>
      <c r="D232" s="45" t="s">
        <v>384</v>
      </c>
      <c r="E232" s="23" t="s">
        <v>19</v>
      </c>
      <c r="F232" s="23" t="s">
        <v>1218</v>
      </c>
      <c r="G232" s="23" t="s">
        <v>1219</v>
      </c>
      <c r="H232" s="24">
        <v>3235</v>
      </c>
      <c r="I232" s="24">
        <v>3235</v>
      </c>
      <c r="J232" s="22">
        <v>1</v>
      </c>
      <c r="K232" s="136" t="s">
        <v>1251</v>
      </c>
      <c r="L232" s="136" t="s">
        <v>1529</v>
      </c>
      <c r="M232" s="29" t="s">
        <v>1530</v>
      </c>
      <c r="N232" s="29" t="s">
        <v>1252</v>
      </c>
    </row>
    <row r="233" spans="1:14" s="21" customFormat="1" ht="23.25" customHeight="1" x14ac:dyDescent="0.2">
      <c r="A233" s="36" t="s">
        <v>263</v>
      </c>
      <c r="B233" s="14" t="s">
        <v>0</v>
      </c>
      <c r="C233" s="14" t="s">
        <v>1298</v>
      </c>
      <c r="D233" s="45" t="s">
        <v>384</v>
      </c>
      <c r="E233" s="23" t="s">
        <v>19</v>
      </c>
      <c r="F233" s="23" t="s">
        <v>1220</v>
      </c>
      <c r="G233" s="23" t="s">
        <v>1221</v>
      </c>
      <c r="H233" s="24">
        <v>21</v>
      </c>
      <c r="I233" s="24">
        <v>21</v>
      </c>
      <c r="J233" s="22">
        <v>1</v>
      </c>
      <c r="K233" s="136" t="s">
        <v>1253</v>
      </c>
      <c r="L233" s="136" t="s">
        <v>1531</v>
      </c>
      <c r="M233" s="29" t="s">
        <v>1532</v>
      </c>
      <c r="N233" s="29" t="s">
        <v>1254</v>
      </c>
    </row>
    <row r="234" spans="1:14" s="21" customFormat="1" ht="23.25" customHeight="1" x14ac:dyDescent="0.2">
      <c r="A234" s="36" t="s">
        <v>264</v>
      </c>
      <c r="B234" s="14" t="s">
        <v>0</v>
      </c>
      <c r="C234" s="14" t="s">
        <v>1298</v>
      </c>
      <c r="D234" s="45" t="s">
        <v>384</v>
      </c>
      <c r="E234" s="23" t="s">
        <v>19</v>
      </c>
      <c r="F234" s="23" t="s">
        <v>1222</v>
      </c>
      <c r="G234" s="23" t="s">
        <v>1223</v>
      </c>
      <c r="H234" s="24">
        <v>27</v>
      </c>
      <c r="I234" s="24">
        <v>25</v>
      </c>
      <c r="J234" s="22">
        <v>0.92592592592592593</v>
      </c>
      <c r="K234" s="136" t="s">
        <v>1255</v>
      </c>
      <c r="L234" s="136" t="s">
        <v>1533</v>
      </c>
      <c r="M234" s="29" t="s">
        <v>1534</v>
      </c>
      <c r="N234" s="29" t="s">
        <v>1256</v>
      </c>
    </row>
    <row r="235" spans="1:14" s="21" customFormat="1" ht="23.25" customHeight="1" x14ac:dyDescent="0.2">
      <c r="A235" s="36" t="s">
        <v>265</v>
      </c>
      <c r="B235" s="14" t="s">
        <v>0</v>
      </c>
      <c r="C235" s="14" t="s">
        <v>1298</v>
      </c>
      <c r="D235" s="45" t="s">
        <v>384</v>
      </c>
      <c r="E235" s="23" t="s">
        <v>19</v>
      </c>
      <c r="F235" s="23" t="s">
        <v>1224</v>
      </c>
      <c r="G235" s="23" t="s">
        <v>1223</v>
      </c>
      <c r="H235" s="24">
        <v>40</v>
      </c>
      <c r="I235" s="24">
        <v>40</v>
      </c>
      <c r="J235" s="22">
        <v>1</v>
      </c>
      <c r="K235" s="136" t="s">
        <v>1257</v>
      </c>
      <c r="L235" s="136" t="s">
        <v>1535</v>
      </c>
      <c r="M235" s="29" t="s">
        <v>1536</v>
      </c>
      <c r="N235" s="29" t="s">
        <v>1258</v>
      </c>
    </row>
    <row r="236" spans="1:14" s="21" customFormat="1" ht="23.25" customHeight="1" x14ac:dyDescent="0.2">
      <c r="A236" s="36" t="s">
        <v>266</v>
      </c>
      <c r="B236" s="14" t="s">
        <v>0</v>
      </c>
      <c r="C236" s="14" t="s">
        <v>1298</v>
      </c>
      <c r="D236" s="45" t="s">
        <v>384</v>
      </c>
      <c r="E236" s="23" t="s">
        <v>19</v>
      </c>
      <c r="F236" s="23" t="s">
        <v>1225</v>
      </c>
      <c r="G236" s="23" t="s">
        <v>1223</v>
      </c>
      <c r="H236" s="24">
        <v>21</v>
      </c>
      <c r="I236" s="24">
        <v>21</v>
      </c>
      <c r="J236" s="22">
        <v>1</v>
      </c>
      <c r="K236" s="136" t="s">
        <v>1259</v>
      </c>
      <c r="L236" s="136" t="s">
        <v>1537</v>
      </c>
      <c r="M236" s="29" t="s">
        <v>1538</v>
      </c>
      <c r="N236" s="29" t="s">
        <v>1260</v>
      </c>
    </row>
    <row r="237" spans="1:14" s="21" customFormat="1" ht="23.25" customHeight="1" x14ac:dyDescent="0.2">
      <c r="A237" s="36" t="s">
        <v>267</v>
      </c>
      <c r="B237" s="14" t="s">
        <v>0</v>
      </c>
      <c r="C237" s="14" t="s">
        <v>1298</v>
      </c>
      <c r="D237" s="45" t="s">
        <v>384</v>
      </c>
      <c r="E237" s="23" t="s">
        <v>19</v>
      </c>
      <c r="F237" s="23" t="s">
        <v>1226</v>
      </c>
      <c r="G237" s="23" t="s">
        <v>1223</v>
      </c>
      <c r="H237" s="24">
        <v>990</v>
      </c>
      <c r="I237" s="24">
        <v>574</v>
      </c>
      <c r="J237" s="22">
        <v>0.73232323232323238</v>
      </c>
      <c r="K237" s="136" t="s">
        <v>1261</v>
      </c>
      <c r="L237" s="136" t="s">
        <v>1539</v>
      </c>
      <c r="M237" s="29" t="s">
        <v>1540</v>
      </c>
      <c r="N237" s="29" t="s">
        <v>1262</v>
      </c>
    </row>
    <row r="238" spans="1:14" s="21" customFormat="1" ht="23.25" customHeight="1" x14ac:dyDescent="0.2">
      <c r="A238" s="36" t="s">
        <v>268</v>
      </c>
      <c r="B238" s="14" t="s">
        <v>0</v>
      </c>
      <c r="C238" s="14" t="s">
        <v>1298</v>
      </c>
      <c r="D238" s="45" t="s">
        <v>384</v>
      </c>
      <c r="E238" s="23" t="s">
        <v>19</v>
      </c>
      <c r="F238" s="23" t="s">
        <v>1227</v>
      </c>
      <c r="G238" s="23" t="s">
        <v>1223</v>
      </c>
      <c r="H238" s="24">
        <v>5553</v>
      </c>
      <c r="I238" s="24">
        <v>3007</v>
      </c>
      <c r="J238" s="22">
        <v>0.75418692598595349</v>
      </c>
      <c r="K238" s="136" t="s">
        <v>1261</v>
      </c>
      <c r="L238" s="136" t="s">
        <v>1541</v>
      </c>
      <c r="M238" s="29" t="s">
        <v>1542</v>
      </c>
      <c r="N238" s="29" t="s">
        <v>1263</v>
      </c>
    </row>
    <row r="239" spans="1:14" s="21" customFormat="1" ht="23.25" customHeight="1" x14ac:dyDescent="0.2">
      <c r="A239" s="36" t="s">
        <v>269</v>
      </c>
      <c r="B239" s="14" t="s">
        <v>0</v>
      </c>
      <c r="C239" s="14" t="s">
        <v>1298</v>
      </c>
      <c r="D239" s="45" t="s">
        <v>384</v>
      </c>
      <c r="E239" s="23" t="s">
        <v>19</v>
      </c>
      <c r="F239" s="23" t="s">
        <v>1228</v>
      </c>
      <c r="G239" s="23" t="s">
        <v>1229</v>
      </c>
      <c r="H239" s="24">
        <v>42823</v>
      </c>
      <c r="I239" s="24">
        <v>42823</v>
      </c>
      <c r="J239" s="22">
        <v>1</v>
      </c>
      <c r="K239" s="136" t="s">
        <v>1264</v>
      </c>
      <c r="L239" s="136" t="s">
        <v>1543</v>
      </c>
      <c r="M239" s="29" t="s">
        <v>1544</v>
      </c>
      <c r="N239" s="29" t="s">
        <v>1265</v>
      </c>
    </row>
    <row r="240" spans="1:14" s="21" customFormat="1" ht="23.25" customHeight="1" x14ac:dyDescent="0.2">
      <c r="A240" s="36" t="s">
        <v>270</v>
      </c>
      <c r="B240" s="14" t="s">
        <v>0</v>
      </c>
      <c r="C240" s="14" t="s">
        <v>1298</v>
      </c>
      <c r="D240" s="45" t="s">
        <v>384</v>
      </c>
      <c r="E240" s="23" t="s">
        <v>19</v>
      </c>
      <c r="F240" s="23" t="s">
        <v>1230</v>
      </c>
      <c r="G240" s="23" t="s">
        <v>1229</v>
      </c>
      <c r="H240" s="24">
        <v>1389</v>
      </c>
      <c r="I240" s="24">
        <v>1389</v>
      </c>
      <c r="J240" s="22">
        <v>1</v>
      </c>
      <c r="K240" s="136" t="s">
        <v>1266</v>
      </c>
      <c r="L240" s="136" t="s">
        <v>1545</v>
      </c>
      <c r="M240" s="29" t="s">
        <v>1546</v>
      </c>
      <c r="N240" s="29" t="s">
        <v>1267</v>
      </c>
    </row>
    <row r="241" spans="1:14" s="21" customFormat="1" ht="23.25" customHeight="1" x14ac:dyDescent="0.2">
      <c r="A241" s="36" t="s">
        <v>271</v>
      </c>
      <c r="B241" s="14" t="s">
        <v>0</v>
      </c>
      <c r="C241" s="14" t="s">
        <v>1298</v>
      </c>
      <c r="D241" s="45" t="s">
        <v>384</v>
      </c>
      <c r="E241" s="23" t="s">
        <v>19</v>
      </c>
      <c r="F241" s="23" t="s">
        <v>1231</v>
      </c>
      <c r="G241" s="23" t="s">
        <v>1232</v>
      </c>
      <c r="H241" s="24">
        <v>6480</v>
      </c>
      <c r="I241" s="24">
        <v>6480</v>
      </c>
      <c r="J241" s="22">
        <v>1</v>
      </c>
      <c r="K241" s="136" t="s">
        <v>1268</v>
      </c>
      <c r="L241" s="136" t="s">
        <v>1547</v>
      </c>
      <c r="M241" s="29" t="s">
        <v>1548</v>
      </c>
      <c r="N241" s="29" t="s">
        <v>1269</v>
      </c>
    </row>
    <row r="242" spans="1:14" s="21" customFormat="1" ht="23.25" customHeight="1" x14ac:dyDescent="0.2">
      <c r="A242" s="36" t="s">
        <v>272</v>
      </c>
      <c r="B242" s="14" t="s">
        <v>1</v>
      </c>
      <c r="C242" s="14" t="s">
        <v>1302</v>
      </c>
      <c r="D242" s="45" t="s">
        <v>4</v>
      </c>
      <c r="E242" s="23" t="s">
        <v>19</v>
      </c>
      <c r="F242" s="23" t="s">
        <v>289</v>
      </c>
      <c r="G242" s="23" t="s">
        <v>290</v>
      </c>
      <c r="H242" s="132">
        <v>23677607941.922897</v>
      </c>
      <c r="I242" s="132">
        <v>17540185890.574699</v>
      </c>
      <c r="J242" s="116">
        <v>0.74079214140202676</v>
      </c>
      <c r="K242" s="136" t="s">
        <v>1270</v>
      </c>
      <c r="L242" s="135" t="s">
        <v>1549</v>
      </c>
      <c r="M242" s="120" t="s">
        <v>1271</v>
      </c>
      <c r="N242" s="120" t="s">
        <v>1326</v>
      </c>
    </row>
    <row r="243" spans="1:14" s="21" customFormat="1" ht="23.25" customHeight="1" x14ac:dyDescent="0.2">
      <c r="A243" s="36" t="s">
        <v>273</v>
      </c>
      <c r="B243" s="14" t="s">
        <v>1</v>
      </c>
      <c r="C243" s="14" t="s">
        <v>1302</v>
      </c>
      <c r="D243" s="23" t="s">
        <v>4</v>
      </c>
      <c r="E243" s="23" t="s">
        <v>19</v>
      </c>
      <c r="F243" s="23" t="s">
        <v>291</v>
      </c>
      <c r="G243" s="23" t="s">
        <v>290</v>
      </c>
      <c r="H243" s="132">
        <v>23677607941.922897</v>
      </c>
      <c r="I243" s="132">
        <v>17267136941.773811</v>
      </c>
      <c r="J243" s="116">
        <v>0.7292601931802879</v>
      </c>
      <c r="K243" s="136" t="s">
        <v>1272</v>
      </c>
      <c r="L243" s="135" t="s">
        <v>1550</v>
      </c>
      <c r="M243" s="120" t="s">
        <v>1273</v>
      </c>
      <c r="N243" s="120" t="s">
        <v>1325</v>
      </c>
    </row>
    <row r="244" spans="1:14" ht="23.25" customHeight="1" x14ac:dyDescent="0.2">
      <c r="J244" s="112"/>
    </row>
  </sheetData>
  <autoFilter ref="A12:N243" xr:uid="{00000000-0001-0000-0100-000000000000}"/>
  <mergeCells count="19">
    <mergeCell ref="A5:M5"/>
    <mergeCell ref="L3:N3"/>
    <mergeCell ref="A3:H3"/>
    <mergeCell ref="I3:K3"/>
    <mergeCell ref="A2:N2"/>
    <mergeCell ref="A1:I1"/>
    <mergeCell ref="J1:N1"/>
    <mergeCell ref="A6:M6"/>
    <mergeCell ref="A7:M7"/>
    <mergeCell ref="A8:M8"/>
    <mergeCell ref="A9:M9"/>
    <mergeCell ref="L97:L98"/>
    <mergeCell ref="L20:L21"/>
    <mergeCell ref="N20:N21"/>
    <mergeCell ref="M20:M21"/>
    <mergeCell ref="N97:N98"/>
    <mergeCell ref="M97:M98"/>
    <mergeCell ref="K20:K21"/>
    <mergeCell ref="K97:K98"/>
  </mergeCells>
  <phoneticPr fontId="2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AFB1-5AC7-4723-AF63-71CE6BC41E72}">
  <sheetPr>
    <tabColor rgb="FF00B0F0"/>
    <pageSetUpPr fitToPage="1"/>
  </sheetPr>
  <dimension ref="A1:O105"/>
  <sheetViews>
    <sheetView topLeftCell="A92" zoomScale="80" zoomScaleNormal="80" workbookViewId="0">
      <selection activeCell="D97" sqref="D97"/>
    </sheetView>
  </sheetViews>
  <sheetFormatPr baseColWidth="10" defaultColWidth="14.42578125" defaultRowHeight="12.75" x14ac:dyDescent="0.2"/>
  <cols>
    <col min="1" max="1" width="6.42578125" style="50" customWidth="1"/>
    <col min="2" max="2" width="17.140625" style="51" customWidth="1"/>
    <col min="3" max="3" width="18.85546875" style="50" customWidth="1"/>
    <col min="4" max="4" width="40.85546875" style="50" customWidth="1"/>
    <col min="5" max="5" width="44" style="50" customWidth="1"/>
    <col min="6" max="6" width="17.140625" style="50" customWidth="1"/>
    <col min="7" max="7" width="11.42578125" style="50" customWidth="1"/>
    <col min="8" max="8" width="12.7109375" style="50" customWidth="1"/>
    <col min="9" max="9" width="12.140625" style="50" customWidth="1"/>
    <col min="10" max="10" width="11.42578125" style="50" customWidth="1"/>
    <col min="11" max="11" width="12.140625" style="50" customWidth="1"/>
    <col min="12" max="12" width="28" style="50" customWidth="1"/>
    <col min="13" max="13" width="28.42578125" style="50" customWidth="1"/>
    <col min="14" max="257" width="14.42578125" style="50"/>
    <col min="258" max="258" width="22.42578125" style="50" customWidth="1"/>
    <col min="259" max="259" width="17.7109375" style="50" customWidth="1"/>
    <col min="260" max="260" width="31.85546875" style="50" customWidth="1"/>
    <col min="261" max="261" width="26.42578125" style="50" customWidth="1"/>
    <col min="262" max="262" width="9.42578125" style="50" bestFit="1" customWidth="1"/>
    <col min="263" max="267" width="9.42578125" style="50" customWidth="1"/>
    <col min="268" max="268" width="30.85546875" style="50" customWidth="1"/>
    <col min="269" max="269" width="35.85546875" style="50" customWidth="1"/>
    <col min="270" max="513" width="14.42578125" style="50"/>
    <col min="514" max="514" width="22.42578125" style="50" customWidth="1"/>
    <col min="515" max="515" width="17.7109375" style="50" customWidth="1"/>
    <col min="516" max="516" width="31.85546875" style="50" customWidth="1"/>
    <col min="517" max="517" width="26.42578125" style="50" customWidth="1"/>
    <col min="518" max="518" width="9.42578125" style="50" bestFit="1" customWidth="1"/>
    <col min="519" max="523" width="9.42578125" style="50" customWidth="1"/>
    <col min="524" max="524" width="30.85546875" style="50" customWidth="1"/>
    <col min="525" max="525" width="35.85546875" style="50" customWidth="1"/>
    <col min="526" max="769" width="14.42578125" style="50"/>
    <col min="770" max="770" width="22.42578125" style="50" customWidth="1"/>
    <col min="771" max="771" width="17.7109375" style="50" customWidth="1"/>
    <col min="772" max="772" width="31.85546875" style="50" customWidth="1"/>
    <col min="773" max="773" width="26.42578125" style="50" customWidth="1"/>
    <col min="774" max="774" width="9.42578125" style="50" bestFit="1" customWidth="1"/>
    <col min="775" max="779" width="9.42578125" style="50" customWidth="1"/>
    <col min="780" max="780" width="30.85546875" style="50" customWidth="1"/>
    <col min="781" max="781" width="35.85546875" style="50" customWidth="1"/>
    <col min="782" max="1025" width="14.42578125" style="50"/>
    <col min="1026" max="1026" width="22.42578125" style="50" customWidth="1"/>
    <col min="1027" max="1027" width="17.7109375" style="50" customWidth="1"/>
    <col min="1028" max="1028" width="31.85546875" style="50" customWidth="1"/>
    <col min="1029" max="1029" width="26.42578125" style="50" customWidth="1"/>
    <col min="1030" max="1030" width="9.42578125" style="50" bestFit="1" customWidth="1"/>
    <col min="1031" max="1035" width="9.42578125" style="50" customWidth="1"/>
    <col min="1036" max="1036" width="30.85546875" style="50" customWidth="1"/>
    <col min="1037" max="1037" width="35.85546875" style="50" customWidth="1"/>
    <col min="1038" max="1281" width="14.42578125" style="50"/>
    <col min="1282" max="1282" width="22.42578125" style="50" customWidth="1"/>
    <col min="1283" max="1283" width="17.7109375" style="50" customWidth="1"/>
    <col min="1284" max="1284" width="31.85546875" style="50" customWidth="1"/>
    <col min="1285" max="1285" width="26.42578125" style="50" customWidth="1"/>
    <col min="1286" max="1286" width="9.42578125" style="50" bestFit="1" customWidth="1"/>
    <col min="1287" max="1291" width="9.42578125" style="50" customWidth="1"/>
    <col min="1292" max="1292" width="30.85546875" style="50" customWidth="1"/>
    <col min="1293" max="1293" width="35.85546875" style="50" customWidth="1"/>
    <col min="1294" max="1537" width="14.42578125" style="50"/>
    <col min="1538" max="1538" width="22.42578125" style="50" customWidth="1"/>
    <col min="1539" max="1539" width="17.7109375" style="50" customWidth="1"/>
    <col min="1540" max="1540" width="31.85546875" style="50" customWidth="1"/>
    <col min="1541" max="1541" width="26.42578125" style="50" customWidth="1"/>
    <col min="1542" max="1542" width="9.42578125" style="50" bestFit="1" customWidth="1"/>
    <col min="1543" max="1547" width="9.42578125" style="50" customWidth="1"/>
    <col min="1548" max="1548" width="30.85546875" style="50" customWidth="1"/>
    <col min="1549" max="1549" width="35.85546875" style="50" customWidth="1"/>
    <col min="1550" max="1793" width="14.42578125" style="50"/>
    <col min="1794" max="1794" width="22.42578125" style="50" customWidth="1"/>
    <col min="1795" max="1795" width="17.7109375" style="50" customWidth="1"/>
    <col min="1796" max="1796" width="31.85546875" style="50" customWidth="1"/>
    <col min="1797" max="1797" width="26.42578125" style="50" customWidth="1"/>
    <col min="1798" max="1798" width="9.42578125" style="50" bestFit="1" customWidth="1"/>
    <col min="1799" max="1803" width="9.42578125" style="50" customWidth="1"/>
    <col min="1804" max="1804" width="30.85546875" style="50" customWidth="1"/>
    <col min="1805" max="1805" width="35.85546875" style="50" customWidth="1"/>
    <col min="1806" max="2049" width="14.42578125" style="50"/>
    <col min="2050" max="2050" width="22.42578125" style="50" customWidth="1"/>
    <col min="2051" max="2051" width="17.7109375" style="50" customWidth="1"/>
    <col min="2052" max="2052" width="31.85546875" style="50" customWidth="1"/>
    <col min="2053" max="2053" width="26.42578125" style="50" customWidth="1"/>
    <col min="2054" max="2054" width="9.42578125" style="50" bestFit="1" customWidth="1"/>
    <col min="2055" max="2059" width="9.42578125" style="50" customWidth="1"/>
    <col min="2060" max="2060" width="30.85546875" style="50" customWidth="1"/>
    <col min="2061" max="2061" width="35.85546875" style="50" customWidth="1"/>
    <col min="2062" max="2305" width="14.42578125" style="50"/>
    <col min="2306" max="2306" width="22.42578125" style="50" customWidth="1"/>
    <col min="2307" max="2307" width="17.7109375" style="50" customWidth="1"/>
    <col min="2308" max="2308" width="31.85546875" style="50" customWidth="1"/>
    <col min="2309" max="2309" width="26.42578125" style="50" customWidth="1"/>
    <col min="2310" max="2310" width="9.42578125" style="50" bestFit="1" customWidth="1"/>
    <col min="2311" max="2315" width="9.42578125" style="50" customWidth="1"/>
    <col min="2316" max="2316" width="30.85546875" style="50" customWidth="1"/>
    <col min="2317" max="2317" width="35.85546875" style="50" customWidth="1"/>
    <col min="2318" max="2561" width="14.42578125" style="50"/>
    <col min="2562" max="2562" width="22.42578125" style="50" customWidth="1"/>
    <col min="2563" max="2563" width="17.7109375" style="50" customWidth="1"/>
    <col min="2564" max="2564" width="31.85546875" style="50" customWidth="1"/>
    <col min="2565" max="2565" width="26.42578125" style="50" customWidth="1"/>
    <col min="2566" max="2566" width="9.42578125" style="50" bestFit="1" customWidth="1"/>
    <col min="2567" max="2571" width="9.42578125" style="50" customWidth="1"/>
    <col min="2572" max="2572" width="30.85546875" style="50" customWidth="1"/>
    <col min="2573" max="2573" width="35.85546875" style="50" customWidth="1"/>
    <col min="2574" max="2817" width="14.42578125" style="50"/>
    <col min="2818" max="2818" width="22.42578125" style="50" customWidth="1"/>
    <col min="2819" max="2819" width="17.7109375" style="50" customWidth="1"/>
    <col min="2820" max="2820" width="31.85546875" style="50" customWidth="1"/>
    <col min="2821" max="2821" width="26.42578125" style="50" customWidth="1"/>
    <col min="2822" max="2822" width="9.42578125" style="50" bestFit="1" customWidth="1"/>
    <col min="2823" max="2827" width="9.42578125" style="50" customWidth="1"/>
    <col min="2828" max="2828" width="30.85546875" style="50" customWidth="1"/>
    <col min="2829" max="2829" width="35.85546875" style="50" customWidth="1"/>
    <col min="2830" max="3073" width="14.42578125" style="50"/>
    <col min="3074" max="3074" width="22.42578125" style="50" customWidth="1"/>
    <col min="3075" max="3075" width="17.7109375" style="50" customWidth="1"/>
    <col min="3076" max="3076" width="31.85546875" style="50" customWidth="1"/>
    <col min="3077" max="3077" width="26.42578125" style="50" customWidth="1"/>
    <col min="3078" max="3078" width="9.42578125" style="50" bestFit="1" customWidth="1"/>
    <col min="3079" max="3083" width="9.42578125" style="50" customWidth="1"/>
    <col min="3084" max="3084" width="30.85546875" style="50" customWidth="1"/>
    <col min="3085" max="3085" width="35.85546875" style="50" customWidth="1"/>
    <col min="3086" max="3329" width="14.42578125" style="50"/>
    <col min="3330" max="3330" width="22.42578125" style="50" customWidth="1"/>
    <col min="3331" max="3331" width="17.7109375" style="50" customWidth="1"/>
    <col min="3332" max="3332" width="31.85546875" style="50" customWidth="1"/>
    <col min="3333" max="3333" width="26.42578125" style="50" customWidth="1"/>
    <col min="3334" max="3334" width="9.42578125" style="50" bestFit="1" customWidth="1"/>
    <col min="3335" max="3339" width="9.42578125" style="50" customWidth="1"/>
    <col min="3340" max="3340" width="30.85546875" style="50" customWidth="1"/>
    <col min="3341" max="3341" width="35.85546875" style="50" customWidth="1"/>
    <col min="3342" max="3585" width="14.42578125" style="50"/>
    <col min="3586" max="3586" width="22.42578125" style="50" customWidth="1"/>
    <col min="3587" max="3587" width="17.7109375" style="50" customWidth="1"/>
    <col min="3588" max="3588" width="31.85546875" style="50" customWidth="1"/>
    <col min="3589" max="3589" width="26.42578125" style="50" customWidth="1"/>
    <col min="3590" max="3590" width="9.42578125" style="50" bestFit="1" customWidth="1"/>
    <col min="3591" max="3595" width="9.42578125" style="50" customWidth="1"/>
    <col min="3596" max="3596" width="30.85546875" style="50" customWidth="1"/>
    <col min="3597" max="3597" width="35.85546875" style="50" customWidth="1"/>
    <col min="3598" max="3841" width="14.42578125" style="50"/>
    <col min="3842" max="3842" width="22.42578125" style="50" customWidth="1"/>
    <col min="3843" max="3843" width="17.7109375" style="50" customWidth="1"/>
    <col min="3844" max="3844" width="31.85546875" style="50" customWidth="1"/>
    <col min="3845" max="3845" width="26.42578125" style="50" customWidth="1"/>
    <col min="3846" max="3846" width="9.42578125" style="50" bestFit="1" customWidth="1"/>
    <col min="3847" max="3851" width="9.42578125" style="50" customWidth="1"/>
    <col min="3852" max="3852" width="30.85546875" style="50" customWidth="1"/>
    <col min="3853" max="3853" width="35.85546875" style="50" customWidth="1"/>
    <col min="3854" max="4097" width="14.42578125" style="50"/>
    <col min="4098" max="4098" width="22.42578125" style="50" customWidth="1"/>
    <col min="4099" max="4099" width="17.7109375" style="50" customWidth="1"/>
    <col min="4100" max="4100" width="31.85546875" style="50" customWidth="1"/>
    <col min="4101" max="4101" width="26.42578125" style="50" customWidth="1"/>
    <col min="4102" max="4102" width="9.42578125" style="50" bestFit="1" customWidth="1"/>
    <col min="4103" max="4107" width="9.42578125" style="50" customWidth="1"/>
    <col min="4108" max="4108" width="30.85546875" style="50" customWidth="1"/>
    <col min="4109" max="4109" width="35.85546875" style="50" customWidth="1"/>
    <col min="4110" max="4353" width="14.42578125" style="50"/>
    <col min="4354" max="4354" width="22.42578125" style="50" customWidth="1"/>
    <col min="4355" max="4355" width="17.7109375" style="50" customWidth="1"/>
    <col min="4356" max="4356" width="31.85546875" style="50" customWidth="1"/>
    <col min="4357" max="4357" width="26.42578125" style="50" customWidth="1"/>
    <col min="4358" max="4358" width="9.42578125" style="50" bestFit="1" customWidth="1"/>
    <col min="4359" max="4363" width="9.42578125" style="50" customWidth="1"/>
    <col min="4364" max="4364" width="30.85546875" style="50" customWidth="1"/>
    <col min="4365" max="4365" width="35.85546875" style="50" customWidth="1"/>
    <col min="4366" max="4609" width="14.42578125" style="50"/>
    <col min="4610" max="4610" width="22.42578125" style="50" customWidth="1"/>
    <col min="4611" max="4611" width="17.7109375" style="50" customWidth="1"/>
    <col min="4612" max="4612" width="31.85546875" style="50" customWidth="1"/>
    <col min="4613" max="4613" width="26.42578125" style="50" customWidth="1"/>
    <col min="4614" max="4614" width="9.42578125" style="50" bestFit="1" customWidth="1"/>
    <col min="4615" max="4619" width="9.42578125" style="50" customWidth="1"/>
    <col min="4620" max="4620" width="30.85546875" style="50" customWidth="1"/>
    <col min="4621" max="4621" width="35.85546875" style="50" customWidth="1"/>
    <col min="4622" max="4865" width="14.42578125" style="50"/>
    <col min="4866" max="4866" width="22.42578125" style="50" customWidth="1"/>
    <col min="4867" max="4867" width="17.7109375" style="50" customWidth="1"/>
    <col min="4868" max="4868" width="31.85546875" style="50" customWidth="1"/>
    <col min="4869" max="4869" width="26.42578125" style="50" customWidth="1"/>
    <col min="4870" max="4870" width="9.42578125" style="50" bestFit="1" customWidth="1"/>
    <col min="4871" max="4875" width="9.42578125" style="50" customWidth="1"/>
    <col min="4876" max="4876" width="30.85546875" style="50" customWidth="1"/>
    <col min="4877" max="4877" width="35.85546875" style="50" customWidth="1"/>
    <col min="4878" max="5121" width="14.42578125" style="50"/>
    <col min="5122" max="5122" width="22.42578125" style="50" customWidth="1"/>
    <col min="5123" max="5123" width="17.7109375" style="50" customWidth="1"/>
    <col min="5124" max="5124" width="31.85546875" style="50" customWidth="1"/>
    <col min="5125" max="5125" width="26.42578125" style="50" customWidth="1"/>
    <col min="5126" max="5126" width="9.42578125" style="50" bestFit="1" customWidth="1"/>
    <col min="5127" max="5131" width="9.42578125" style="50" customWidth="1"/>
    <col min="5132" max="5132" width="30.85546875" style="50" customWidth="1"/>
    <col min="5133" max="5133" width="35.85546875" style="50" customWidth="1"/>
    <col min="5134" max="5377" width="14.42578125" style="50"/>
    <col min="5378" max="5378" width="22.42578125" style="50" customWidth="1"/>
    <col min="5379" max="5379" width="17.7109375" style="50" customWidth="1"/>
    <col min="5380" max="5380" width="31.85546875" style="50" customWidth="1"/>
    <col min="5381" max="5381" width="26.42578125" style="50" customWidth="1"/>
    <col min="5382" max="5382" width="9.42578125" style="50" bestFit="1" customWidth="1"/>
    <col min="5383" max="5387" width="9.42578125" style="50" customWidth="1"/>
    <col min="5388" max="5388" width="30.85546875" style="50" customWidth="1"/>
    <col min="5389" max="5389" width="35.85546875" style="50" customWidth="1"/>
    <col min="5390" max="5633" width="14.42578125" style="50"/>
    <col min="5634" max="5634" width="22.42578125" style="50" customWidth="1"/>
    <col min="5635" max="5635" width="17.7109375" style="50" customWidth="1"/>
    <col min="5636" max="5636" width="31.85546875" style="50" customWidth="1"/>
    <col min="5637" max="5637" width="26.42578125" style="50" customWidth="1"/>
    <col min="5638" max="5638" width="9.42578125" style="50" bestFit="1" customWidth="1"/>
    <col min="5639" max="5643" width="9.42578125" style="50" customWidth="1"/>
    <col min="5644" max="5644" width="30.85546875" style="50" customWidth="1"/>
    <col min="5645" max="5645" width="35.85546875" style="50" customWidth="1"/>
    <col min="5646" max="5889" width="14.42578125" style="50"/>
    <col min="5890" max="5890" width="22.42578125" style="50" customWidth="1"/>
    <col min="5891" max="5891" width="17.7109375" style="50" customWidth="1"/>
    <col min="5892" max="5892" width="31.85546875" style="50" customWidth="1"/>
    <col min="5893" max="5893" width="26.42578125" style="50" customWidth="1"/>
    <col min="5894" max="5894" width="9.42578125" style="50" bestFit="1" customWidth="1"/>
    <col min="5895" max="5899" width="9.42578125" style="50" customWidth="1"/>
    <col min="5900" max="5900" width="30.85546875" style="50" customWidth="1"/>
    <col min="5901" max="5901" width="35.85546875" style="50" customWidth="1"/>
    <col min="5902" max="6145" width="14.42578125" style="50"/>
    <col min="6146" max="6146" width="22.42578125" style="50" customWidth="1"/>
    <col min="6147" max="6147" width="17.7109375" style="50" customWidth="1"/>
    <col min="6148" max="6148" width="31.85546875" style="50" customWidth="1"/>
    <col min="6149" max="6149" width="26.42578125" style="50" customWidth="1"/>
    <col min="6150" max="6150" width="9.42578125" style="50" bestFit="1" customWidth="1"/>
    <col min="6151" max="6155" width="9.42578125" style="50" customWidth="1"/>
    <col min="6156" max="6156" width="30.85546875" style="50" customWidth="1"/>
    <col min="6157" max="6157" width="35.85546875" style="50" customWidth="1"/>
    <col min="6158" max="6401" width="14.42578125" style="50"/>
    <col min="6402" max="6402" width="22.42578125" style="50" customWidth="1"/>
    <col min="6403" max="6403" width="17.7109375" style="50" customWidth="1"/>
    <col min="6404" max="6404" width="31.85546875" style="50" customWidth="1"/>
    <col min="6405" max="6405" width="26.42578125" style="50" customWidth="1"/>
    <col min="6406" max="6406" width="9.42578125" style="50" bestFit="1" customWidth="1"/>
    <col min="6407" max="6411" width="9.42578125" style="50" customWidth="1"/>
    <col min="6412" max="6412" width="30.85546875" style="50" customWidth="1"/>
    <col min="6413" max="6413" width="35.85546875" style="50" customWidth="1"/>
    <col min="6414" max="6657" width="14.42578125" style="50"/>
    <col min="6658" max="6658" width="22.42578125" style="50" customWidth="1"/>
    <col min="6659" max="6659" width="17.7109375" style="50" customWidth="1"/>
    <col min="6660" max="6660" width="31.85546875" style="50" customWidth="1"/>
    <col min="6661" max="6661" width="26.42578125" style="50" customWidth="1"/>
    <col min="6662" max="6662" width="9.42578125" style="50" bestFit="1" customWidth="1"/>
    <col min="6663" max="6667" width="9.42578125" style="50" customWidth="1"/>
    <col min="6668" max="6668" width="30.85546875" style="50" customWidth="1"/>
    <col min="6669" max="6669" width="35.85546875" style="50" customWidth="1"/>
    <col min="6670" max="6913" width="14.42578125" style="50"/>
    <col min="6914" max="6914" width="22.42578125" style="50" customWidth="1"/>
    <col min="6915" max="6915" width="17.7109375" style="50" customWidth="1"/>
    <col min="6916" max="6916" width="31.85546875" style="50" customWidth="1"/>
    <col min="6917" max="6917" width="26.42578125" style="50" customWidth="1"/>
    <col min="6918" max="6918" width="9.42578125" style="50" bestFit="1" customWidth="1"/>
    <col min="6919" max="6923" width="9.42578125" style="50" customWidth="1"/>
    <col min="6924" max="6924" width="30.85546875" style="50" customWidth="1"/>
    <col min="6925" max="6925" width="35.85546875" style="50" customWidth="1"/>
    <col min="6926" max="7169" width="14.42578125" style="50"/>
    <col min="7170" max="7170" width="22.42578125" style="50" customWidth="1"/>
    <col min="7171" max="7171" width="17.7109375" style="50" customWidth="1"/>
    <col min="7172" max="7172" width="31.85546875" style="50" customWidth="1"/>
    <col min="7173" max="7173" width="26.42578125" style="50" customWidth="1"/>
    <col min="7174" max="7174" width="9.42578125" style="50" bestFit="1" customWidth="1"/>
    <col min="7175" max="7179" width="9.42578125" style="50" customWidth="1"/>
    <col min="7180" max="7180" width="30.85546875" style="50" customWidth="1"/>
    <col min="7181" max="7181" width="35.85546875" style="50" customWidth="1"/>
    <col min="7182" max="7425" width="14.42578125" style="50"/>
    <col min="7426" max="7426" width="22.42578125" style="50" customWidth="1"/>
    <col min="7427" max="7427" width="17.7109375" style="50" customWidth="1"/>
    <col min="7428" max="7428" width="31.85546875" style="50" customWidth="1"/>
    <col min="7429" max="7429" width="26.42578125" style="50" customWidth="1"/>
    <col min="7430" max="7430" width="9.42578125" style="50" bestFit="1" customWidth="1"/>
    <col min="7431" max="7435" width="9.42578125" style="50" customWidth="1"/>
    <col min="7436" max="7436" width="30.85546875" style="50" customWidth="1"/>
    <col min="7437" max="7437" width="35.85546875" style="50" customWidth="1"/>
    <col min="7438" max="7681" width="14.42578125" style="50"/>
    <col min="7682" max="7682" width="22.42578125" style="50" customWidth="1"/>
    <col min="7683" max="7683" width="17.7109375" style="50" customWidth="1"/>
    <col min="7684" max="7684" width="31.85546875" style="50" customWidth="1"/>
    <col min="7685" max="7685" width="26.42578125" style="50" customWidth="1"/>
    <col min="7686" max="7686" width="9.42578125" style="50" bestFit="1" customWidth="1"/>
    <col min="7687" max="7691" width="9.42578125" style="50" customWidth="1"/>
    <col min="7692" max="7692" width="30.85546875" style="50" customWidth="1"/>
    <col min="7693" max="7693" width="35.85546875" style="50" customWidth="1"/>
    <col min="7694" max="7937" width="14.42578125" style="50"/>
    <col min="7938" max="7938" width="22.42578125" style="50" customWidth="1"/>
    <col min="7939" max="7939" width="17.7109375" style="50" customWidth="1"/>
    <col min="7940" max="7940" width="31.85546875" style="50" customWidth="1"/>
    <col min="7941" max="7941" width="26.42578125" style="50" customWidth="1"/>
    <col min="7942" max="7942" width="9.42578125" style="50" bestFit="1" customWidth="1"/>
    <col min="7943" max="7947" width="9.42578125" style="50" customWidth="1"/>
    <col min="7948" max="7948" width="30.85546875" style="50" customWidth="1"/>
    <col min="7949" max="7949" width="35.85546875" style="50" customWidth="1"/>
    <col min="7950" max="8193" width="14.42578125" style="50"/>
    <col min="8194" max="8194" width="22.42578125" style="50" customWidth="1"/>
    <col min="8195" max="8195" width="17.7109375" style="50" customWidth="1"/>
    <col min="8196" max="8196" width="31.85546875" style="50" customWidth="1"/>
    <col min="8197" max="8197" width="26.42578125" style="50" customWidth="1"/>
    <col min="8198" max="8198" width="9.42578125" style="50" bestFit="1" customWidth="1"/>
    <col min="8199" max="8203" width="9.42578125" style="50" customWidth="1"/>
    <col min="8204" max="8204" width="30.85546875" style="50" customWidth="1"/>
    <col min="8205" max="8205" width="35.85546875" style="50" customWidth="1"/>
    <col min="8206" max="8449" width="14.42578125" style="50"/>
    <col min="8450" max="8450" width="22.42578125" style="50" customWidth="1"/>
    <col min="8451" max="8451" width="17.7109375" style="50" customWidth="1"/>
    <col min="8452" max="8452" width="31.85546875" style="50" customWidth="1"/>
    <col min="8453" max="8453" width="26.42578125" style="50" customWidth="1"/>
    <col min="8454" max="8454" width="9.42578125" style="50" bestFit="1" customWidth="1"/>
    <col min="8455" max="8459" width="9.42578125" style="50" customWidth="1"/>
    <col min="8460" max="8460" width="30.85546875" style="50" customWidth="1"/>
    <col min="8461" max="8461" width="35.85546875" style="50" customWidth="1"/>
    <col min="8462" max="8705" width="14.42578125" style="50"/>
    <col min="8706" max="8706" width="22.42578125" style="50" customWidth="1"/>
    <col min="8707" max="8707" width="17.7109375" style="50" customWidth="1"/>
    <col min="8708" max="8708" width="31.85546875" style="50" customWidth="1"/>
    <col min="8709" max="8709" width="26.42578125" style="50" customWidth="1"/>
    <col min="8710" max="8710" width="9.42578125" style="50" bestFit="1" customWidth="1"/>
    <col min="8711" max="8715" width="9.42578125" style="50" customWidth="1"/>
    <col min="8716" max="8716" width="30.85546875" style="50" customWidth="1"/>
    <col min="8717" max="8717" width="35.85546875" style="50" customWidth="1"/>
    <col min="8718" max="8961" width="14.42578125" style="50"/>
    <col min="8962" max="8962" width="22.42578125" style="50" customWidth="1"/>
    <col min="8963" max="8963" width="17.7109375" style="50" customWidth="1"/>
    <col min="8964" max="8964" width="31.85546875" style="50" customWidth="1"/>
    <col min="8965" max="8965" width="26.42578125" style="50" customWidth="1"/>
    <col min="8966" max="8966" width="9.42578125" style="50" bestFit="1" customWidth="1"/>
    <col min="8967" max="8971" width="9.42578125" style="50" customWidth="1"/>
    <col min="8972" max="8972" width="30.85546875" style="50" customWidth="1"/>
    <col min="8973" max="8973" width="35.85546875" style="50" customWidth="1"/>
    <col min="8974" max="9217" width="14.42578125" style="50"/>
    <col min="9218" max="9218" width="22.42578125" style="50" customWidth="1"/>
    <col min="9219" max="9219" width="17.7109375" style="50" customWidth="1"/>
    <col min="9220" max="9220" width="31.85546875" style="50" customWidth="1"/>
    <col min="9221" max="9221" width="26.42578125" style="50" customWidth="1"/>
    <col min="9222" max="9222" width="9.42578125" style="50" bestFit="1" customWidth="1"/>
    <col min="9223" max="9227" width="9.42578125" style="50" customWidth="1"/>
    <col min="9228" max="9228" width="30.85546875" style="50" customWidth="1"/>
    <col min="9229" max="9229" width="35.85546875" style="50" customWidth="1"/>
    <col min="9230" max="9473" width="14.42578125" style="50"/>
    <col min="9474" max="9474" width="22.42578125" style="50" customWidth="1"/>
    <col min="9475" max="9475" width="17.7109375" style="50" customWidth="1"/>
    <col min="9476" max="9476" width="31.85546875" style="50" customWidth="1"/>
    <col min="9477" max="9477" width="26.42578125" style="50" customWidth="1"/>
    <col min="9478" max="9478" width="9.42578125" style="50" bestFit="1" customWidth="1"/>
    <col min="9479" max="9483" width="9.42578125" style="50" customWidth="1"/>
    <col min="9484" max="9484" width="30.85546875" style="50" customWidth="1"/>
    <col min="9485" max="9485" width="35.85546875" style="50" customWidth="1"/>
    <col min="9486" max="9729" width="14.42578125" style="50"/>
    <col min="9730" max="9730" width="22.42578125" style="50" customWidth="1"/>
    <col min="9731" max="9731" width="17.7109375" style="50" customWidth="1"/>
    <col min="9732" max="9732" width="31.85546875" style="50" customWidth="1"/>
    <col min="9733" max="9733" width="26.42578125" style="50" customWidth="1"/>
    <col min="9734" max="9734" width="9.42578125" style="50" bestFit="1" customWidth="1"/>
    <col min="9735" max="9739" width="9.42578125" style="50" customWidth="1"/>
    <col min="9740" max="9740" width="30.85546875" style="50" customWidth="1"/>
    <col min="9741" max="9741" width="35.85546875" style="50" customWidth="1"/>
    <col min="9742" max="9985" width="14.42578125" style="50"/>
    <col min="9986" max="9986" width="22.42578125" style="50" customWidth="1"/>
    <col min="9987" max="9987" width="17.7109375" style="50" customWidth="1"/>
    <col min="9988" max="9988" width="31.85546875" style="50" customWidth="1"/>
    <col min="9989" max="9989" width="26.42578125" style="50" customWidth="1"/>
    <col min="9990" max="9990" width="9.42578125" style="50" bestFit="1" customWidth="1"/>
    <col min="9991" max="9995" width="9.42578125" style="50" customWidth="1"/>
    <col min="9996" max="9996" width="30.85546875" style="50" customWidth="1"/>
    <col min="9997" max="9997" width="35.85546875" style="50" customWidth="1"/>
    <col min="9998" max="10241" width="14.42578125" style="50"/>
    <col min="10242" max="10242" width="22.42578125" style="50" customWidth="1"/>
    <col min="10243" max="10243" width="17.7109375" style="50" customWidth="1"/>
    <col min="10244" max="10244" width="31.85546875" style="50" customWidth="1"/>
    <col min="10245" max="10245" width="26.42578125" style="50" customWidth="1"/>
    <col min="10246" max="10246" width="9.42578125" style="50" bestFit="1" customWidth="1"/>
    <col min="10247" max="10251" width="9.42578125" style="50" customWidth="1"/>
    <col min="10252" max="10252" width="30.85546875" style="50" customWidth="1"/>
    <col min="10253" max="10253" width="35.85546875" style="50" customWidth="1"/>
    <col min="10254" max="10497" width="14.42578125" style="50"/>
    <col min="10498" max="10498" width="22.42578125" style="50" customWidth="1"/>
    <col min="10499" max="10499" width="17.7109375" style="50" customWidth="1"/>
    <col min="10500" max="10500" width="31.85546875" style="50" customWidth="1"/>
    <col min="10501" max="10501" width="26.42578125" style="50" customWidth="1"/>
    <col min="10502" max="10502" width="9.42578125" style="50" bestFit="1" customWidth="1"/>
    <col min="10503" max="10507" width="9.42578125" style="50" customWidth="1"/>
    <col min="10508" max="10508" width="30.85546875" style="50" customWidth="1"/>
    <col min="10509" max="10509" width="35.85546875" style="50" customWidth="1"/>
    <col min="10510" max="10753" width="14.42578125" style="50"/>
    <col min="10754" max="10754" width="22.42578125" style="50" customWidth="1"/>
    <col min="10755" max="10755" width="17.7109375" style="50" customWidth="1"/>
    <col min="10756" max="10756" width="31.85546875" style="50" customWidth="1"/>
    <col min="10757" max="10757" width="26.42578125" style="50" customWidth="1"/>
    <col min="10758" max="10758" width="9.42578125" style="50" bestFit="1" customWidth="1"/>
    <col min="10759" max="10763" width="9.42578125" style="50" customWidth="1"/>
    <col min="10764" max="10764" width="30.85546875" style="50" customWidth="1"/>
    <col min="10765" max="10765" width="35.85546875" style="50" customWidth="1"/>
    <col min="10766" max="11009" width="14.42578125" style="50"/>
    <col min="11010" max="11010" width="22.42578125" style="50" customWidth="1"/>
    <col min="11011" max="11011" width="17.7109375" style="50" customWidth="1"/>
    <col min="11012" max="11012" width="31.85546875" style="50" customWidth="1"/>
    <col min="11013" max="11013" width="26.42578125" style="50" customWidth="1"/>
    <col min="11014" max="11014" width="9.42578125" style="50" bestFit="1" customWidth="1"/>
    <col min="11015" max="11019" width="9.42578125" style="50" customWidth="1"/>
    <col min="11020" max="11020" width="30.85546875" style="50" customWidth="1"/>
    <col min="11021" max="11021" width="35.85546875" style="50" customWidth="1"/>
    <col min="11022" max="11265" width="14.42578125" style="50"/>
    <col min="11266" max="11266" width="22.42578125" style="50" customWidth="1"/>
    <col min="11267" max="11267" width="17.7109375" style="50" customWidth="1"/>
    <col min="11268" max="11268" width="31.85546875" style="50" customWidth="1"/>
    <col min="11269" max="11269" width="26.42578125" style="50" customWidth="1"/>
    <col min="11270" max="11270" width="9.42578125" style="50" bestFit="1" customWidth="1"/>
    <col min="11271" max="11275" width="9.42578125" style="50" customWidth="1"/>
    <col min="11276" max="11276" width="30.85546875" style="50" customWidth="1"/>
    <col min="11277" max="11277" width="35.85546875" style="50" customWidth="1"/>
    <col min="11278" max="11521" width="14.42578125" style="50"/>
    <col min="11522" max="11522" width="22.42578125" style="50" customWidth="1"/>
    <col min="11523" max="11523" width="17.7109375" style="50" customWidth="1"/>
    <col min="11524" max="11524" width="31.85546875" style="50" customWidth="1"/>
    <col min="11525" max="11525" width="26.42578125" style="50" customWidth="1"/>
    <col min="11526" max="11526" width="9.42578125" style="50" bestFit="1" customWidth="1"/>
    <col min="11527" max="11531" width="9.42578125" style="50" customWidth="1"/>
    <col min="11532" max="11532" width="30.85546875" style="50" customWidth="1"/>
    <col min="11533" max="11533" width="35.85546875" style="50" customWidth="1"/>
    <col min="11534" max="11777" width="14.42578125" style="50"/>
    <col min="11778" max="11778" width="22.42578125" style="50" customWidth="1"/>
    <col min="11779" max="11779" width="17.7109375" style="50" customWidth="1"/>
    <col min="11780" max="11780" width="31.85546875" style="50" customWidth="1"/>
    <col min="11781" max="11781" width="26.42578125" style="50" customWidth="1"/>
    <col min="11782" max="11782" width="9.42578125" style="50" bestFit="1" customWidth="1"/>
    <col min="11783" max="11787" width="9.42578125" style="50" customWidth="1"/>
    <col min="11788" max="11788" width="30.85546875" style="50" customWidth="1"/>
    <col min="11789" max="11789" width="35.85546875" style="50" customWidth="1"/>
    <col min="11790" max="12033" width="14.42578125" style="50"/>
    <col min="12034" max="12034" width="22.42578125" style="50" customWidth="1"/>
    <col min="12035" max="12035" width="17.7109375" style="50" customWidth="1"/>
    <col min="12036" max="12036" width="31.85546875" style="50" customWidth="1"/>
    <col min="12037" max="12037" width="26.42578125" style="50" customWidth="1"/>
    <col min="12038" max="12038" width="9.42578125" style="50" bestFit="1" customWidth="1"/>
    <col min="12039" max="12043" width="9.42578125" style="50" customWidth="1"/>
    <col min="12044" max="12044" width="30.85546875" style="50" customWidth="1"/>
    <col min="12045" max="12045" width="35.85546875" style="50" customWidth="1"/>
    <col min="12046" max="12289" width="14.42578125" style="50"/>
    <col min="12290" max="12290" width="22.42578125" style="50" customWidth="1"/>
    <col min="12291" max="12291" width="17.7109375" style="50" customWidth="1"/>
    <col min="12292" max="12292" width="31.85546875" style="50" customWidth="1"/>
    <col min="12293" max="12293" width="26.42578125" style="50" customWidth="1"/>
    <col min="12294" max="12294" width="9.42578125" style="50" bestFit="1" customWidth="1"/>
    <col min="12295" max="12299" width="9.42578125" style="50" customWidth="1"/>
    <col min="12300" max="12300" width="30.85546875" style="50" customWidth="1"/>
    <col min="12301" max="12301" width="35.85546875" style="50" customWidth="1"/>
    <col min="12302" max="12545" width="14.42578125" style="50"/>
    <col min="12546" max="12546" width="22.42578125" style="50" customWidth="1"/>
    <col min="12547" max="12547" width="17.7109375" style="50" customWidth="1"/>
    <col min="12548" max="12548" width="31.85546875" style="50" customWidth="1"/>
    <col min="12549" max="12549" width="26.42578125" style="50" customWidth="1"/>
    <col min="12550" max="12550" width="9.42578125" style="50" bestFit="1" customWidth="1"/>
    <col min="12551" max="12555" width="9.42578125" style="50" customWidth="1"/>
    <col min="12556" max="12556" width="30.85546875" style="50" customWidth="1"/>
    <col min="12557" max="12557" width="35.85546875" style="50" customWidth="1"/>
    <col min="12558" max="12801" width="14.42578125" style="50"/>
    <col min="12802" max="12802" width="22.42578125" style="50" customWidth="1"/>
    <col min="12803" max="12803" width="17.7109375" style="50" customWidth="1"/>
    <col min="12804" max="12804" width="31.85546875" style="50" customWidth="1"/>
    <col min="12805" max="12805" width="26.42578125" style="50" customWidth="1"/>
    <col min="12806" max="12806" width="9.42578125" style="50" bestFit="1" customWidth="1"/>
    <col min="12807" max="12811" width="9.42578125" style="50" customWidth="1"/>
    <col min="12812" max="12812" width="30.85546875" style="50" customWidth="1"/>
    <col min="12813" max="12813" width="35.85546875" style="50" customWidth="1"/>
    <col min="12814" max="13057" width="14.42578125" style="50"/>
    <col min="13058" max="13058" width="22.42578125" style="50" customWidth="1"/>
    <col min="13059" max="13059" width="17.7109375" style="50" customWidth="1"/>
    <col min="13060" max="13060" width="31.85546875" style="50" customWidth="1"/>
    <col min="13061" max="13061" width="26.42578125" style="50" customWidth="1"/>
    <col min="13062" max="13062" width="9.42578125" style="50" bestFit="1" customWidth="1"/>
    <col min="13063" max="13067" width="9.42578125" style="50" customWidth="1"/>
    <col min="13068" max="13068" width="30.85546875" style="50" customWidth="1"/>
    <col min="13069" max="13069" width="35.85546875" style="50" customWidth="1"/>
    <col min="13070" max="13313" width="14.42578125" style="50"/>
    <col min="13314" max="13314" width="22.42578125" style="50" customWidth="1"/>
    <col min="13315" max="13315" width="17.7109375" style="50" customWidth="1"/>
    <col min="13316" max="13316" width="31.85546875" style="50" customWidth="1"/>
    <col min="13317" max="13317" width="26.42578125" style="50" customWidth="1"/>
    <col min="13318" max="13318" width="9.42578125" style="50" bestFit="1" customWidth="1"/>
    <col min="13319" max="13323" width="9.42578125" style="50" customWidth="1"/>
    <col min="13324" max="13324" width="30.85546875" style="50" customWidth="1"/>
    <col min="13325" max="13325" width="35.85546875" style="50" customWidth="1"/>
    <col min="13326" max="13569" width="14.42578125" style="50"/>
    <col min="13570" max="13570" width="22.42578125" style="50" customWidth="1"/>
    <col min="13571" max="13571" width="17.7109375" style="50" customWidth="1"/>
    <col min="13572" max="13572" width="31.85546875" style="50" customWidth="1"/>
    <col min="13573" max="13573" width="26.42578125" style="50" customWidth="1"/>
    <col min="13574" max="13574" width="9.42578125" style="50" bestFit="1" customWidth="1"/>
    <col min="13575" max="13579" width="9.42578125" style="50" customWidth="1"/>
    <col min="13580" max="13580" width="30.85546875" style="50" customWidth="1"/>
    <col min="13581" max="13581" width="35.85546875" style="50" customWidth="1"/>
    <col min="13582" max="13825" width="14.42578125" style="50"/>
    <col min="13826" max="13826" width="22.42578125" style="50" customWidth="1"/>
    <col min="13827" max="13827" width="17.7109375" style="50" customWidth="1"/>
    <col min="13828" max="13828" width="31.85546875" style="50" customWidth="1"/>
    <col min="13829" max="13829" width="26.42578125" style="50" customWidth="1"/>
    <col min="13830" max="13830" width="9.42578125" style="50" bestFit="1" customWidth="1"/>
    <col min="13831" max="13835" width="9.42578125" style="50" customWidth="1"/>
    <col min="13836" max="13836" width="30.85546875" style="50" customWidth="1"/>
    <col min="13837" max="13837" width="35.85546875" style="50" customWidth="1"/>
    <col min="13838" max="14081" width="14.42578125" style="50"/>
    <col min="14082" max="14082" width="22.42578125" style="50" customWidth="1"/>
    <col min="14083" max="14083" width="17.7109375" style="50" customWidth="1"/>
    <col min="14084" max="14084" width="31.85546875" style="50" customWidth="1"/>
    <col min="14085" max="14085" width="26.42578125" style="50" customWidth="1"/>
    <col min="14086" max="14086" width="9.42578125" style="50" bestFit="1" customWidth="1"/>
    <col min="14087" max="14091" width="9.42578125" style="50" customWidth="1"/>
    <col min="14092" max="14092" width="30.85546875" style="50" customWidth="1"/>
    <col min="14093" max="14093" width="35.85546875" style="50" customWidth="1"/>
    <col min="14094" max="14337" width="14.42578125" style="50"/>
    <col min="14338" max="14338" width="22.42578125" style="50" customWidth="1"/>
    <col min="14339" max="14339" width="17.7109375" style="50" customWidth="1"/>
    <col min="14340" max="14340" width="31.85546875" style="50" customWidth="1"/>
    <col min="14341" max="14341" width="26.42578125" style="50" customWidth="1"/>
    <col min="14342" max="14342" width="9.42578125" style="50" bestFit="1" customWidth="1"/>
    <col min="14343" max="14347" width="9.42578125" style="50" customWidth="1"/>
    <col min="14348" max="14348" width="30.85546875" style="50" customWidth="1"/>
    <col min="14349" max="14349" width="35.85546875" style="50" customWidth="1"/>
    <col min="14350" max="14593" width="14.42578125" style="50"/>
    <col min="14594" max="14594" width="22.42578125" style="50" customWidth="1"/>
    <col min="14595" max="14595" width="17.7109375" style="50" customWidth="1"/>
    <col min="14596" max="14596" width="31.85546875" style="50" customWidth="1"/>
    <col min="14597" max="14597" width="26.42578125" style="50" customWidth="1"/>
    <col min="14598" max="14598" width="9.42578125" style="50" bestFit="1" customWidth="1"/>
    <col min="14599" max="14603" width="9.42578125" style="50" customWidth="1"/>
    <col min="14604" max="14604" width="30.85546875" style="50" customWidth="1"/>
    <col min="14605" max="14605" width="35.85546875" style="50" customWidth="1"/>
    <col min="14606" max="14849" width="14.42578125" style="50"/>
    <col min="14850" max="14850" width="22.42578125" style="50" customWidth="1"/>
    <col min="14851" max="14851" width="17.7109375" style="50" customWidth="1"/>
    <col min="14852" max="14852" width="31.85546875" style="50" customWidth="1"/>
    <col min="14853" max="14853" width="26.42578125" style="50" customWidth="1"/>
    <col min="14854" max="14854" width="9.42578125" style="50" bestFit="1" customWidth="1"/>
    <col min="14855" max="14859" width="9.42578125" style="50" customWidth="1"/>
    <col min="14860" max="14860" width="30.85546875" style="50" customWidth="1"/>
    <col min="14861" max="14861" width="35.85546875" style="50" customWidth="1"/>
    <col min="14862" max="15105" width="14.42578125" style="50"/>
    <col min="15106" max="15106" width="22.42578125" style="50" customWidth="1"/>
    <col min="15107" max="15107" width="17.7109375" style="50" customWidth="1"/>
    <col min="15108" max="15108" width="31.85546875" style="50" customWidth="1"/>
    <col min="15109" max="15109" width="26.42578125" style="50" customWidth="1"/>
    <col min="15110" max="15110" width="9.42578125" style="50" bestFit="1" customWidth="1"/>
    <col min="15111" max="15115" width="9.42578125" style="50" customWidth="1"/>
    <col min="15116" max="15116" width="30.85546875" style="50" customWidth="1"/>
    <col min="15117" max="15117" width="35.85546875" style="50" customWidth="1"/>
    <col min="15118" max="15361" width="14.42578125" style="50"/>
    <col min="15362" max="15362" width="22.42578125" style="50" customWidth="1"/>
    <col min="15363" max="15363" width="17.7109375" style="50" customWidth="1"/>
    <col min="15364" max="15364" width="31.85546875" style="50" customWidth="1"/>
    <col min="15365" max="15365" width="26.42578125" style="50" customWidth="1"/>
    <col min="15366" max="15366" width="9.42578125" style="50" bestFit="1" customWidth="1"/>
    <col min="15367" max="15371" width="9.42578125" style="50" customWidth="1"/>
    <col min="15372" max="15372" width="30.85546875" style="50" customWidth="1"/>
    <col min="15373" max="15373" width="35.85546875" style="50" customWidth="1"/>
    <col min="15374" max="15617" width="14.42578125" style="50"/>
    <col min="15618" max="15618" width="22.42578125" style="50" customWidth="1"/>
    <col min="15619" max="15619" width="17.7109375" style="50" customWidth="1"/>
    <col min="15620" max="15620" width="31.85546875" style="50" customWidth="1"/>
    <col min="15621" max="15621" width="26.42578125" style="50" customWidth="1"/>
    <col min="15622" max="15622" width="9.42578125" style="50" bestFit="1" customWidth="1"/>
    <col min="15623" max="15627" width="9.42578125" style="50" customWidth="1"/>
    <col min="15628" max="15628" width="30.85546875" style="50" customWidth="1"/>
    <col min="15629" max="15629" width="35.85546875" style="50" customWidth="1"/>
    <col min="15630" max="15873" width="14.42578125" style="50"/>
    <col min="15874" max="15874" width="22.42578125" style="50" customWidth="1"/>
    <col min="15875" max="15875" width="17.7109375" style="50" customWidth="1"/>
    <col min="15876" max="15876" width="31.85546875" style="50" customWidth="1"/>
    <col min="15877" max="15877" width="26.42578125" style="50" customWidth="1"/>
    <col min="15878" max="15878" width="9.42578125" style="50" bestFit="1" customWidth="1"/>
    <col min="15879" max="15883" width="9.42578125" style="50" customWidth="1"/>
    <col min="15884" max="15884" width="30.85546875" style="50" customWidth="1"/>
    <col min="15885" max="15885" width="35.85546875" style="50" customWidth="1"/>
    <col min="15886" max="16129" width="14.42578125" style="50"/>
    <col min="16130" max="16130" width="22.42578125" style="50" customWidth="1"/>
    <col min="16131" max="16131" width="17.7109375" style="50" customWidth="1"/>
    <col min="16132" max="16132" width="31.85546875" style="50" customWidth="1"/>
    <col min="16133" max="16133" width="26.42578125" style="50" customWidth="1"/>
    <col min="16134" max="16134" width="9.42578125" style="50" bestFit="1" customWidth="1"/>
    <col min="16135" max="16139" width="9.42578125" style="50" customWidth="1"/>
    <col min="16140" max="16140" width="30.85546875" style="50" customWidth="1"/>
    <col min="16141" max="16141" width="35.85546875" style="50" customWidth="1"/>
    <col min="16142" max="16384" width="14.42578125" style="50"/>
  </cols>
  <sheetData>
    <row r="1" spans="1:13" ht="50.25" customHeight="1" thickBot="1" x14ac:dyDescent="0.25"/>
    <row r="2" spans="1:13" ht="13.5" thickBot="1" x14ac:dyDescent="0.25">
      <c r="B2" s="158" t="s">
        <v>1311</v>
      </c>
      <c r="C2" s="159"/>
      <c r="D2" s="159"/>
      <c r="E2" s="159"/>
      <c r="F2" s="159"/>
      <c r="G2" s="159"/>
      <c r="H2" s="159"/>
      <c r="I2" s="159"/>
      <c r="J2" s="159"/>
      <c r="K2" s="159"/>
      <c r="L2" s="159"/>
      <c r="M2" s="160"/>
    </row>
    <row r="3" spans="1:13" s="48" customFormat="1" x14ac:dyDescent="0.2">
      <c r="B3" s="52"/>
    </row>
    <row r="4" spans="1:13" ht="25.5" customHeight="1" x14ac:dyDescent="0.2">
      <c r="A4" s="49"/>
      <c r="B4" s="53"/>
      <c r="C4" s="49">
        <v>3</v>
      </c>
      <c r="D4" s="49">
        <v>7</v>
      </c>
      <c r="E4" s="49">
        <v>11</v>
      </c>
      <c r="F4" s="49"/>
      <c r="G4" s="49">
        <v>15</v>
      </c>
      <c r="H4" s="49">
        <v>16</v>
      </c>
      <c r="I4" s="49">
        <v>18</v>
      </c>
      <c r="J4" s="49">
        <v>19</v>
      </c>
      <c r="K4" s="49"/>
    </row>
    <row r="5" spans="1:13" ht="51" x14ac:dyDescent="0.2">
      <c r="A5" s="54" t="s">
        <v>29</v>
      </c>
      <c r="B5" s="54" t="s">
        <v>1274</v>
      </c>
      <c r="C5" s="54" t="s">
        <v>33</v>
      </c>
      <c r="D5" s="54" t="s">
        <v>34</v>
      </c>
      <c r="E5" s="54" t="s">
        <v>1275</v>
      </c>
      <c r="F5" s="54" t="s">
        <v>1276</v>
      </c>
      <c r="G5" s="54" t="s">
        <v>1277</v>
      </c>
      <c r="H5" s="54" t="s">
        <v>1278</v>
      </c>
      <c r="I5" s="54" t="s">
        <v>1279</v>
      </c>
      <c r="J5" s="54" t="s">
        <v>1280</v>
      </c>
      <c r="K5" s="54" t="s">
        <v>1281</v>
      </c>
      <c r="L5" s="54" t="s">
        <v>1282</v>
      </c>
      <c r="M5" s="54" t="s">
        <v>1283</v>
      </c>
    </row>
    <row r="6" spans="1:13" ht="63.75" x14ac:dyDescent="0.2">
      <c r="A6" s="55" t="s">
        <v>187</v>
      </c>
      <c r="B6" s="56" t="s">
        <v>1284</v>
      </c>
      <c r="C6" s="57" t="e">
        <f>+VLOOKUP($A6,#REF!,C$4,0)</f>
        <v>#REF!</v>
      </c>
      <c r="D6" s="57" t="e">
        <f>+VLOOKUP($A6,#REF!,D$4,0)</f>
        <v>#REF!</v>
      </c>
      <c r="E6" s="57" t="e">
        <f>+VLOOKUP($A6,#REF!,E$4,0)</f>
        <v>#REF!</v>
      </c>
      <c r="F6" s="58" t="e">
        <f>+G6+H6</f>
        <v>#REF!</v>
      </c>
      <c r="G6" s="59" t="e">
        <f>+VLOOKUP($A6,#REF!,G$4,0)</f>
        <v>#REF!</v>
      </c>
      <c r="H6" s="59" t="e">
        <f>+VLOOKUP($A6,#REF!,H$4,0)</f>
        <v>#REF!</v>
      </c>
      <c r="I6" s="59" t="e">
        <f>+VLOOKUP($A6,#REF!,I$4,0)</f>
        <v>#REF!</v>
      </c>
      <c r="J6" s="59" t="e">
        <f>+VLOOKUP($A6,#REF!,J$4,0)</f>
        <v>#REF!</v>
      </c>
      <c r="K6" s="58" t="e">
        <f>+I6+J6</f>
        <v>#REF!</v>
      </c>
      <c r="L6" s="60" t="e">
        <f>+VLOOKUP($A6,#REF!,21,0)</f>
        <v>#REF!</v>
      </c>
      <c r="M6" s="60" t="e">
        <f>+VLOOKUP($A6,#REF!,22,0)</f>
        <v>#REF!</v>
      </c>
    </row>
    <row r="7" spans="1:13" ht="63.75" x14ac:dyDescent="0.2">
      <c r="A7" s="55" t="s">
        <v>188</v>
      </c>
      <c r="B7" s="56" t="s">
        <v>1284</v>
      </c>
      <c r="C7" s="57" t="e">
        <f>+VLOOKUP($A7,#REF!,C$4,0)</f>
        <v>#REF!</v>
      </c>
      <c r="D7" s="57" t="e">
        <f>+VLOOKUP($A7,#REF!,D$4,0)</f>
        <v>#REF!</v>
      </c>
      <c r="E7" s="57" t="e">
        <f>+VLOOKUP($A7,#REF!,E$4,0)</f>
        <v>#REF!</v>
      </c>
      <c r="F7" s="58" t="e">
        <f t="shared" ref="F7:F15" si="0">+G7+H7</f>
        <v>#REF!</v>
      </c>
      <c r="G7" s="59" t="e">
        <f>+VLOOKUP($A7,#REF!,G$4,0)</f>
        <v>#REF!</v>
      </c>
      <c r="H7" s="59" t="e">
        <f>+VLOOKUP($A7,#REF!,H$4,0)</f>
        <v>#REF!</v>
      </c>
      <c r="I7" s="59" t="e">
        <f>+VLOOKUP($A7,#REF!,I$4,0)</f>
        <v>#REF!</v>
      </c>
      <c r="J7" s="59" t="e">
        <f>+VLOOKUP($A7,#REF!,J$4,0)</f>
        <v>#REF!</v>
      </c>
      <c r="K7" s="58" t="e">
        <f t="shared" ref="K7:K16" si="1">+I7+J7</f>
        <v>#REF!</v>
      </c>
      <c r="L7" s="60" t="e">
        <f>+VLOOKUP($A7,#REF!,21,0)</f>
        <v>#REF!</v>
      </c>
      <c r="M7" s="60" t="e">
        <f>+VLOOKUP($A7,#REF!,22,0)</f>
        <v>#REF!</v>
      </c>
    </row>
    <row r="8" spans="1:13" ht="63.75" x14ac:dyDescent="0.2">
      <c r="A8" s="55" t="s">
        <v>152</v>
      </c>
      <c r="B8" s="56" t="s">
        <v>1284</v>
      </c>
      <c r="C8" s="57" t="e">
        <f>+VLOOKUP($A8,#REF!,C$4,0)</f>
        <v>#REF!</v>
      </c>
      <c r="D8" s="57" t="e">
        <f>+VLOOKUP($A8,#REF!,D$4,0)</f>
        <v>#REF!</v>
      </c>
      <c r="E8" s="57" t="e">
        <f>+VLOOKUP($A8,#REF!,E$4,0)</f>
        <v>#REF!</v>
      </c>
      <c r="F8" s="58" t="e">
        <f t="shared" si="0"/>
        <v>#REF!</v>
      </c>
      <c r="G8" s="59" t="e">
        <f>+VLOOKUP($A8,#REF!,G$4,0)</f>
        <v>#REF!</v>
      </c>
      <c r="H8" s="59" t="e">
        <f>+VLOOKUP($A8,#REF!,H$4,0)</f>
        <v>#REF!</v>
      </c>
      <c r="I8" s="59" t="e">
        <f>+VLOOKUP($A8,#REF!,I$4,0)</f>
        <v>#REF!</v>
      </c>
      <c r="J8" s="59" t="e">
        <f>+VLOOKUP($A8,#REF!,J$4,0)</f>
        <v>#REF!</v>
      </c>
      <c r="K8" s="58" t="e">
        <f t="shared" si="1"/>
        <v>#REF!</v>
      </c>
      <c r="L8" s="60" t="e">
        <f>+VLOOKUP($A8,#REF!,21,0)</f>
        <v>#REF!</v>
      </c>
      <c r="M8" s="60" t="e">
        <f>+VLOOKUP($A8,#REF!,22,0)</f>
        <v>#REF!</v>
      </c>
    </row>
    <row r="9" spans="1:13" ht="63.75" x14ac:dyDescent="0.2">
      <c r="A9" s="55" t="s">
        <v>153</v>
      </c>
      <c r="B9" s="56" t="s">
        <v>1284</v>
      </c>
      <c r="C9" s="57" t="e">
        <f>+VLOOKUP($A9,#REF!,C$4,0)</f>
        <v>#REF!</v>
      </c>
      <c r="D9" s="57" t="e">
        <f>+VLOOKUP($A9,#REF!,D$4,0)</f>
        <v>#REF!</v>
      </c>
      <c r="E9" s="57" t="e">
        <f>+VLOOKUP($A9,#REF!,E$4,0)</f>
        <v>#REF!</v>
      </c>
      <c r="F9" s="58" t="e">
        <f t="shared" si="0"/>
        <v>#REF!</v>
      </c>
      <c r="G9" s="59" t="e">
        <f>+VLOOKUP($A9,#REF!,G$4,0)</f>
        <v>#REF!</v>
      </c>
      <c r="H9" s="59" t="e">
        <f>+VLOOKUP($A9,#REF!,H$4,0)</f>
        <v>#REF!</v>
      </c>
      <c r="I9" s="59" t="e">
        <f>+VLOOKUP($A9,#REF!,I$4,0)</f>
        <v>#REF!</v>
      </c>
      <c r="J9" s="59" t="e">
        <f>+VLOOKUP($A9,#REF!,J$4,0)</f>
        <v>#REF!</v>
      </c>
      <c r="K9" s="58" t="e">
        <f t="shared" si="1"/>
        <v>#REF!</v>
      </c>
      <c r="L9" s="60" t="e">
        <f>+VLOOKUP($A9,#REF!,21,0)</f>
        <v>#REF!</v>
      </c>
      <c r="M9" s="60" t="e">
        <f>+VLOOKUP($A9,#REF!,22,0)</f>
        <v>#REF!</v>
      </c>
    </row>
    <row r="10" spans="1:13" ht="63.75" x14ac:dyDescent="0.2">
      <c r="A10" s="55" t="s">
        <v>225</v>
      </c>
      <c r="B10" s="56" t="s">
        <v>1284</v>
      </c>
      <c r="C10" s="57" t="e">
        <f>+VLOOKUP($A10,#REF!,C$4,0)</f>
        <v>#REF!</v>
      </c>
      <c r="D10" s="57" t="e">
        <f>+VLOOKUP($A10,#REF!,D$4,0)</f>
        <v>#REF!</v>
      </c>
      <c r="E10" s="57" t="e">
        <f>+VLOOKUP($A10,#REF!,E$4,0)</f>
        <v>#REF!</v>
      </c>
      <c r="F10" s="58" t="e">
        <f t="shared" si="0"/>
        <v>#REF!</v>
      </c>
      <c r="G10" s="59" t="e">
        <f>+VLOOKUP($A10,#REF!,G$4,0)</f>
        <v>#REF!</v>
      </c>
      <c r="H10" s="59" t="e">
        <f>+VLOOKUP($A10,#REF!,H$4,0)</f>
        <v>#REF!</v>
      </c>
      <c r="I10" s="59" t="e">
        <f>+VLOOKUP($A10,#REF!,I$4,0)</f>
        <v>#REF!</v>
      </c>
      <c r="J10" s="59" t="e">
        <f>+VLOOKUP($A10,#REF!,J$4,0)</f>
        <v>#REF!</v>
      </c>
      <c r="K10" s="58" t="e">
        <f t="shared" si="1"/>
        <v>#REF!</v>
      </c>
      <c r="L10" s="60" t="e">
        <f>+VLOOKUP($A10,#REF!,21,0)</f>
        <v>#REF!</v>
      </c>
      <c r="M10" s="60" t="e">
        <f>+VLOOKUP($A10,#REF!,22,0)</f>
        <v>#REF!</v>
      </c>
    </row>
    <row r="11" spans="1:13" ht="63.75" x14ac:dyDescent="0.2">
      <c r="A11" s="55" t="s">
        <v>226</v>
      </c>
      <c r="B11" s="56" t="s">
        <v>1284</v>
      </c>
      <c r="C11" s="57" t="e">
        <f>+VLOOKUP($A11,#REF!,C$4,0)</f>
        <v>#REF!</v>
      </c>
      <c r="D11" s="57" t="e">
        <f>+VLOOKUP($A11,#REF!,D$4,0)</f>
        <v>#REF!</v>
      </c>
      <c r="E11" s="57" t="e">
        <f>+VLOOKUP($A11,#REF!,E$4,0)</f>
        <v>#REF!</v>
      </c>
      <c r="F11" s="58" t="e">
        <f t="shared" si="0"/>
        <v>#REF!</v>
      </c>
      <c r="G11" s="59" t="e">
        <f>+VLOOKUP($A11,#REF!,G$4,0)</f>
        <v>#REF!</v>
      </c>
      <c r="H11" s="59" t="e">
        <f>+VLOOKUP($A11,#REF!,H$4,0)</f>
        <v>#REF!</v>
      </c>
      <c r="I11" s="59" t="e">
        <f>+VLOOKUP($A11,#REF!,I$4,0)</f>
        <v>#REF!</v>
      </c>
      <c r="J11" s="59" t="e">
        <f>+VLOOKUP($A11,#REF!,J$4,0)</f>
        <v>#REF!</v>
      </c>
      <c r="K11" s="58" t="e">
        <f t="shared" si="1"/>
        <v>#REF!</v>
      </c>
      <c r="L11" s="60" t="e">
        <f>+VLOOKUP($A11,#REF!,21,0)</f>
        <v>#REF!</v>
      </c>
      <c r="M11" s="60" t="e">
        <f>+VLOOKUP($A11,#REF!,22,0)</f>
        <v>#REF!</v>
      </c>
    </row>
    <row r="12" spans="1:13" ht="63.75" x14ac:dyDescent="0.2">
      <c r="A12" s="55" t="s">
        <v>111</v>
      </c>
      <c r="B12" s="56" t="s">
        <v>1284</v>
      </c>
      <c r="C12" s="57" t="e">
        <f>+VLOOKUP($A12,#REF!,C$4,0)</f>
        <v>#REF!</v>
      </c>
      <c r="D12" s="57" t="e">
        <f>+VLOOKUP($A12,#REF!,D$4,0)</f>
        <v>#REF!</v>
      </c>
      <c r="E12" s="57" t="e">
        <f>+VLOOKUP($A12,#REF!,E$4,0)</f>
        <v>#REF!</v>
      </c>
      <c r="F12" s="58" t="e">
        <f t="shared" si="0"/>
        <v>#REF!</v>
      </c>
      <c r="G12" s="59" t="e">
        <f>+VLOOKUP($A12,#REF!,G$4,0)</f>
        <v>#REF!</v>
      </c>
      <c r="H12" s="59" t="e">
        <f>+VLOOKUP($A12,#REF!,H$4,0)</f>
        <v>#REF!</v>
      </c>
      <c r="I12" s="59" t="e">
        <f>+VLOOKUP($A12,#REF!,I$4,0)</f>
        <v>#REF!</v>
      </c>
      <c r="J12" s="59" t="e">
        <f>+VLOOKUP($A12,#REF!,J$4,0)</f>
        <v>#REF!</v>
      </c>
      <c r="K12" s="58" t="e">
        <f t="shared" si="1"/>
        <v>#REF!</v>
      </c>
      <c r="L12" s="60" t="e">
        <f>+VLOOKUP($A12,#REF!,21,0)</f>
        <v>#REF!</v>
      </c>
      <c r="M12" s="60" t="e">
        <f>+VLOOKUP($A12,#REF!,22,0)</f>
        <v>#REF!</v>
      </c>
    </row>
    <row r="13" spans="1:13" ht="63.75" x14ac:dyDescent="0.2">
      <c r="A13" s="55" t="s">
        <v>112</v>
      </c>
      <c r="B13" s="56" t="s">
        <v>1284</v>
      </c>
      <c r="C13" s="57" t="e">
        <f>+VLOOKUP($A13,#REF!,C$4,0)</f>
        <v>#REF!</v>
      </c>
      <c r="D13" s="57" t="e">
        <f>+VLOOKUP($A13,#REF!,D$4,0)</f>
        <v>#REF!</v>
      </c>
      <c r="E13" s="57" t="e">
        <f>+VLOOKUP($A13,#REF!,E$4,0)</f>
        <v>#REF!</v>
      </c>
      <c r="F13" s="58" t="e">
        <f t="shared" si="0"/>
        <v>#REF!</v>
      </c>
      <c r="G13" s="59" t="e">
        <f>+VLOOKUP($A13,#REF!,G$4,0)</f>
        <v>#REF!</v>
      </c>
      <c r="H13" s="59" t="e">
        <f>+VLOOKUP($A13,#REF!,H$4,0)</f>
        <v>#REF!</v>
      </c>
      <c r="I13" s="59" t="e">
        <f>+VLOOKUP($A13,#REF!,I$4,0)</f>
        <v>#REF!</v>
      </c>
      <c r="J13" s="59" t="e">
        <f>+VLOOKUP($A13,#REF!,J$4,0)</f>
        <v>#REF!</v>
      </c>
      <c r="K13" s="58" t="e">
        <f t="shared" si="1"/>
        <v>#REF!</v>
      </c>
      <c r="L13" s="60" t="e">
        <f>+VLOOKUP($A13,#REF!,21,0)</f>
        <v>#REF!</v>
      </c>
      <c r="M13" s="60" t="e">
        <f>+VLOOKUP($A13,#REF!,22,0)</f>
        <v>#REF!</v>
      </c>
    </row>
    <row r="14" spans="1:13" ht="63.75" x14ac:dyDescent="0.2">
      <c r="A14" s="55" t="s">
        <v>200</v>
      </c>
      <c r="B14" s="56" t="s">
        <v>1284</v>
      </c>
      <c r="C14" s="57" t="e">
        <f>+VLOOKUP($A14,#REF!,C$4,0)</f>
        <v>#REF!</v>
      </c>
      <c r="D14" s="57" t="e">
        <f>+VLOOKUP($A14,#REF!,D$4,0)</f>
        <v>#REF!</v>
      </c>
      <c r="E14" s="57" t="e">
        <f>+VLOOKUP($A14,#REF!,E$4,0)</f>
        <v>#REF!</v>
      </c>
      <c r="F14" s="58" t="e">
        <f t="shared" si="0"/>
        <v>#REF!</v>
      </c>
      <c r="G14" s="59" t="e">
        <f>+VLOOKUP($A14,#REF!,G$4,0)</f>
        <v>#REF!</v>
      </c>
      <c r="H14" s="59" t="e">
        <f>+VLOOKUP($A14,#REF!,H$4,0)</f>
        <v>#REF!</v>
      </c>
      <c r="I14" s="59" t="e">
        <f>+VLOOKUP($A14,#REF!,I$4,0)</f>
        <v>#REF!</v>
      </c>
      <c r="J14" s="59" t="e">
        <f>+VLOOKUP($A14,#REF!,J$4,0)</f>
        <v>#REF!</v>
      </c>
      <c r="K14" s="58" t="e">
        <f t="shared" si="1"/>
        <v>#REF!</v>
      </c>
      <c r="L14" s="60" t="e">
        <f>+VLOOKUP($A14,#REF!,21,0)</f>
        <v>#REF!</v>
      </c>
      <c r="M14" s="60" t="e">
        <f>+VLOOKUP($A14,#REF!,22,0)</f>
        <v>#REF!</v>
      </c>
    </row>
    <row r="15" spans="1:13" ht="63.75" x14ac:dyDescent="0.2">
      <c r="A15" s="61" t="s">
        <v>201</v>
      </c>
      <c r="B15" s="56" t="s">
        <v>1284</v>
      </c>
      <c r="C15" s="57" t="e">
        <f>+VLOOKUP($A15,#REF!,C$4,0)</f>
        <v>#REF!</v>
      </c>
      <c r="D15" s="57" t="e">
        <f>+VLOOKUP($A15,#REF!,D$4,0)</f>
        <v>#REF!</v>
      </c>
      <c r="E15" s="57" t="e">
        <f>+VLOOKUP($A15,#REF!,E$4,0)</f>
        <v>#REF!</v>
      </c>
      <c r="F15" s="58" t="e">
        <f t="shared" si="0"/>
        <v>#REF!</v>
      </c>
      <c r="G15" s="59" t="e">
        <f>+VLOOKUP($A15,#REF!,G$4,0)</f>
        <v>#REF!</v>
      </c>
      <c r="H15" s="59" t="e">
        <f>+VLOOKUP($A15,#REF!,H$4,0)</f>
        <v>#REF!</v>
      </c>
      <c r="I15" s="59" t="e">
        <f>+VLOOKUP($A15,#REF!,I$4,0)</f>
        <v>#REF!</v>
      </c>
      <c r="J15" s="59" t="e">
        <f>+VLOOKUP($A15,#REF!,J$4,0)</f>
        <v>#REF!</v>
      </c>
      <c r="K15" s="58" t="e">
        <f t="shared" si="1"/>
        <v>#REF!</v>
      </c>
      <c r="L15" s="60" t="e">
        <f>+VLOOKUP($A15,#REF!,21,0)</f>
        <v>#REF!</v>
      </c>
      <c r="M15" s="60" t="e">
        <f>+VLOOKUP($A15,#REF!,22,0)</f>
        <v>#REF!</v>
      </c>
    </row>
    <row r="16" spans="1:13" ht="63.75" x14ac:dyDescent="0.2">
      <c r="A16" s="55" t="s">
        <v>253</v>
      </c>
      <c r="B16" s="56" t="s">
        <v>1284</v>
      </c>
      <c r="C16" s="57" t="e">
        <f>+VLOOKUP($A16,#REF!,C$4,0)</f>
        <v>#REF!</v>
      </c>
      <c r="D16" s="57" t="e">
        <f>+VLOOKUP($A16,#REF!,D$4,0)</f>
        <v>#REF!</v>
      </c>
      <c r="E16" s="57" t="e">
        <f>+VLOOKUP($A16,#REF!,E$4,0)</f>
        <v>#REF!</v>
      </c>
      <c r="F16" s="58" t="e">
        <f>+G16+H16</f>
        <v>#REF!</v>
      </c>
      <c r="G16" s="59" t="e">
        <f>+VLOOKUP($A16,#REF!,G$4,0)</f>
        <v>#REF!</v>
      </c>
      <c r="H16" s="59" t="e">
        <f>+VLOOKUP($A16,#REF!,H$4,0)</f>
        <v>#REF!</v>
      </c>
      <c r="I16" s="59" t="e">
        <f>+VLOOKUP($A16,#REF!,I$4,0)</f>
        <v>#REF!</v>
      </c>
      <c r="J16" s="59" t="e">
        <f>+VLOOKUP($A16,#REF!,J$4,0)</f>
        <v>#REF!</v>
      </c>
      <c r="K16" s="58" t="e">
        <f t="shared" si="1"/>
        <v>#REF!</v>
      </c>
      <c r="L16" s="60" t="e">
        <f>+VLOOKUP($A16,#REF!,21,0)</f>
        <v>#REF!</v>
      </c>
      <c r="M16" s="60" t="e">
        <f>+VLOOKUP($A16,#REF!,22,0)</f>
        <v>#REF!</v>
      </c>
    </row>
    <row r="17" spans="1:13" ht="63.75" x14ac:dyDescent="0.2">
      <c r="A17" s="55" t="s">
        <v>254</v>
      </c>
      <c r="B17" s="56" t="s">
        <v>1284</v>
      </c>
      <c r="C17" s="57" t="e">
        <f>+VLOOKUP($A17,#REF!,C$4,0)</f>
        <v>#REF!</v>
      </c>
      <c r="D17" s="57" t="e">
        <f>+VLOOKUP($A17,#REF!,D$4,0)</f>
        <v>#REF!</v>
      </c>
      <c r="E17" s="57" t="e">
        <f>+VLOOKUP($A17,#REF!,E$4,0)</f>
        <v>#REF!</v>
      </c>
      <c r="F17" s="58" t="e">
        <f>+G17+H17</f>
        <v>#REF!</v>
      </c>
      <c r="G17" s="59" t="e">
        <f>+VLOOKUP($A17,#REF!,G$4,0)</f>
        <v>#REF!</v>
      </c>
      <c r="H17" s="59" t="e">
        <f>+VLOOKUP($A17,#REF!,H$4,0)</f>
        <v>#REF!</v>
      </c>
      <c r="I17" s="59" t="e">
        <f>+VLOOKUP($A17,#REF!,I$4,0)</f>
        <v>#REF!</v>
      </c>
      <c r="J17" s="59" t="e">
        <f>+VLOOKUP($A17,#REF!,J$4,0)</f>
        <v>#REF!</v>
      </c>
      <c r="K17" s="58" t="e">
        <f>+I17+J17</f>
        <v>#REF!</v>
      </c>
      <c r="L17" s="60" t="e">
        <f>+VLOOKUP($A17,#REF!,21,0)</f>
        <v>#REF!</v>
      </c>
      <c r="M17" s="60" t="e">
        <f>+VLOOKUP($A17,#REF!,22,0)</f>
        <v>#REF!</v>
      </c>
    </row>
    <row r="18" spans="1:13" ht="63.75" x14ac:dyDescent="0.2">
      <c r="A18" s="55" t="s">
        <v>214</v>
      </c>
      <c r="B18" s="56" t="s">
        <v>1284</v>
      </c>
      <c r="C18" s="83" t="e">
        <f>+VLOOKUP($A18,#REF!,C$4,0)</f>
        <v>#REF!</v>
      </c>
      <c r="D18" s="83" t="e">
        <f>+VLOOKUP($A18,#REF!,D$4,0)</f>
        <v>#REF!</v>
      </c>
      <c r="E18" s="91" t="e">
        <f>+VLOOKUP($A18,#REF!,E$4,0)</f>
        <v>#REF!</v>
      </c>
      <c r="F18" s="95" t="e">
        <f t="shared" ref="F18:F20" si="2">+G18+H18</f>
        <v>#REF!</v>
      </c>
      <c r="G18" s="96" t="e">
        <f>+VLOOKUP($A18,#REF!,G$4,0)</f>
        <v>#REF!</v>
      </c>
      <c r="H18" s="96" t="e">
        <f>+VLOOKUP($A18,#REF!,H$4,0)</f>
        <v>#REF!</v>
      </c>
      <c r="I18" s="96" t="e">
        <f>+VLOOKUP($A18,#REF!,I$4,0)</f>
        <v>#REF!</v>
      </c>
      <c r="J18" s="96" t="e">
        <f>+VLOOKUP($A18,#REF!,J$4,0)</f>
        <v>#REF!</v>
      </c>
      <c r="K18" s="95" t="e">
        <f t="shared" ref="K18:K20" si="3">+I18+J18</f>
        <v>#REF!</v>
      </c>
      <c r="L18" s="93" t="e">
        <f>+VLOOKUP($A18,#REF!,21,0)</f>
        <v>#REF!</v>
      </c>
      <c r="M18" s="60" t="e">
        <f>+VLOOKUP($A18,#REF!,22,0)</f>
        <v>#REF!</v>
      </c>
    </row>
    <row r="19" spans="1:13" ht="63.75" x14ac:dyDescent="0.2">
      <c r="A19" s="55" t="s">
        <v>222</v>
      </c>
      <c r="B19" s="56" t="s">
        <v>1284</v>
      </c>
      <c r="C19" s="83" t="e">
        <f>+VLOOKUP($A19,#REF!,C$4,0)</f>
        <v>#REF!</v>
      </c>
      <c r="D19" s="83" t="e">
        <f>+VLOOKUP($A19,#REF!,D$4,0)</f>
        <v>#REF!</v>
      </c>
      <c r="E19" s="91" t="e">
        <f>+VLOOKUP($A19,#REF!,E$4,0)</f>
        <v>#REF!</v>
      </c>
      <c r="F19" s="95" t="e">
        <f t="shared" si="2"/>
        <v>#REF!</v>
      </c>
      <c r="G19" s="96" t="e">
        <f>+VLOOKUP($A19,#REF!,G$4,0)</f>
        <v>#REF!</v>
      </c>
      <c r="H19" s="96" t="e">
        <f>+VLOOKUP($A19,#REF!,H$4,0)</f>
        <v>#REF!</v>
      </c>
      <c r="I19" s="96" t="e">
        <f>+VLOOKUP($A19,#REF!,I$4,0)</f>
        <v>#REF!</v>
      </c>
      <c r="J19" s="96" t="e">
        <f>+VLOOKUP($A19,#REF!,J$4,0)</f>
        <v>#REF!</v>
      </c>
      <c r="K19" s="95" t="e">
        <f t="shared" si="3"/>
        <v>#REF!</v>
      </c>
      <c r="L19" s="93" t="e">
        <f>+VLOOKUP($A19,#REF!,21,0)</f>
        <v>#REF!</v>
      </c>
      <c r="M19" s="60" t="e">
        <f>+VLOOKUP($A19,#REF!,22,0)</f>
        <v>#REF!</v>
      </c>
    </row>
    <row r="20" spans="1:13" ht="63.75" x14ac:dyDescent="0.2">
      <c r="A20" s="55" t="s">
        <v>223</v>
      </c>
      <c r="B20" s="56" t="s">
        <v>1284</v>
      </c>
      <c r="C20" s="83" t="e">
        <f>+VLOOKUP($A20,#REF!,C$4,0)</f>
        <v>#REF!</v>
      </c>
      <c r="D20" s="83" t="e">
        <f>+VLOOKUP($A20,#REF!,D$4,0)</f>
        <v>#REF!</v>
      </c>
      <c r="E20" s="91" t="e">
        <f>+VLOOKUP($A20,#REF!,E$4,0)</f>
        <v>#REF!</v>
      </c>
      <c r="F20" s="95" t="e">
        <f t="shared" si="2"/>
        <v>#REF!</v>
      </c>
      <c r="G20" s="96" t="e">
        <f>+VLOOKUP($A20,#REF!,G$4,0)</f>
        <v>#REF!</v>
      </c>
      <c r="H20" s="96" t="e">
        <f>+VLOOKUP($A20,#REF!,H$4,0)</f>
        <v>#REF!</v>
      </c>
      <c r="I20" s="96" t="e">
        <f>+VLOOKUP($A20,#REF!,I$4,0)</f>
        <v>#REF!</v>
      </c>
      <c r="J20" s="96" t="e">
        <f>+VLOOKUP($A20,#REF!,J$4,0)</f>
        <v>#REF!</v>
      </c>
      <c r="K20" s="95" t="e">
        <f t="shared" si="3"/>
        <v>#REF!</v>
      </c>
      <c r="L20" s="93" t="e">
        <f>+VLOOKUP($A20,#REF!,21,0)</f>
        <v>#REF!</v>
      </c>
      <c r="M20" s="60" t="e">
        <f>+VLOOKUP($A20,#REF!,22,0)</f>
        <v>#REF!</v>
      </c>
    </row>
    <row r="21" spans="1:13" x14ac:dyDescent="0.2">
      <c r="A21" s="62"/>
      <c r="B21" s="63" t="s">
        <v>274</v>
      </c>
      <c r="C21" s="64"/>
      <c r="F21" s="65" t="e">
        <f>SUM(F6:F17)</f>
        <v>#REF!</v>
      </c>
      <c r="G21" s="65" t="e">
        <f t="shared" ref="G21:K21" si="4">SUM(G6:G17)</f>
        <v>#REF!</v>
      </c>
      <c r="H21" s="65" t="e">
        <f t="shared" si="4"/>
        <v>#REF!</v>
      </c>
      <c r="I21" s="65" t="e">
        <f t="shared" si="4"/>
        <v>#REF!</v>
      </c>
      <c r="J21" s="65" t="e">
        <f t="shared" si="4"/>
        <v>#REF!</v>
      </c>
      <c r="K21" s="65" t="e">
        <f t="shared" si="4"/>
        <v>#REF!</v>
      </c>
      <c r="L21" s="60"/>
      <c r="M21" s="60"/>
    </row>
    <row r="22" spans="1:13" ht="63.75" x14ac:dyDescent="0.2">
      <c r="A22" s="62" t="s">
        <v>43</v>
      </c>
      <c r="B22" s="66" t="s">
        <v>1285</v>
      </c>
      <c r="C22" s="67" t="e">
        <f>+VLOOKUP($A22,#REF!,C$4,0)</f>
        <v>#REF!</v>
      </c>
      <c r="D22" s="67" t="e">
        <f>+VLOOKUP($A22,#REF!,D$4,0)</f>
        <v>#REF!</v>
      </c>
      <c r="E22" s="67" t="e">
        <f>+VLOOKUP($A22,#REF!,E$4,0)</f>
        <v>#REF!</v>
      </c>
      <c r="F22" s="68" t="e">
        <f>+G22+H22</f>
        <v>#REF!</v>
      </c>
      <c r="G22" s="69" t="e">
        <f>+VLOOKUP($A22,#REF!,G$4,0)</f>
        <v>#REF!</v>
      </c>
      <c r="H22" s="69" t="e">
        <f>+VLOOKUP($A22,#REF!,H$4,0)</f>
        <v>#REF!</v>
      </c>
      <c r="I22" s="69" t="e">
        <f>+VLOOKUP($A22,#REF!,I$4,0)</f>
        <v>#REF!</v>
      </c>
      <c r="J22" s="69" t="e">
        <f>+VLOOKUP($A22,#REF!,J$4,0)</f>
        <v>#REF!</v>
      </c>
      <c r="K22" s="70" t="e">
        <f>+I22+J22</f>
        <v>#REF!</v>
      </c>
      <c r="L22" s="60" t="e">
        <f>+VLOOKUP($A22,#REF!,21,0)</f>
        <v>#REF!</v>
      </c>
      <c r="M22" s="60" t="e">
        <f>+VLOOKUP($A22,#REF!,22,0)</f>
        <v>#REF!</v>
      </c>
    </row>
    <row r="23" spans="1:13" x14ac:dyDescent="0.2">
      <c r="A23" s="62"/>
      <c r="B23" s="71" t="s">
        <v>274</v>
      </c>
      <c r="C23" s="72"/>
      <c r="F23" s="70" t="e">
        <f t="shared" ref="F23:K23" si="5">+F22</f>
        <v>#REF!</v>
      </c>
      <c r="G23" s="70" t="e">
        <f t="shared" si="5"/>
        <v>#REF!</v>
      </c>
      <c r="H23" s="70" t="e">
        <f t="shared" si="5"/>
        <v>#REF!</v>
      </c>
      <c r="I23" s="70" t="e">
        <f t="shared" si="5"/>
        <v>#REF!</v>
      </c>
      <c r="J23" s="70" t="e">
        <f t="shared" si="5"/>
        <v>#REF!</v>
      </c>
      <c r="K23" s="70" t="e">
        <f t="shared" si="5"/>
        <v>#REF!</v>
      </c>
      <c r="L23" s="60"/>
      <c r="M23" s="60"/>
    </row>
    <row r="24" spans="1:13" ht="63.75" x14ac:dyDescent="0.2">
      <c r="A24" s="55" t="s">
        <v>255</v>
      </c>
      <c r="B24" s="86" t="s">
        <v>1286</v>
      </c>
      <c r="C24" s="83" t="e">
        <f>+VLOOKUP($A24,#REF!,C$4,0)</f>
        <v>#REF!</v>
      </c>
      <c r="D24" s="83" t="e">
        <f>+VLOOKUP($A24,#REF!,D$4,0)</f>
        <v>#REF!</v>
      </c>
      <c r="E24" s="91" t="e">
        <f>+VLOOKUP($A24,#REF!,E$4,0)</f>
        <v>#REF!</v>
      </c>
      <c r="F24" s="98" t="e">
        <f>+G24+H24</f>
        <v>#REF!</v>
      </c>
      <c r="G24" s="96" t="e">
        <f>+VLOOKUP($A24,#REF!,G$4,0)</f>
        <v>#REF!</v>
      </c>
      <c r="H24" s="96" t="e">
        <f>+VLOOKUP($A24,#REF!,H$4,0)</f>
        <v>#REF!</v>
      </c>
      <c r="I24" s="96" t="e">
        <f>+VLOOKUP($A24,#REF!,I$4,0)</f>
        <v>#REF!</v>
      </c>
      <c r="J24" s="96" t="e">
        <f>+VLOOKUP($A24,#REF!,J$4,0)</f>
        <v>#REF!</v>
      </c>
      <c r="K24" s="97" t="e">
        <f>+I24+J24</f>
        <v>#REF!</v>
      </c>
      <c r="L24" s="93" t="e">
        <f>+VLOOKUP($A24,#REF!,21,0)</f>
        <v>#REF!</v>
      </c>
      <c r="M24" s="60" t="e">
        <f>+VLOOKUP($A24,#REF!,22,0)</f>
        <v>#REF!</v>
      </c>
    </row>
    <row r="25" spans="1:13" ht="63.75" x14ac:dyDescent="0.2">
      <c r="A25" s="55" t="s">
        <v>256</v>
      </c>
      <c r="B25" s="86" t="s">
        <v>1286</v>
      </c>
      <c r="C25" s="83" t="e">
        <f>+VLOOKUP($A25,#REF!,C$4,0)</f>
        <v>#REF!</v>
      </c>
      <c r="D25" s="83" t="e">
        <f>+VLOOKUP($A25,#REF!,D$4,0)</f>
        <v>#REF!</v>
      </c>
      <c r="E25" s="91" t="e">
        <f>+VLOOKUP($A25,#REF!,E$4,0)</f>
        <v>#REF!</v>
      </c>
      <c r="F25" s="98" t="e">
        <f t="shared" ref="F25:F32" si="6">+G25+H25</f>
        <v>#REF!</v>
      </c>
      <c r="G25" s="96" t="e">
        <f>+VLOOKUP($A25,#REF!,G$4,0)</f>
        <v>#REF!</v>
      </c>
      <c r="H25" s="96" t="e">
        <f>+VLOOKUP($A25,#REF!,H$4,0)</f>
        <v>#REF!</v>
      </c>
      <c r="I25" s="96" t="e">
        <f>+VLOOKUP($A25,#REF!,I$4,0)</f>
        <v>#REF!</v>
      </c>
      <c r="J25" s="96" t="e">
        <f>+VLOOKUP($A25,#REF!,J$4,0)</f>
        <v>#REF!</v>
      </c>
      <c r="K25" s="97" t="e">
        <f>+I25+J25</f>
        <v>#REF!</v>
      </c>
      <c r="L25" s="93" t="e">
        <f>+VLOOKUP($A25,#REF!,21,0)</f>
        <v>#REF!</v>
      </c>
      <c r="M25" s="60" t="e">
        <f>+VLOOKUP($A25,#REF!,22,0)</f>
        <v>#REF!</v>
      </c>
    </row>
    <row r="26" spans="1:13" ht="63.75" x14ac:dyDescent="0.2">
      <c r="A26" s="55" t="s">
        <v>257</v>
      </c>
      <c r="B26" s="86" t="s">
        <v>1286</v>
      </c>
      <c r="C26" s="83" t="e">
        <f>+VLOOKUP($A26,#REF!,C$4,0)</f>
        <v>#REF!</v>
      </c>
      <c r="D26" s="83" t="e">
        <f>+VLOOKUP($A26,#REF!,D$4,0)</f>
        <v>#REF!</v>
      </c>
      <c r="E26" s="91" t="e">
        <f>+VLOOKUP($A26,#REF!,E$4,0)</f>
        <v>#REF!</v>
      </c>
      <c r="F26" s="98" t="e">
        <f t="shared" si="6"/>
        <v>#REF!</v>
      </c>
      <c r="G26" s="96" t="e">
        <f>+VLOOKUP($A26,#REF!,G$4,0)</f>
        <v>#REF!</v>
      </c>
      <c r="H26" s="96" t="e">
        <f>+VLOOKUP($A26,#REF!,H$4,0)</f>
        <v>#REF!</v>
      </c>
      <c r="I26" s="96" t="e">
        <f>+VLOOKUP($A26,#REF!,I$4,0)</f>
        <v>#REF!</v>
      </c>
      <c r="J26" s="96" t="e">
        <f>+VLOOKUP($A26,#REF!,J$4,0)</f>
        <v>#REF!</v>
      </c>
      <c r="K26" s="97" t="e">
        <f t="shared" ref="K26:K32" si="7">+I26+J26</f>
        <v>#REF!</v>
      </c>
      <c r="L26" s="93" t="e">
        <f>+VLOOKUP($A26,#REF!,21,0)</f>
        <v>#REF!</v>
      </c>
      <c r="M26" s="60" t="e">
        <f>+VLOOKUP($A26,#REF!,22,0)</f>
        <v>#REF!</v>
      </c>
    </row>
    <row r="27" spans="1:13" ht="63.75" x14ac:dyDescent="0.2">
      <c r="A27" s="55" t="s">
        <v>258</v>
      </c>
      <c r="B27" s="86" t="s">
        <v>1286</v>
      </c>
      <c r="C27" s="83" t="e">
        <f>+VLOOKUP($A27,#REF!,C$4,0)</f>
        <v>#REF!</v>
      </c>
      <c r="D27" s="83" t="e">
        <f>+VLOOKUP($A27,#REF!,D$4,0)</f>
        <v>#REF!</v>
      </c>
      <c r="E27" s="91" t="e">
        <f>+VLOOKUP($A27,#REF!,E$4,0)</f>
        <v>#REF!</v>
      </c>
      <c r="F27" s="98" t="e">
        <f t="shared" si="6"/>
        <v>#REF!</v>
      </c>
      <c r="G27" s="96" t="e">
        <f>+VLOOKUP($A27,#REF!,G$4,0)</f>
        <v>#REF!</v>
      </c>
      <c r="H27" s="96" t="e">
        <f>+VLOOKUP($A27,#REF!,H$4,0)</f>
        <v>#REF!</v>
      </c>
      <c r="I27" s="96" t="e">
        <f>+VLOOKUP($A27,#REF!,I$4,0)</f>
        <v>#REF!</v>
      </c>
      <c r="J27" s="96" t="e">
        <f>+VLOOKUP($A27,#REF!,J$4,0)</f>
        <v>#REF!</v>
      </c>
      <c r="K27" s="97" t="e">
        <f t="shared" si="7"/>
        <v>#REF!</v>
      </c>
      <c r="L27" s="93" t="e">
        <f>+VLOOKUP($A27,#REF!,21,0)</f>
        <v>#REF!</v>
      </c>
      <c r="M27" s="60" t="e">
        <f>+VLOOKUP($A27,#REF!,22,0)</f>
        <v>#REF!</v>
      </c>
    </row>
    <row r="28" spans="1:13" ht="63.75" x14ac:dyDescent="0.2">
      <c r="A28" s="55" t="s">
        <v>259</v>
      </c>
      <c r="B28" s="86" t="s">
        <v>1286</v>
      </c>
      <c r="C28" s="83" t="e">
        <f>+VLOOKUP($A28,#REF!,C$4,0)</f>
        <v>#REF!</v>
      </c>
      <c r="D28" s="83" t="e">
        <f>+VLOOKUP($A28,#REF!,D$4,0)</f>
        <v>#REF!</v>
      </c>
      <c r="E28" s="91" t="e">
        <f>+VLOOKUP($A28,#REF!,E$4,0)</f>
        <v>#REF!</v>
      </c>
      <c r="F28" s="98" t="e">
        <f t="shared" si="6"/>
        <v>#REF!</v>
      </c>
      <c r="G28" s="96" t="e">
        <f>+VLOOKUP($A28,#REF!,G$4,0)</f>
        <v>#REF!</v>
      </c>
      <c r="H28" s="96" t="e">
        <f>+VLOOKUP($A28,#REF!,H$4,0)</f>
        <v>#REF!</v>
      </c>
      <c r="I28" s="96" t="e">
        <f>+VLOOKUP($A28,#REF!,I$4,0)</f>
        <v>#REF!</v>
      </c>
      <c r="J28" s="96" t="e">
        <f>+VLOOKUP($A28,#REF!,J$4,0)</f>
        <v>#REF!</v>
      </c>
      <c r="K28" s="97" t="e">
        <f t="shared" si="7"/>
        <v>#REF!</v>
      </c>
      <c r="L28" s="93" t="e">
        <f>+VLOOKUP($A28,#REF!,21,0)</f>
        <v>#REF!</v>
      </c>
      <c r="M28" s="60" t="e">
        <f>+VLOOKUP($A28,#REF!,22,0)</f>
        <v>#REF!</v>
      </c>
    </row>
    <row r="29" spans="1:13" ht="63.75" x14ac:dyDescent="0.2">
      <c r="A29" s="55" t="s">
        <v>260</v>
      </c>
      <c r="B29" s="86" t="s">
        <v>1286</v>
      </c>
      <c r="C29" s="83" t="e">
        <f>+VLOOKUP($A29,#REF!,C$4,0)</f>
        <v>#REF!</v>
      </c>
      <c r="D29" s="83" t="e">
        <f>+VLOOKUP($A29,#REF!,D$4,0)</f>
        <v>#REF!</v>
      </c>
      <c r="E29" s="91" t="e">
        <f>+VLOOKUP($A29,#REF!,E$4,0)</f>
        <v>#REF!</v>
      </c>
      <c r="F29" s="98" t="e">
        <f t="shared" si="6"/>
        <v>#REF!</v>
      </c>
      <c r="G29" s="96" t="e">
        <f>+VLOOKUP($A29,#REF!,G$4,0)</f>
        <v>#REF!</v>
      </c>
      <c r="H29" s="96" t="e">
        <f>+VLOOKUP($A29,#REF!,H$4,0)</f>
        <v>#REF!</v>
      </c>
      <c r="I29" s="96" t="e">
        <f>+VLOOKUP($A29,#REF!,I$4,0)</f>
        <v>#REF!</v>
      </c>
      <c r="J29" s="96" t="e">
        <f>+VLOOKUP($A29,#REF!,J$4,0)</f>
        <v>#REF!</v>
      </c>
      <c r="K29" s="97" t="e">
        <f t="shared" si="7"/>
        <v>#REF!</v>
      </c>
      <c r="L29" s="93" t="e">
        <f>+VLOOKUP($A29,#REF!,21,0)</f>
        <v>#REF!</v>
      </c>
      <c r="M29" s="60" t="e">
        <f>+VLOOKUP($A29,#REF!,22,0)</f>
        <v>#REF!</v>
      </c>
    </row>
    <row r="30" spans="1:13" ht="63.75" x14ac:dyDescent="0.2">
      <c r="A30" s="55" t="s">
        <v>173</v>
      </c>
      <c r="B30" s="86" t="s">
        <v>1286</v>
      </c>
      <c r="C30" s="83" t="e">
        <f>+VLOOKUP($A30,#REF!,C$4,0)</f>
        <v>#REF!</v>
      </c>
      <c r="D30" s="83" t="e">
        <f>+VLOOKUP($A30,#REF!,D$4,0)</f>
        <v>#REF!</v>
      </c>
      <c r="E30" s="91" t="e">
        <f>+VLOOKUP($A30,#REF!,E$4,0)</f>
        <v>#REF!</v>
      </c>
      <c r="F30" s="98" t="e">
        <f t="shared" si="6"/>
        <v>#REF!</v>
      </c>
      <c r="G30" s="96" t="e">
        <f>+VLOOKUP($A30,#REF!,G$4,0)</f>
        <v>#REF!</v>
      </c>
      <c r="H30" s="96" t="e">
        <f>+VLOOKUP($A30,#REF!,H$4,0)</f>
        <v>#REF!</v>
      </c>
      <c r="I30" s="96" t="e">
        <f>+VLOOKUP($A30,#REF!,I$4,0)</f>
        <v>#REF!</v>
      </c>
      <c r="J30" s="96" t="e">
        <f>+VLOOKUP($A30,#REF!,J$4,0)</f>
        <v>#REF!</v>
      </c>
      <c r="K30" s="97" t="e">
        <f t="shared" si="7"/>
        <v>#REF!</v>
      </c>
      <c r="L30" s="93" t="e">
        <f>+VLOOKUP($A30,#REF!,21,0)</f>
        <v>#REF!</v>
      </c>
      <c r="M30" s="60" t="e">
        <f>+VLOOKUP($A30,#REF!,22,0)</f>
        <v>#REF!</v>
      </c>
    </row>
    <row r="31" spans="1:13" ht="63.75" x14ac:dyDescent="0.2">
      <c r="A31" s="55" t="s">
        <v>192</v>
      </c>
      <c r="B31" s="86" t="s">
        <v>1286</v>
      </c>
      <c r="C31" s="83" t="e">
        <f>+VLOOKUP($A31,#REF!,C$4,0)</f>
        <v>#REF!</v>
      </c>
      <c r="D31" s="83" t="e">
        <f>+VLOOKUP($A31,#REF!,D$4,0)</f>
        <v>#REF!</v>
      </c>
      <c r="E31" s="91" t="e">
        <f>+VLOOKUP($A31,#REF!,E$4,0)</f>
        <v>#REF!</v>
      </c>
      <c r="F31" s="98" t="e">
        <f t="shared" si="6"/>
        <v>#REF!</v>
      </c>
      <c r="G31" s="96" t="e">
        <f>+VLOOKUP($A31,#REF!,G$4,0)</f>
        <v>#REF!</v>
      </c>
      <c r="H31" s="96" t="e">
        <f>+VLOOKUP($A31,#REF!,H$4,0)</f>
        <v>#REF!</v>
      </c>
      <c r="I31" s="96" t="e">
        <f>+VLOOKUP($A31,#REF!,I$4,0)</f>
        <v>#REF!</v>
      </c>
      <c r="J31" s="96" t="e">
        <f>+VLOOKUP($A31,#REF!,J$4,0)</f>
        <v>#REF!</v>
      </c>
      <c r="K31" s="97" t="e">
        <f t="shared" si="7"/>
        <v>#REF!</v>
      </c>
      <c r="L31" s="93" t="e">
        <f>+VLOOKUP($A31,#REF!,21,0)</f>
        <v>#REF!</v>
      </c>
      <c r="M31" s="60" t="e">
        <f>+VLOOKUP($A31,#REF!,22,0)</f>
        <v>#REF!</v>
      </c>
    </row>
    <row r="32" spans="1:13" ht="63.75" x14ac:dyDescent="0.2">
      <c r="A32" s="55" t="s">
        <v>269</v>
      </c>
      <c r="B32" s="86" t="s">
        <v>1286</v>
      </c>
      <c r="C32" s="83" t="e">
        <f>+VLOOKUP($A32,#REF!,C$4,0)</f>
        <v>#REF!</v>
      </c>
      <c r="D32" s="83" t="e">
        <f>+VLOOKUP($A32,#REF!,D$4,0)</f>
        <v>#REF!</v>
      </c>
      <c r="E32" s="91" t="e">
        <f>+VLOOKUP($A32,#REF!,E$4,0)</f>
        <v>#REF!</v>
      </c>
      <c r="F32" s="98" t="e">
        <f t="shared" si="6"/>
        <v>#REF!</v>
      </c>
      <c r="G32" s="96" t="e">
        <f>+VLOOKUP($A32,#REF!,G$4,0)</f>
        <v>#REF!</v>
      </c>
      <c r="H32" s="96" t="e">
        <f>+VLOOKUP($A32,#REF!,H$4,0)/8</f>
        <v>#REF!</v>
      </c>
      <c r="I32" s="96" t="e">
        <f>+VLOOKUP($A32,#REF!,I$4,0)/8</f>
        <v>#REF!</v>
      </c>
      <c r="J32" s="96" t="e">
        <f>+VLOOKUP($A32,#REF!,J$4,0)/8</f>
        <v>#REF!</v>
      </c>
      <c r="K32" s="97" t="e">
        <f t="shared" si="7"/>
        <v>#REF!</v>
      </c>
      <c r="L32" s="93" t="e">
        <f>+VLOOKUP($A32,#REF!,21,0)</f>
        <v>#REF!</v>
      </c>
      <c r="M32" s="60" t="e">
        <f>+VLOOKUP($A32,#REF!,22,0)</f>
        <v>#REF!</v>
      </c>
    </row>
    <row r="33" spans="1:15" s="75" customFormat="1" ht="63.75" x14ac:dyDescent="0.2">
      <c r="A33" s="55" t="s">
        <v>270</v>
      </c>
      <c r="B33" s="86" t="s">
        <v>1286</v>
      </c>
      <c r="C33" s="83" t="e">
        <f>+VLOOKUP($A33,#REF!,C$4,0)</f>
        <v>#REF!</v>
      </c>
      <c r="D33" s="83" t="e">
        <f>+VLOOKUP($A33,#REF!,D$4,0)</f>
        <v>#REF!</v>
      </c>
      <c r="E33" s="91" t="e">
        <f>+VLOOKUP($A33,#REF!,E$4,0)</f>
        <v>#REF!</v>
      </c>
      <c r="F33" s="98" t="e">
        <f>+G33+H33</f>
        <v>#REF!</v>
      </c>
      <c r="G33" s="99" t="e">
        <f>+VLOOKUP($A32,#REF!,G$4,0)</f>
        <v>#REF!</v>
      </c>
      <c r="H33" s="99" t="e">
        <f>+(((VLOOKUP($A33,#REF!,H$4,0))/8))</f>
        <v>#REF!</v>
      </c>
      <c r="I33" s="99" t="e">
        <f>(((#REF!)/8))</f>
        <v>#REF!</v>
      </c>
      <c r="J33" s="99" t="e">
        <f>(#REF!)/8</f>
        <v>#REF!</v>
      </c>
      <c r="K33" s="100" t="e">
        <f>+I33+J33</f>
        <v>#REF!</v>
      </c>
      <c r="L33" s="93" t="e">
        <f>+VLOOKUP($A33,#REF!,21,0)</f>
        <v>#REF!</v>
      </c>
      <c r="M33" s="60" t="e">
        <f>+VLOOKUP($A33,#REF!,22,0)</f>
        <v>#REF!</v>
      </c>
    </row>
    <row r="34" spans="1:15" s="75" customFormat="1" ht="63.75" x14ac:dyDescent="0.2">
      <c r="A34" s="55" t="s">
        <v>172</v>
      </c>
      <c r="B34" s="86" t="s">
        <v>1286</v>
      </c>
      <c r="C34" s="83" t="e">
        <f>+VLOOKUP($A34,#REF!,C$4,0)</f>
        <v>#REF!</v>
      </c>
      <c r="D34" s="83" t="e">
        <f>+VLOOKUP($A34,#REF!,D$4,0)</f>
        <v>#REF!</v>
      </c>
      <c r="E34" s="91" t="e">
        <f>+VLOOKUP($A34,#REF!,E$4,0)</f>
        <v>#REF!</v>
      </c>
      <c r="F34" s="98" t="e">
        <f>+G34+H34</f>
        <v>#REF!</v>
      </c>
      <c r="G34" s="96" t="e">
        <f>+VLOOKUP($A34,#REF!,G$4,0)</f>
        <v>#REF!</v>
      </c>
      <c r="H34" s="96" t="e">
        <f>+VLOOKUP($A34,#REF!,H$4,0)</f>
        <v>#REF!</v>
      </c>
      <c r="I34" s="96" t="e">
        <f>+VLOOKUP($A34,#REF!,I$4,0)</f>
        <v>#REF!</v>
      </c>
      <c r="J34" s="96" t="e">
        <f>+VLOOKUP($A34,#REF!,J$4,0)</f>
        <v>#REF!</v>
      </c>
      <c r="K34" s="100" t="e">
        <f>+I34+J34</f>
        <v>#REF!</v>
      </c>
      <c r="L34" s="93" t="e">
        <f>+VLOOKUP($A34,#REF!,21,0)</f>
        <v>#REF!</v>
      </c>
      <c r="M34" s="60" t="e">
        <f>+VLOOKUP($A34,#REF!,22,0)</f>
        <v>#REF!</v>
      </c>
    </row>
    <row r="35" spans="1:15" x14ac:dyDescent="0.2">
      <c r="A35" s="62"/>
      <c r="B35" s="71" t="s">
        <v>274</v>
      </c>
      <c r="C35" s="72"/>
      <c r="F35" s="76" t="e">
        <f t="shared" ref="F35:K35" si="8">SUM(F24:F34)</f>
        <v>#REF!</v>
      </c>
      <c r="G35" s="76" t="e">
        <f t="shared" si="8"/>
        <v>#REF!</v>
      </c>
      <c r="H35" s="76" t="e">
        <f t="shared" si="8"/>
        <v>#REF!</v>
      </c>
      <c r="I35" s="76" t="e">
        <f t="shared" si="8"/>
        <v>#REF!</v>
      </c>
      <c r="J35" s="76" t="e">
        <f t="shared" si="8"/>
        <v>#REF!</v>
      </c>
      <c r="K35" s="76" t="e">
        <f t="shared" si="8"/>
        <v>#REF!</v>
      </c>
      <c r="L35" s="60"/>
      <c r="M35" s="60"/>
      <c r="O35" s="77" t="e">
        <f>+F35+F80</f>
        <v>#REF!</v>
      </c>
    </row>
    <row r="36" spans="1:15" ht="63.75" x14ac:dyDescent="0.2">
      <c r="A36" s="78" t="s">
        <v>219</v>
      </c>
      <c r="B36" s="66" t="s">
        <v>1287</v>
      </c>
      <c r="C36" s="67" t="e">
        <f>+VLOOKUP($A36,#REF!,C$4,0)</f>
        <v>#REF!</v>
      </c>
      <c r="D36" s="67" t="e">
        <f>+VLOOKUP($A36,#REF!,D$4,0)</f>
        <v>#REF!</v>
      </c>
      <c r="E36" s="67" t="e">
        <f>+VLOOKUP($A36,#REF!,E$4,0)</f>
        <v>#REF!</v>
      </c>
      <c r="F36" s="70" t="e">
        <f>+G36+H36</f>
        <v>#REF!</v>
      </c>
      <c r="G36" s="69" t="e">
        <f>+VLOOKUP($A36,#REF!,G$4,0)</f>
        <v>#REF!</v>
      </c>
      <c r="H36" s="69" t="e">
        <f>+VLOOKUP($A36,#REF!,H$4,0)</f>
        <v>#REF!</v>
      </c>
      <c r="I36" s="69" t="e">
        <f>+VLOOKUP($A36,#REF!,I$4,0)</f>
        <v>#REF!</v>
      </c>
      <c r="J36" s="69" t="e">
        <f>+VLOOKUP($A36,#REF!,J$4,0)</f>
        <v>#REF!</v>
      </c>
      <c r="K36" s="70" t="e">
        <f>+I36+J36</f>
        <v>#REF!</v>
      </c>
      <c r="L36" s="60" t="e">
        <f>+VLOOKUP($A36,#REF!,21,0)</f>
        <v>#REF!</v>
      </c>
      <c r="M36" s="60" t="e">
        <f>+VLOOKUP($A36,#REF!,22,0)</f>
        <v>#REF!</v>
      </c>
    </row>
    <row r="37" spans="1:15" x14ac:dyDescent="0.2">
      <c r="A37" s="62"/>
      <c r="B37" s="71" t="s">
        <v>274</v>
      </c>
      <c r="C37" s="72"/>
      <c r="F37" s="79" t="e">
        <f t="shared" ref="F37:K37" si="9">SUM(F36:F36)</f>
        <v>#REF!</v>
      </c>
      <c r="G37" s="79" t="e">
        <f t="shared" si="9"/>
        <v>#REF!</v>
      </c>
      <c r="H37" s="79" t="e">
        <f t="shared" si="9"/>
        <v>#REF!</v>
      </c>
      <c r="I37" s="79" t="e">
        <f t="shared" si="9"/>
        <v>#REF!</v>
      </c>
      <c r="J37" s="79" t="e">
        <f t="shared" si="9"/>
        <v>#REF!</v>
      </c>
      <c r="K37" s="79" t="e">
        <f t="shared" si="9"/>
        <v>#REF!</v>
      </c>
      <c r="L37" s="60"/>
      <c r="M37" s="60"/>
    </row>
    <row r="38" spans="1:15" ht="63.75" x14ac:dyDescent="0.2">
      <c r="A38" s="62" t="s">
        <v>54</v>
      </c>
      <c r="B38" s="73" t="s">
        <v>1288</v>
      </c>
      <c r="C38" s="67" t="e">
        <f>+VLOOKUP($A38,#REF!,C$4,0)</f>
        <v>#REF!</v>
      </c>
      <c r="D38" s="67" t="e">
        <f>+VLOOKUP($A38,#REF!,D$4,0)</f>
        <v>#REF!</v>
      </c>
      <c r="E38" s="67" t="e">
        <f>+VLOOKUP($A38,#REF!,E$4,0)</f>
        <v>#REF!</v>
      </c>
      <c r="F38" s="70" t="e">
        <f>+G38+H38</f>
        <v>#REF!</v>
      </c>
      <c r="G38" s="69" t="e">
        <f>+VLOOKUP($A38,#REF!,G$4,0)</f>
        <v>#REF!</v>
      </c>
      <c r="H38" s="69" t="e">
        <f>+VLOOKUP($A38,#REF!,H$4,0)</f>
        <v>#REF!</v>
      </c>
      <c r="I38" s="69">
        <v>1</v>
      </c>
      <c r="J38" s="69">
        <v>1</v>
      </c>
      <c r="K38" s="70">
        <f>+I38+J38</f>
        <v>2</v>
      </c>
      <c r="L38" s="60" t="e">
        <f>+VLOOKUP($A38,#REF!,21,0)</f>
        <v>#REF!</v>
      </c>
      <c r="M38" s="60" t="e">
        <f>+VLOOKUP($A38,#REF!,22,0)</f>
        <v>#REF!</v>
      </c>
    </row>
    <row r="39" spans="1:15" x14ac:dyDescent="0.2">
      <c r="A39" s="62"/>
      <c r="B39" s="71" t="s">
        <v>274</v>
      </c>
      <c r="C39" s="72"/>
      <c r="F39" s="80" t="e">
        <f t="shared" ref="F39:K39" si="10">SUM(F38)</f>
        <v>#REF!</v>
      </c>
      <c r="G39" s="80" t="e">
        <f t="shared" si="10"/>
        <v>#REF!</v>
      </c>
      <c r="H39" s="80" t="e">
        <f t="shared" si="10"/>
        <v>#REF!</v>
      </c>
      <c r="I39" s="80">
        <f t="shared" si="10"/>
        <v>1</v>
      </c>
      <c r="J39" s="80">
        <f t="shared" si="10"/>
        <v>1</v>
      </c>
      <c r="K39" s="80">
        <f t="shared" si="10"/>
        <v>2</v>
      </c>
      <c r="L39" s="60"/>
      <c r="M39" s="60"/>
    </row>
    <row r="40" spans="1:15" ht="63.75" x14ac:dyDescent="0.2">
      <c r="A40" s="55" t="s">
        <v>217</v>
      </c>
      <c r="B40" s="86" t="s">
        <v>1289</v>
      </c>
      <c r="C40" s="83" t="e">
        <f>+VLOOKUP($A40,#REF!,C$4,0)</f>
        <v>#REF!</v>
      </c>
      <c r="D40" s="83" t="e">
        <f>+VLOOKUP($A40,#REF!,D$4,0)</f>
        <v>#REF!</v>
      </c>
      <c r="E40" s="91" t="e">
        <f>+VLOOKUP($A40,#REF!,E$4,0)</f>
        <v>#REF!</v>
      </c>
      <c r="F40" s="98" t="e">
        <f>+G40+H40</f>
        <v>#REF!</v>
      </c>
      <c r="G40" s="96" t="e">
        <f>+VLOOKUP($A40,#REF!,G$4,0)</f>
        <v>#REF!</v>
      </c>
      <c r="H40" s="96" t="e">
        <f>+VLOOKUP($A40,#REF!,H$4,0)</f>
        <v>#REF!</v>
      </c>
      <c r="I40" s="96" t="e">
        <f>+VLOOKUP($A40,#REF!,I$4,0)</f>
        <v>#REF!</v>
      </c>
      <c r="J40" s="96" t="e">
        <f>+VLOOKUP($A40,#REF!,J$4,0)</f>
        <v>#REF!</v>
      </c>
      <c r="K40" s="103" t="e">
        <f>+I40+J40</f>
        <v>#REF!</v>
      </c>
      <c r="L40" s="93" t="e">
        <f>+VLOOKUP($A40,#REF!,21,0)</f>
        <v>#REF!</v>
      </c>
      <c r="M40" s="60" t="e">
        <f>+VLOOKUP($A40,#REF!,22,0)</f>
        <v>#REF!</v>
      </c>
    </row>
    <row r="41" spans="1:15" ht="63.75" x14ac:dyDescent="0.2">
      <c r="A41" s="55" t="s">
        <v>136</v>
      </c>
      <c r="B41" s="86" t="s">
        <v>1289</v>
      </c>
      <c r="C41" s="83" t="e">
        <f>+VLOOKUP($A41,#REF!,C$4,0)</f>
        <v>#REF!</v>
      </c>
      <c r="D41" s="83" t="e">
        <f>+VLOOKUP($A41,#REF!,D$4,0)</f>
        <v>#REF!</v>
      </c>
      <c r="E41" s="91" t="e">
        <f>+VLOOKUP($A41,#REF!,E$4,0)</f>
        <v>#REF!</v>
      </c>
      <c r="F41" s="98" t="e">
        <f>+G41+H41</f>
        <v>#REF!</v>
      </c>
      <c r="G41" s="96" t="e">
        <f>+VLOOKUP($A41,#REF!,G$4,0)</f>
        <v>#REF!</v>
      </c>
      <c r="H41" s="96" t="e">
        <f>+VLOOKUP($A41,#REF!,H$4,0)</f>
        <v>#REF!</v>
      </c>
      <c r="I41" s="96" t="e">
        <f>+VLOOKUP($A41,#REF!,I$4,0)</f>
        <v>#REF!</v>
      </c>
      <c r="J41" s="96" t="e">
        <f>+VLOOKUP($A41,#REF!,J$4,0)</f>
        <v>#REF!</v>
      </c>
      <c r="K41" s="97" t="e">
        <f>+I41+J41</f>
        <v>#REF!</v>
      </c>
      <c r="L41" s="93" t="e">
        <f>+VLOOKUP($A41,#REF!,21,0)</f>
        <v>#REF!</v>
      </c>
      <c r="M41" s="60" t="e">
        <f>+VLOOKUP($A41,#REF!,22,0)</f>
        <v>#REF!</v>
      </c>
    </row>
    <row r="42" spans="1:15" ht="63.75" x14ac:dyDescent="0.2">
      <c r="A42" s="55" t="s">
        <v>137</v>
      </c>
      <c r="B42" s="86" t="s">
        <v>1289</v>
      </c>
      <c r="C42" s="83" t="e">
        <f>+VLOOKUP($A42,#REF!,C$4,0)</f>
        <v>#REF!</v>
      </c>
      <c r="D42" s="83" t="e">
        <f>+VLOOKUP($A42,#REF!,D$4,0)</f>
        <v>#REF!</v>
      </c>
      <c r="E42" s="91" t="e">
        <f>+VLOOKUP($A42,#REF!,E$4,0)</f>
        <v>#REF!</v>
      </c>
      <c r="F42" s="98" t="e">
        <f>+G42+H42</f>
        <v>#REF!</v>
      </c>
      <c r="G42" s="96" t="e">
        <f>+VLOOKUP($A42,#REF!,G$4,0)</f>
        <v>#REF!</v>
      </c>
      <c r="H42" s="96" t="e">
        <f>+VLOOKUP($A42,#REF!,H$4,0)</f>
        <v>#REF!</v>
      </c>
      <c r="I42" s="96" t="e">
        <f>+VLOOKUP($A42,#REF!,I$4,0)</f>
        <v>#REF!</v>
      </c>
      <c r="J42" s="96" t="e">
        <f>+VLOOKUP($A42,#REF!,J$4,0)</f>
        <v>#REF!</v>
      </c>
      <c r="K42" s="97" t="e">
        <f>+I42+J42</f>
        <v>#REF!</v>
      </c>
      <c r="L42" s="93" t="e">
        <f>+VLOOKUP($A42,#REF!,21,0)</f>
        <v>#REF!</v>
      </c>
      <c r="M42" s="60" t="e">
        <f>+VLOOKUP($A42,#REF!,22,0)</f>
        <v>#REF!</v>
      </c>
    </row>
    <row r="43" spans="1:15" ht="63.75" x14ac:dyDescent="0.2">
      <c r="A43" s="87" t="s">
        <v>138</v>
      </c>
      <c r="B43" s="86" t="s">
        <v>1289</v>
      </c>
      <c r="C43" s="83" t="e">
        <f>+VLOOKUP($A43,#REF!,C$4,0)</f>
        <v>#REF!</v>
      </c>
      <c r="D43" s="83" t="e">
        <f>+VLOOKUP($A43,#REF!,D$4,0)</f>
        <v>#REF!</v>
      </c>
      <c r="E43" s="91" t="e">
        <f>+VLOOKUP($A43,#REF!,E$4,0)</f>
        <v>#REF!</v>
      </c>
      <c r="F43" s="98" t="e">
        <f>+G43+H43</f>
        <v>#REF!</v>
      </c>
      <c r="G43" s="96" t="e">
        <f>+VLOOKUP($A43,#REF!,G$4,0)</f>
        <v>#REF!</v>
      </c>
      <c r="H43" s="96" t="e">
        <f>+VLOOKUP($A43,#REF!,H$4,0)</f>
        <v>#REF!</v>
      </c>
      <c r="I43" s="96" t="e">
        <f>+VLOOKUP($A43,#REF!,I$4,0)</f>
        <v>#REF!</v>
      </c>
      <c r="J43" s="96" t="e">
        <f>+VLOOKUP($A43,#REF!,J$4,0)</f>
        <v>#REF!</v>
      </c>
      <c r="K43" s="97" t="e">
        <f>+I43+J43</f>
        <v>#REF!</v>
      </c>
      <c r="L43" s="93" t="e">
        <f>+VLOOKUP($A43,#REF!,21,0)</f>
        <v>#REF!</v>
      </c>
      <c r="M43" s="60" t="e">
        <f>+VLOOKUP($A43,#REF!,22,0)</f>
        <v>#REF!</v>
      </c>
    </row>
    <row r="44" spans="1:15" ht="63.75" x14ac:dyDescent="0.2">
      <c r="A44" s="55" t="s">
        <v>143</v>
      </c>
      <c r="B44" s="86" t="s">
        <v>1289</v>
      </c>
      <c r="C44" s="83" t="e">
        <f>+VLOOKUP($A44,#REF!,C$4,0)</f>
        <v>#REF!</v>
      </c>
      <c r="D44" s="83" t="e">
        <f>+VLOOKUP($A44,#REF!,D$4,0)</f>
        <v>#REF!</v>
      </c>
      <c r="E44" s="91" t="e">
        <f>+VLOOKUP($A44,#REF!,E$4,0)</f>
        <v>#REF!</v>
      </c>
      <c r="F44" s="98" t="e">
        <f>+G44+H44</f>
        <v>#REF!</v>
      </c>
      <c r="G44" s="96" t="e">
        <f>+VLOOKUP($A44,#REF!,G$4,0)</f>
        <v>#REF!</v>
      </c>
      <c r="H44" s="96" t="e">
        <f>+VLOOKUP($A44,#REF!,H$4,0)</f>
        <v>#REF!</v>
      </c>
      <c r="I44" s="96" t="e">
        <f>+VLOOKUP($A44,#REF!,I$4,0)</f>
        <v>#REF!</v>
      </c>
      <c r="J44" s="96" t="e">
        <f>+VLOOKUP($A44,#REF!,J$4,0)</f>
        <v>#REF!</v>
      </c>
      <c r="K44" s="97" t="e">
        <f>+I44+J44</f>
        <v>#REF!</v>
      </c>
      <c r="L44" s="93" t="e">
        <f>+VLOOKUP($A44,#REF!,21,0)</f>
        <v>#REF!</v>
      </c>
      <c r="M44" s="60" t="e">
        <f>+VLOOKUP($A44,#REF!,22,0)</f>
        <v>#REF!</v>
      </c>
    </row>
    <row r="45" spans="1:15" x14ac:dyDescent="0.2">
      <c r="A45" s="62"/>
      <c r="B45" s="71" t="s">
        <v>274</v>
      </c>
      <c r="C45" s="72"/>
      <c r="F45" s="76" t="e">
        <f>SUM(F40:F44)</f>
        <v>#REF!</v>
      </c>
      <c r="G45" s="76" t="e">
        <f t="shared" ref="G45:K45" si="11">SUM(G40:G44)</f>
        <v>#REF!</v>
      </c>
      <c r="H45" s="76" t="e">
        <f t="shared" si="11"/>
        <v>#REF!</v>
      </c>
      <c r="I45" s="76" t="e">
        <f t="shared" si="11"/>
        <v>#REF!</v>
      </c>
      <c r="J45" s="76" t="e">
        <f t="shared" si="11"/>
        <v>#REF!</v>
      </c>
      <c r="K45" s="76" t="e">
        <f t="shared" si="11"/>
        <v>#REF!</v>
      </c>
      <c r="L45" s="60"/>
      <c r="M45" s="60"/>
    </row>
    <row r="46" spans="1:15" ht="76.5" x14ac:dyDescent="0.2">
      <c r="A46" s="55" t="s">
        <v>113</v>
      </c>
      <c r="B46" s="86" t="s">
        <v>1290</v>
      </c>
      <c r="C46" s="83" t="e">
        <f>+VLOOKUP($A46,#REF!,C$4,0)</f>
        <v>#REF!</v>
      </c>
      <c r="D46" s="83" t="e">
        <f>+VLOOKUP($A46,#REF!,D$4,0)</f>
        <v>#REF!</v>
      </c>
      <c r="E46" s="91" t="e">
        <f>+VLOOKUP($A46,#REF!,E$4,0)</f>
        <v>#REF!</v>
      </c>
      <c r="F46" s="98" t="e">
        <f>+G46+H46</f>
        <v>#REF!</v>
      </c>
      <c r="G46" s="96" t="e">
        <f>+VLOOKUP($A46,#REF!,G$4,0)</f>
        <v>#REF!</v>
      </c>
      <c r="H46" s="96" t="e">
        <f>+VLOOKUP($A46,#REF!,H$4,0)</f>
        <v>#REF!</v>
      </c>
      <c r="I46" s="96" t="e">
        <f>+VLOOKUP($A46,#REF!,I$4,0)</f>
        <v>#REF!</v>
      </c>
      <c r="J46" s="96" t="e">
        <f>+VLOOKUP($A46,#REF!,J$4,0)</f>
        <v>#REF!</v>
      </c>
      <c r="K46" s="97" t="e">
        <f>+I46+J46</f>
        <v>#REF!</v>
      </c>
      <c r="L46" s="93" t="e">
        <f>+VLOOKUP($A46,#REF!,21,0)</f>
        <v>#REF!</v>
      </c>
      <c r="M46" s="60" t="e">
        <f>+VLOOKUP($A46,#REF!,22,0)</f>
        <v>#REF!</v>
      </c>
    </row>
    <row r="47" spans="1:15" ht="76.5" x14ac:dyDescent="0.2">
      <c r="A47" s="55" t="s">
        <v>114</v>
      </c>
      <c r="B47" s="86" t="s">
        <v>1290</v>
      </c>
      <c r="C47" s="83" t="e">
        <f>+VLOOKUP($A47,#REF!,C$4,0)</f>
        <v>#REF!</v>
      </c>
      <c r="D47" s="83" t="e">
        <f>+VLOOKUP($A47,#REF!,D$4,0)</f>
        <v>#REF!</v>
      </c>
      <c r="E47" s="91" t="e">
        <f>+VLOOKUP($A47,#REF!,E$4,0)</f>
        <v>#REF!</v>
      </c>
      <c r="F47" s="98" t="e">
        <f>+G47+H47</f>
        <v>#REF!</v>
      </c>
      <c r="G47" s="96" t="e">
        <f>+VLOOKUP($A47,#REF!,G$4,0)</f>
        <v>#REF!</v>
      </c>
      <c r="H47" s="96" t="e">
        <f>+VLOOKUP($A47,#REF!,H$4,0)</f>
        <v>#REF!</v>
      </c>
      <c r="I47" s="96" t="e">
        <f>+VLOOKUP($A47,#REF!,I$4,0)</f>
        <v>#REF!</v>
      </c>
      <c r="J47" s="96" t="e">
        <f>+VLOOKUP($A47,#REF!,J$4,0)</f>
        <v>#REF!</v>
      </c>
      <c r="K47" s="97" t="e">
        <f>+I47+J47</f>
        <v>#REF!</v>
      </c>
      <c r="L47" s="93" t="e">
        <f>+VLOOKUP($A47,#REF!,21,0)</f>
        <v>#REF!</v>
      </c>
      <c r="M47" s="60" t="e">
        <f>+VLOOKUP($A47,#REF!,22,0)</f>
        <v>#REF!</v>
      </c>
    </row>
    <row r="48" spans="1:15" ht="63.75" x14ac:dyDescent="0.2">
      <c r="A48" s="55" t="s">
        <v>115</v>
      </c>
      <c r="B48" s="86" t="s">
        <v>1290</v>
      </c>
      <c r="C48" s="83" t="e">
        <f>+VLOOKUP($A48,#REF!,C$4,0)</f>
        <v>#REF!</v>
      </c>
      <c r="D48" s="83" t="e">
        <f>+VLOOKUP($A48,#REF!,D$4,0)</f>
        <v>#REF!</v>
      </c>
      <c r="E48" s="91" t="e">
        <f>+VLOOKUP($A48,#REF!,E$4,0)</f>
        <v>#REF!</v>
      </c>
      <c r="F48" s="98" t="e">
        <f t="shared" ref="F48:F57" si="12">+G48+H48</f>
        <v>#REF!</v>
      </c>
      <c r="G48" s="96" t="e">
        <f>+VLOOKUP($A48,#REF!,G$4,0)</f>
        <v>#REF!</v>
      </c>
      <c r="H48" s="96" t="e">
        <f>+VLOOKUP($A48,#REF!,H$4,0)</f>
        <v>#REF!</v>
      </c>
      <c r="I48" s="96" t="e">
        <f>+VLOOKUP($A48,#REF!,I$4,0)</f>
        <v>#REF!</v>
      </c>
      <c r="J48" s="96" t="e">
        <f>+VLOOKUP($A48,#REF!,J$4,0)</f>
        <v>#REF!</v>
      </c>
      <c r="K48" s="97" t="e">
        <f>+I48+J48</f>
        <v>#REF!</v>
      </c>
      <c r="L48" s="93" t="e">
        <f>+VLOOKUP($A48,#REF!,21,0)</f>
        <v>#REF!</v>
      </c>
      <c r="M48" s="60" t="e">
        <f>+VLOOKUP($A48,#REF!,22,0)</f>
        <v>#REF!</v>
      </c>
    </row>
    <row r="49" spans="1:13" ht="76.5" x14ac:dyDescent="0.2">
      <c r="A49" s="55" t="s">
        <v>116</v>
      </c>
      <c r="B49" s="86" t="s">
        <v>1290</v>
      </c>
      <c r="C49" s="83" t="e">
        <f>+VLOOKUP($A49,#REF!,C$4,0)</f>
        <v>#REF!</v>
      </c>
      <c r="D49" s="83" t="e">
        <f>+VLOOKUP($A49,#REF!,D$4,0)</f>
        <v>#REF!</v>
      </c>
      <c r="E49" s="91" t="e">
        <f>+VLOOKUP($A49,#REF!,E$4,0)</f>
        <v>#REF!</v>
      </c>
      <c r="F49" s="98" t="e">
        <f t="shared" si="12"/>
        <v>#REF!</v>
      </c>
      <c r="G49" s="96" t="e">
        <f>+VLOOKUP($A49,#REF!,G$4,0)</f>
        <v>#REF!</v>
      </c>
      <c r="H49" s="96" t="e">
        <f>+VLOOKUP($A49,#REF!,H$4,0)</f>
        <v>#REF!</v>
      </c>
      <c r="I49" s="96" t="e">
        <f>+VLOOKUP($A49,#REF!,I$4,0)</f>
        <v>#REF!</v>
      </c>
      <c r="J49" s="96" t="e">
        <f>+VLOOKUP($A49,#REF!,J$4,0)</f>
        <v>#REF!</v>
      </c>
      <c r="K49" s="97" t="e">
        <f>+I49+J49</f>
        <v>#REF!</v>
      </c>
      <c r="L49" s="93" t="e">
        <f>+VLOOKUP($A49,#REF!,21,0)</f>
        <v>#REF!</v>
      </c>
      <c r="M49" s="60" t="e">
        <f>+VLOOKUP($A49,#REF!,22,0)</f>
        <v>#REF!</v>
      </c>
    </row>
    <row r="50" spans="1:13" ht="89.25" x14ac:dyDescent="0.2">
      <c r="A50" s="55" t="s">
        <v>117</v>
      </c>
      <c r="B50" s="86" t="s">
        <v>1290</v>
      </c>
      <c r="C50" s="83" t="e">
        <f>+VLOOKUP($A50,#REF!,C$4,0)</f>
        <v>#REF!</v>
      </c>
      <c r="D50" s="83" t="e">
        <f>+VLOOKUP($A50,#REF!,D$4,0)</f>
        <v>#REF!</v>
      </c>
      <c r="E50" s="91" t="e">
        <f>+VLOOKUP($A50,#REF!,E$4,0)</f>
        <v>#REF!</v>
      </c>
      <c r="F50" s="98" t="e">
        <f t="shared" si="12"/>
        <v>#REF!</v>
      </c>
      <c r="G50" s="96" t="e">
        <f>+VLOOKUP($A50,#REF!,G$4,0)</f>
        <v>#REF!</v>
      </c>
      <c r="H50" s="96" t="e">
        <f>+VLOOKUP($A50,#REF!,H$4,0)</f>
        <v>#REF!</v>
      </c>
      <c r="I50" s="96" t="e">
        <f>+VLOOKUP($A50,#REF!,I$4,0)</f>
        <v>#REF!</v>
      </c>
      <c r="J50" s="96" t="e">
        <f>+VLOOKUP($A50,#REF!,J$4,0)</f>
        <v>#REF!</v>
      </c>
      <c r="K50" s="97" t="e">
        <f t="shared" ref="K50:K57" si="13">+I50+J50</f>
        <v>#REF!</v>
      </c>
      <c r="L50" s="93" t="e">
        <f>+VLOOKUP($A50,#REF!,21,0)</f>
        <v>#REF!</v>
      </c>
      <c r="M50" s="60" t="e">
        <f>+VLOOKUP($A50,#REF!,22,0)</f>
        <v>#REF!</v>
      </c>
    </row>
    <row r="51" spans="1:13" ht="63.75" x14ac:dyDescent="0.2">
      <c r="A51" s="55" t="s">
        <v>118</v>
      </c>
      <c r="B51" s="86" t="s">
        <v>1290</v>
      </c>
      <c r="C51" s="83" t="e">
        <f>+VLOOKUP($A51,#REF!,C$4,0)</f>
        <v>#REF!</v>
      </c>
      <c r="D51" s="83" t="e">
        <f>+VLOOKUP($A51,#REF!,D$4,0)</f>
        <v>#REF!</v>
      </c>
      <c r="E51" s="91" t="e">
        <f>+VLOOKUP($A51,#REF!,E$4,0)</f>
        <v>#REF!</v>
      </c>
      <c r="F51" s="98" t="e">
        <f t="shared" si="12"/>
        <v>#REF!</v>
      </c>
      <c r="G51" s="96" t="e">
        <f>+VLOOKUP($A51,#REF!,G$4,0)</f>
        <v>#REF!</v>
      </c>
      <c r="H51" s="96" t="e">
        <f>+VLOOKUP($A51,#REF!,H$4,0)</f>
        <v>#REF!</v>
      </c>
      <c r="I51" s="96" t="e">
        <f>+VLOOKUP($A51,#REF!,I$4,0)</f>
        <v>#REF!</v>
      </c>
      <c r="J51" s="96" t="e">
        <f>+VLOOKUP($A51,#REF!,J$4,0)</f>
        <v>#REF!</v>
      </c>
      <c r="K51" s="97" t="e">
        <f t="shared" si="13"/>
        <v>#REF!</v>
      </c>
      <c r="L51" s="93" t="e">
        <f>+VLOOKUP($A51,#REF!,21,0)</f>
        <v>#REF!</v>
      </c>
      <c r="M51" s="60" t="e">
        <f>+VLOOKUP($A51,#REF!,22,0)</f>
        <v>#REF!</v>
      </c>
    </row>
    <row r="52" spans="1:13" ht="63.75" x14ac:dyDescent="0.2">
      <c r="A52" s="55" t="s">
        <v>119</v>
      </c>
      <c r="B52" s="86" t="s">
        <v>1290</v>
      </c>
      <c r="C52" s="83" t="e">
        <f>+VLOOKUP($A52,#REF!,C$4,0)</f>
        <v>#REF!</v>
      </c>
      <c r="D52" s="83" t="e">
        <f>+VLOOKUP($A52,#REF!,D$4,0)</f>
        <v>#REF!</v>
      </c>
      <c r="E52" s="91" t="e">
        <f>+VLOOKUP($A52,#REF!,E$4,0)</f>
        <v>#REF!</v>
      </c>
      <c r="F52" s="98" t="e">
        <f t="shared" si="12"/>
        <v>#REF!</v>
      </c>
      <c r="G52" s="96" t="e">
        <f>+VLOOKUP($A52,#REF!,G$4,0)</f>
        <v>#REF!</v>
      </c>
      <c r="H52" s="96" t="e">
        <f>+VLOOKUP($A52,#REF!,H$4,0)</f>
        <v>#REF!</v>
      </c>
      <c r="I52" s="96" t="e">
        <f>+VLOOKUP($A52,#REF!,I$4,0)</f>
        <v>#REF!</v>
      </c>
      <c r="J52" s="96" t="e">
        <f>+VLOOKUP($A52,#REF!,J$4,0)</f>
        <v>#REF!</v>
      </c>
      <c r="K52" s="97" t="e">
        <f t="shared" si="13"/>
        <v>#REF!</v>
      </c>
      <c r="L52" s="93" t="e">
        <f>+VLOOKUP($A52,#REF!,21,0)</f>
        <v>#REF!</v>
      </c>
      <c r="M52" s="60" t="e">
        <f>+VLOOKUP($A52,#REF!,22,0)</f>
        <v>#REF!</v>
      </c>
    </row>
    <row r="53" spans="1:13" ht="63.75" x14ac:dyDescent="0.2">
      <c r="A53" s="55" t="s">
        <v>121</v>
      </c>
      <c r="B53" s="86" t="s">
        <v>1290</v>
      </c>
      <c r="C53" s="83" t="e">
        <f>+VLOOKUP($A53,#REF!,C$4,0)</f>
        <v>#REF!</v>
      </c>
      <c r="D53" s="83" t="e">
        <f>+VLOOKUP($A53,#REF!,D$4,0)</f>
        <v>#REF!</v>
      </c>
      <c r="E53" s="91" t="e">
        <f>+VLOOKUP($A53,#REF!,E$4,0)</f>
        <v>#REF!</v>
      </c>
      <c r="F53" s="98" t="e">
        <f t="shared" si="12"/>
        <v>#REF!</v>
      </c>
      <c r="G53" s="96" t="e">
        <f>+VLOOKUP($A53,#REF!,G$4,0)</f>
        <v>#REF!</v>
      </c>
      <c r="H53" s="96" t="e">
        <f>+VLOOKUP($A53,#REF!,H$4,0)</f>
        <v>#REF!</v>
      </c>
      <c r="I53" s="96" t="e">
        <f>+VLOOKUP($A53,#REF!,I$4,0)</f>
        <v>#REF!</v>
      </c>
      <c r="J53" s="96" t="e">
        <f>+VLOOKUP($A53,#REF!,J$4,0)</f>
        <v>#REF!</v>
      </c>
      <c r="K53" s="97" t="e">
        <f t="shared" si="13"/>
        <v>#REF!</v>
      </c>
      <c r="L53" s="93" t="e">
        <f>+VLOOKUP($A53,#REF!,21,0)</f>
        <v>#REF!</v>
      </c>
      <c r="M53" s="60" t="e">
        <f>+VLOOKUP($A53,#REF!,22,0)</f>
        <v>#REF!</v>
      </c>
    </row>
    <row r="54" spans="1:13" ht="63.75" x14ac:dyDescent="0.2">
      <c r="A54" s="55" t="s">
        <v>122</v>
      </c>
      <c r="B54" s="86" t="s">
        <v>1290</v>
      </c>
      <c r="C54" s="83" t="e">
        <f>+VLOOKUP($A54,#REF!,C$4,0)</f>
        <v>#REF!</v>
      </c>
      <c r="D54" s="83" t="e">
        <f>+VLOOKUP($A54,#REF!,D$4,0)</f>
        <v>#REF!</v>
      </c>
      <c r="E54" s="91" t="e">
        <f>+VLOOKUP($A54,#REF!,E$4,0)</f>
        <v>#REF!</v>
      </c>
      <c r="F54" s="98" t="e">
        <f t="shared" si="12"/>
        <v>#REF!</v>
      </c>
      <c r="G54" s="96" t="e">
        <f>+VLOOKUP($A54,#REF!,G$4,0)</f>
        <v>#REF!</v>
      </c>
      <c r="H54" s="96" t="e">
        <f>+VLOOKUP($A54,#REF!,H$4,0)</f>
        <v>#REF!</v>
      </c>
      <c r="I54" s="96" t="e">
        <f>+VLOOKUP($A54,#REF!,I$4,0)</f>
        <v>#REF!</v>
      </c>
      <c r="J54" s="96" t="e">
        <f>+VLOOKUP($A54,#REF!,J$4,0)</f>
        <v>#REF!</v>
      </c>
      <c r="K54" s="97" t="e">
        <f t="shared" si="13"/>
        <v>#REF!</v>
      </c>
      <c r="L54" s="93" t="e">
        <f>+VLOOKUP($A54,#REF!,21,0)</f>
        <v>#REF!</v>
      </c>
      <c r="M54" s="60" t="e">
        <f>+VLOOKUP($A54,#REF!,22,0)</f>
        <v>#REF!</v>
      </c>
    </row>
    <row r="55" spans="1:13" ht="63.75" x14ac:dyDescent="0.2">
      <c r="A55" s="55" t="s">
        <v>123</v>
      </c>
      <c r="B55" s="86" t="s">
        <v>1290</v>
      </c>
      <c r="C55" s="83" t="e">
        <f>+VLOOKUP($A55,#REF!,C$4,0)</f>
        <v>#REF!</v>
      </c>
      <c r="D55" s="83" t="e">
        <f>+VLOOKUP($A55,#REF!,D$4,0)</f>
        <v>#REF!</v>
      </c>
      <c r="E55" s="91" t="e">
        <f>+VLOOKUP($A55,#REF!,E$4,0)</f>
        <v>#REF!</v>
      </c>
      <c r="F55" s="98" t="e">
        <f t="shared" si="12"/>
        <v>#REF!</v>
      </c>
      <c r="G55" s="96" t="e">
        <f>+VLOOKUP($A55,#REF!,G$4,0)</f>
        <v>#REF!</v>
      </c>
      <c r="H55" s="96" t="e">
        <f>+VLOOKUP($A55,#REF!,H$4,0)</f>
        <v>#REF!</v>
      </c>
      <c r="I55" s="96" t="e">
        <f>+VLOOKUP($A55,#REF!,I$4,0)</f>
        <v>#REF!</v>
      </c>
      <c r="J55" s="96" t="e">
        <f>+VLOOKUP($A55,#REF!,J$4,0)</f>
        <v>#REF!</v>
      </c>
      <c r="K55" s="97" t="e">
        <f t="shared" si="13"/>
        <v>#REF!</v>
      </c>
      <c r="L55" s="93" t="e">
        <f>+VLOOKUP($A55,#REF!,21,0)</f>
        <v>#REF!</v>
      </c>
      <c r="M55" s="60" t="e">
        <f>+VLOOKUP($A55,#REF!,22,0)</f>
        <v>#REF!</v>
      </c>
    </row>
    <row r="56" spans="1:13" ht="63.75" x14ac:dyDescent="0.2">
      <c r="A56" s="55" t="s">
        <v>124</v>
      </c>
      <c r="B56" s="86" t="s">
        <v>1290</v>
      </c>
      <c r="C56" s="83" t="e">
        <f>+VLOOKUP($A56,#REF!,C$4,0)</f>
        <v>#REF!</v>
      </c>
      <c r="D56" s="83" t="e">
        <f>+VLOOKUP($A56,#REF!,D$4,0)</f>
        <v>#REF!</v>
      </c>
      <c r="E56" s="91" t="e">
        <f>+VLOOKUP($A56,#REF!,E$4,0)</f>
        <v>#REF!</v>
      </c>
      <c r="F56" s="98" t="e">
        <f t="shared" si="12"/>
        <v>#REF!</v>
      </c>
      <c r="G56" s="96" t="e">
        <f>+VLOOKUP($A56,#REF!,G$4,0)</f>
        <v>#REF!</v>
      </c>
      <c r="H56" s="96" t="e">
        <f>+VLOOKUP($A56,#REF!,H$4,0)</f>
        <v>#REF!</v>
      </c>
      <c r="I56" s="96" t="e">
        <f>+VLOOKUP($A56,#REF!,I$4,0)</f>
        <v>#REF!</v>
      </c>
      <c r="J56" s="96" t="e">
        <f>+VLOOKUP($A56,#REF!,J$4,0)</f>
        <v>#REF!</v>
      </c>
      <c r="K56" s="97" t="e">
        <f t="shared" si="13"/>
        <v>#REF!</v>
      </c>
      <c r="L56" s="93" t="e">
        <f>+VLOOKUP($A56,#REF!,21,0)</f>
        <v>#REF!</v>
      </c>
      <c r="M56" s="60" t="e">
        <f>+VLOOKUP($A56,#REF!,22,0)</f>
        <v>#REF!</v>
      </c>
    </row>
    <row r="57" spans="1:13" ht="63.75" x14ac:dyDescent="0.2">
      <c r="A57" s="55" t="s">
        <v>126</v>
      </c>
      <c r="B57" s="86" t="s">
        <v>1290</v>
      </c>
      <c r="C57" s="83" t="e">
        <f>+VLOOKUP($A57,#REF!,C$4,0)</f>
        <v>#REF!</v>
      </c>
      <c r="D57" s="83" t="e">
        <f>+VLOOKUP($A57,#REF!,D$4,0)</f>
        <v>#REF!</v>
      </c>
      <c r="E57" s="91" t="e">
        <f>+VLOOKUP($A57,#REF!,E$4,0)</f>
        <v>#REF!</v>
      </c>
      <c r="F57" s="98" t="e">
        <f t="shared" si="12"/>
        <v>#REF!</v>
      </c>
      <c r="G57" s="96" t="e">
        <f>+VLOOKUP($A57,#REF!,G$4,0)</f>
        <v>#REF!</v>
      </c>
      <c r="H57" s="96" t="e">
        <f>+VLOOKUP($A57,#REF!,H$4,0)</f>
        <v>#REF!</v>
      </c>
      <c r="I57" s="96" t="e">
        <f>+VLOOKUP($A57,#REF!,I$4,0)</f>
        <v>#REF!</v>
      </c>
      <c r="J57" s="96" t="e">
        <f>+VLOOKUP($A57,#REF!,J$4,0)</f>
        <v>#REF!</v>
      </c>
      <c r="K57" s="97" t="e">
        <f t="shared" si="13"/>
        <v>#REF!</v>
      </c>
      <c r="L57" s="93" t="e">
        <f>+VLOOKUP($A57,#REF!,21,0)</f>
        <v>#REF!</v>
      </c>
      <c r="M57" s="60" t="e">
        <f>+VLOOKUP($A57,#REF!,22,0)</f>
        <v>#REF!</v>
      </c>
    </row>
    <row r="58" spans="1:13" x14ac:dyDescent="0.2">
      <c r="A58" s="62"/>
      <c r="B58" s="71" t="s">
        <v>274</v>
      </c>
      <c r="C58" s="72"/>
      <c r="F58" s="76" t="e">
        <f t="shared" ref="F58:K58" si="14">SUM(F46:F55)</f>
        <v>#REF!</v>
      </c>
      <c r="G58" s="76" t="e">
        <f t="shared" si="14"/>
        <v>#REF!</v>
      </c>
      <c r="H58" s="76" t="e">
        <f t="shared" si="14"/>
        <v>#REF!</v>
      </c>
      <c r="I58" s="76" t="e">
        <f t="shared" si="14"/>
        <v>#REF!</v>
      </c>
      <c r="J58" s="76" t="e">
        <f t="shared" si="14"/>
        <v>#REF!</v>
      </c>
      <c r="K58" s="76" t="e">
        <f t="shared" si="14"/>
        <v>#REF!</v>
      </c>
      <c r="L58" s="60"/>
      <c r="M58" s="60"/>
    </row>
    <row r="59" spans="1:13" ht="63.75" x14ac:dyDescent="0.2">
      <c r="A59" s="55" t="s">
        <v>228</v>
      </c>
      <c r="B59" s="86" t="s">
        <v>1291</v>
      </c>
      <c r="C59" s="83" t="e">
        <f>+VLOOKUP($A59,#REF!,C$4,0)</f>
        <v>#REF!</v>
      </c>
      <c r="D59" s="83" t="e">
        <f>+VLOOKUP($A59,#REF!,D$4,0)</f>
        <v>#REF!</v>
      </c>
      <c r="E59" s="91" t="e">
        <f>+VLOOKUP($A59,#REF!,E$4,0)</f>
        <v>#REF!</v>
      </c>
      <c r="F59" s="98" t="e">
        <f>+G59+H59</f>
        <v>#REF!</v>
      </c>
      <c r="G59" s="96" t="e">
        <f>+VLOOKUP($A59,#REF!,G$4,0)</f>
        <v>#REF!</v>
      </c>
      <c r="H59" s="96" t="e">
        <f>+VLOOKUP($A59,#REF!,H$4,0)</f>
        <v>#REF!</v>
      </c>
      <c r="I59" s="96" t="e">
        <f>+VLOOKUP($A59,#REF!,I$4,0)</f>
        <v>#REF!</v>
      </c>
      <c r="J59" s="96" t="e">
        <f>+VLOOKUP($A59,#REF!,J$4,0)</f>
        <v>#REF!</v>
      </c>
      <c r="K59" s="97" t="e">
        <f>+I59+J59</f>
        <v>#REF!</v>
      </c>
      <c r="L59" s="93" t="e">
        <f>+VLOOKUP($A59,#REF!,21,0)</f>
        <v>#REF!</v>
      </c>
      <c r="M59" s="60" t="e">
        <f>+VLOOKUP($A59,#REF!,22,0)</f>
        <v>#REF!</v>
      </c>
    </row>
    <row r="60" spans="1:13" s="75" customFormat="1" ht="63.75" x14ac:dyDescent="0.2">
      <c r="A60" s="55" t="s">
        <v>230</v>
      </c>
      <c r="B60" s="86" t="s">
        <v>1291</v>
      </c>
      <c r="C60" s="88" t="e">
        <f>+VLOOKUP($A60,#REF!,C$4,0)</f>
        <v>#REF!</v>
      </c>
      <c r="D60" s="88" t="e">
        <f>+VLOOKUP($A60,#REF!,D$4,0)</f>
        <v>#REF!</v>
      </c>
      <c r="E60" s="91" t="e">
        <f>+VLOOKUP($A60,#REF!,E$4,0)</f>
        <v>#REF!</v>
      </c>
      <c r="F60" s="98" t="e">
        <f>+G60+H60</f>
        <v>#REF!</v>
      </c>
      <c r="G60" s="96" t="e">
        <f>+VLOOKUP($A60,#REF!,G$4,0)</f>
        <v>#REF!</v>
      </c>
      <c r="H60" s="96" t="e">
        <f>+VLOOKUP($A60,#REF!,H$4,0)</f>
        <v>#REF!</v>
      </c>
      <c r="I60" s="96" t="e">
        <f>+VLOOKUP($A60,#REF!,I$4,0)</f>
        <v>#REF!</v>
      </c>
      <c r="J60" s="96" t="e">
        <f>+VLOOKUP($A60,#REF!,J$4,0)</f>
        <v>#REF!</v>
      </c>
      <c r="K60" s="97" t="e">
        <f>+I60+J60</f>
        <v>#REF!</v>
      </c>
      <c r="L60" s="93" t="e">
        <f>+VLOOKUP($A60,#REF!,21,0)</f>
        <v>#REF!</v>
      </c>
      <c r="M60" s="60" t="e">
        <f>+VLOOKUP($A60,#REF!,22,0)</f>
        <v>#REF!</v>
      </c>
    </row>
    <row r="61" spans="1:13" ht="63.75" x14ac:dyDescent="0.2">
      <c r="A61" s="55" t="s">
        <v>202</v>
      </c>
      <c r="B61" s="86" t="s">
        <v>1291</v>
      </c>
      <c r="C61" s="83" t="e">
        <f>+VLOOKUP($A61,#REF!,C$4,0)</f>
        <v>#REF!</v>
      </c>
      <c r="D61" s="83" t="e">
        <f>+VLOOKUP($A61,#REF!,D$4,0)</f>
        <v>#REF!</v>
      </c>
      <c r="E61" s="91" t="e">
        <f>+VLOOKUP($A61,#REF!,E$4,0)</f>
        <v>#REF!</v>
      </c>
      <c r="F61" s="98" t="e">
        <f>+G61+H61</f>
        <v>#REF!</v>
      </c>
      <c r="G61" s="96" t="e">
        <f>+VLOOKUP($A61,#REF!,G$4,0)</f>
        <v>#REF!</v>
      </c>
      <c r="H61" s="96" t="e">
        <f>+VLOOKUP($A61,#REF!,H$4,0)</f>
        <v>#REF!</v>
      </c>
      <c r="I61" s="96" t="e">
        <f>+VLOOKUP($A61,#REF!,I$4,0)</f>
        <v>#REF!</v>
      </c>
      <c r="J61" s="96" t="e">
        <f>+VLOOKUP($A61,#REF!,J$4,0)</f>
        <v>#REF!</v>
      </c>
      <c r="K61" s="97" t="e">
        <f t="shared" ref="K61:K79" si="15">+I61+J61</f>
        <v>#REF!</v>
      </c>
      <c r="L61" s="93" t="e">
        <f>+VLOOKUP($A61,#REF!,21,0)</f>
        <v>#REF!</v>
      </c>
      <c r="M61" s="60" t="e">
        <f>+VLOOKUP($A61,#REF!,22,0)</f>
        <v>#REF!</v>
      </c>
    </row>
    <row r="62" spans="1:13" s="75" customFormat="1" ht="63.75" x14ac:dyDescent="0.2">
      <c r="A62" s="55" t="s">
        <v>203</v>
      </c>
      <c r="B62" s="86" t="s">
        <v>1291</v>
      </c>
      <c r="C62" s="88" t="e">
        <f>+VLOOKUP($A62,#REF!,C$4,0)</f>
        <v>#REF!</v>
      </c>
      <c r="D62" s="88" t="e">
        <f>+VLOOKUP($A62,#REF!,D$4,0)</f>
        <v>#REF!</v>
      </c>
      <c r="E62" s="91" t="e">
        <f>+VLOOKUP($A62,#REF!,E$4,0)</f>
        <v>#REF!</v>
      </c>
      <c r="F62" s="98" t="e">
        <f t="shared" ref="F62:F73" si="16">+G62+H62</f>
        <v>#REF!</v>
      </c>
      <c r="G62" s="96" t="e">
        <f>+VLOOKUP($A62,#REF!,G$4,0)</f>
        <v>#REF!</v>
      </c>
      <c r="H62" s="96" t="e">
        <f>+VLOOKUP($A62,#REF!,H$4,0)</f>
        <v>#REF!</v>
      </c>
      <c r="I62" s="96" t="e">
        <f>+VLOOKUP($A62,#REF!,I$4,0)</f>
        <v>#REF!</v>
      </c>
      <c r="J62" s="96" t="e">
        <f>+VLOOKUP($A62,#REF!,J$4,0)</f>
        <v>#REF!</v>
      </c>
      <c r="K62" s="97" t="e">
        <f t="shared" si="15"/>
        <v>#REF!</v>
      </c>
      <c r="L62" s="93" t="e">
        <f>+VLOOKUP($A62,#REF!,21,0)</f>
        <v>#REF!</v>
      </c>
      <c r="M62" s="60" t="e">
        <f>+VLOOKUP($A62,#REF!,22,0)</f>
        <v>#REF!</v>
      </c>
    </row>
    <row r="63" spans="1:13" ht="63.75" x14ac:dyDescent="0.2">
      <c r="A63" s="55" t="s">
        <v>204</v>
      </c>
      <c r="B63" s="86" t="s">
        <v>1291</v>
      </c>
      <c r="C63" s="83" t="e">
        <f>+VLOOKUP($A63,#REF!,C$4,0)</f>
        <v>#REF!</v>
      </c>
      <c r="D63" s="83" t="e">
        <f>+VLOOKUP($A63,#REF!,D$4,0)</f>
        <v>#REF!</v>
      </c>
      <c r="E63" s="91" t="e">
        <f>+VLOOKUP($A63,#REF!,E$4,0)</f>
        <v>#REF!</v>
      </c>
      <c r="F63" s="98" t="e">
        <f t="shared" si="16"/>
        <v>#REF!</v>
      </c>
      <c r="G63" s="96" t="e">
        <f>+VLOOKUP($A63,#REF!,G$4,0)</f>
        <v>#REF!</v>
      </c>
      <c r="H63" s="96" t="e">
        <f>+VLOOKUP($A63,#REF!,H$4,0)</f>
        <v>#REF!</v>
      </c>
      <c r="I63" s="96" t="e">
        <f>+VLOOKUP($A63,#REF!,I$4,0)</f>
        <v>#REF!</v>
      </c>
      <c r="J63" s="96" t="e">
        <f>+VLOOKUP($A63,#REF!,J$4,0)</f>
        <v>#REF!</v>
      </c>
      <c r="K63" s="97" t="e">
        <f t="shared" si="15"/>
        <v>#REF!</v>
      </c>
      <c r="L63" s="93" t="e">
        <f>+VLOOKUP($A63,#REF!,21,0)</f>
        <v>#REF!</v>
      </c>
      <c r="M63" s="60" t="e">
        <f>+VLOOKUP($A63,#REF!,22,0)</f>
        <v>#REF!</v>
      </c>
    </row>
    <row r="64" spans="1:13" ht="63.75" x14ac:dyDescent="0.2">
      <c r="A64" s="55" t="s">
        <v>219</v>
      </c>
      <c r="B64" s="86" t="s">
        <v>1291</v>
      </c>
      <c r="C64" s="83" t="e">
        <f>+VLOOKUP($A64,#REF!,C$4,0)</f>
        <v>#REF!</v>
      </c>
      <c r="D64" s="83" t="e">
        <f>+VLOOKUP($A64,#REF!,D$4,0)</f>
        <v>#REF!</v>
      </c>
      <c r="E64" s="91" t="e">
        <f>+VLOOKUP($A64,#REF!,E$4,0)</f>
        <v>#REF!</v>
      </c>
      <c r="F64" s="98" t="e">
        <f t="shared" si="16"/>
        <v>#REF!</v>
      </c>
      <c r="G64" s="96" t="e">
        <f>+VLOOKUP($A64,#REF!,G$4,0)</f>
        <v>#REF!</v>
      </c>
      <c r="H64" s="96" t="e">
        <f>+VLOOKUP($A64,#REF!,H$4,0)</f>
        <v>#REF!</v>
      </c>
      <c r="I64" s="96" t="e">
        <f>+VLOOKUP($A64,#REF!,I$4,0)</f>
        <v>#REF!</v>
      </c>
      <c r="J64" s="96" t="e">
        <f>+VLOOKUP($A64,#REF!,J$4,0)</f>
        <v>#REF!</v>
      </c>
      <c r="K64" s="97" t="e">
        <f t="shared" si="15"/>
        <v>#REF!</v>
      </c>
      <c r="L64" s="93" t="e">
        <f>+VLOOKUP($A64,#REF!,21,0)</f>
        <v>#REF!</v>
      </c>
      <c r="M64" s="60" t="e">
        <f>+VLOOKUP($A64,#REF!,22,0)</f>
        <v>#REF!</v>
      </c>
    </row>
    <row r="65" spans="1:15" s="75" customFormat="1" ht="63.75" x14ac:dyDescent="0.2">
      <c r="A65" s="55" t="s">
        <v>189</v>
      </c>
      <c r="B65" s="86" t="s">
        <v>1291</v>
      </c>
      <c r="C65" s="83" t="e">
        <f>+VLOOKUP($A65,#REF!,C$4,0)</f>
        <v>#REF!</v>
      </c>
      <c r="D65" s="83" t="e">
        <f>+VLOOKUP($A65,#REF!,D$4,0)</f>
        <v>#REF!</v>
      </c>
      <c r="E65" s="91" t="e">
        <f>+VLOOKUP($A65,#REF!,E$4,0)</f>
        <v>#REF!</v>
      </c>
      <c r="F65" s="98" t="e">
        <f t="shared" si="16"/>
        <v>#REF!</v>
      </c>
      <c r="G65" s="96" t="e">
        <f>+VLOOKUP($A65,#REF!,G$4,0)</f>
        <v>#REF!</v>
      </c>
      <c r="H65" s="96" t="e">
        <f>+VLOOKUP($A65,#REF!,H$4,0)</f>
        <v>#REF!</v>
      </c>
      <c r="I65" s="96" t="e">
        <f>+VLOOKUP($A65,#REF!,I$4,0)</f>
        <v>#REF!</v>
      </c>
      <c r="J65" s="96" t="e">
        <f>+VLOOKUP($A65,#REF!,J$4,0)</f>
        <v>#REF!</v>
      </c>
      <c r="K65" s="97" t="e">
        <f>+I65+J65</f>
        <v>#REF!</v>
      </c>
      <c r="L65" s="93" t="e">
        <f>+VLOOKUP($A65,#REF!,21,0)</f>
        <v>#REF!</v>
      </c>
      <c r="M65" s="60" t="e">
        <f>+VLOOKUP($A65,#REF!,22,0)</f>
        <v>#REF!</v>
      </c>
    </row>
    <row r="66" spans="1:15" ht="63.75" x14ac:dyDescent="0.2">
      <c r="A66" s="55" t="s">
        <v>190</v>
      </c>
      <c r="B66" s="86" t="s">
        <v>1291</v>
      </c>
      <c r="C66" s="88" t="e">
        <f>+VLOOKUP($A66,#REF!,C$4,0)</f>
        <v>#REF!</v>
      </c>
      <c r="D66" s="88" t="e">
        <f>+VLOOKUP($A66,#REF!,D$4,0)</f>
        <v>#REF!</v>
      </c>
      <c r="E66" s="91" t="e">
        <f>+VLOOKUP($A66,#REF!,E$4,0)</f>
        <v>#REF!</v>
      </c>
      <c r="F66" s="98" t="e">
        <f t="shared" si="16"/>
        <v>#REF!</v>
      </c>
      <c r="G66" s="96" t="e">
        <f>+VLOOKUP($A66,#REF!,G$4,0)</f>
        <v>#REF!</v>
      </c>
      <c r="H66" s="96" t="e">
        <f>+VLOOKUP($A66,#REF!,H$4,0)</f>
        <v>#REF!</v>
      </c>
      <c r="I66" s="96" t="e">
        <f>+VLOOKUP($A66,#REF!,I$4,0)</f>
        <v>#REF!</v>
      </c>
      <c r="J66" s="96" t="e">
        <f>+VLOOKUP($A66,#REF!,J$4,0)</f>
        <v>#REF!</v>
      </c>
      <c r="K66" s="97" t="e">
        <f t="shared" si="15"/>
        <v>#REF!</v>
      </c>
      <c r="L66" s="93" t="e">
        <f>+VLOOKUP($A66,#REF!,21,0)</f>
        <v>#REF!</v>
      </c>
      <c r="M66" s="60" t="e">
        <f>+VLOOKUP($A66,#REF!,22,0)</f>
        <v>#REF!</v>
      </c>
    </row>
    <row r="67" spans="1:15" s="75" customFormat="1" ht="63.75" x14ac:dyDescent="0.2">
      <c r="A67" s="55" t="s">
        <v>162</v>
      </c>
      <c r="B67" s="86" t="s">
        <v>1291</v>
      </c>
      <c r="C67" s="83" t="e">
        <f>+VLOOKUP($A67,#REF!,C$4,0)</f>
        <v>#REF!</v>
      </c>
      <c r="D67" s="83" t="e">
        <f>+VLOOKUP($A67,#REF!,D$4,0)</f>
        <v>#REF!</v>
      </c>
      <c r="E67" s="91" t="e">
        <f>+VLOOKUP($A67,#REF!,E$4,0)</f>
        <v>#REF!</v>
      </c>
      <c r="F67" s="98" t="e">
        <f t="shared" si="16"/>
        <v>#REF!</v>
      </c>
      <c r="G67" s="96" t="e">
        <f>+VLOOKUP($A67,#REF!,G$4,0)</f>
        <v>#REF!</v>
      </c>
      <c r="H67" s="96" t="e">
        <f>+VLOOKUP($A67,#REF!,H$4,0)</f>
        <v>#REF!</v>
      </c>
      <c r="I67" s="96" t="e">
        <f>+VLOOKUP($A67,#REF!,I$4,0)</f>
        <v>#REF!</v>
      </c>
      <c r="J67" s="104" t="e">
        <f>+VLOOKUP($A67,#REF!,J$4,0)</f>
        <v>#REF!</v>
      </c>
      <c r="K67" s="97" t="e">
        <f t="shared" si="15"/>
        <v>#REF!</v>
      </c>
      <c r="L67" s="93" t="e">
        <f>+VLOOKUP($A67,#REF!,21,0)</f>
        <v>#REF!</v>
      </c>
      <c r="M67" s="60" t="e">
        <f>+VLOOKUP($A67,#REF!,22,0)</f>
        <v>#REF!</v>
      </c>
    </row>
    <row r="68" spans="1:15" ht="63.75" x14ac:dyDescent="0.2">
      <c r="A68" s="55" t="s">
        <v>163</v>
      </c>
      <c r="B68" s="86" t="s">
        <v>1291</v>
      </c>
      <c r="C68" s="88" t="e">
        <f>+VLOOKUP($A68,#REF!,C$4,0)</f>
        <v>#REF!</v>
      </c>
      <c r="D68" s="88" t="e">
        <f>+VLOOKUP($A68,#REF!,D$4,0)</f>
        <v>#REF!</v>
      </c>
      <c r="E68" s="91" t="e">
        <f>+VLOOKUP($A68,#REF!,E$4,0)</f>
        <v>#REF!</v>
      </c>
      <c r="F68" s="98" t="e">
        <f>+G68+H68</f>
        <v>#REF!</v>
      </c>
      <c r="G68" s="96" t="e">
        <f>+VLOOKUP($A68,#REF!,G$4,0)</f>
        <v>#REF!</v>
      </c>
      <c r="H68" s="96" t="e">
        <f>+VLOOKUP($A68,#REF!,H$4,0)</f>
        <v>#REF!</v>
      </c>
      <c r="I68" s="96" t="e">
        <f>+VLOOKUP($A68,#REF!,I$4,0)</f>
        <v>#REF!</v>
      </c>
      <c r="J68" s="96" t="e">
        <f>+VLOOKUP($A68,#REF!,J$4,0)</f>
        <v>#REF!</v>
      </c>
      <c r="K68" s="97" t="e">
        <f t="shared" si="15"/>
        <v>#REF!</v>
      </c>
      <c r="L68" s="93" t="e">
        <f>+VLOOKUP($A68,#REF!,21,0)</f>
        <v>#REF!</v>
      </c>
      <c r="M68" s="60" t="e">
        <f>+VLOOKUP($A68,#REF!,22,0)</f>
        <v>#REF!</v>
      </c>
    </row>
    <row r="69" spans="1:15" ht="63.75" x14ac:dyDescent="0.2">
      <c r="A69" s="55" t="s">
        <v>167</v>
      </c>
      <c r="B69" s="86" t="s">
        <v>1291</v>
      </c>
      <c r="C69" s="83" t="e">
        <f>+VLOOKUP($A69,#REF!,C$4,0)</f>
        <v>#REF!</v>
      </c>
      <c r="D69" s="83" t="e">
        <f>+VLOOKUP($A69,#REF!,D$4,0)</f>
        <v>#REF!</v>
      </c>
      <c r="E69" s="91" t="e">
        <f>+VLOOKUP($A69,#REF!,E$4,0)</f>
        <v>#REF!</v>
      </c>
      <c r="F69" s="98" t="e">
        <f t="shared" si="16"/>
        <v>#REF!</v>
      </c>
      <c r="G69" s="96" t="e">
        <f>+VLOOKUP($A69,#REF!,G$4,0)</f>
        <v>#REF!</v>
      </c>
      <c r="H69" s="96" t="e">
        <f>+VLOOKUP($A69,#REF!,H$4,0)</f>
        <v>#REF!</v>
      </c>
      <c r="I69" s="96" t="e">
        <f>+VLOOKUP($A69,#REF!,I$4,0)</f>
        <v>#REF!</v>
      </c>
      <c r="J69" s="96" t="e">
        <f>+VLOOKUP($A69,#REF!,J$4,0)</f>
        <v>#REF!</v>
      </c>
      <c r="K69" s="97" t="e">
        <f t="shared" si="15"/>
        <v>#REF!</v>
      </c>
      <c r="L69" s="93" t="e">
        <f>+VLOOKUP($A69,#REF!,21,0)</f>
        <v>#REF!</v>
      </c>
      <c r="M69" s="60" t="e">
        <f>+VLOOKUP($A69,#REF!,22,0)</f>
        <v>#REF!</v>
      </c>
    </row>
    <row r="70" spans="1:15" ht="63.75" x14ac:dyDescent="0.2">
      <c r="A70" s="55" t="s">
        <v>168</v>
      </c>
      <c r="B70" s="86" t="s">
        <v>1291</v>
      </c>
      <c r="C70" s="83" t="e">
        <f>+VLOOKUP($A70,#REF!,C$4,0)</f>
        <v>#REF!</v>
      </c>
      <c r="D70" s="83" t="e">
        <f>+VLOOKUP($A70,#REF!,D$4,0)</f>
        <v>#REF!</v>
      </c>
      <c r="E70" s="91" t="e">
        <f>+VLOOKUP($A70,#REF!,E$4,0)</f>
        <v>#REF!</v>
      </c>
      <c r="F70" s="98" t="e">
        <f t="shared" si="16"/>
        <v>#REF!</v>
      </c>
      <c r="G70" s="96" t="e">
        <f>+VLOOKUP($A70,#REF!,G$4,0)</f>
        <v>#REF!</v>
      </c>
      <c r="H70" s="96" t="e">
        <f>+VLOOKUP($A70,#REF!,H$4,0)</f>
        <v>#REF!</v>
      </c>
      <c r="I70" s="96" t="e">
        <f>+VLOOKUP($A70,#REF!,I$4,0)</f>
        <v>#REF!</v>
      </c>
      <c r="J70" s="96" t="e">
        <f>+VLOOKUP($A70,#REF!,J$4,0)</f>
        <v>#REF!</v>
      </c>
      <c r="K70" s="97" t="e">
        <f t="shared" si="15"/>
        <v>#REF!</v>
      </c>
      <c r="L70" s="93" t="e">
        <f>+VLOOKUP($A70,#REF!,21,0)</f>
        <v>#REF!</v>
      </c>
      <c r="M70" s="60" t="e">
        <f>+VLOOKUP($A70,#REF!,22,0)</f>
        <v>#REF!</v>
      </c>
    </row>
    <row r="71" spans="1:15" ht="63.75" x14ac:dyDescent="0.2">
      <c r="A71" s="55" t="s">
        <v>169</v>
      </c>
      <c r="B71" s="86" t="s">
        <v>1291</v>
      </c>
      <c r="C71" s="83" t="e">
        <f>+VLOOKUP($A71,#REF!,C$4,0)</f>
        <v>#REF!</v>
      </c>
      <c r="D71" s="83" t="e">
        <f>+VLOOKUP($A71,#REF!,D$4,0)</f>
        <v>#REF!</v>
      </c>
      <c r="E71" s="91" t="e">
        <f>+VLOOKUP($A71,#REF!,E$4,0)</f>
        <v>#REF!</v>
      </c>
      <c r="F71" s="98" t="e">
        <f t="shared" si="16"/>
        <v>#REF!</v>
      </c>
      <c r="G71" s="96" t="e">
        <f>+VLOOKUP($A71,#REF!,G$4,0)</f>
        <v>#REF!</v>
      </c>
      <c r="H71" s="96" t="e">
        <f>+VLOOKUP($A71,#REF!,H$4,0)</f>
        <v>#REF!</v>
      </c>
      <c r="I71" s="96" t="e">
        <f>+VLOOKUP($A71,#REF!,I$4,0)</f>
        <v>#REF!</v>
      </c>
      <c r="J71" s="96" t="e">
        <f>+VLOOKUP($A71,#REF!,J$4,0)</f>
        <v>#REF!</v>
      </c>
      <c r="K71" s="97" t="e">
        <f>+I71+J71</f>
        <v>#REF!</v>
      </c>
      <c r="L71" s="93" t="e">
        <f>+VLOOKUP($A71,#REF!,21,0)</f>
        <v>#REF!</v>
      </c>
      <c r="M71" s="60" t="e">
        <f>+VLOOKUP($A71,#REF!,22,0)</f>
        <v>#REF!</v>
      </c>
    </row>
    <row r="72" spans="1:15" ht="63.75" x14ac:dyDescent="0.2">
      <c r="A72" s="55" t="s">
        <v>170</v>
      </c>
      <c r="B72" s="86" t="s">
        <v>1291</v>
      </c>
      <c r="C72" s="83" t="e">
        <f>+VLOOKUP($A72,#REF!,C$4,0)</f>
        <v>#REF!</v>
      </c>
      <c r="D72" s="83" t="e">
        <f>+VLOOKUP($A72,#REF!,D$4,0)</f>
        <v>#REF!</v>
      </c>
      <c r="E72" s="91" t="e">
        <f>+VLOOKUP($A72,#REF!,E$4,0)</f>
        <v>#REF!</v>
      </c>
      <c r="F72" s="98" t="e">
        <f>+G72+H72</f>
        <v>#REF!</v>
      </c>
      <c r="G72" s="96" t="e">
        <f>+VLOOKUP($A72,#REF!,G$4,0)</f>
        <v>#REF!</v>
      </c>
      <c r="H72" s="96" t="e">
        <f>+VLOOKUP($A72,#REF!,H$4,0)</f>
        <v>#REF!</v>
      </c>
      <c r="I72" s="96" t="e">
        <f>+VLOOKUP($A72,#REF!,I$4,0)</f>
        <v>#REF!</v>
      </c>
      <c r="J72" s="96" t="e">
        <f>+VLOOKUP($A72,#REF!,J$4,0)</f>
        <v>#REF!</v>
      </c>
      <c r="K72" s="97" t="e">
        <f t="shared" si="15"/>
        <v>#REF!</v>
      </c>
      <c r="L72" s="93" t="e">
        <f>+VLOOKUP($A72,#REF!,21,0)</f>
        <v>#REF!</v>
      </c>
      <c r="M72" s="60" t="e">
        <f>+VLOOKUP($A72,#REF!,22,0)</f>
        <v>#REF!</v>
      </c>
    </row>
    <row r="73" spans="1:15" ht="63.75" x14ac:dyDescent="0.2">
      <c r="A73" s="55" t="s">
        <v>171</v>
      </c>
      <c r="B73" s="86" t="s">
        <v>1291</v>
      </c>
      <c r="C73" s="83" t="e">
        <f>+VLOOKUP($A73,#REF!,C$4,0)</f>
        <v>#REF!</v>
      </c>
      <c r="D73" s="83" t="e">
        <f>+VLOOKUP($A73,#REF!,D$4,0)</f>
        <v>#REF!</v>
      </c>
      <c r="E73" s="91" t="e">
        <f>+VLOOKUP($A73,#REF!,E$4,0)</f>
        <v>#REF!</v>
      </c>
      <c r="F73" s="98" t="e">
        <f t="shared" si="16"/>
        <v>#REF!</v>
      </c>
      <c r="G73" s="96" t="e">
        <f>+VLOOKUP($A73,#REF!,G$4,0)</f>
        <v>#REF!</v>
      </c>
      <c r="H73" s="96" t="e">
        <f>+VLOOKUP($A73,#REF!,H$4,0)</f>
        <v>#REF!</v>
      </c>
      <c r="I73" s="96" t="e">
        <f>+VLOOKUP($A73,#REF!,I$4,0)</f>
        <v>#REF!</v>
      </c>
      <c r="J73" s="96" t="e">
        <f>+VLOOKUP($A73,#REF!,J$4,0)</f>
        <v>#REF!</v>
      </c>
      <c r="K73" s="97" t="e">
        <f t="shared" si="15"/>
        <v>#REF!</v>
      </c>
      <c r="L73" s="93" t="e">
        <f>+VLOOKUP($A73,#REF!,21,0)</f>
        <v>#REF!</v>
      </c>
      <c r="M73" s="60" t="e">
        <f>+VLOOKUP($A73,#REF!,22,0)</f>
        <v>#REF!</v>
      </c>
    </row>
    <row r="74" spans="1:15" x14ac:dyDescent="0.2">
      <c r="A74" s="55"/>
      <c r="B74" s="84" t="s">
        <v>274</v>
      </c>
      <c r="C74" s="85"/>
      <c r="D74" s="85"/>
      <c r="E74" s="92"/>
      <c r="F74" s="101" t="e">
        <f>SUM(F59:F73)</f>
        <v>#REF!</v>
      </c>
      <c r="G74" s="101" t="e">
        <f t="shared" ref="G74:K74" si="17">SUM(G59:G73)</f>
        <v>#REF!</v>
      </c>
      <c r="H74" s="101" t="e">
        <f t="shared" si="17"/>
        <v>#REF!</v>
      </c>
      <c r="I74" s="101" t="e">
        <f t="shared" si="17"/>
        <v>#REF!</v>
      </c>
      <c r="J74" s="101" t="e">
        <f t="shared" si="17"/>
        <v>#REF!</v>
      </c>
      <c r="K74" s="101" t="e">
        <f t="shared" si="17"/>
        <v>#REF!</v>
      </c>
      <c r="L74" s="93"/>
      <c r="M74" s="60"/>
    </row>
    <row r="75" spans="1:15" ht="63.75" x14ac:dyDescent="0.2">
      <c r="A75" s="87" t="s">
        <v>181</v>
      </c>
      <c r="B75" s="86" t="s">
        <v>1292</v>
      </c>
      <c r="C75" s="83" t="e">
        <f>+VLOOKUP($A75,#REF!,C$4,0)</f>
        <v>#REF!</v>
      </c>
      <c r="D75" s="83" t="e">
        <f>+VLOOKUP($A75,#REF!,D$4,0)</f>
        <v>#REF!</v>
      </c>
      <c r="E75" s="91" t="e">
        <f>+VLOOKUP($A75,#REF!,E$4,0)</f>
        <v>#REF!</v>
      </c>
      <c r="F75" s="98" t="e">
        <f>+G75+H75</f>
        <v>#REF!</v>
      </c>
      <c r="G75" s="96" t="e">
        <f>+VLOOKUP($A75,#REF!,G$4,0)</f>
        <v>#REF!</v>
      </c>
      <c r="H75" s="96" t="e">
        <f>+VLOOKUP($A75,#REF!,H$4,0)</f>
        <v>#REF!</v>
      </c>
      <c r="I75" s="96" t="e">
        <f>+VLOOKUP($A75,#REF!,I$4,0)</f>
        <v>#REF!</v>
      </c>
      <c r="J75" s="96" t="e">
        <f>+VLOOKUP($A75,#REF!,J$4,0)</f>
        <v>#REF!</v>
      </c>
      <c r="K75" s="97" t="e">
        <f>+I75+J75</f>
        <v>#REF!</v>
      </c>
      <c r="L75" s="93" t="e">
        <f>+VLOOKUP($A75,#REF!,21,0)</f>
        <v>#REF!</v>
      </c>
      <c r="M75" s="60" t="e">
        <f>+VLOOKUP($A75,#REF!,22,0)</f>
        <v>#REF!</v>
      </c>
    </row>
    <row r="76" spans="1:15" ht="63.75" x14ac:dyDescent="0.2">
      <c r="A76" s="55" t="s">
        <v>182</v>
      </c>
      <c r="B76" s="86" t="s">
        <v>1292</v>
      </c>
      <c r="C76" s="83" t="e">
        <f>+VLOOKUP($A76,#REF!,C$4,0)</f>
        <v>#REF!</v>
      </c>
      <c r="D76" s="83" t="e">
        <f>+VLOOKUP($A76,#REF!,D$4,0)</f>
        <v>#REF!</v>
      </c>
      <c r="E76" s="91" t="e">
        <f>+VLOOKUP($A76,#REF!,E$4,0)</f>
        <v>#REF!</v>
      </c>
      <c r="F76" s="98" t="e">
        <f>+G76+H76</f>
        <v>#REF!</v>
      </c>
      <c r="G76" s="96" t="e">
        <f>+VLOOKUP($A76,#REF!,G$4,0)</f>
        <v>#REF!</v>
      </c>
      <c r="H76" s="96" t="e">
        <f>+VLOOKUP($A76,#REF!,H$4,0)</f>
        <v>#REF!</v>
      </c>
      <c r="I76" s="96" t="e">
        <f>+VLOOKUP($A76,#REF!,I$4,0)</f>
        <v>#REF!</v>
      </c>
      <c r="J76" s="96" t="e">
        <f>+VLOOKUP($A76,#REF!,J$4,0)</f>
        <v>#REF!</v>
      </c>
      <c r="K76" s="97" t="e">
        <f>+I76+J76</f>
        <v>#REF!</v>
      </c>
      <c r="L76" s="93" t="e">
        <f>+VLOOKUP($A76,#REF!,21,0)</f>
        <v>#REF!</v>
      </c>
      <c r="M76" s="60" t="e">
        <f>+VLOOKUP($A76,#REF!,22,0)</f>
        <v>#REF!</v>
      </c>
    </row>
    <row r="77" spans="1:15" ht="63.75" x14ac:dyDescent="0.2">
      <c r="A77" s="61" t="s">
        <v>208</v>
      </c>
      <c r="B77" s="86" t="s">
        <v>1292</v>
      </c>
      <c r="C77" s="83" t="e">
        <f>+VLOOKUP($A77,#REF!,C$4,0)</f>
        <v>#REF!</v>
      </c>
      <c r="D77" s="83" t="e">
        <f>+VLOOKUP($A77,#REF!,D$4,0)</f>
        <v>#REF!</v>
      </c>
      <c r="E77" s="91" t="e">
        <f>+VLOOKUP($A77,#REF!,E$4,0)</f>
        <v>#REF!</v>
      </c>
      <c r="F77" s="98" t="e">
        <f>+G77+H77</f>
        <v>#REF!</v>
      </c>
      <c r="G77" s="96" t="e">
        <f>+VLOOKUP($A77,#REF!,G$4,0)</f>
        <v>#REF!</v>
      </c>
      <c r="H77" s="96" t="e">
        <f>+VLOOKUP($A77,#REF!,H$4,0)</f>
        <v>#REF!</v>
      </c>
      <c r="I77" s="96" t="e">
        <f>+VLOOKUP($A77,#REF!,I$4,0)</f>
        <v>#REF!</v>
      </c>
      <c r="J77" s="96" t="e">
        <f>+VLOOKUP($A77,#REF!,J$4,0)</f>
        <v>#REF!</v>
      </c>
      <c r="K77" s="97" t="e">
        <f t="shared" si="15"/>
        <v>#REF!</v>
      </c>
      <c r="L77" s="93" t="e">
        <f>+VLOOKUP($A77,#REF!,21,0)</f>
        <v>#REF!</v>
      </c>
      <c r="M77" s="60" t="e">
        <f>+VLOOKUP($A77,#REF!,22,0)</f>
        <v>#REF!</v>
      </c>
    </row>
    <row r="78" spans="1:15" ht="63.75" x14ac:dyDescent="0.2">
      <c r="A78" s="61" t="s">
        <v>221</v>
      </c>
      <c r="B78" s="86" t="s">
        <v>1292</v>
      </c>
      <c r="C78" s="83" t="e">
        <f>+VLOOKUP($A78,#REF!,C$4,0)</f>
        <v>#REF!</v>
      </c>
      <c r="D78" s="83" t="e">
        <f>+VLOOKUP($A78,#REF!,D$4,0)</f>
        <v>#REF!</v>
      </c>
      <c r="E78" s="91" t="e">
        <f>+VLOOKUP($A78,#REF!,E$4,0)</f>
        <v>#REF!</v>
      </c>
      <c r="F78" s="98" t="e">
        <f>+G78+H78</f>
        <v>#REF!</v>
      </c>
      <c r="G78" s="96" t="e">
        <f>+VLOOKUP($A78,#REF!,G$4,0)</f>
        <v>#REF!</v>
      </c>
      <c r="H78" s="96" t="e">
        <f>+VLOOKUP($A78,#REF!,H$4,0)</f>
        <v>#REF!</v>
      </c>
      <c r="I78" s="96" t="e">
        <f>+VLOOKUP($A78,#REF!,I$4,0)</f>
        <v>#REF!</v>
      </c>
      <c r="J78" s="96" t="e">
        <f>+VLOOKUP($A78,#REF!,J$4,0)</f>
        <v>#REF!</v>
      </c>
      <c r="K78" s="97" t="e">
        <f t="shared" si="15"/>
        <v>#REF!</v>
      </c>
      <c r="L78" s="93" t="e">
        <f>+VLOOKUP($A78,#REF!,21,0)</f>
        <v>#REF!</v>
      </c>
      <c r="M78" s="60" t="e">
        <f>+VLOOKUP($A78,#REF!,22,0)</f>
        <v>#REF!</v>
      </c>
    </row>
    <row r="79" spans="1:15" ht="63.75" x14ac:dyDescent="0.2">
      <c r="A79" s="61" t="s">
        <v>236</v>
      </c>
      <c r="B79" s="86" t="s">
        <v>1292</v>
      </c>
      <c r="C79" s="83" t="e">
        <f>+VLOOKUP($A79,#REF!,C$4,0)</f>
        <v>#REF!</v>
      </c>
      <c r="D79" s="83" t="e">
        <f>+VLOOKUP($A79,#REF!,D$4,0)</f>
        <v>#REF!</v>
      </c>
      <c r="E79" s="91" t="e">
        <f>+VLOOKUP($A79,#REF!,E$4,0)</f>
        <v>#REF!</v>
      </c>
      <c r="F79" s="98" t="e">
        <f>+G79+H79</f>
        <v>#REF!</v>
      </c>
      <c r="G79" s="96" t="e">
        <f>+VLOOKUP($A79,#REF!,G$4,0)</f>
        <v>#REF!</v>
      </c>
      <c r="H79" s="96" t="e">
        <f>+VLOOKUP($A79,#REF!,H$4,0)</f>
        <v>#REF!</v>
      </c>
      <c r="I79" s="96" t="e">
        <f>+VLOOKUP($A79,#REF!,I$4,0)</f>
        <v>#REF!</v>
      </c>
      <c r="J79" s="96" t="e">
        <f>+VLOOKUP($A79,#REF!,J$4,0)</f>
        <v>#REF!</v>
      </c>
      <c r="K79" s="97" t="e">
        <f t="shared" si="15"/>
        <v>#REF!</v>
      </c>
      <c r="L79" s="93" t="e">
        <f>+VLOOKUP($A79,#REF!,21,0)</f>
        <v>#REF!</v>
      </c>
      <c r="M79" s="60" t="e">
        <f>+VLOOKUP($A79,#REF!,22,0)</f>
        <v>#REF!</v>
      </c>
    </row>
    <row r="80" spans="1:15" x14ac:dyDescent="0.2">
      <c r="A80" s="62"/>
      <c r="B80" s="71" t="s">
        <v>274</v>
      </c>
      <c r="F80" s="76" t="e">
        <f>SUM(F75:F79)</f>
        <v>#REF!</v>
      </c>
      <c r="G80" s="76" t="e">
        <f t="shared" ref="G80:K80" si="18">SUM(G75:G79)</f>
        <v>#REF!</v>
      </c>
      <c r="H80" s="76" t="e">
        <f t="shared" si="18"/>
        <v>#REF!</v>
      </c>
      <c r="I80" s="76" t="e">
        <f t="shared" si="18"/>
        <v>#REF!</v>
      </c>
      <c r="J80" s="76" t="e">
        <f t="shared" si="18"/>
        <v>#REF!</v>
      </c>
      <c r="K80" s="76" t="e">
        <f t="shared" si="18"/>
        <v>#REF!</v>
      </c>
      <c r="L80" s="60"/>
      <c r="M80" s="60"/>
      <c r="O80" s="77" t="e">
        <f>+F80+F35</f>
        <v>#REF!</v>
      </c>
    </row>
    <row r="81" spans="1:13" ht="38.25" x14ac:dyDescent="0.2">
      <c r="A81" s="81" t="s">
        <v>183</v>
      </c>
      <c r="B81" s="73" t="s">
        <v>1312</v>
      </c>
      <c r="C81" s="67" t="e">
        <f>+VLOOKUP($A81,#REF!,C$4,0)</f>
        <v>#REF!</v>
      </c>
      <c r="D81" s="67" t="e">
        <f>+VLOOKUP($A81,#REF!,D$4,0)</f>
        <v>#REF!</v>
      </c>
      <c r="E81" s="67" t="e">
        <f>+VLOOKUP($A81,#REF!,E$4,0)</f>
        <v>#REF!</v>
      </c>
      <c r="F81" s="74" t="e">
        <f>+G81+H81</f>
        <v>#REF!</v>
      </c>
      <c r="G81" s="69" t="e">
        <f>+VLOOKUP($A81,#REF!,G$4,0)</f>
        <v>#REF!</v>
      </c>
      <c r="H81" s="69" t="e">
        <f>+VLOOKUP($A81,#REF!,H$4,0)</f>
        <v>#REF!</v>
      </c>
      <c r="I81" s="69" t="e">
        <f>+VLOOKUP($A81,#REF!,I$4,0)</f>
        <v>#REF!</v>
      </c>
      <c r="J81" s="69" t="e">
        <f>+VLOOKUP($A81,#REF!,J$4,0)</f>
        <v>#REF!</v>
      </c>
      <c r="K81" s="70" t="e">
        <f>+I81+J81</f>
        <v>#REF!</v>
      </c>
      <c r="L81" s="60" t="e">
        <f>+VLOOKUP($A81,#REF!,21,0)</f>
        <v>#REF!</v>
      </c>
      <c r="M81" s="60" t="e">
        <f>+VLOOKUP($A81,#REF!,22,0)</f>
        <v>#REF!</v>
      </c>
    </row>
    <row r="82" spans="1:13" ht="38.25" x14ac:dyDescent="0.2">
      <c r="A82" s="62" t="s">
        <v>238</v>
      </c>
      <c r="B82" s="73" t="s">
        <v>1312</v>
      </c>
      <c r="C82" s="67" t="e">
        <f>+VLOOKUP($A82,#REF!,C$4,0)</f>
        <v>#REF!</v>
      </c>
      <c r="D82" s="67" t="e">
        <f>+VLOOKUP($A82,#REF!,D$4,0)</f>
        <v>#REF!</v>
      </c>
      <c r="E82" s="67" t="e">
        <f>+VLOOKUP($A82,#REF!,E$4,0)</f>
        <v>#REF!</v>
      </c>
      <c r="F82" s="74" t="e">
        <f>+G82+H82</f>
        <v>#REF!</v>
      </c>
      <c r="G82" s="69" t="e">
        <f>+VLOOKUP($A82,#REF!,G$4,0)</f>
        <v>#REF!</v>
      </c>
      <c r="H82" s="69" t="e">
        <f>+VLOOKUP($A82,#REF!,H$4,0)</f>
        <v>#REF!</v>
      </c>
      <c r="I82" s="69" t="e">
        <f>+VLOOKUP($A82,#REF!,I$4,0)</f>
        <v>#REF!</v>
      </c>
      <c r="J82" s="69" t="e">
        <f>+VLOOKUP($A82,#REF!,J$4,0)</f>
        <v>#REF!</v>
      </c>
      <c r="K82" s="70" t="e">
        <f t="shared" ref="K82:K83" si="19">+I82+J82</f>
        <v>#REF!</v>
      </c>
      <c r="L82" s="60" t="e">
        <f>+VLOOKUP($A82,#REF!,21,0)</f>
        <v>#REF!</v>
      </c>
      <c r="M82" s="60" t="e">
        <f>+VLOOKUP($A82,#REF!,22,0)</f>
        <v>#REF!</v>
      </c>
    </row>
    <row r="83" spans="1:13" ht="38.25" x14ac:dyDescent="0.2">
      <c r="A83" s="82" t="s">
        <v>210</v>
      </c>
      <c r="B83" s="73" t="s">
        <v>1312</v>
      </c>
      <c r="C83" s="67" t="e">
        <f>+VLOOKUP($A83,#REF!,C$4,0)</f>
        <v>#REF!</v>
      </c>
      <c r="D83" s="67" t="e">
        <f>+VLOOKUP($A83,#REF!,D$4,0)</f>
        <v>#REF!</v>
      </c>
      <c r="E83" s="67" t="e">
        <f>+VLOOKUP($A83,#REF!,E$4,0)</f>
        <v>#REF!</v>
      </c>
      <c r="F83" s="74" t="e">
        <f>+G83+H83</f>
        <v>#REF!</v>
      </c>
      <c r="G83" s="69" t="e">
        <f>+VLOOKUP($A83,#REF!,G$4,0)</f>
        <v>#REF!</v>
      </c>
      <c r="H83" s="69" t="e">
        <f>+VLOOKUP($A83,#REF!,H$4,0)</f>
        <v>#REF!</v>
      </c>
      <c r="I83" s="69" t="e">
        <f>+VLOOKUP($A83,#REF!,I$4,0)</f>
        <v>#REF!</v>
      </c>
      <c r="J83" s="69" t="e">
        <f>+VLOOKUP($A83,#REF!,J$4,0)</f>
        <v>#REF!</v>
      </c>
      <c r="K83" s="70" t="e">
        <f t="shared" si="19"/>
        <v>#REF!</v>
      </c>
      <c r="L83" s="60" t="e">
        <f>+VLOOKUP($A83,#REF!,21,0)</f>
        <v>#REF!</v>
      </c>
      <c r="M83" s="60" t="e">
        <f>+VLOOKUP($A83,#REF!,22,0)</f>
        <v>#REF!</v>
      </c>
    </row>
    <row r="84" spans="1:13" x14ac:dyDescent="0.2">
      <c r="A84" s="62"/>
      <c r="B84" s="71" t="s">
        <v>274</v>
      </c>
      <c r="C84" s="72"/>
      <c r="F84" s="79" t="e">
        <f t="shared" ref="F84:K84" si="20">SUM(F81:F83)</f>
        <v>#REF!</v>
      </c>
      <c r="G84" s="79" t="e">
        <f t="shared" si="20"/>
        <v>#REF!</v>
      </c>
      <c r="H84" s="79" t="e">
        <f t="shared" si="20"/>
        <v>#REF!</v>
      </c>
      <c r="I84" s="79" t="e">
        <f t="shared" si="20"/>
        <v>#REF!</v>
      </c>
      <c r="J84" s="79" t="e">
        <f t="shared" si="20"/>
        <v>#REF!</v>
      </c>
      <c r="K84" s="79" t="e">
        <f t="shared" si="20"/>
        <v>#REF!</v>
      </c>
      <c r="L84" s="60"/>
      <c r="M84" s="60"/>
    </row>
    <row r="85" spans="1:13" ht="63.75" x14ac:dyDescent="0.2">
      <c r="A85" s="55" t="s">
        <v>134</v>
      </c>
      <c r="B85" s="86" t="s">
        <v>1293</v>
      </c>
      <c r="C85" s="83" t="e">
        <f>+VLOOKUP($A85,#REF!,C$4,0)</f>
        <v>#REF!</v>
      </c>
      <c r="D85" s="83" t="e">
        <f>+VLOOKUP($A85,#REF!,D$4,0)</f>
        <v>#REF!</v>
      </c>
      <c r="E85" s="91" t="e">
        <f>+VLOOKUP($A85,#REF!,E$4,0)</f>
        <v>#REF!</v>
      </c>
      <c r="F85" s="105" t="e">
        <f>+G85+H85</f>
        <v>#REF!</v>
      </c>
      <c r="G85" s="106" t="e">
        <f>+VLOOKUP($A85,#REF!,G$4,0)</f>
        <v>#REF!</v>
      </c>
      <c r="H85" s="107" t="e">
        <f>+VLOOKUP($A85,#REF!,H$4,0)</f>
        <v>#REF!</v>
      </c>
      <c r="I85" s="107" t="e">
        <f>+VLOOKUP($A85,#REF!,I$4,0)</f>
        <v>#REF!</v>
      </c>
      <c r="J85" s="107" t="e">
        <f>+VLOOKUP($A85,#REF!,J$4,0)</f>
        <v>#REF!</v>
      </c>
      <c r="K85" s="105" t="e">
        <f t="shared" ref="K85:K99" si="21">+I85+J85</f>
        <v>#REF!</v>
      </c>
      <c r="L85" s="93" t="e">
        <f>+VLOOKUP($A85,#REF!,21,0)</f>
        <v>#REF!</v>
      </c>
      <c r="M85" s="60" t="e">
        <f>+VLOOKUP($A85,#REF!,22,0)</f>
        <v>#REF!</v>
      </c>
    </row>
    <row r="86" spans="1:13" ht="63.75" x14ac:dyDescent="0.2">
      <c r="A86" s="55" t="s">
        <v>205</v>
      </c>
      <c r="B86" s="86" t="s">
        <v>1293</v>
      </c>
      <c r="C86" s="83" t="e">
        <f>+VLOOKUP($A86,#REF!,C$4,0)</f>
        <v>#REF!</v>
      </c>
      <c r="D86" s="83" t="e">
        <f>+VLOOKUP($A86,#REF!,D$4,0)</f>
        <v>#REF!</v>
      </c>
      <c r="E86" s="91" t="e">
        <f>+VLOOKUP($A86,#REF!,E$4,0)</f>
        <v>#REF!</v>
      </c>
      <c r="F86" s="108" t="e">
        <f>+G86+H86</f>
        <v>#REF!</v>
      </c>
      <c r="G86" s="109" t="e">
        <f>+VLOOKUP($A86,#REF!,G$4,0)</f>
        <v>#REF!</v>
      </c>
      <c r="H86" s="104" t="e">
        <f>+VLOOKUP($A86,#REF!,H$4,0)</f>
        <v>#REF!</v>
      </c>
      <c r="I86" s="104" t="e">
        <f>+VLOOKUP($A86,#REF!,I$4,0)</f>
        <v>#REF!</v>
      </c>
      <c r="J86" s="104" t="e">
        <f>+VLOOKUP($A86,#REF!,J$4,0)</f>
        <v>#REF!</v>
      </c>
      <c r="K86" s="102" t="e">
        <f t="shared" si="21"/>
        <v>#REF!</v>
      </c>
      <c r="L86" s="93" t="e">
        <f>+VLOOKUP($A86,#REF!,21,0)</f>
        <v>#REF!</v>
      </c>
      <c r="M86" s="60" t="e">
        <f>+VLOOKUP($A86,#REF!,22,0)</f>
        <v>#REF!</v>
      </c>
    </row>
    <row r="87" spans="1:13" ht="63.75" x14ac:dyDescent="0.2">
      <c r="A87" s="55" t="s">
        <v>206</v>
      </c>
      <c r="B87" s="86" t="s">
        <v>1293</v>
      </c>
      <c r="C87" s="83" t="e">
        <f>+VLOOKUP($A87,#REF!,C$4,0)</f>
        <v>#REF!</v>
      </c>
      <c r="D87" s="83" t="e">
        <f>+VLOOKUP($A87,#REF!,D$4,0)</f>
        <v>#REF!</v>
      </c>
      <c r="E87" s="91" t="e">
        <f>+VLOOKUP($A87,#REF!,E$4,0)</f>
        <v>#REF!</v>
      </c>
      <c r="F87" s="108" t="e">
        <f>+G87+H87</f>
        <v>#REF!</v>
      </c>
      <c r="G87" s="110" t="e">
        <f>+VLOOKUP($A87,#REF!,G$4,0)</f>
        <v>#REF!</v>
      </c>
      <c r="H87" s="104" t="e">
        <f>+VLOOKUP($A87,#REF!,H$4,0)</f>
        <v>#REF!</v>
      </c>
      <c r="I87" s="104" t="e">
        <f>+VLOOKUP($A87,#REF!,I$4,0)</f>
        <v>#REF!</v>
      </c>
      <c r="J87" s="104" t="e">
        <f>+VLOOKUP($A87,#REF!,J$4,0)</f>
        <v>#REF!</v>
      </c>
      <c r="K87" s="102" t="e">
        <f t="shared" si="21"/>
        <v>#REF!</v>
      </c>
      <c r="L87" s="93" t="e">
        <f>+VLOOKUP($A87,#REF!,21,0)</f>
        <v>#REF!</v>
      </c>
      <c r="M87" s="60" t="e">
        <f>+VLOOKUP($A87,#REF!,22,0)</f>
        <v>#REF!</v>
      </c>
    </row>
    <row r="88" spans="1:13" ht="63.75" x14ac:dyDescent="0.2">
      <c r="A88" s="55" t="s">
        <v>194</v>
      </c>
      <c r="B88" s="86" t="s">
        <v>1293</v>
      </c>
      <c r="C88" s="83" t="e">
        <f>+VLOOKUP($A88,#REF!,C$4,0)</f>
        <v>#REF!</v>
      </c>
      <c r="D88" s="83" t="e">
        <f>+VLOOKUP($A88,#REF!,D$4,0)</f>
        <v>#REF!</v>
      </c>
      <c r="E88" s="91" t="e">
        <f>+VLOOKUP($A88,#REF!,E$4,0)</f>
        <v>#REF!</v>
      </c>
      <c r="F88" s="108" t="e">
        <f t="shared" ref="F88:F96" si="22">+G88+H88</f>
        <v>#REF!</v>
      </c>
      <c r="G88" s="109" t="e">
        <f>+VLOOKUP($A88,#REF!,G$4,0)</f>
        <v>#REF!</v>
      </c>
      <c r="H88" s="104" t="e">
        <f>+VLOOKUP($A88,#REF!,H$4,0)</f>
        <v>#REF!</v>
      </c>
      <c r="I88" s="104" t="e">
        <f>+VLOOKUP($A88,#REF!,I$4,0)</f>
        <v>#REF!</v>
      </c>
      <c r="J88" s="104" t="e">
        <f>+VLOOKUP($A88,#REF!,J$4,0)</f>
        <v>#REF!</v>
      </c>
      <c r="K88" s="102" t="e">
        <f t="shared" si="21"/>
        <v>#REF!</v>
      </c>
      <c r="L88" s="93" t="e">
        <f>+VLOOKUP($A88,#REF!,21,0)</f>
        <v>#REF!</v>
      </c>
      <c r="M88" s="60" t="e">
        <f>+VLOOKUP($A88,#REF!,22,0)</f>
        <v>#REF!</v>
      </c>
    </row>
    <row r="89" spans="1:13" ht="63.75" x14ac:dyDescent="0.2">
      <c r="A89" s="55" t="s">
        <v>875</v>
      </c>
      <c r="B89" s="86" t="s">
        <v>1293</v>
      </c>
      <c r="C89" s="83" t="e">
        <f>+VLOOKUP($A89,#REF!,C$4,0)</f>
        <v>#REF!</v>
      </c>
      <c r="D89" s="83" t="e">
        <f>+VLOOKUP($A89,#REF!,D$4,0)</f>
        <v>#REF!</v>
      </c>
      <c r="E89" s="91" t="e">
        <f>+VLOOKUP($A89,#REF!,E$4,0)</f>
        <v>#REF!</v>
      </c>
      <c r="F89" s="98" t="e">
        <f t="shared" si="22"/>
        <v>#REF!</v>
      </c>
      <c r="G89" s="109" t="e">
        <f>+VLOOKUP($A89,#REF!,G$4,0)</f>
        <v>#REF!</v>
      </c>
      <c r="H89" s="96" t="e">
        <f>+VLOOKUP($A89,#REF!,H$4,0)</f>
        <v>#REF!</v>
      </c>
      <c r="I89" s="96" t="e">
        <f>+VLOOKUP($A89,#REF!,I$4,0)</f>
        <v>#REF!</v>
      </c>
      <c r="J89" s="96" t="e">
        <f>+VLOOKUP($A89,#REF!,J$4,0)</f>
        <v>#REF!</v>
      </c>
      <c r="K89" s="97" t="e">
        <f t="shared" si="21"/>
        <v>#REF!</v>
      </c>
      <c r="L89" s="93" t="e">
        <f>+VLOOKUP($A89,#REF!,21,0)</f>
        <v>#REF!</v>
      </c>
      <c r="M89" s="60" t="e">
        <f>+VLOOKUP($A89,#REF!,22,0)</f>
        <v>#REF!</v>
      </c>
    </row>
    <row r="90" spans="1:13" ht="63.75" x14ac:dyDescent="0.2">
      <c r="A90" s="55" t="s">
        <v>195</v>
      </c>
      <c r="B90" s="86" t="s">
        <v>1293</v>
      </c>
      <c r="C90" s="83" t="e">
        <f>+VLOOKUP($A90,#REF!,C$4,0)</f>
        <v>#REF!</v>
      </c>
      <c r="D90" s="83" t="e">
        <f>+VLOOKUP($A90,#REF!,D$4,0)</f>
        <v>#REF!</v>
      </c>
      <c r="E90" s="91" t="e">
        <f>+VLOOKUP($A90,#REF!,E$4,0)</f>
        <v>#REF!</v>
      </c>
      <c r="F90" s="98" t="e">
        <f t="shared" si="22"/>
        <v>#REF!</v>
      </c>
      <c r="G90" s="110" t="e">
        <f>+VLOOKUP($A90,#REF!,G$4,0)</f>
        <v>#REF!</v>
      </c>
      <c r="H90" s="96" t="e">
        <f>+VLOOKUP($A90,#REF!,H$4,0)</f>
        <v>#REF!</v>
      </c>
      <c r="I90" s="96" t="e">
        <f>+VLOOKUP($A90,#REF!,I$4,0)</f>
        <v>#REF!</v>
      </c>
      <c r="J90" s="96" t="e">
        <f>+VLOOKUP($A90,#REF!,J$4,0)</f>
        <v>#REF!</v>
      </c>
      <c r="K90" s="97" t="e">
        <f t="shared" si="21"/>
        <v>#REF!</v>
      </c>
      <c r="L90" s="93" t="e">
        <f>+VLOOKUP($A90,#REF!,21,0)</f>
        <v>#REF!</v>
      </c>
      <c r="M90" s="60" t="e">
        <f>+VLOOKUP($A90,#REF!,22,0)</f>
        <v>#REF!</v>
      </c>
    </row>
    <row r="91" spans="1:13" ht="63.75" x14ac:dyDescent="0.2">
      <c r="A91" s="55" t="s">
        <v>174</v>
      </c>
      <c r="B91" s="86" t="s">
        <v>1293</v>
      </c>
      <c r="C91" s="83" t="e">
        <f>+VLOOKUP($A91,#REF!,C$4,0)</f>
        <v>#REF!</v>
      </c>
      <c r="D91" s="83" t="e">
        <f>+VLOOKUP($A91,#REF!,D$4,0)</f>
        <v>#REF!</v>
      </c>
      <c r="E91" s="91" t="e">
        <f>+VLOOKUP($A91,#REF!,E$4,0)</f>
        <v>#REF!</v>
      </c>
      <c r="F91" s="98" t="e">
        <f t="shared" si="22"/>
        <v>#REF!</v>
      </c>
      <c r="G91" s="109" t="e">
        <f>+VLOOKUP($A91,#REF!,G$4,0)</f>
        <v>#REF!</v>
      </c>
      <c r="H91" s="96" t="e">
        <f>+VLOOKUP($A91,#REF!,H$4,0)</f>
        <v>#REF!</v>
      </c>
      <c r="I91" s="96" t="e">
        <f>+VLOOKUP($A91,#REF!,I$4,0)</f>
        <v>#REF!</v>
      </c>
      <c r="J91" s="96" t="e">
        <f>+VLOOKUP($A91,#REF!,J$4,0)</f>
        <v>#REF!</v>
      </c>
      <c r="K91" s="97" t="e">
        <f t="shared" si="21"/>
        <v>#REF!</v>
      </c>
      <c r="L91" s="93" t="e">
        <f>+VLOOKUP($A91,#REF!,21,0)</f>
        <v>#REF!</v>
      </c>
      <c r="M91" s="60" t="e">
        <f>+VLOOKUP($A91,#REF!,22,0)</f>
        <v>#REF!</v>
      </c>
    </row>
    <row r="92" spans="1:13" ht="63.75" x14ac:dyDescent="0.2">
      <c r="A92" s="55" t="s">
        <v>175</v>
      </c>
      <c r="B92" s="86" t="s">
        <v>1293</v>
      </c>
      <c r="C92" s="83" t="e">
        <f>+VLOOKUP($A92,#REF!,C$4,0)</f>
        <v>#REF!</v>
      </c>
      <c r="D92" s="83" t="e">
        <f>+VLOOKUP($A92,#REF!,D$4,0)</f>
        <v>#REF!</v>
      </c>
      <c r="E92" s="91" t="e">
        <f>+VLOOKUP($A92,#REF!,E$4,0)</f>
        <v>#REF!</v>
      </c>
      <c r="F92" s="98" t="e">
        <f t="shared" si="22"/>
        <v>#REF!</v>
      </c>
      <c r="G92" s="109" t="e">
        <f>+VLOOKUP($A92,#REF!,G$4,0)</f>
        <v>#REF!</v>
      </c>
      <c r="H92" s="96" t="e">
        <f>+VLOOKUP($A92,#REF!,H$4,0)</f>
        <v>#REF!</v>
      </c>
      <c r="I92" s="96" t="e">
        <f>+VLOOKUP($A92,#REF!,I$4,0)</f>
        <v>#REF!</v>
      </c>
      <c r="J92" s="96" t="e">
        <f>+VLOOKUP($A92,#REF!,J$4,0)</f>
        <v>#REF!</v>
      </c>
      <c r="K92" s="97" t="e">
        <f t="shared" si="21"/>
        <v>#REF!</v>
      </c>
      <c r="L92" s="93" t="e">
        <f>+VLOOKUP($A92,#REF!,21,0)</f>
        <v>#REF!</v>
      </c>
      <c r="M92" s="60" t="e">
        <f>+VLOOKUP($A92,#REF!,22,0)</f>
        <v>#REF!</v>
      </c>
    </row>
    <row r="93" spans="1:13" ht="63.75" x14ac:dyDescent="0.2">
      <c r="A93" s="55" t="s">
        <v>176</v>
      </c>
      <c r="B93" s="86" t="s">
        <v>1293</v>
      </c>
      <c r="C93" s="83" t="e">
        <f>+VLOOKUP($A93,#REF!,C$4,0)</f>
        <v>#REF!</v>
      </c>
      <c r="D93" s="83" t="e">
        <f>+VLOOKUP($A93,#REF!,D$4,0)</f>
        <v>#REF!</v>
      </c>
      <c r="E93" s="91" t="e">
        <f>+VLOOKUP($A93,#REF!,E$4,0)</f>
        <v>#REF!</v>
      </c>
      <c r="F93" s="98" t="e">
        <f t="shared" si="22"/>
        <v>#REF!</v>
      </c>
      <c r="G93" s="110" t="e">
        <f>+VLOOKUP($A93,#REF!,G$4,0)</f>
        <v>#REF!</v>
      </c>
      <c r="H93" s="96" t="e">
        <f>+VLOOKUP($A93,#REF!,H$4,0)</f>
        <v>#REF!</v>
      </c>
      <c r="I93" s="96" t="e">
        <f>+VLOOKUP($A93,#REF!,I$4,0)</f>
        <v>#REF!</v>
      </c>
      <c r="J93" s="96" t="e">
        <f>+VLOOKUP($A93,#REF!,J$4,0)</f>
        <v>#REF!</v>
      </c>
      <c r="K93" s="97" t="e">
        <f t="shared" si="21"/>
        <v>#REF!</v>
      </c>
      <c r="L93" s="93" t="e">
        <f>+VLOOKUP($A93,#REF!,21,0)</f>
        <v>#REF!</v>
      </c>
      <c r="M93" s="60" t="e">
        <f>+VLOOKUP($A93,#REF!,22,0)</f>
        <v>#REF!</v>
      </c>
    </row>
    <row r="94" spans="1:13" ht="63.75" x14ac:dyDescent="0.2">
      <c r="A94" s="55" t="s">
        <v>178</v>
      </c>
      <c r="B94" s="86" t="s">
        <v>1293</v>
      </c>
      <c r="C94" s="83" t="e">
        <f>+VLOOKUP($A94,#REF!,C$4,0)</f>
        <v>#REF!</v>
      </c>
      <c r="D94" s="83" t="e">
        <f>+VLOOKUP($A94,#REF!,D$4,0)</f>
        <v>#REF!</v>
      </c>
      <c r="E94" s="91" t="e">
        <f>+VLOOKUP($A94,#REF!,E$4,0)</f>
        <v>#REF!</v>
      </c>
      <c r="F94" s="98" t="e">
        <f t="shared" si="22"/>
        <v>#REF!</v>
      </c>
      <c r="G94" s="110" t="e">
        <f>+VLOOKUP($A94,#REF!,G$4,0)</f>
        <v>#REF!</v>
      </c>
      <c r="H94" s="96" t="e">
        <f>+VLOOKUP($A94,#REF!,H$4,0)</f>
        <v>#REF!</v>
      </c>
      <c r="I94" s="96" t="e">
        <f>+VLOOKUP($A94,#REF!,I$4,0)</f>
        <v>#REF!</v>
      </c>
      <c r="J94" s="96" t="e">
        <f>+VLOOKUP($A94,#REF!,J$4,0)</f>
        <v>#REF!</v>
      </c>
      <c r="K94" s="97" t="e">
        <f t="shared" si="21"/>
        <v>#REF!</v>
      </c>
      <c r="L94" s="93" t="e">
        <f>+VLOOKUP($A94,#REF!,21,0)</f>
        <v>#REF!</v>
      </c>
      <c r="M94" s="60" t="e">
        <f>+VLOOKUP($A94,#REF!,22,0)</f>
        <v>#REF!</v>
      </c>
    </row>
    <row r="95" spans="1:13" ht="63.75" x14ac:dyDescent="0.2">
      <c r="A95" s="55" t="s">
        <v>231</v>
      </c>
      <c r="B95" s="86" t="s">
        <v>1293</v>
      </c>
      <c r="C95" s="83" t="e">
        <f>+VLOOKUP($A95,#REF!,C$4,0)</f>
        <v>#REF!</v>
      </c>
      <c r="D95" s="83" t="e">
        <f>+VLOOKUP($A95,#REF!,D$4,0)</f>
        <v>#REF!</v>
      </c>
      <c r="E95" s="91" t="e">
        <f>+VLOOKUP($A95,#REF!,E$4,0)</f>
        <v>#REF!</v>
      </c>
      <c r="F95" s="98" t="e">
        <f t="shared" si="22"/>
        <v>#REF!</v>
      </c>
      <c r="G95" s="109" t="e">
        <f>+VLOOKUP($A95,#REF!,G$4,0)</f>
        <v>#REF!</v>
      </c>
      <c r="H95" s="96" t="e">
        <f>+VLOOKUP($A95,#REF!,H$4,0)</f>
        <v>#REF!</v>
      </c>
      <c r="I95" s="96" t="e">
        <f>+VLOOKUP($A95,#REF!,I$4,0)</f>
        <v>#REF!</v>
      </c>
      <c r="J95" s="96" t="e">
        <f>+VLOOKUP($A95,#REF!,J$4,0)</f>
        <v>#REF!</v>
      </c>
      <c r="K95" s="97" t="e">
        <f t="shared" si="21"/>
        <v>#REF!</v>
      </c>
      <c r="L95" s="93" t="e">
        <f>+VLOOKUP($A95,#REF!,21,0)</f>
        <v>#REF!</v>
      </c>
      <c r="M95" s="60" t="e">
        <f>+VLOOKUP($A95,#REF!,22,0)</f>
        <v>#REF!</v>
      </c>
    </row>
    <row r="96" spans="1:13" ht="63.75" x14ac:dyDescent="0.2">
      <c r="A96" s="55" t="s">
        <v>232</v>
      </c>
      <c r="B96" s="86" t="s">
        <v>1293</v>
      </c>
      <c r="C96" s="83" t="e">
        <f>+VLOOKUP($A96,#REF!,C$4,0)</f>
        <v>#REF!</v>
      </c>
      <c r="D96" s="83" t="e">
        <f>+VLOOKUP($A96,#REF!,D$4,0)</f>
        <v>#REF!</v>
      </c>
      <c r="E96" s="91" t="e">
        <f>+VLOOKUP($A96,#REF!,E$4,0)</f>
        <v>#REF!</v>
      </c>
      <c r="F96" s="98" t="e">
        <f t="shared" si="22"/>
        <v>#REF!</v>
      </c>
      <c r="G96" s="109" t="e">
        <f>+VLOOKUP($A96,#REF!,G$4,0)</f>
        <v>#REF!</v>
      </c>
      <c r="H96" s="96" t="e">
        <f>+VLOOKUP($A96,#REF!,H$4,0)</f>
        <v>#REF!</v>
      </c>
      <c r="I96" s="96" t="e">
        <f>+VLOOKUP($A96,#REF!,I$4,0)</f>
        <v>#REF!</v>
      </c>
      <c r="J96" s="96" t="e">
        <f>+VLOOKUP($A96,#REF!,J$4,0)</f>
        <v>#REF!</v>
      </c>
      <c r="K96" s="97" t="e">
        <f t="shared" si="21"/>
        <v>#REF!</v>
      </c>
      <c r="L96" s="93" t="e">
        <f>+VLOOKUP($A96,#REF!,21,0)</f>
        <v>#REF!</v>
      </c>
      <c r="M96" s="60" t="e">
        <f>+VLOOKUP($A96,#REF!,22,0)</f>
        <v>#REF!</v>
      </c>
    </row>
    <row r="97" spans="1:13" ht="63.75" x14ac:dyDescent="0.2">
      <c r="A97" s="55" t="s">
        <v>233</v>
      </c>
      <c r="B97" s="86" t="s">
        <v>1293</v>
      </c>
      <c r="C97" s="83" t="e">
        <f>+VLOOKUP($A97,#REF!,C$4,0)</f>
        <v>#REF!</v>
      </c>
      <c r="D97" s="83" t="e">
        <f>+VLOOKUP($A97,#REF!,D$4,0)</f>
        <v>#REF!</v>
      </c>
      <c r="E97" s="91" t="e">
        <f>+VLOOKUP($A97,#REF!,E$4,0)</f>
        <v>#REF!</v>
      </c>
      <c r="F97" s="108" t="e">
        <f>+G97+H97</f>
        <v>#REF!</v>
      </c>
      <c r="G97" s="110" t="e">
        <f>+VLOOKUP($A97,#REF!,G$4,0)</f>
        <v>#REF!</v>
      </c>
      <c r="H97" s="96" t="e">
        <f>+VLOOKUP($A97,#REF!,H$4,0)</f>
        <v>#REF!</v>
      </c>
      <c r="I97" s="96" t="e">
        <f>+VLOOKUP($A97,#REF!,I$4,0)</f>
        <v>#REF!</v>
      </c>
      <c r="J97" s="96" t="e">
        <f>+VLOOKUP($A97,#REF!,J$4,0)</f>
        <v>#REF!</v>
      </c>
      <c r="K97" s="102" t="e">
        <f t="shared" si="21"/>
        <v>#REF!</v>
      </c>
      <c r="L97" s="93" t="e">
        <f>+VLOOKUP($A97,#REF!,21,0)</f>
        <v>#REF!</v>
      </c>
      <c r="M97" s="60" t="e">
        <f>+VLOOKUP($A97,#REF!,22,0)</f>
        <v>#REF!</v>
      </c>
    </row>
    <row r="98" spans="1:13" ht="63.75" x14ac:dyDescent="0.2">
      <c r="A98" s="55" t="s">
        <v>240</v>
      </c>
      <c r="B98" s="86" t="s">
        <v>1293</v>
      </c>
      <c r="C98" s="83" t="e">
        <f>+VLOOKUP($A98,#REF!,C$4,0)</f>
        <v>#REF!</v>
      </c>
      <c r="D98" s="83" t="e">
        <f>+VLOOKUP($A98,#REF!,D$4,0)</f>
        <v>#REF!</v>
      </c>
      <c r="E98" s="91" t="e">
        <f>+VLOOKUP($A98,#REF!,E$4,0)</f>
        <v>#REF!</v>
      </c>
      <c r="F98" s="98" t="e">
        <f>+G98+H98</f>
        <v>#REF!</v>
      </c>
      <c r="G98" s="110" t="e">
        <f>+VLOOKUP($A98,#REF!,G$4,0)</f>
        <v>#REF!</v>
      </c>
      <c r="H98" s="96" t="e">
        <f>+VLOOKUP($A98,#REF!,H$4,0)</f>
        <v>#REF!</v>
      </c>
      <c r="I98" s="96" t="e">
        <f>+VLOOKUP($A98,#REF!,I$4,0)</f>
        <v>#REF!</v>
      </c>
      <c r="J98" s="96" t="e">
        <f>+VLOOKUP($A98,#REF!,J$4,0)</f>
        <v>#REF!</v>
      </c>
      <c r="K98" s="97" t="e">
        <f t="shared" si="21"/>
        <v>#REF!</v>
      </c>
      <c r="L98" s="93" t="e">
        <f>+VLOOKUP($A98,#REF!,21,0)</f>
        <v>#REF!</v>
      </c>
      <c r="M98" s="60" t="e">
        <f>+VLOOKUP($A98,#REF!,22,0)</f>
        <v>#REF!</v>
      </c>
    </row>
    <row r="99" spans="1:13" ht="63.75" x14ac:dyDescent="0.2">
      <c r="A99" s="55" t="s">
        <v>241</v>
      </c>
      <c r="B99" s="86" t="s">
        <v>1293</v>
      </c>
      <c r="C99" s="83" t="e">
        <f>+VLOOKUP($A99,#REF!,C$4,0)</f>
        <v>#REF!</v>
      </c>
      <c r="D99" s="83" t="e">
        <f>+VLOOKUP($A99,#REF!,D$4,0)</f>
        <v>#REF!</v>
      </c>
      <c r="E99" s="91" t="e">
        <f>+VLOOKUP($A99,#REF!,E$4,0)</f>
        <v>#REF!</v>
      </c>
      <c r="F99" s="98" t="e">
        <f>+G99+H99</f>
        <v>#REF!</v>
      </c>
      <c r="G99" s="110" t="e">
        <f>+VLOOKUP($A99,#REF!,G$4,0)</f>
        <v>#REF!</v>
      </c>
      <c r="H99" s="96" t="e">
        <f>+VLOOKUP($A99,#REF!,H$4,0)</f>
        <v>#REF!</v>
      </c>
      <c r="I99" s="96" t="e">
        <f>+VLOOKUP($A99,#REF!,I$4,0)</f>
        <v>#REF!</v>
      </c>
      <c r="J99" s="96" t="e">
        <f>+VLOOKUP($A99,#REF!,J$4,0)</f>
        <v>#REF!</v>
      </c>
      <c r="K99" s="97" t="e">
        <f t="shared" si="21"/>
        <v>#REF!</v>
      </c>
      <c r="L99" s="93" t="e">
        <f>+VLOOKUP($A99,#REF!,21,0)</f>
        <v>#REF!</v>
      </c>
      <c r="M99" s="60" t="e">
        <f>+VLOOKUP($A99,#REF!,22,0)</f>
        <v>#REF!</v>
      </c>
    </row>
    <row r="100" spans="1:13" x14ac:dyDescent="0.2">
      <c r="A100" s="90"/>
      <c r="B100" s="157" t="s">
        <v>1294</v>
      </c>
      <c r="C100" s="157"/>
      <c r="D100" s="157"/>
      <c r="E100" s="157"/>
      <c r="F100" s="94" t="e">
        <f>+F85+F87+F90+F93+F94+F97+F98</f>
        <v>#REF!</v>
      </c>
      <c r="G100" s="94" t="e">
        <f t="shared" ref="G100:J100" si="23">+G85+G87+G90+G93+G94+G97+G98</f>
        <v>#REF!</v>
      </c>
      <c r="H100" s="94" t="e">
        <f t="shared" si="23"/>
        <v>#REF!</v>
      </c>
      <c r="I100" s="94" t="e">
        <f t="shared" si="23"/>
        <v>#REF!</v>
      </c>
      <c r="J100" s="94" t="e">
        <f t="shared" si="23"/>
        <v>#REF!</v>
      </c>
      <c r="K100" s="94" t="e">
        <f>+K85+K87+K90+K93+K94+K97+K98</f>
        <v>#REF!</v>
      </c>
      <c r="L100" s="89"/>
      <c r="M100" s="89"/>
    </row>
    <row r="101" spans="1:13" x14ac:dyDescent="0.2">
      <c r="B101" s="157" t="s">
        <v>1295</v>
      </c>
      <c r="C101" s="157"/>
      <c r="D101" s="157"/>
      <c r="E101" s="157"/>
      <c r="F101" s="76" t="e">
        <f>+F86+F88+F89+F91+F92+F95+F96</f>
        <v>#REF!</v>
      </c>
      <c r="G101" s="76" t="e">
        <f t="shared" ref="G101:J101" si="24">+G86+G88+G89+G91+G92+G95+G96</f>
        <v>#REF!</v>
      </c>
      <c r="H101" s="76" t="e">
        <f t="shared" si="24"/>
        <v>#REF!</v>
      </c>
      <c r="I101" s="76" t="e">
        <f t="shared" si="24"/>
        <v>#REF!</v>
      </c>
      <c r="J101" s="76" t="e">
        <f t="shared" si="24"/>
        <v>#REF!</v>
      </c>
      <c r="K101" s="76" t="e">
        <f>+K86+K88+K89+K91+K92+K95+K96</f>
        <v>#REF!</v>
      </c>
    </row>
    <row r="102" spans="1:13" x14ac:dyDescent="0.2">
      <c r="B102" s="157" t="s">
        <v>1296</v>
      </c>
      <c r="C102" s="157"/>
      <c r="D102" s="157"/>
      <c r="E102" s="157"/>
      <c r="F102" s="76" t="e">
        <f t="shared" ref="F102:K102" si="25">+F101+F100</f>
        <v>#REF!</v>
      </c>
      <c r="G102" s="76" t="e">
        <f t="shared" si="25"/>
        <v>#REF!</v>
      </c>
      <c r="H102" s="76" t="e">
        <f t="shared" si="25"/>
        <v>#REF!</v>
      </c>
      <c r="I102" s="76" t="e">
        <f t="shared" si="25"/>
        <v>#REF!</v>
      </c>
      <c r="J102" s="76" t="e">
        <f t="shared" si="25"/>
        <v>#REF!</v>
      </c>
      <c r="K102" s="76" t="e">
        <f t="shared" si="25"/>
        <v>#REF!</v>
      </c>
    </row>
    <row r="104" spans="1:13" x14ac:dyDescent="0.2">
      <c r="F104" s="77"/>
    </row>
    <row r="105" spans="1:13" x14ac:dyDescent="0.2">
      <c r="G105" s="77"/>
    </row>
  </sheetData>
  <mergeCells count="4">
    <mergeCell ref="B2:M2"/>
    <mergeCell ref="B100:E100"/>
    <mergeCell ref="B101:E101"/>
    <mergeCell ref="B102:E102"/>
  </mergeCells>
  <pageMargins left="0.7" right="0.7" top="0.75" bottom="0.75" header="0.3" footer="0.3"/>
  <pageSetup scale="32" fitToHeight="0"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3:B111"/>
  <sheetViews>
    <sheetView topLeftCell="A71" zoomScale="70" zoomScaleNormal="70" workbookViewId="0">
      <selection activeCell="E106" sqref="E106"/>
    </sheetView>
  </sheetViews>
  <sheetFormatPr baseColWidth="10" defaultColWidth="11.42578125" defaultRowHeight="15" x14ac:dyDescent="0.25"/>
  <cols>
    <col min="1" max="1" width="75.28515625" customWidth="1"/>
    <col min="2" max="2" width="23.7109375" bestFit="1" customWidth="1"/>
  </cols>
  <sheetData>
    <row r="3" spans="1:2" x14ac:dyDescent="0.25">
      <c r="A3" s="39" t="s">
        <v>1313</v>
      </c>
      <c r="B3" t="s">
        <v>1314</v>
      </c>
    </row>
    <row r="4" spans="1:2" x14ac:dyDescent="0.25">
      <c r="A4" s="40" t="s">
        <v>1288</v>
      </c>
      <c r="B4">
        <v>2</v>
      </c>
    </row>
    <row r="5" spans="1:2" x14ac:dyDescent="0.25">
      <c r="A5" s="41" t="s">
        <v>8</v>
      </c>
      <c r="B5">
        <v>2</v>
      </c>
    </row>
    <row r="6" spans="1:2" x14ac:dyDescent="0.25">
      <c r="A6" s="42" t="s">
        <v>326</v>
      </c>
      <c r="B6">
        <v>2</v>
      </c>
    </row>
    <row r="7" spans="1:2" x14ac:dyDescent="0.25">
      <c r="A7" s="40" t="s">
        <v>1290</v>
      </c>
      <c r="B7">
        <v>796</v>
      </c>
    </row>
    <row r="8" spans="1:2" x14ac:dyDescent="0.25">
      <c r="A8" s="41" t="s">
        <v>12</v>
      </c>
      <c r="B8">
        <v>796</v>
      </c>
    </row>
    <row r="9" spans="1:2" x14ac:dyDescent="0.25">
      <c r="A9" s="42" t="s">
        <v>545</v>
      </c>
      <c r="B9">
        <v>436</v>
      </c>
    </row>
    <row r="10" spans="1:2" x14ac:dyDescent="0.25">
      <c r="A10" s="42" t="s">
        <v>547</v>
      </c>
      <c r="B10">
        <v>72</v>
      </c>
    </row>
    <row r="11" spans="1:2" x14ac:dyDescent="0.25">
      <c r="A11" s="42" t="s">
        <v>548</v>
      </c>
      <c r="B11">
        <v>37</v>
      </c>
    </row>
    <row r="12" spans="1:2" x14ac:dyDescent="0.25">
      <c r="A12" s="42" t="s">
        <v>550</v>
      </c>
      <c r="B12">
        <v>48</v>
      </c>
    </row>
    <row r="13" spans="1:2" x14ac:dyDescent="0.25">
      <c r="A13" s="42" t="s">
        <v>551</v>
      </c>
      <c r="B13">
        <v>0</v>
      </c>
    </row>
    <row r="14" spans="1:2" x14ac:dyDescent="0.25">
      <c r="A14" s="42" t="s">
        <v>549</v>
      </c>
      <c r="B14">
        <v>63</v>
      </c>
    </row>
    <row r="15" spans="1:2" x14ac:dyDescent="0.25">
      <c r="A15" s="42" t="s">
        <v>552</v>
      </c>
      <c r="B15">
        <v>107</v>
      </c>
    </row>
    <row r="16" spans="1:2" x14ac:dyDescent="0.25">
      <c r="A16" s="42" t="s">
        <v>561</v>
      </c>
      <c r="B16">
        <v>33</v>
      </c>
    </row>
    <row r="17" spans="1:2" x14ac:dyDescent="0.25">
      <c r="A17" s="40" t="s">
        <v>1284</v>
      </c>
      <c r="B17">
        <v>48</v>
      </c>
    </row>
    <row r="18" spans="1:2" x14ac:dyDescent="0.25">
      <c r="A18" s="41" t="s">
        <v>16</v>
      </c>
      <c r="B18">
        <v>22</v>
      </c>
    </row>
    <row r="19" spans="1:2" x14ac:dyDescent="0.25">
      <c r="A19" s="42" t="s">
        <v>543</v>
      </c>
      <c r="B19">
        <v>11</v>
      </c>
    </row>
    <row r="20" spans="1:2" x14ac:dyDescent="0.25">
      <c r="A20" s="42" t="s">
        <v>541</v>
      </c>
      <c r="B20">
        <v>11</v>
      </c>
    </row>
    <row r="21" spans="1:2" x14ac:dyDescent="0.25">
      <c r="A21" s="41" t="s">
        <v>15</v>
      </c>
      <c r="B21">
        <v>2</v>
      </c>
    </row>
    <row r="22" spans="1:2" x14ac:dyDescent="0.25">
      <c r="A22" s="42" t="s">
        <v>1315</v>
      </c>
      <c r="B22">
        <v>0</v>
      </c>
    </row>
    <row r="23" spans="1:2" x14ac:dyDescent="0.25">
      <c r="A23" s="42" t="s">
        <v>1316</v>
      </c>
      <c r="B23">
        <v>2</v>
      </c>
    </row>
    <row r="24" spans="1:2" x14ac:dyDescent="0.25">
      <c r="A24" s="41" t="s">
        <v>17</v>
      </c>
      <c r="B24">
        <v>7</v>
      </c>
    </row>
    <row r="25" spans="1:2" x14ac:dyDescent="0.25">
      <c r="A25" s="42" t="s">
        <v>543</v>
      </c>
      <c r="B25">
        <v>2</v>
      </c>
    </row>
    <row r="26" spans="1:2" x14ac:dyDescent="0.25">
      <c r="A26" s="42" t="s">
        <v>541</v>
      </c>
      <c r="B26">
        <v>5</v>
      </c>
    </row>
    <row r="27" spans="1:2" x14ac:dyDescent="0.25">
      <c r="A27" s="41" t="s">
        <v>18</v>
      </c>
      <c r="B27">
        <v>5</v>
      </c>
    </row>
    <row r="28" spans="1:2" x14ac:dyDescent="0.25">
      <c r="A28" s="42" t="s">
        <v>543</v>
      </c>
      <c r="B28">
        <v>3</v>
      </c>
    </row>
    <row r="29" spans="1:2" x14ac:dyDescent="0.25">
      <c r="A29" s="42" t="s">
        <v>541</v>
      </c>
      <c r="B29">
        <v>2</v>
      </c>
    </row>
    <row r="30" spans="1:2" x14ac:dyDescent="0.25">
      <c r="A30" s="41" t="s">
        <v>19</v>
      </c>
      <c r="B30">
        <v>10</v>
      </c>
    </row>
    <row r="31" spans="1:2" x14ac:dyDescent="0.25">
      <c r="A31" s="42" t="s">
        <v>543</v>
      </c>
      <c r="B31">
        <v>6</v>
      </c>
    </row>
    <row r="32" spans="1:2" x14ac:dyDescent="0.25">
      <c r="A32" s="42" t="s">
        <v>541</v>
      </c>
      <c r="B32">
        <v>4</v>
      </c>
    </row>
    <row r="33" spans="1:2" x14ac:dyDescent="0.25">
      <c r="A33" s="41" t="s">
        <v>12</v>
      </c>
      <c r="B33">
        <v>2</v>
      </c>
    </row>
    <row r="34" spans="1:2" x14ac:dyDescent="0.25">
      <c r="A34" s="42" t="s">
        <v>543</v>
      </c>
      <c r="B34">
        <v>2</v>
      </c>
    </row>
    <row r="35" spans="1:2" x14ac:dyDescent="0.25">
      <c r="A35" s="42" t="s">
        <v>541</v>
      </c>
      <c r="B35">
        <v>0</v>
      </c>
    </row>
    <row r="36" spans="1:2" x14ac:dyDescent="0.25">
      <c r="A36" s="40" t="s">
        <v>1291</v>
      </c>
      <c r="B36">
        <v>242</v>
      </c>
    </row>
    <row r="37" spans="1:2" x14ac:dyDescent="0.25">
      <c r="A37" s="41" t="s">
        <v>16</v>
      </c>
      <c r="B37">
        <v>34</v>
      </c>
    </row>
    <row r="38" spans="1:2" x14ac:dyDescent="0.25">
      <c r="A38" s="42" t="s">
        <v>933</v>
      </c>
      <c r="B38">
        <v>11</v>
      </c>
    </row>
    <row r="39" spans="1:2" x14ac:dyDescent="0.25">
      <c r="A39" s="42" t="s">
        <v>935</v>
      </c>
      <c r="B39">
        <v>12</v>
      </c>
    </row>
    <row r="40" spans="1:2" x14ac:dyDescent="0.25">
      <c r="A40" s="42" t="s">
        <v>931</v>
      </c>
      <c r="B40">
        <v>11</v>
      </c>
    </row>
    <row r="41" spans="1:2" x14ac:dyDescent="0.25">
      <c r="A41" s="41" t="s">
        <v>15</v>
      </c>
      <c r="B41">
        <v>55</v>
      </c>
    </row>
    <row r="42" spans="1:2" x14ac:dyDescent="0.25">
      <c r="A42" s="42" t="s">
        <v>865</v>
      </c>
      <c r="B42">
        <v>31</v>
      </c>
    </row>
    <row r="43" spans="1:2" x14ac:dyDescent="0.25">
      <c r="A43" s="42" t="s">
        <v>863</v>
      </c>
      <c r="B43">
        <v>24</v>
      </c>
    </row>
    <row r="44" spans="1:2" x14ac:dyDescent="0.25">
      <c r="A44" s="41" t="s">
        <v>17</v>
      </c>
      <c r="B44">
        <v>100</v>
      </c>
    </row>
    <row r="45" spans="1:2" x14ac:dyDescent="0.25">
      <c r="A45" s="42" t="s">
        <v>688</v>
      </c>
      <c r="B45">
        <v>0</v>
      </c>
    </row>
    <row r="46" spans="1:2" x14ac:dyDescent="0.25">
      <c r="A46" s="42" t="s">
        <v>704</v>
      </c>
      <c r="B46">
        <v>1</v>
      </c>
    </row>
    <row r="47" spans="1:2" x14ac:dyDescent="0.25">
      <c r="A47" s="42" t="s">
        <v>1317</v>
      </c>
      <c r="B47">
        <v>0</v>
      </c>
    </row>
    <row r="48" spans="1:2" x14ac:dyDescent="0.25">
      <c r="A48" s="42" t="s">
        <v>1318</v>
      </c>
      <c r="B48">
        <v>0</v>
      </c>
    </row>
    <row r="49" spans="1:2" x14ac:dyDescent="0.25">
      <c r="A49" s="42" t="s">
        <v>696</v>
      </c>
      <c r="B49">
        <v>1</v>
      </c>
    </row>
    <row r="50" spans="1:2" x14ac:dyDescent="0.25">
      <c r="A50" s="42" t="s">
        <v>698</v>
      </c>
      <c r="B50">
        <v>0</v>
      </c>
    </row>
    <row r="51" spans="1:2" x14ac:dyDescent="0.25">
      <c r="A51" s="42" t="s">
        <v>686</v>
      </c>
      <c r="B51">
        <v>98</v>
      </c>
    </row>
    <row r="52" spans="1:2" x14ac:dyDescent="0.25">
      <c r="A52" s="41" t="s">
        <v>18</v>
      </c>
      <c r="B52">
        <v>53</v>
      </c>
    </row>
    <row r="53" spans="1:2" x14ac:dyDescent="0.25">
      <c r="A53" s="42" t="s">
        <v>1069</v>
      </c>
      <c r="B53">
        <v>8</v>
      </c>
    </row>
    <row r="54" spans="1:2" x14ac:dyDescent="0.25">
      <c r="A54" s="42" t="s">
        <v>1065</v>
      </c>
      <c r="B54">
        <v>45</v>
      </c>
    </row>
    <row r="55" spans="1:2" x14ac:dyDescent="0.25">
      <c r="A55" s="40" t="s">
        <v>1319</v>
      </c>
      <c r="B55">
        <v>0</v>
      </c>
    </row>
    <row r="56" spans="1:2" x14ac:dyDescent="0.25">
      <c r="A56" s="41" t="s">
        <v>16</v>
      </c>
      <c r="B56">
        <v>0</v>
      </c>
    </row>
    <row r="57" spans="1:2" x14ac:dyDescent="0.25">
      <c r="A57" s="42" t="s">
        <v>959</v>
      </c>
      <c r="B57">
        <v>0</v>
      </c>
    </row>
    <row r="58" spans="1:2" x14ac:dyDescent="0.25">
      <c r="A58" s="41" t="s">
        <v>294</v>
      </c>
      <c r="B58">
        <v>0</v>
      </c>
    </row>
    <row r="59" spans="1:2" x14ac:dyDescent="0.25">
      <c r="A59" s="42" t="s">
        <v>624</v>
      </c>
      <c r="B59">
        <v>0</v>
      </c>
    </row>
    <row r="60" spans="1:2" x14ac:dyDescent="0.25">
      <c r="A60" s="42" t="s">
        <v>626</v>
      </c>
      <c r="B60">
        <v>0</v>
      </c>
    </row>
    <row r="61" spans="1:2" x14ac:dyDescent="0.25">
      <c r="A61" s="41" t="s">
        <v>13</v>
      </c>
      <c r="B61">
        <v>0</v>
      </c>
    </row>
    <row r="62" spans="1:2" x14ac:dyDescent="0.25">
      <c r="A62" s="42" t="s">
        <v>622</v>
      </c>
      <c r="B62">
        <v>0</v>
      </c>
    </row>
    <row r="63" spans="1:2" x14ac:dyDescent="0.25">
      <c r="A63" s="42" t="s">
        <v>620</v>
      </c>
      <c r="B63">
        <v>0</v>
      </c>
    </row>
    <row r="64" spans="1:2" x14ac:dyDescent="0.25">
      <c r="A64" s="40" t="s">
        <v>1312</v>
      </c>
      <c r="B64">
        <v>41</v>
      </c>
    </row>
    <row r="65" spans="1:2" x14ac:dyDescent="0.25">
      <c r="A65" s="41" t="s">
        <v>16</v>
      </c>
      <c r="B65">
        <v>4</v>
      </c>
    </row>
    <row r="66" spans="1:2" x14ac:dyDescent="0.25">
      <c r="A66" s="42" t="s">
        <v>942</v>
      </c>
      <c r="B66">
        <v>4</v>
      </c>
    </row>
    <row r="67" spans="1:2" x14ac:dyDescent="0.25">
      <c r="A67" s="41" t="s">
        <v>17</v>
      </c>
      <c r="B67">
        <v>2</v>
      </c>
    </row>
    <row r="68" spans="1:2" x14ac:dyDescent="0.25">
      <c r="A68" s="42" t="s">
        <v>718</v>
      </c>
      <c r="B68">
        <v>2</v>
      </c>
    </row>
    <row r="69" spans="1:2" x14ac:dyDescent="0.25">
      <c r="A69" s="41" t="s">
        <v>18</v>
      </c>
      <c r="B69">
        <v>35</v>
      </c>
    </row>
    <row r="70" spans="1:2" x14ac:dyDescent="0.25">
      <c r="A70" s="42" t="s">
        <v>1076</v>
      </c>
      <c r="B70">
        <v>35</v>
      </c>
    </row>
    <row r="71" spans="1:2" x14ac:dyDescent="0.25">
      <c r="A71" s="40" t="s">
        <v>1287</v>
      </c>
      <c r="B71">
        <v>0</v>
      </c>
    </row>
    <row r="72" spans="1:2" x14ac:dyDescent="0.25">
      <c r="A72" s="41" t="s">
        <v>16</v>
      </c>
      <c r="B72">
        <v>0</v>
      </c>
    </row>
    <row r="73" spans="1:2" x14ac:dyDescent="0.25">
      <c r="A73" s="42" t="s">
        <v>1320</v>
      </c>
      <c r="B73">
        <v>0</v>
      </c>
    </row>
    <row r="74" spans="1:2" x14ac:dyDescent="0.25">
      <c r="A74" s="40" t="s">
        <v>1285</v>
      </c>
      <c r="B74">
        <v>0</v>
      </c>
    </row>
    <row r="75" spans="1:2" x14ac:dyDescent="0.25">
      <c r="A75" s="41" t="s">
        <v>7</v>
      </c>
      <c r="B75">
        <v>0</v>
      </c>
    </row>
    <row r="76" spans="1:2" x14ac:dyDescent="0.25">
      <c r="A76" s="42" t="s">
        <v>275</v>
      </c>
      <c r="B76">
        <v>0</v>
      </c>
    </row>
    <row r="77" spans="1:2" x14ac:dyDescent="0.25">
      <c r="A77" s="40" t="s">
        <v>1293</v>
      </c>
      <c r="B77">
        <v>2818</v>
      </c>
    </row>
    <row r="78" spans="1:2" x14ac:dyDescent="0.25">
      <c r="A78" s="41" t="s">
        <v>16</v>
      </c>
      <c r="B78">
        <v>0</v>
      </c>
    </row>
    <row r="79" spans="1:2" x14ac:dyDescent="0.25">
      <c r="A79" s="42" t="s">
        <v>712</v>
      </c>
      <c r="B79">
        <v>0</v>
      </c>
    </row>
    <row r="80" spans="1:2" x14ac:dyDescent="0.25">
      <c r="A80" s="42" t="s">
        <v>937</v>
      </c>
      <c r="B80">
        <v>0</v>
      </c>
    </row>
    <row r="81" spans="1:2" x14ac:dyDescent="0.25">
      <c r="A81" s="41" t="s">
        <v>15</v>
      </c>
      <c r="B81">
        <v>1217</v>
      </c>
    </row>
    <row r="82" spans="1:2" x14ac:dyDescent="0.25">
      <c r="A82" s="42" t="s">
        <v>873</v>
      </c>
      <c r="B82">
        <v>625</v>
      </c>
    </row>
    <row r="83" spans="1:2" x14ac:dyDescent="0.25">
      <c r="A83" s="42" t="s">
        <v>712</v>
      </c>
      <c r="B83">
        <v>465</v>
      </c>
    </row>
    <row r="84" spans="1:2" x14ac:dyDescent="0.25">
      <c r="A84" s="42" t="s">
        <v>710</v>
      </c>
      <c r="B84">
        <v>127</v>
      </c>
    </row>
    <row r="85" spans="1:2" x14ac:dyDescent="0.25">
      <c r="A85" s="41" t="s">
        <v>17</v>
      </c>
      <c r="B85">
        <v>1</v>
      </c>
    </row>
    <row r="86" spans="1:2" x14ac:dyDescent="0.25">
      <c r="A86" s="42" t="s">
        <v>712</v>
      </c>
      <c r="B86">
        <v>1</v>
      </c>
    </row>
    <row r="87" spans="1:2" x14ac:dyDescent="0.25">
      <c r="A87" s="42" t="s">
        <v>713</v>
      </c>
      <c r="B87">
        <v>0</v>
      </c>
    </row>
    <row r="88" spans="1:2" x14ac:dyDescent="0.25">
      <c r="A88" s="42" t="s">
        <v>1321</v>
      </c>
      <c r="B88">
        <v>0</v>
      </c>
    </row>
    <row r="89" spans="1:2" x14ac:dyDescent="0.25">
      <c r="A89" s="42" t="s">
        <v>710</v>
      </c>
      <c r="B89">
        <v>0</v>
      </c>
    </row>
    <row r="90" spans="1:2" x14ac:dyDescent="0.25">
      <c r="A90" s="41" t="s">
        <v>18</v>
      </c>
      <c r="B90">
        <v>758</v>
      </c>
    </row>
    <row r="91" spans="1:2" x14ac:dyDescent="0.25">
      <c r="A91" s="42" t="s">
        <v>712</v>
      </c>
      <c r="B91">
        <v>441</v>
      </c>
    </row>
    <row r="92" spans="1:2" x14ac:dyDescent="0.25">
      <c r="A92" s="42" t="s">
        <v>1073</v>
      </c>
      <c r="B92">
        <v>227</v>
      </c>
    </row>
    <row r="93" spans="1:2" x14ac:dyDescent="0.25">
      <c r="A93" s="42" t="s">
        <v>710</v>
      </c>
      <c r="B93">
        <v>90</v>
      </c>
    </row>
    <row r="94" spans="1:2" x14ac:dyDescent="0.25">
      <c r="A94" s="41" t="s">
        <v>1322</v>
      </c>
      <c r="B94">
        <v>842</v>
      </c>
    </row>
    <row r="95" spans="1:2" x14ac:dyDescent="0.25">
      <c r="A95" s="40" t="s">
        <v>1294</v>
      </c>
      <c r="B95">
        <v>1134</v>
      </c>
    </row>
    <row r="96" spans="1:2" x14ac:dyDescent="0.25">
      <c r="A96" s="41" t="s">
        <v>1322</v>
      </c>
      <c r="B96">
        <v>1134</v>
      </c>
    </row>
    <row r="97" spans="1:2" x14ac:dyDescent="0.25">
      <c r="A97" s="40" t="s">
        <v>1286</v>
      </c>
      <c r="B97" s="43">
        <v>2122.9</v>
      </c>
    </row>
    <row r="98" spans="1:2" x14ac:dyDescent="0.25">
      <c r="A98" s="41" t="s">
        <v>15</v>
      </c>
      <c r="B98">
        <v>1</v>
      </c>
    </row>
    <row r="99" spans="1:2" x14ac:dyDescent="0.25">
      <c r="A99" s="42" t="s">
        <v>869</v>
      </c>
      <c r="B99">
        <v>1</v>
      </c>
    </row>
    <row r="100" spans="1:2" x14ac:dyDescent="0.25">
      <c r="A100" s="41" t="s">
        <v>17</v>
      </c>
      <c r="B100">
        <v>13</v>
      </c>
    </row>
    <row r="101" spans="1:2" x14ac:dyDescent="0.25">
      <c r="A101" s="42" t="s">
        <v>1323</v>
      </c>
      <c r="B101">
        <v>13</v>
      </c>
    </row>
    <row r="102" spans="1:2" x14ac:dyDescent="0.25">
      <c r="A102" s="41" t="s">
        <v>19</v>
      </c>
      <c r="B102" s="43">
        <v>2108.9</v>
      </c>
    </row>
    <row r="103" spans="1:2" x14ac:dyDescent="0.25">
      <c r="A103" s="42" t="s">
        <v>1214</v>
      </c>
      <c r="B103">
        <v>1683</v>
      </c>
    </row>
    <row r="104" spans="1:2" x14ac:dyDescent="0.25">
      <c r="A104" s="42" t="s">
        <v>1209</v>
      </c>
      <c r="B104">
        <v>15</v>
      </c>
    </row>
    <row r="105" spans="1:2" x14ac:dyDescent="0.25">
      <c r="A105" s="42" t="s">
        <v>1211</v>
      </c>
      <c r="B105">
        <v>61</v>
      </c>
    </row>
    <row r="106" spans="1:2" x14ac:dyDescent="0.25">
      <c r="A106" s="42" t="s">
        <v>1212</v>
      </c>
      <c r="B106">
        <v>46</v>
      </c>
    </row>
    <row r="107" spans="1:2" x14ac:dyDescent="0.25">
      <c r="A107" s="42" t="s">
        <v>1213</v>
      </c>
      <c r="B107">
        <v>70</v>
      </c>
    </row>
    <row r="108" spans="1:2" x14ac:dyDescent="0.25">
      <c r="A108" s="42" t="s">
        <v>1215</v>
      </c>
      <c r="B108">
        <v>72</v>
      </c>
    </row>
    <row r="109" spans="1:2" x14ac:dyDescent="0.25">
      <c r="A109" s="42" t="s">
        <v>1228</v>
      </c>
      <c r="B109" s="43">
        <v>161.9</v>
      </c>
    </row>
    <row r="110" spans="1:2" x14ac:dyDescent="0.25">
      <c r="A110" s="42" t="s">
        <v>1216</v>
      </c>
      <c r="B110">
        <v>0</v>
      </c>
    </row>
    <row r="111" spans="1:2" x14ac:dyDescent="0.25">
      <c r="A111" s="40" t="s">
        <v>1324</v>
      </c>
      <c r="B111" s="43">
        <v>7203.9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6" ma:contentTypeDescription="Create a new document." ma:contentTypeScope="" ma:versionID="7bc234b28e78bf9a7898d6c6477cc305">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b50a65e79011f3cd49dbd06f8e951a2d"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c60952e-e9e0-4d4a-b728-9d01db15fa23">
      <UserInfo>
        <DisplayName>Claudia Gimena Rincon</DisplayName>
        <AccountId>19</AccountId>
        <AccountType/>
      </UserInfo>
      <UserInfo>
        <DisplayName>Doris Amanda Corredor Gómez</DisplayName>
        <AccountId>42</AccountId>
        <AccountType/>
      </UserInfo>
      <UserInfo>
        <DisplayName>Carolina Narvaez Suarez</DisplayName>
        <AccountId>11</AccountId>
        <AccountType/>
      </UserInfo>
      <UserInfo>
        <DisplayName>Danaida Erika Sandoval Peña</DisplayName>
        <AccountId>115</AccountId>
        <AccountType/>
      </UserInfo>
      <UserInfo>
        <DisplayName>Nelcy Hoceja Aroca</DisplayName>
        <AccountId>26</AccountId>
        <AccountType/>
      </UserInfo>
      <UserInfo>
        <DisplayName>Maria del Pilar Hidalgo Alferez</DisplayName>
        <AccountId>121</AccountId>
        <AccountType/>
      </UserInfo>
      <UserInfo>
        <DisplayName>Alexandra Johanna Esteban López</DisplayName>
        <AccountId>41</AccountId>
        <AccountType/>
      </UserInfo>
      <UserInfo>
        <DisplayName>Jina Marcela Lozano Bedoya</DisplayName>
        <AccountId>122</AccountId>
        <AccountType/>
      </UserInfo>
      <UserInfo>
        <DisplayName>Daladier Medina Niño</DisplayName>
        <AccountId>34</AccountId>
        <AccountType/>
      </UserInfo>
      <UserInfo>
        <DisplayName>Blanca Yaneth Calderon Espitia</DisplayName>
        <AccountId>35</AccountId>
        <AccountType/>
      </UserInfo>
      <UserInfo>
        <DisplayName>Norma Constanza Garcia Ramirez</DisplayName>
        <AccountId>123</AccountId>
        <AccountType/>
      </UserInfo>
      <UserInfo>
        <DisplayName>Carlos Andres Gutierrez Trujillo</DisplayName>
        <AccountId>15</AccountId>
        <AccountType/>
      </UserInfo>
      <UserInfo>
        <DisplayName>Luis German Moros Lopez</DisplayName>
        <AccountId>28</AccountId>
        <AccountType/>
      </UserInfo>
      <UserInfo>
        <DisplayName>Camila Andrea Suarez Burgos</DisplayName>
        <AccountId>100</AccountId>
        <AccountType/>
      </UserInfo>
      <UserInfo>
        <DisplayName>Leydi Paola Peña Barragan</DisplayName>
        <AccountId>124</AccountId>
        <AccountType/>
      </UserInfo>
      <UserInfo>
        <DisplayName>Jeisson David  Martinez Pinzón</DisplayName>
        <AccountId>45</AccountId>
        <AccountType/>
      </UserInfo>
      <UserInfo>
        <DisplayName>Mabel Constanza Barbosa Romero</DisplayName>
        <AccountId>77</AccountId>
        <AccountType/>
      </UserInfo>
      <UserInfo>
        <DisplayName>Adriana Ruth Gaitán Urquijo</DisplayName>
        <AccountId>37</AccountId>
        <AccountType/>
      </UserInfo>
      <UserInfo>
        <DisplayName>Edgar Manuel Vega Sequeda</DisplayName>
        <AccountId>46</AccountId>
        <AccountType/>
      </UserInfo>
      <UserInfo>
        <DisplayName>Salome Garzón Sierra</DisplayName>
        <AccountId>25</AccountId>
        <AccountType/>
      </UserInfo>
      <UserInfo>
        <DisplayName>Jaime Tabares Rios</DisplayName>
        <AccountId>105</AccountId>
        <AccountType/>
      </UserInfo>
      <UserInfo>
        <DisplayName>Elisa Marcela Carrillo Zapata</DisplayName>
        <AccountId>104</AccountId>
        <AccountType/>
      </UserInfo>
      <UserInfo>
        <DisplayName>Katherine Johanna Gutierrez Triana</DisplayName>
        <AccountId>148</AccountId>
        <AccountType/>
      </UserInfo>
      <UserInfo>
        <DisplayName>Angie Tatiana Poveda Camelo</DisplayName>
        <AccountId>141</AccountId>
        <AccountType/>
      </UserInfo>
      <UserInfo>
        <DisplayName>Jose Luis Narvaez Forero</DisplayName>
        <AccountId>155</AccountId>
        <AccountType/>
      </UserInfo>
      <UserInfo>
        <DisplayName>Edward Arles Morales Serrano</DisplayName>
        <AccountId>120</AccountId>
        <AccountType/>
      </UserInfo>
      <UserInfo>
        <DisplayName>Astrid Peñate Arenas</DisplayName>
        <AccountId>161</AccountId>
        <AccountType/>
      </UserInfo>
      <UserInfo>
        <DisplayName>Faiver Ramirez Soler</DisplayName>
        <AccountId>163</AccountId>
        <AccountType/>
      </UserInfo>
      <UserInfo>
        <DisplayName>Martha Milet Pablos Corredor</DisplayName>
        <AccountId>20</AccountId>
        <AccountType/>
      </UserInfo>
      <UserInfo>
        <DisplayName>Miguel Fernando Diaz Peña</DisplayName>
        <AccountId>174</AccountId>
        <AccountType/>
      </UserInfo>
      <UserInfo>
        <DisplayName>Doris Yolima Gomez Parada</DisplayName>
        <AccountId>187</AccountId>
        <AccountType/>
      </UserInfo>
      <UserInfo>
        <DisplayName>Zamir Lopsan Ariza Casallas</DisplayName>
        <AccountId>38</AccountId>
        <AccountType/>
      </UserInfo>
      <UserInfo>
        <DisplayName>Christhian Giovanny Valencia Molina</DisplayName>
        <AccountId>195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8CBFE5-A873-41CF-89CA-A679DED8E8AE}"/>
</file>

<file path=customXml/itemProps2.xml><?xml version="1.0" encoding="utf-8"?>
<ds:datastoreItem xmlns:ds="http://schemas.openxmlformats.org/officeDocument/2006/customXml" ds:itemID="{71330FDD-61B1-4B77-8419-B8B6CB98D51D}">
  <ds:schemaRefs>
    <ds:schemaRef ds:uri="http://schemas.microsoft.com/office/2006/metadata/properties"/>
    <ds:schemaRef ds:uri="http://schemas.microsoft.com/office/infopath/2007/PartnerControls"/>
    <ds:schemaRef ds:uri="6c60952e-e9e0-4d4a-b728-9d01db15fa23"/>
  </ds:schemaRefs>
</ds:datastoreItem>
</file>

<file path=customXml/itemProps3.xml><?xml version="1.0" encoding="utf-8"?>
<ds:datastoreItem xmlns:ds="http://schemas.openxmlformats.org/officeDocument/2006/customXml" ds:itemID="{51126341-0B6F-40B0-AEA0-7536A50DC7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Trimestral POA</vt:lpstr>
      <vt:lpstr>Resumen</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Narvaez Suarez</dc:creator>
  <cp:keywords/>
  <dc:description/>
  <cp:lastModifiedBy>Carolina Narvaez Suarez</cp:lastModifiedBy>
  <cp:revision/>
  <dcterms:created xsi:type="dcterms:W3CDTF">2021-11-08T16:05:11Z</dcterms:created>
  <dcterms:modified xsi:type="dcterms:W3CDTF">2024-02-12T19:08:03Z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ies>
</file>