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drawings/drawing2.xml" ContentType="application/vnd.openxmlformats-officedocument.drawing+xml"/>
  <Override PartName="/xl/tables/table2.xml" ContentType="application/vnd.openxmlformats-officedocument.spreadsheetml.table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021\Trimestrales\"/>
    </mc:Choice>
  </mc:AlternateContent>
  <bookViews>
    <workbookView xWindow="120" yWindow="390" windowWidth="20730" windowHeight="9285" tabRatio="607" activeTab="4"/>
  </bookViews>
  <sheets>
    <sheet name="Proyectos" sheetId="2" r:id="rId1"/>
    <sheet name="Dependencias" sheetId="3" r:id="rId2"/>
    <sheet name="Resumen" sheetId="23" state="hidden" r:id="rId3"/>
    <sheet name="X_Proy_Inst" sheetId="25" state="hidden" r:id="rId4"/>
    <sheet name="Ejecucion por Actividad" sheetId="22" r:id="rId5"/>
  </sheets>
  <externalReferences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</externalReferences>
  <definedNames>
    <definedName name="\p" localSheetId="4">#REF!</definedName>
    <definedName name="\p">#REF!</definedName>
    <definedName name="_xlnm._FilterDatabase" localSheetId="4" hidden="1">'Ejecucion por Actividad'!$A$8:$S$140</definedName>
    <definedName name="ABC" localSheetId="4">#REF!</definedName>
    <definedName name="ABC">#REF!</definedName>
    <definedName name="Año">[1]Referencias!$D$3:$D$9</definedName>
    <definedName name="B_D">'[1]Indicadores Ejecución '!$A$1:$V$300</definedName>
    <definedName name="clase">[2]Hoja1!$B$1:$B$65536</definedName>
    <definedName name="Cuadro5" localSheetId="4">#REF!</definedName>
    <definedName name="Cuadro5">#REF!</definedName>
    <definedName name="Cuadro5_Otras" localSheetId="4">#REF!</definedName>
    <definedName name="Cuadro5_Otras">#REF!</definedName>
    <definedName name="ddd" localSheetId="4">#REF!</definedName>
    <definedName name="ddd">#REF!</definedName>
    <definedName name="dddd" localSheetId="4">#REF!</definedName>
    <definedName name="dddd">#REF!</definedName>
    <definedName name="ddddddd" localSheetId="4">[3]HTI!#REF!</definedName>
    <definedName name="ddddddd">[3]HTI!#REF!</definedName>
    <definedName name="dddddddddddd" localSheetId="4">[3]HTI!#REF!</definedName>
    <definedName name="dddddddddddd">[3]HTI!#REF!</definedName>
    <definedName name="ddddddddddddddd" localSheetId="4">#REF!</definedName>
    <definedName name="ddddddddddddddd">#REF!</definedName>
    <definedName name="ddddddddddddddddddddddddd" localSheetId="4">#REF!</definedName>
    <definedName name="ddddddddddddddddddddddddd">#REF!</definedName>
    <definedName name="ddddgrt6">'[4]lista despl '!$B$4:$B$8</definedName>
    <definedName name="Departamento">[5]procesos!$A$54</definedName>
    <definedName name="dependencias">[6]Hoja1!$E$3:$E$17</definedName>
    <definedName name="DIVIDENDOS">#N/A</definedName>
    <definedName name="EEET454">'[7]lista despl '!$B$4:$B$8</definedName>
    <definedName name="ENSAYO" localSheetId="4">#REF!</definedName>
    <definedName name="ENSAYO">#REF!</definedName>
    <definedName name="I" localSheetId="4">[3]HTI!#REF!</definedName>
    <definedName name="I">[3]HTI!#REF!</definedName>
    <definedName name="IA" localSheetId="4">[3]HTI!#REF!</definedName>
    <definedName name="IA">[3]HTI!#REF!</definedName>
    <definedName name="Indicadores">[1]Referencias!$A$3:$A$157</definedName>
    <definedName name="inversion">'[8]lista despl '!$B$14:$B$17</definedName>
    <definedName name="MACRO" localSheetId="4">#REF!</definedName>
    <definedName name="MACRO">#REF!</definedName>
    <definedName name="Municipio">[5]procesos!$K$54</definedName>
    <definedName name="PAAG">#N/A</definedName>
    <definedName name="par" localSheetId="4">#REF!</definedName>
    <definedName name="par">#REF!</definedName>
    <definedName name="PLAZO_DEPREC">#N/A</definedName>
    <definedName name="PRINT_AREA">#N/A</definedName>
    <definedName name="Producto">'[8]lista despl '!$B$4:$B$8</definedName>
    <definedName name="programas">[6]Hoja1!$B$3:$B$20</definedName>
    <definedName name="ROTCC" localSheetId="4">#REF!</definedName>
    <definedName name="ROTCC">#REF!</definedName>
    <definedName name="ROTINV" localSheetId="4">#REF!</definedName>
    <definedName name="ROTINV">#REF!</definedName>
    <definedName name="SUIFP">'[8]lista despl '!$B$20:$B$65</definedName>
    <definedName name="SUPUESTOS">#N/A</definedName>
    <definedName name="TABLATIR">#N/A</definedName>
    <definedName name="TCentrosPoblados">[5]procesos!$CD$2:$CD$9450</definedName>
    <definedName name="TMunicipios">[5]procesos!$BI$2:$BI$1120</definedName>
    <definedName name="wwwwwwwwwwwwww" localSheetId="4">#REF!</definedName>
    <definedName name="wwwwwwwwwwwwww">#REF!</definedName>
    <definedName name="ZONA">#N/A</definedName>
  </definedNames>
  <calcPr calcId="152511"/>
  <pivotCaches>
    <pivotCache cacheId="19" r:id="rId14"/>
  </pivotCaches>
</workbook>
</file>

<file path=xl/calcChain.xml><?xml version="1.0" encoding="utf-8"?>
<calcChain xmlns="http://schemas.openxmlformats.org/spreadsheetml/2006/main">
  <c r="H139" i="22" l="1"/>
  <c r="Q97" i="22" l="1"/>
  <c r="Q98" i="22"/>
  <c r="Q99" i="22"/>
  <c r="Q100" i="22"/>
  <c r="O97" i="22"/>
  <c r="O98" i="22"/>
  <c r="O99" i="22"/>
  <c r="O100" i="22"/>
  <c r="M97" i="22"/>
  <c r="M98" i="22"/>
  <c r="M99" i="22"/>
  <c r="M100" i="22"/>
  <c r="Q134" i="22" l="1"/>
  <c r="Q133" i="22"/>
  <c r="Q132" i="22"/>
  <c r="Q131" i="22"/>
  <c r="Q130" i="22"/>
  <c r="Q129" i="22"/>
  <c r="Q128" i="22"/>
  <c r="Q127" i="22"/>
  <c r="Q126" i="22"/>
  <c r="Q125" i="22"/>
  <c r="Q124" i="22"/>
  <c r="Q123" i="22"/>
  <c r="Q122" i="22"/>
  <c r="Q121" i="22"/>
  <c r="Q120" i="22"/>
  <c r="Q119" i="22"/>
  <c r="Q118" i="22"/>
  <c r="Q117" i="22"/>
  <c r="Q116" i="22"/>
  <c r="Q115" i="22"/>
  <c r="Q114" i="22"/>
  <c r="Q113" i="22"/>
  <c r="Q112" i="22"/>
  <c r="Q111" i="22"/>
  <c r="Q110" i="22"/>
  <c r="Q109" i="22"/>
  <c r="Q108" i="22"/>
  <c r="Q107" i="22"/>
  <c r="Q106" i="22"/>
  <c r="Q105" i="22"/>
  <c r="Q104" i="22"/>
  <c r="Q103" i="22"/>
  <c r="Q102" i="22"/>
  <c r="Q101" i="22"/>
  <c r="Q96" i="22"/>
  <c r="Q95" i="22"/>
  <c r="Q94" i="22"/>
  <c r="Q93" i="22"/>
  <c r="Q92" i="22"/>
  <c r="Q91" i="22"/>
  <c r="Q90" i="22"/>
  <c r="Q89" i="22"/>
  <c r="Q88" i="22"/>
  <c r="Q87" i="22"/>
  <c r="Q86" i="22"/>
  <c r="Q85" i="22"/>
  <c r="Q84" i="22"/>
  <c r="Q83" i="22"/>
  <c r="Q82" i="22"/>
  <c r="Q81" i="22"/>
  <c r="Q80" i="22"/>
  <c r="Q79" i="22"/>
  <c r="Q78" i="22"/>
  <c r="Q77" i="22"/>
  <c r="Q76" i="22"/>
  <c r="Q75" i="22"/>
  <c r="Q74" i="22"/>
  <c r="Q73" i="22"/>
  <c r="Q72" i="22"/>
  <c r="Q71" i="22"/>
  <c r="Q70" i="22"/>
  <c r="Q69" i="22"/>
  <c r="Q68" i="22"/>
  <c r="Q67" i="22"/>
  <c r="Q66" i="22"/>
  <c r="Q65" i="22"/>
  <c r="Q64" i="22"/>
  <c r="Q63" i="22"/>
  <c r="Q62" i="22"/>
  <c r="Q61" i="22"/>
  <c r="Q60" i="22"/>
  <c r="Q59" i="22"/>
  <c r="Q58" i="22"/>
  <c r="Q57" i="22"/>
  <c r="Q56" i="22"/>
  <c r="Q55" i="22"/>
  <c r="Q54" i="22"/>
  <c r="Q53" i="22"/>
  <c r="Q52" i="22"/>
  <c r="Q51" i="22"/>
  <c r="Q50" i="22"/>
  <c r="Q49" i="22"/>
  <c r="Q48" i="22"/>
  <c r="Q47" i="22"/>
  <c r="Q46" i="22"/>
  <c r="Q45" i="22"/>
  <c r="Q44" i="22"/>
  <c r="Q43" i="22"/>
  <c r="Q42" i="22"/>
  <c r="Q41" i="22"/>
  <c r="Q40" i="22"/>
  <c r="Q39" i="22"/>
  <c r="Q38" i="22"/>
  <c r="Q37" i="22"/>
  <c r="Q36" i="22"/>
  <c r="Q35" i="22"/>
  <c r="Q34" i="22"/>
  <c r="Q33" i="22"/>
  <c r="Q32" i="22"/>
  <c r="Q31" i="22"/>
  <c r="Q30" i="22"/>
  <c r="Q29" i="22"/>
  <c r="Q28" i="22"/>
  <c r="Q27" i="22"/>
  <c r="Q26" i="22"/>
  <c r="Q25" i="22"/>
  <c r="Q24" i="22"/>
  <c r="Q23" i="22"/>
  <c r="Q22" i="22"/>
  <c r="Q21" i="22"/>
  <c r="Q20" i="22"/>
  <c r="Q19" i="22"/>
  <c r="Q18" i="22"/>
  <c r="Q17" i="22"/>
  <c r="Q16" i="22"/>
  <c r="Q15" i="22"/>
  <c r="Q14" i="22"/>
  <c r="Q13" i="22"/>
  <c r="Q12" i="22"/>
  <c r="Q11" i="22"/>
  <c r="Q10" i="22"/>
  <c r="Q9" i="22"/>
  <c r="O134" i="22"/>
  <c r="O133" i="22"/>
  <c r="O132" i="22"/>
  <c r="O131" i="22"/>
  <c r="O130" i="22"/>
  <c r="O129" i="22"/>
  <c r="O128" i="22"/>
  <c r="O127" i="22"/>
  <c r="O126" i="22"/>
  <c r="O125" i="22"/>
  <c r="O124" i="22"/>
  <c r="O123" i="22"/>
  <c r="O122" i="22"/>
  <c r="O121" i="22"/>
  <c r="O120" i="22"/>
  <c r="O119" i="22"/>
  <c r="O118" i="22"/>
  <c r="O117" i="22"/>
  <c r="O116" i="22"/>
  <c r="O115" i="22"/>
  <c r="O114" i="22"/>
  <c r="O113" i="22"/>
  <c r="O112" i="22"/>
  <c r="O111" i="22"/>
  <c r="O110" i="22"/>
  <c r="O109" i="22"/>
  <c r="O108" i="22"/>
  <c r="O107" i="22"/>
  <c r="O106" i="22"/>
  <c r="O105" i="22"/>
  <c r="O104" i="22"/>
  <c r="O103" i="22"/>
  <c r="O102" i="22"/>
  <c r="O101" i="22"/>
  <c r="O96" i="22"/>
  <c r="O95" i="22"/>
  <c r="O94" i="22"/>
  <c r="O93" i="22"/>
  <c r="O92" i="22"/>
  <c r="O91" i="22"/>
  <c r="O90" i="22"/>
  <c r="O89" i="22"/>
  <c r="O88" i="22"/>
  <c r="O87" i="22"/>
  <c r="O86" i="22"/>
  <c r="O85" i="22"/>
  <c r="O84" i="22"/>
  <c r="O83" i="22"/>
  <c r="O82" i="22"/>
  <c r="O81" i="22"/>
  <c r="O80" i="22"/>
  <c r="O79" i="22"/>
  <c r="O78" i="22"/>
  <c r="O77" i="22"/>
  <c r="O76" i="22"/>
  <c r="O75" i="22"/>
  <c r="O74" i="22"/>
  <c r="O73" i="22"/>
  <c r="O72" i="22"/>
  <c r="O71" i="22"/>
  <c r="O70" i="22"/>
  <c r="O69" i="22"/>
  <c r="O68" i="22"/>
  <c r="O67" i="22"/>
  <c r="O66" i="22"/>
  <c r="O65" i="22"/>
  <c r="O64" i="22"/>
  <c r="O63" i="22"/>
  <c r="O62" i="22"/>
  <c r="O61" i="22"/>
  <c r="O60" i="22"/>
  <c r="O59" i="22"/>
  <c r="O58" i="22"/>
  <c r="O57" i="22"/>
  <c r="O56" i="22"/>
  <c r="O55" i="22"/>
  <c r="O54" i="22"/>
  <c r="O53" i="22"/>
  <c r="O52" i="22"/>
  <c r="O51" i="22"/>
  <c r="O50" i="22"/>
  <c r="O49" i="22"/>
  <c r="O48" i="22"/>
  <c r="O47" i="22"/>
  <c r="O46" i="22"/>
  <c r="O45" i="22"/>
  <c r="O44" i="22"/>
  <c r="O43" i="22"/>
  <c r="O42" i="22"/>
  <c r="O41" i="22"/>
  <c r="O40" i="22"/>
  <c r="O39" i="22"/>
  <c r="O38" i="22"/>
  <c r="O37" i="22"/>
  <c r="O36" i="22"/>
  <c r="O35" i="22"/>
  <c r="O34" i="22"/>
  <c r="O33" i="22"/>
  <c r="O32" i="22"/>
  <c r="O31" i="22"/>
  <c r="O30" i="22"/>
  <c r="O29" i="22"/>
  <c r="O28" i="22"/>
  <c r="O27" i="22"/>
  <c r="O26" i="22"/>
  <c r="O25" i="22"/>
  <c r="O24" i="22"/>
  <c r="O23" i="22"/>
  <c r="O22" i="22"/>
  <c r="O21" i="22"/>
  <c r="O20" i="22"/>
  <c r="O19" i="22"/>
  <c r="O18" i="22"/>
  <c r="O17" i="22"/>
  <c r="O16" i="22"/>
  <c r="O15" i="22"/>
  <c r="O14" i="22"/>
  <c r="O13" i="22"/>
  <c r="O12" i="22"/>
  <c r="O11" i="22"/>
  <c r="O10" i="22"/>
  <c r="O9" i="22"/>
  <c r="M10" i="22"/>
  <c r="M11" i="22"/>
  <c r="M12" i="22"/>
  <c r="M13" i="22"/>
  <c r="M14" i="22"/>
  <c r="M15" i="22"/>
  <c r="M16" i="22"/>
  <c r="M17" i="22"/>
  <c r="M18" i="22"/>
  <c r="M19" i="22"/>
  <c r="M20" i="22"/>
  <c r="M21" i="22"/>
  <c r="M22" i="22"/>
  <c r="M23" i="22"/>
  <c r="M24" i="22"/>
  <c r="M25" i="22"/>
  <c r="M26" i="22"/>
  <c r="M27" i="22"/>
  <c r="M28" i="22"/>
  <c r="M29" i="22"/>
  <c r="M30" i="22"/>
  <c r="M31" i="22"/>
  <c r="M32" i="22"/>
  <c r="M33" i="22"/>
  <c r="M34" i="22"/>
  <c r="M35" i="22"/>
  <c r="M36" i="22"/>
  <c r="M37" i="22"/>
  <c r="M38" i="22"/>
  <c r="M39" i="22"/>
  <c r="M40" i="22"/>
  <c r="M41" i="22"/>
  <c r="M42" i="22"/>
  <c r="M43" i="22"/>
  <c r="M44" i="22"/>
  <c r="M45" i="22"/>
  <c r="M46" i="22"/>
  <c r="M47" i="22"/>
  <c r="M48" i="22"/>
  <c r="M49" i="22"/>
  <c r="M50" i="22"/>
  <c r="M51" i="22"/>
  <c r="M52" i="22"/>
  <c r="M53" i="22"/>
  <c r="M54" i="22"/>
  <c r="M55" i="22"/>
  <c r="M56" i="22"/>
  <c r="M57" i="22"/>
  <c r="M58" i="22"/>
  <c r="M59" i="22"/>
  <c r="M60" i="22"/>
  <c r="M61" i="22"/>
  <c r="M62" i="22"/>
  <c r="M63" i="22"/>
  <c r="M64" i="22"/>
  <c r="M65" i="22"/>
  <c r="M66" i="22"/>
  <c r="M67" i="22"/>
  <c r="M68" i="22"/>
  <c r="M69" i="22"/>
  <c r="M70" i="22"/>
  <c r="M71" i="22"/>
  <c r="M72" i="22"/>
  <c r="M73" i="22"/>
  <c r="M74" i="22"/>
  <c r="M75" i="22"/>
  <c r="M76" i="22"/>
  <c r="M77" i="22"/>
  <c r="M78" i="22"/>
  <c r="M79" i="22"/>
  <c r="M80" i="22"/>
  <c r="M81" i="22"/>
  <c r="M82" i="22"/>
  <c r="M83" i="22"/>
  <c r="M84" i="22"/>
  <c r="M85" i="22"/>
  <c r="M86" i="22"/>
  <c r="M87" i="22"/>
  <c r="M88" i="22"/>
  <c r="M89" i="22"/>
  <c r="M90" i="22"/>
  <c r="M91" i="22"/>
  <c r="M92" i="22"/>
  <c r="M93" i="22"/>
  <c r="M94" i="22"/>
  <c r="M95" i="22"/>
  <c r="M96" i="22"/>
  <c r="M101" i="22"/>
  <c r="M102" i="22"/>
  <c r="M103" i="22"/>
  <c r="M104" i="22"/>
  <c r="M105" i="22"/>
  <c r="M106" i="22"/>
  <c r="M107" i="22"/>
  <c r="M108" i="22"/>
  <c r="M109" i="22"/>
  <c r="M110" i="22"/>
  <c r="M111" i="22"/>
  <c r="M112" i="22"/>
  <c r="M113" i="22"/>
  <c r="M114" i="22"/>
  <c r="M115" i="22"/>
  <c r="M116" i="22"/>
  <c r="M117" i="22"/>
  <c r="M118" i="22"/>
  <c r="M119" i="22"/>
  <c r="M120" i="22"/>
  <c r="M121" i="22"/>
  <c r="M122" i="22"/>
  <c r="M123" i="22"/>
  <c r="M124" i="22"/>
  <c r="M125" i="22"/>
  <c r="M126" i="22"/>
  <c r="M127" i="22"/>
  <c r="M128" i="22"/>
  <c r="M129" i="22"/>
  <c r="M130" i="22"/>
  <c r="M131" i="22"/>
  <c r="M132" i="22"/>
  <c r="M133" i="22"/>
  <c r="M134" i="22"/>
  <c r="M9" i="22"/>
  <c r="P136" i="22" l="1"/>
  <c r="N136" i="22"/>
  <c r="H136" i="22"/>
  <c r="I136" i="22"/>
  <c r="J136" i="22"/>
  <c r="K136" i="22"/>
  <c r="L136" i="22"/>
  <c r="M136" i="22" l="1"/>
  <c r="O136" i="22"/>
  <c r="Q136" i="22"/>
  <c r="P135" i="22"/>
  <c r="N135" i="22"/>
  <c r="L135" i="22"/>
  <c r="K135" i="22"/>
  <c r="K137" i="22" s="1"/>
  <c r="J135" i="22"/>
  <c r="J137" i="22" s="1"/>
  <c r="I135" i="22"/>
  <c r="H135" i="22"/>
  <c r="Q135" i="22" l="1"/>
  <c r="L137" i="22"/>
  <c r="M135" i="22"/>
  <c r="N137" i="22"/>
  <c r="O135" i="22"/>
  <c r="N7" i="22"/>
  <c r="I7" i="22"/>
  <c r="H7" i="22" l="1"/>
  <c r="J7" i="22"/>
  <c r="L7" i="22"/>
  <c r="P7" i="22"/>
  <c r="Q138" i="22" l="1"/>
  <c r="P137" i="22"/>
  <c r="P139" i="22" s="1"/>
  <c r="P142" i="22" s="1"/>
  <c r="L139" i="22"/>
  <c r="L142" i="22" s="1"/>
  <c r="K7" i="22"/>
  <c r="J6" i="22"/>
  <c r="H137" i="22"/>
  <c r="H6" i="22" s="1"/>
  <c r="O138" i="22" l="1"/>
  <c r="M138" i="22"/>
  <c r="M137" i="22"/>
  <c r="N139" i="22"/>
  <c r="N142" i="22" s="1"/>
  <c r="Q139" i="22" l="1"/>
  <c r="K142" i="22"/>
  <c r="M139" i="22"/>
  <c r="Q137" i="22"/>
  <c r="O137" i="22"/>
  <c r="O139" i="22"/>
</calcChain>
</file>

<file path=xl/sharedStrings.xml><?xml version="1.0" encoding="utf-8"?>
<sst xmlns="http://schemas.openxmlformats.org/spreadsheetml/2006/main" count="1319" uniqueCount="263">
  <si>
    <t>GESTIÓN DIRECTIVA</t>
  </si>
  <si>
    <t>FORMULACIÓN 
Y SEGUIMIENTO D
E PLANES 
OPERATIVOS</t>
  </si>
  <si>
    <t>PLAN OPERATIVO ANUAL DE INVERSION</t>
  </si>
  <si>
    <t>Código: GDI-FPO-FM003</t>
  </si>
  <si>
    <t>Versión: 04</t>
  </si>
  <si>
    <t>Fecha de emisión: 12/04/2019</t>
  </si>
  <si>
    <t xml:space="preserve">MATRIZ DE CONSOLIDACIÓN DE INFORMACIÓN  POAI </t>
  </si>
  <si>
    <t>Vigencia:</t>
  </si>
  <si>
    <t xml:space="preserve">Objetivo Estrategico </t>
  </si>
  <si>
    <t>Línea estratégica</t>
  </si>
  <si>
    <t>Dependencia Líder</t>
  </si>
  <si>
    <t xml:space="preserve">Programa </t>
  </si>
  <si>
    <t>Proyecto</t>
  </si>
  <si>
    <t>Descripción Accion Institucional  y/o Subproyecto Institucional</t>
  </si>
  <si>
    <t>Subproyecto/Acción POA</t>
  </si>
  <si>
    <t>Costo Total Viaticos</t>
  </si>
  <si>
    <t>Apropiacion  Tiquetes</t>
  </si>
  <si>
    <t>Costo Total Contratos</t>
  </si>
  <si>
    <t>CDP</t>
  </si>
  <si>
    <t>%</t>
  </si>
  <si>
    <t>CRP</t>
  </si>
  <si>
    <t>OBL</t>
  </si>
  <si>
    <t>Proyecto de
Inversión</t>
  </si>
  <si>
    <t>Actividad SUIFP</t>
  </si>
  <si>
    <t xml:space="preserve">2.- Prestar servicios con estándares de calidad para afianzar la confianza de la población </t>
  </si>
  <si>
    <t>Eficiencia</t>
  </si>
  <si>
    <t>Oficina Asesora de Planeación</t>
  </si>
  <si>
    <t>Mejoramiento de la calidad en los procesos y trámites de la entidad</t>
  </si>
  <si>
    <t>S</t>
  </si>
  <si>
    <t>Fortalecimiento de la inspección vigilancia y control de los productos competencia del Invima a nivel Nacional</t>
  </si>
  <si>
    <t>Estatus Sanitario</t>
  </si>
  <si>
    <t xml:space="preserve">Dirección de Alimentos y Bebidas </t>
  </si>
  <si>
    <t>2. Proyecto de Vigilancia Sanitaria de productos de Alimentos</t>
  </si>
  <si>
    <t>Desarrollar acciones técnicas y administrativas asociadas a vigilancia epidemiológica , postcomercialización y control de residuos quimicos</t>
  </si>
  <si>
    <t>Dirección de Medicamentos y Productos Biológicos</t>
  </si>
  <si>
    <t>Oficina Asesora Jurídica</t>
  </si>
  <si>
    <t>10. Proyecto Educación sanitaria y asistencia tecnica</t>
  </si>
  <si>
    <t>Oficina de Laboratorios y Control de Calidad</t>
  </si>
  <si>
    <t>Dirección de Responsabilidad Sanitaria</t>
  </si>
  <si>
    <t>6.Proyecto de control sanitario</t>
  </si>
  <si>
    <t>Dirección General</t>
  </si>
  <si>
    <t>Oficina de Tecnologías de la información</t>
  </si>
  <si>
    <t>Fortalecimiento institucional en la gestión administrativa y de apoyo del Invima a nivel nacional</t>
  </si>
  <si>
    <t>Fortalecimiento de la arquitectura tecnológica y los procesos asociados a la gestión de las tecnologías de la información y comunicaciones nacional</t>
  </si>
  <si>
    <t>Realizar el proceso de adopción de buenas prácticas, estandares y requerimientos normativos para el adecuado gobierno de TI  que deban ser adoptados por el Instituto mediante la cual se realizaran los documentos metodológicos</t>
  </si>
  <si>
    <t>Realizar el proceso de implementación de sotware e implantación de soluciones, desarrollos, soporte y actualización para los sistemas de información</t>
  </si>
  <si>
    <t>Secretaría General</t>
  </si>
  <si>
    <t>Estatus sanitario</t>
  </si>
  <si>
    <t>Dirección de Cosmeticos, Aseo, Plaguicidas y Productos de Higiene Doméstica</t>
  </si>
  <si>
    <t>A</t>
  </si>
  <si>
    <t>Realizar visitas de auditorias o  seguimientos técnico en actividades relacionadas con IVC y circulares 046 de 2014 a las Entidades territriales  de Salud -ETS</t>
  </si>
  <si>
    <t>Dirección de Dispositivos Médicos y otras Tecnologías</t>
  </si>
  <si>
    <t>Dirección de Operaciones Sanitarias</t>
  </si>
  <si>
    <t xml:space="preserve">Realizar Inspección , vigilancia y control  a establecimientos de competencia de la Direcciòn (PBA) </t>
  </si>
  <si>
    <t xml:space="preserve">Realizar Inspección , vigilancia y control  a establecimientos de competencia de la Direcciòn (Cosméticos) </t>
  </si>
  <si>
    <t xml:space="preserve">Realizar Inspección , vigilancia y control  a establecimientos de competencia de la Direcciòn (Dispositivos) </t>
  </si>
  <si>
    <t xml:space="preserve">Realizar Inspección , vigilancia y control  a establecimientos de competencia de la Direcciòn (Medicamentos) </t>
  </si>
  <si>
    <t xml:space="preserve">Realizar Inspección , vigilancia y control  a establecimientos de competencia de la Direcciòn (Bancos de Sangre) </t>
  </si>
  <si>
    <t xml:space="preserve">Realizar Inspección , vigilancia y control  a establecimientos de competencia de la Direcciòn (Alimentos) </t>
  </si>
  <si>
    <t>Elaborar informe sobre el análisis de las piezas publicitarias aportadas por el contrato de monitoreo de medios masivos de publicidad de los productos de interes de la Direccion de Alimentos y Bebidas</t>
  </si>
  <si>
    <t>Evaluar  trámites de publicidad de productos competencia de la Dirección de Medicamentos y Productos Biológicos.</t>
  </si>
  <si>
    <t>Fotalecer el sistema de gestión de calidad de los laboratorios del Invima</t>
  </si>
  <si>
    <t>Emitir conceptos de lotes de productos biológicos.</t>
  </si>
  <si>
    <t>Establecer lineamientos para solicitar, administrar, consolidar y analizar los resultados analíticos de control de calidad de productos competencia del Invima, emitidos por los Laboratorios de Salud Pública</t>
  </si>
  <si>
    <t>Realizar capacitación a entes descentralizados y otros Actores</t>
  </si>
  <si>
    <t>Realizar asistencia Técnica a entes territoriales y otros actores</t>
  </si>
  <si>
    <t>Realizar visitas con propósito de certificación de Buenas Practicas de Bancos de Tejido y Medula Osea</t>
  </si>
  <si>
    <t>Realizar visitas con propósito de certificación en condiciones sanitarias para Bancos de Tejido y Medula Osea</t>
  </si>
  <si>
    <t>Realizar reuniones de sala de especializada de la Comisión Revisora  ordinarias y extraordinarias</t>
  </si>
  <si>
    <t xml:space="preserve">Emitir  Evaluaciones Técnico Cientificas  por parte de las Salas Especializadas de la  Comisión Revisora </t>
  </si>
  <si>
    <t>Oficina de Atención al Ciudadano</t>
  </si>
  <si>
    <t>Desarrollo y promulgación del conocimiento institucional</t>
  </si>
  <si>
    <t>Realizar visitas de acompañamiento a las autoridades sanitarias de terceros paises para la habilitación y certificación de establecimientos colombianos que quieren exportar</t>
  </si>
  <si>
    <t xml:space="preserve">Realizar Inspección, Vigilancia y Control a establecimientos de competencia de la Dirección Bancos de Tejido y Medula Osea, Bancos de Medicina Reproductiva </t>
  </si>
  <si>
    <t xml:space="preserve">Aplicar las medidas sanitarias de seguridad de acuerdo con lo dispuesto en la normatividad sanitaria vigente </t>
  </si>
  <si>
    <t>Oficina de Asuntos Internacionales</t>
  </si>
  <si>
    <t>Representar al INVIMA en negociaciones de acuerdos comerciales y sanitarios, comisiones de vecindad,  mesas sanitarias de los TLC y de las Comisiones bilaterales de monitoreo a relaciones comerciales</t>
  </si>
  <si>
    <t>Realizar visitas con propósito de certificación en Alimentos y Bebidas</t>
  </si>
  <si>
    <t xml:space="preserve">Realizar visitas de habilitacion de establecimientos o de reconocimeito de equivalencia de sistemas sanitarios en terceros países </t>
  </si>
  <si>
    <t>Realizar tramites de registro sanitario-NS-NSO- nuevos, reconocimientos y renovaciones</t>
  </si>
  <si>
    <t>TOTAL POA</t>
  </si>
  <si>
    <t>TOTAL PROYECTOS</t>
  </si>
  <si>
    <t>TOTAL  EJECUCION SIN TIQUETES</t>
  </si>
  <si>
    <t>TOTAL  EJECUCION TIQUETES</t>
  </si>
  <si>
    <t>TOTAL EJECUCION TRIMESTRE</t>
  </si>
  <si>
    <t>Apropiación_SUIFP</t>
  </si>
  <si>
    <t>Presupuesto_Disponible</t>
  </si>
  <si>
    <t>% CDP</t>
  </si>
  <si>
    <t>%CRP</t>
  </si>
  <si>
    <t>OBLIGADO</t>
  </si>
  <si>
    <t>%OBLIGADO</t>
  </si>
  <si>
    <t>C-1903-0300-6</t>
  </si>
  <si>
    <t>Fortalecer la capacidad de los procesos misionales del Invima soportados en la infraestructura tecnologica</t>
  </si>
  <si>
    <t>C-1903-0300-7</t>
  </si>
  <si>
    <t xml:space="preserve">Fortalecer la capacidad de respuesta del modelo de  Inspección, vigilancia y control Sanitario de los productos de uso y consumo humano </t>
  </si>
  <si>
    <t>C-1999-0300-5</t>
  </si>
  <si>
    <t>Fortalecer la gestión de los procesos administrativos y de apoyo de la Entidad</t>
  </si>
  <si>
    <t>TOTAL</t>
  </si>
  <si>
    <t>Obligado</t>
  </si>
  <si>
    <t>%Obligado</t>
  </si>
  <si>
    <t>Tiquetes</t>
  </si>
  <si>
    <t>Apropiación_Ajustada</t>
  </si>
  <si>
    <t xml:space="preserve">11.Proyecto de comunicación estratégica </t>
  </si>
  <si>
    <t xml:space="preserve">12. Proyecto  Modernización de  la arquitectura tecnológica y los sistemas de información misionales del instituto  </t>
  </si>
  <si>
    <t>15. Proyecto fortalecimiento institucional</t>
  </si>
  <si>
    <t>4. Proyecto de Vigilancia Sanitaria de productos de Dispositivos Médicos</t>
  </si>
  <si>
    <r>
      <t xml:space="preserve">Total Apropiacion </t>
    </r>
    <r>
      <rPr>
        <b/>
        <u val="singleAccounting"/>
        <sz val="7"/>
        <color indexed="49"/>
        <rFont val="Arial"/>
        <family val="2"/>
      </rPr>
      <t xml:space="preserve">SIN </t>
    </r>
    <r>
      <rPr>
        <b/>
        <sz val="7"/>
        <color indexed="49"/>
        <rFont val="Arial"/>
        <family val="2"/>
      </rPr>
      <t>Tiquetes</t>
    </r>
  </si>
  <si>
    <t>Implementar software e implantación de soluciones, desarrollos, soportes y actualizaciones para los sistemas de información.</t>
  </si>
  <si>
    <t>Debilidades en la gestión de los procesos administrativos y de apoyo de la Entidad</t>
  </si>
  <si>
    <t>Deficiencias  tecnológicas  que afectan el desarrollo de los  procesos misionales del instituto</t>
  </si>
  <si>
    <t>Limitada capacidad de respuesta frente al Modelo de inspección, vigilancia y control sanitario de los productos de uso y consumo humano</t>
  </si>
  <si>
    <t>C-1903-0300-8</t>
  </si>
  <si>
    <t>Fortalecimiento de los laboratorios como ente referente a nivel nacional</t>
  </si>
  <si>
    <t>Fortalecer la operación de los laboratorios que responda a las necesidades sanitarias del país.</t>
  </si>
  <si>
    <t>Limitada capacidad técnica de la infraestructura para atender las necesidades sanitarias del país</t>
  </si>
  <si>
    <t>Oficina de Control Interno</t>
  </si>
  <si>
    <t>Proyecto de Inversión</t>
  </si>
  <si>
    <t>Id Proyecto</t>
  </si>
  <si>
    <t>Objetivo General</t>
  </si>
  <si>
    <t>Dependencia Descripcion</t>
  </si>
  <si>
    <t>id Dependencia</t>
  </si>
  <si>
    <t>3.- Fortalecer la gestión del conocimiento, capacidades y competencias de los servidores públicos de la institución.</t>
  </si>
  <si>
    <t>Desarrollar un programa  de  inspección Vigilancia y Control a nivel Nacional fortaleciendo la  IVC con enfoque de Riesgo</t>
  </si>
  <si>
    <t>Actividades de control de calidad de los productos competencia de la entidad.</t>
  </si>
  <si>
    <t>Realizar visitas con propósito de certificación en dispositivos médicos y reactivos de diagnóstico in-vitro</t>
  </si>
  <si>
    <t>Hacer Seguimiento a las certificaciones en Alimentos y Bebidas</t>
  </si>
  <si>
    <t xml:space="preserve">Gestionar la expedición de Registros Sanitarios y trámites asociados, a los productos competencia del Invima </t>
  </si>
  <si>
    <t>Realizar tramites de registro sanitario-NS-NSO- nuevos, reconocimientos y renovaciones-contratistas</t>
  </si>
  <si>
    <t>Transferir recursos al  fondo INVIMA – ICETEX en el marco del reglamento Operativo.</t>
  </si>
  <si>
    <t xml:space="preserve">Desarrollar acciones  tecnicas y administrativas asociados a inspección, vigilancia y control </t>
  </si>
  <si>
    <t>Brindar capacitación informal  en Inspección, Vigilancia y Control a los Inspectores que intervienen en la inspección, vigilancia y control sanitario</t>
  </si>
  <si>
    <t xml:space="preserve">Desarrollar acciones  técnicas y administrativas de relacionamiento con instituciones publico/privadas del orden territorial, nacional e internacional </t>
  </si>
  <si>
    <t>Desarrollar acciones tecnicas y administrativas para el  control de calidad de los productos competencia del Invima</t>
  </si>
  <si>
    <t xml:space="preserve">Brindar asistencia tecnica  en Inspección, Vigilancia y Control a los actores que intervienen en el funcionamiento del modelo de IVC </t>
  </si>
  <si>
    <t xml:space="preserve">Implementar  actividades  de comunicación efectiva y asertiva para  los actores que intervienen en el funcionamiento del modelo de IVC </t>
  </si>
  <si>
    <t xml:space="preserve">Realizar la visitas con proposito de otorgar certificación del cumplimiento de los requisitos establecidos en la normatividad sanitaria vigente </t>
  </si>
  <si>
    <t>Ejecutar visitas de seguimiento a establecimientos de productos competencia del Invima ya  certificados en ecumplimiento de los requisitos establecidos en la normatividad sanitaria vigente</t>
  </si>
  <si>
    <t>Emitir  concepto acerca de los aspectos científicos y tecnológicos de los productos que por competencia se someten a consideración de las Salas Especializadas de la Comisión Revisora</t>
  </si>
  <si>
    <t>Realizar estudios de los trámites de aprobación y renovación de registros sanitarios radicados  según el tipo de producto.</t>
  </si>
  <si>
    <t xml:space="preserve">Implementar la infraestructura tecnológica y de comunicaciones </t>
  </si>
  <si>
    <t xml:space="preserve">Realizar las capacitaciones y actualizaciones de acuerdo a las necesidades detectadas. </t>
  </si>
  <si>
    <t>Realizar el proceso de implementación de la infraestructura tecnológica  y de comunicaciones</t>
  </si>
  <si>
    <t>Dirección de Dispositivos Médicos y Otras Tecnologías</t>
  </si>
  <si>
    <t>8-Diplomacia Sanitaria</t>
  </si>
  <si>
    <t>Realizar las dotaciones de acuerdo a las necesidades identificadas</t>
  </si>
  <si>
    <t>Realizar el proceso de diseños,  adecuaciones y demas acciones  que soporten el desarrollo de las mismas, de acuerdo a las necesidades detectadas .</t>
  </si>
  <si>
    <t>Actualizar los Instrumentos archivísticos para la gestión documental.</t>
  </si>
  <si>
    <t/>
  </si>
  <si>
    <t>Fortalecimiento  de la inspección  vigilancia y control de los productos competencia del Invima a nivel Nacional</t>
  </si>
  <si>
    <t>9. Apoyo al emprendimiento y la competitividad Sanitaria del país</t>
  </si>
  <si>
    <t>5. Proyecto Vigilancia Sanitaria de Medicamentos y Productos Biológicos</t>
  </si>
  <si>
    <t>13. Proyecto Incorporación buenas prácticas y estándares para el Gobierno de TI-Gobierno Digital</t>
  </si>
  <si>
    <t>Otros</t>
  </si>
  <si>
    <t>1 Contribuir a la mejora continua del estatus sanitario del país mediante el fortalecimiento de la inspección, vigilancia  y control sanitario con enfoque de riesgo garantizando la protección de la salud de los colombianos y el reconocimiento nacional e internacional.</t>
  </si>
  <si>
    <t>Fortalecimiento  de la inspección  vigilancia y control de los productos competencia del Invima</t>
  </si>
  <si>
    <t>Brindar apoyo en acciones de articulación en representación del Instituto, como solicitudes de información, atención de consultas y denuncias, coordinación de operativos y participaciones en mesas de trabajo en conjunto con los integrantes de los Centros Integrados ICA, Invima Polfa/Dian para contrarrestar la ilegalidad y fortalecer el monitoreo, vigilancia y control de los productos competencia del Instituto.</t>
  </si>
  <si>
    <t>Realizar Visitas de verificacion de cumplimiento de lineamientos a la DIROS de los productos y establecimiento de nuestra competencia</t>
  </si>
  <si>
    <t>Realizar visitas de IVC competencia de la Dirección de los productos y establecimientos de nuestra competencia.</t>
  </si>
  <si>
    <t>Realizar visitas de seguimiento y/o acompañamiento técnico en actividades relacionadas con IVC a la Dir. Operaciones sanitarias</t>
  </si>
  <si>
    <t>Realizar Acompañamiento técnico en actividades relacionadas con IVC a la Dir. Operaciones sanitarias</t>
  </si>
  <si>
    <t>Realizar visitas de articulación y  seguimiento a la calidad de las visitas IVC de los GTTs y   a las entidades territoriales frente al cumplimiento de la resolución No. 039 del 2016 -GAAT</t>
  </si>
  <si>
    <t>Realizar toma de muestras de la Dirección de Cosméticos  (Demuestra de la Calidad)</t>
  </si>
  <si>
    <t>Realizar Inspección , vigilancia y control  a establecimientos de competencia de la Direcciòn (PBA-Proyecto PINES). - RN</t>
  </si>
  <si>
    <t>Realizar visitas de seguimiento al programa Nacional de Farmacovigilancia en Laboratorios de Medicamentos, IPS y APB  Farm</t>
  </si>
  <si>
    <t>Ejecutar el Plan de Capacitación acorde a la malla curricular en temas Misionales y de apoyo</t>
  </si>
  <si>
    <t>Realizar acciones de coperacion internacional mediante la participacion en Intercambios Técnicos y Cientificos -ITCS</t>
  </si>
  <si>
    <t xml:space="preserve">Gestión de cooperación con autoridades homólogas y organismos internacionales priorizados. </t>
  </si>
  <si>
    <t>Participación en escenarios de carácter internacional que impacten en el reconocimiento del Instituto.</t>
  </si>
  <si>
    <t>Apoyar el Fortalecimiento  de la inspección  vigilancia y control de los productos competencia del Invima a nivel Nacional (Proyecto de Interes Nacional y Estrategico PINES)</t>
  </si>
  <si>
    <t xml:space="preserve">Elaborar  informes de la participación en   reuniones de temas  relacionadas con Comites de CODEX ALIMENTARIUS S </t>
  </si>
  <si>
    <t>Realizar el proceso para el otorgamiento de reconocimientos.</t>
  </si>
  <si>
    <t xml:space="preserve">Realizar inscripción  y participar  en ensayos de aptitud y pruebas interlaboratorios  a nivel nacional y/o internacional acorde con la oferta y productos, analitos o matrices a evaluar  que apliquen. </t>
  </si>
  <si>
    <t>Atender y gestionar las diferentes solicitudes de análisis de los productos competencia del INVIMA, Laboratorio de Microbiología de alimentos y Bebidas - RN</t>
  </si>
  <si>
    <t>Atender y gestionar las diferentes solicitudes de análisis de los productos competencia del INVIMA, requeridas por las direcciones misionales y reportar sus resultados  del Laboratorio Fisicoquímico de Alimentos y Bebidas</t>
  </si>
  <si>
    <t>Atender y gestionar las diferentes solicitudes de análisis de los productos competencia del INVIMA, requeridas por las direcciones misionales y reportar sus resultados del  Laboratorio de Microbiología de alimentos y Bebidas</t>
  </si>
  <si>
    <t xml:space="preserve">Atender y gestionar las diferentes solicitudes de análisis de los productos competencia del INVIMA, requeridas por las direcciones misionales y reportar sus resultados del Laboratorio de OGM </t>
  </si>
  <si>
    <t>Atender y gestionar las diferentes solicitudes de análisis de los productos competencia del INVIMA, requeridas por las direcciones misionales y reportar sus resultados laboratorio de Productos Farmacéuticos - área microbiología</t>
  </si>
  <si>
    <t>Atender y gestionar las diferentes solicitudes de análisis de los productos competencia del INVIMA, requeridas por las direcciones misionales y reportar sus resultados del laboratorio de productos farmacéuticos - área fisicoquímico</t>
  </si>
  <si>
    <t>Atender y gestionar las diferentes solicitudes de análisis de los productos competencia del INVIMA, requeridas por las direcciones misionales y reportar sus resultados Dispositivos médicos</t>
  </si>
  <si>
    <t xml:space="preserve"> Validar o verificar técnicas requeridas en el laboratorio para la realización de análisis de productos competencia del INVIMA.</t>
  </si>
  <si>
    <t>Estandarizar técnicas requeridas en el laboratorio para la realización de análisis de productos competencia del INVIMA.</t>
  </si>
  <si>
    <t>Gestionar  Programas de Ensayos de Aptitud o Pruebas de Eficiencia   para los Laboratorios departamentales de salud pública</t>
  </si>
  <si>
    <t>Realizar capacitación a entes descentralizados y otros Actoresde los productos y establecimientos competencia de nuestra Dirección</t>
  </si>
  <si>
    <t>Realizar Asistencia técnica a entes descentralizados y otros Actoresde los productos y establecimientos competencia de nuestra Dirección</t>
  </si>
  <si>
    <t>Realizar simposios Nacionales relacionados con temas de prioridad de la Dirección de Alimentos y Bebiidas con enfoque de riesgo.</t>
  </si>
  <si>
    <t xml:space="preserve">Recopilar, consolidar y divulgar internamente la información relacionada con la entidad que se publica en medios de comunicación  </t>
  </si>
  <si>
    <t xml:space="preserve">Realizar visitas con proposito de certificación a productos de cosméticos, aseo y  plaguicidas de uso domèstico otorgadas
</t>
  </si>
  <si>
    <t>Realizar visitas con proposito de confirmación de la certificación a productos  de cosméticos, aseo y  plaguicidas de uso domèstico otorgadas bajo la metodología virtual</t>
  </si>
  <si>
    <t>Realizar visitas  de Autorización Sanitaria o Autorización Sanitaria Provisional a Plantas de Beneficio Animal, desposte y desprese, en el marco del decreto 1500 de 2007 y resoluciones reglamentarias.</t>
  </si>
  <si>
    <t>Realizar Visitas de verificación de requisitos para Bancos de semen, óvulos y embriones  incluyendo visitas de verificación de requerimientos y  centros de almacenamiento temporal de los bancos de tejidos</t>
  </si>
  <si>
    <t>Realizar visitas con propósito de certificación en Medicamentos y productos Biologicos  BPC / GT / GASECR</t>
  </si>
  <si>
    <t>Hacer Seguimiento a las certificaciones en productos  de cosméticos, aseo y  plaguicidas de uso doméstico otorgadas</t>
  </si>
  <si>
    <t>Hacer Seguimiento a las certificaciones en dispositivos médicos y reactivos de diagnóstico in-vitro</t>
  </si>
  <si>
    <t>Hacer Seguimiento a las certificaciones en Medicamentos y productos Biologicos  BPC / GT / GASECR</t>
  </si>
  <si>
    <t>Realizar Sesiones de sala de Especializada de la Comisión Revisora  ordinarias y extraordinarias</t>
  </si>
  <si>
    <t>Realizar la  radicación de  trámites de registro sanitario-NS-NSO en el marco de la “Desconcentración de Tramites”</t>
  </si>
  <si>
    <t xml:space="preserve">Adquirir o renovar los equipos tecnológicos requeridos para ampliar o mantener la plataforma tecnológica. </t>
  </si>
  <si>
    <t xml:space="preserve">Adquirir o renovar los licenciamientos de software para la operación del INVIMA.
</t>
  </si>
  <si>
    <t xml:space="preserve">Ejecutar el Plan de Capacitacion acorde a la malla curricular e temas misionales y de apoyo </t>
  </si>
  <si>
    <t xml:space="preserve">Fortalecer el desarrollo del conocimiento y competencias tecnicas en los Servidores Públicos de Carrera Administrativa y/o de Libre Nombramiento y Remoción dentro del marco del Convenio ICETEX </t>
  </si>
  <si>
    <t xml:space="preserve">1. Proyecto de Apoyo para la gestión de la Fiscalización Sanitaria  </t>
  </si>
  <si>
    <t>1.1.7.Monitoreo de medios fase 2, componente de pedagogía</t>
  </si>
  <si>
    <t>3. Proyecto de Vigilancia Sanitaria de productos cosméticos</t>
  </si>
  <si>
    <t>1.3.3.Demuestra la Calidad en Cosméticos 2021</t>
  </si>
  <si>
    <t>1.2.23.CONTROL DE ESTABLECIMIENTOS QUE PREPARAN Y ENSAMBLAN ALIMENTOS -PAE 2021</t>
  </si>
  <si>
    <t>1.2.21.CONTROL OFICIAL PARA ESTABLECIMIENTOS PROCESADORES DE ALIMENTOS (IVC)</t>
  </si>
  <si>
    <t>1.2.19.ALIMENTOS PRODUCTOS IMPORTADOS ACEPTACION DE LOTES DE PRODUCTOS 2021</t>
  </si>
  <si>
    <t>1.2.18.Programa Nacional de Vigilancia y Control de Residuos y contaminantes químicos en Alimentos y Bebidas - Procesados 2021</t>
  </si>
  <si>
    <t>1.2.16.Programa Nacional de Vigilancia y Control de Residuos y contaminantes químicos en Alimentos y Bebidas - Origen Animal 2021</t>
  </si>
  <si>
    <t>1.2.17. Programa Nacional de Vigilancia y Control de Residuos y contaminantes químicos en Alimentos y Bebidas - Origen Vegetal 2021</t>
  </si>
  <si>
    <t>1.9.10. Mejoramiento del sistema nacional de control e inocuidad de alimentos de consumo Nacional y exportación bajo un enfoque de riesgo nacional 2021</t>
  </si>
  <si>
    <t>1.4.3.Demuestra la Calidad en Dispositivos Médicos 2021</t>
  </si>
  <si>
    <t>1.5.4.Demuestra la Calidad en Medicamentos 2021</t>
  </si>
  <si>
    <t>1.5.5.Fortalecimiento de la red nacional de Farmacovigilancia para la monitorización de la seguridad de los medicamentos a nivel nacional 2021</t>
  </si>
  <si>
    <t>1.8.3.Cooperación internacional como mecanismo de posicionamiento del Invima a nivel internacional..</t>
  </si>
  <si>
    <t>1.10.9. Norma Sanitaria en las plataformas digitales</t>
  </si>
  <si>
    <t>3.15.12 Gira Sanitaria Virtual 2021</t>
  </si>
  <si>
    <t>1.10.7.Educación sanitaria virtual en IVC de Alimentos y Bebidas.</t>
  </si>
  <si>
    <t>1.10.8.Implementación de la Circular 046 de 2016 (2021)</t>
  </si>
  <si>
    <t>1.9.9.Fortalecimiento emprendimiento empresarial</t>
  </si>
  <si>
    <t>1.6.3.Prevención, Pedagogía y Responsabilidad Sanitaria para todos 2021</t>
  </si>
  <si>
    <t>1.11.3.Fortalecimiento de la imagen del Invima como la autoridad sanitaria que protege la salud de los residentes en el territorio colombiano 2021</t>
  </si>
  <si>
    <t>2.12.14.Mejoramiento y soporte a los sistemas de información 2021</t>
  </si>
  <si>
    <t xml:space="preserve">2.12.8. Sistema de Inspección, Vigilancia y Control Sanitario - SIVICOS III </t>
  </si>
  <si>
    <t>3.15.7. Adecuación y dotación Infraestructura física INVIMA a nivel nacional 2021</t>
  </si>
  <si>
    <t>3.15.8.Rediseño e implementación del Programa de Gestión Documental 2021</t>
  </si>
  <si>
    <t xml:space="preserve">2.13.4. Gobierno Digital </t>
  </si>
  <si>
    <t>2.12.11. Nueva Plataforma de Trámites y Servicios</t>
  </si>
  <si>
    <t>2.12.13. Inteligencia de Negocios 2021</t>
  </si>
  <si>
    <t xml:space="preserve">Desarrollar las actividades inherentes a la organización y transferencia de los documentos físicos y electrónicos en sus diferentes ciclos de vida </t>
  </si>
  <si>
    <t>Hacer seguimiento y monitoreo a los Instrumentos archivísticos para la gestión documental.</t>
  </si>
  <si>
    <t>C-1903-0300-9</t>
  </si>
  <si>
    <t>Aumentar la cobertura en el procesamiento de muestras de los productos objeto de inspeccion, vigilancia y control sanitario</t>
  </si>
  <si>
    <t>Baja cobertura en el procesamiento de muestras de los productos objeto de inspección, vigilancia y control sanitario</t>
  </si>
  <si>
    <t>Gestionar todos los requerimientos técnicos necesarios para iniciar el diseño de los labotarios</t>
  </si>
  <si>
    <t>Realizar los estudios técnicos Topografico y de Suelos</t>
  </si>
  <si>
    <t>Realizar los Diseños Arquitectonicos y planos Urbanos</t>
  </si>
  <si>
    <t>Realizar los estudios técnicos estructurales</t>
  </si>
  <si>
    <t>Realizar los estudios técnicos
Hidrosanitarios, Gas Natural, Eléctricos, Gases Medicinales, HVAC, Seguridad Humana, Red Contra Incendios, CCTV.</t>
  </si>
  <si>
    <t>Realizar acompañamiento técnico durante la ejecución de los diseños de los laboratorios</t>
  </si>
  <si>
    <t>Mejoramiento de la capacidad analitica de los laboratorios relacionada con los productos competencia del Invima Nacional</t>
  </si>
  <si>
    <t>TRIMESTRE  IV - 2021</t>
  </si>
  <si>
    <t>Subproyecto nuevo, para fortalecimiento de los laboratorios</t>
  </si>
  <si>
    <t>1.2.25. Monitoreo de Patógenos con variantes de resistentes antimicrobiana en carne de porcino, carcasas y piezas de aves de corral - Fase II</t>
  </si>
  <si>
    <t xml:space="preserve">1.2.22. Monitoreo Trichinella 2021
</t>
  </si>
  <si>
    <t xml:space="preserve">1.2.20. Vigilancia Sanitaria de Alimentos y Bebidas-Linea de Base Caseinomacropéptido (CMP) en leche bovina vigencia 2021
</t>
  </si>
  <si>
    <t>1.2.24. Vigilancia Activa y Pasiva</t>
  </si>
  <si>
    <t>Problema</t>
  </si>
  <si>
    <t>Etiquetas de fila</t>
  </si>
  <si>
    <t>Total general</t>
  </si>
  <si>
    <t>Suma de Total Apropiacion SIN Tiquetes</t>
  </si>
  <si>
    <t>Suma de OBL</t>
  </si>
  <si>
    <t>gerente</t>
  </si>
  <si>
    <t>Carlos Alberto Robles Cocuyame</t>
  </si>
  <si>
    <t>Johana Elena Lopez</t>
  </si>
  <si>
    <t>Juan Manuel Palacio</t>
  </si>
  <si>
    <t>7. Proyecto de control de calidad del producto</t>
  </si>
  <si>
    <t>Roy Luis Galindo Wehdeking</t>
  </si>
  <si>
    <t>Judith Del Carmen Mestre Arellano</t>
  </si>
  <si>
    <t xml:space="preserve">Lucia Ayala Rodriguez </t>
  </si>
  <si>
    <t>Guillermo José Pérez Blanco</t>
  </si>
  <si>
    <t xml:space="preserve">Larry Sadit Alvarez Morales </t>
  </si>
  <si>
    <t xml:space="preserve">Liliana Rocio Ariza Ariza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</si>
</sst>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1">
    <numFmt numFmtId="44" formatCode="_(&quot;$&quot;\ * #,##0.00_);_(&quot;$&quot;\ * \(#,##0.00\);_(&quot;$&quot;\ * &quot;-&quot;??_);_(@_)"/>
    <numFmt numFmtId="43" formatCode="_(* #,##0.00_);_(* \(#,##0.00\);_(* &quot;-&quot;??_);_(@_)"/>
    <numFmt numFmtId="164" formatCode="_-* #,##0_-;\-* #,##0_-;_-* &quot;-&quot;_-;_-@_-"/>
    <numFmt numFmtId="165" formatCode="_-&quot;$&quot;* #,##0.00_-;\-&quot;$&quot;* #,##0.00_-;_-&quot;$&quot;* &quot;-&quot;??_-;_-@_-"/>
    <numFmt numFmtId="166" formatCode="_-&quot;$&quot;\ * #,##0_-;\-&quot;$&quot;\ * #,##0_-;_-&quot;$&quot;\ * &quot;-&quot;_-;_-@_-"/>
    <numFmt numFmtId="167" formatCode="_(&quot;$&quot;\ * #,##0_);_(&quot;$&quot;\ * \(#,##0\);_(&quot;$&quot;\ * &quot;-&quot;??_);_(@_)"/>
    <numFmt numFmtId="168" formatCode="_-* #,##0.00\ _€_-;\-* #,##0.00\ _€_-;_-* &quot;-&quot;??\ _€_-;_-@_-"/>
    <numFmt numFmtId="169" formatCode="_(&quot;$&quot;* #,##0.00_);_(&quot;$&quot;* \(#,##0.00\);_(&quot;$&quot;* &quot;-&quot;??_);_(@_)"/>
    <numFmt numFmtId="170" formatCode="_-* #,##0.00\ &quot;€&quot;_-;\-* #,##0.00\ &quot;€&quot;_-;_-* &quot;-&quot;??\ &quot;€&quot;_-;_-@_-"/>
    <numFmt numFmtId="171" formatCode="_(&quot;$&quot;* #,##0_);_(&quot;$&quot;* \(#,##0\);_(&quot;$&quot;* &quot;-&quot;_);_(@_)"/>
    <numFmt numFmtId="172" formatCode="&quot;$&quot;\ #,##0"/>
  </numFmts>
  <fonts count="3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1"/>
      <color theme="1"/>
      <name val="Calibri"/>
      <family val="2"/>
      <scheme val="minor"/>
    </font>
    <font>
      <sz val="6"/>
      <color theme="1"/>
      <name val="Arial"/>
      <family val="2"/>
    </font>
    <font>
      <sz val="10"/>
      <name val="Arial"/>
      <family val="2"/>
    </font>
    <font>
      <sz val="11"/>
      <name val="Arial"/>
      <family val="2"/>
    </font>
    <font>
      <sz val="8"/>
      <name val="Arial"/>
      <family val="2"/>
    </font>
    <font>
      <sz val="12"/>
      <color theme="1"/>
      <name val="Calibri"/>
      <family val="2"/>
      <scheme val="minor"/>
    </font>
    <font>
      <sz val="9"/>
      <name val="Arial"/>
      <family val="2"/>
    </font>
    <font>
      <b/>
      <sz val="9"/>
      <color theme="4"/>
      <name val="Arial"/>
      <family val="2"/>
    </font>
    <font>
      <b/>
      <sz val="9"/>
      <name val="Arial"/>
      <family val="2"/>
    </font>
    <font>
      <sz val="12"/>
      <color indexed="8"/>
      <name val="Calibri"/>
      <family val="2"/>
    </font>
    <font>
      <sz val="11"/>
      <color indexed="8"/>
      <name val="Calibri"/>
      <family val="2"/>
    </font>
    <font>
      <sz val="11"/>
      <color rgb="FF000000"/>
      <name val="Calibri"/>
      <family val="2"/>
      <scheme val="minor"/>
    </font>
    <font>
      <sz val="18"/>
      <color theme="3"/>
      <name val="Cambria"/>
      <family val="2"/>
      <scheme val="major"/>
    </font>
    <font>
      <b/>
      <sz val="10"/>
      <color theme="1"/>
      <name val="Arial"/>
      <family val="2"/>
    </font>
    <font>
      <b/>
      <sz val="23"/>
      <color rgb="FF0070C0"/>
      <name val="Calibri"/>
      <family val="2"/>
      <scheme val="minor"/>
    </font>
    <font>
      <b/>
      <sz val="11"/>
      <color theme="0"/>
      <name val="Arial"/>
      <family val="2"/>
    </font>
    <font>
      <sz val="10"/>
      <color theme="1"/>
      <name val="Arial"/>
      <family val="2"/>
    </font>
    <font>
      <b/>
      <sz val="14"/>
      <color theme="1"/>
      <name val="Arial"/>
      <family val="2"/>
    </font>
    <font>
      <b/>
      <sz val="11"/>
      <color theme="1"/>
      <name val="Arial"/>
      <family val="2"/>
    </font>
    <font>
      <b/>
      <sz val="20"/>
      <color rgb="FF0070C0"/>
      <name val="Calibri"/>
      <family val="2"/>
      <scheme val="minor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b/>
      <sz val="7"/>
      <color theme="4"/>
      <name val="Arial"/>
      <family val="2"/>
    </font>
    <font>
      <b/>
      <u val="singleAccounting"/>
      <sz val="7"/>
      <color indexed="49"/>
      <name val="Arial"/>
      <family val="2"/>
    </font>
    <font>
      <b/>
      <sz val="7"/>
      <color indexed="49"/>
      <name val="Arial"/>
      <family val="2"/>
    </font>
    <font>
      <sz val="7"/>
      <color theme="1"/>
      <name val="Calibri"/>
      <family val="2"/>
      <scheme val="minor"/>
    </font>
    <font>
      <sz val="7"/>
      <color theme="1"/>
      <name val="Arial"/>
      <family val="2"/>
    </font>
    <font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7"/>
      <color theme="1"/>
      <name val="Arial"/>
      <family val="2"/>
    </font>
    <font>
      <b/>
      <sz val="7"/>
      <name val="Arial"/>
      <family val="2"/>
    </font>
    <font>
      <b/>
      <sz val="7"/>
      <color theme="0"/>
      <name val="Arial"/>
      <family val="2"/>
    </font>
    <font>
      <b/>
      <sz val="7"/>
      <color theme="0" tint="-4.9989318521683403E-2"/>
      <name val="Arial"/>
      <family val="2"/>
    </font>
    <font>
      <sz val="11"/>
      <color theme="0"/>
      <name val="Calibri"/>
      <family val="2"/>
      <scheme val="minor"/>
    </font>
  </fonts>
  <fills count="22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-0.249977111117893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7" tint="0.79998168889431442"/>
        <bgColor indexed="64"/>
      </patternFill>
    </fill>
  </fills>
  <borders count="55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double">
        <color indexed="64"/>
      </bottom>
      <diagonal/>
    </border>
    <border>
      <left/>
      <right/>
      <top style="hair">
        <color indexed="64"/>
      </top>
      <bottom style="double">
        <color indexed="64"/>
      </bottom>
      <diagonal/>
    </border>
    <border>
      <left/>
      <right style="hair">
        <color indexed="64"/>
      </right>
      <top style="hair">
        <color indexed="64"/>
      </top>
      <bottom style="double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theme="4" tint="-0.2499465926084170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theme="4" tint="-0.249977111117893"/>
      </left>
      <right/>
      <top style="thin">
        <color theme="4" tint="-0.249977111117893"/>
      </top>
      <bottom style="thin">
        <color theme="4" tint="-0.249977111117893"/>
      </bottom>
      <diagonal/>
    </border>
    <border>
      <left/>
      <right/>
      <top style="thin">
        <color theme="4" tint="-0.249977111117893"/>
      </top>
      <bottom style="thin">
        <color theme="4" tint="-0.249977111117893"/>
      </bottom>
      <diagonal/>
    </border>
    <border>
      <left/>
      <right style="thin">
        <color theme="4" tint="-0.249977111117893"/>
      </right>
      <top style="thin">
        <color theme="4" tint="-0.249977111117893"/>
      </top>
      <bottom style="thin">
        <color theme="4" tint="-0.249977111117893"/>
      </bottom>
      <diagonal/>
    </border>
    <border>
      <left style="medium">
        <color indexed="64"/>
      </left>
      <right/>
      <top style="thin">
        <color theme="4" tint="-0.249977111117893"/>
      </top>
      <bottom style="medium">
        <color indexed="64"/>
      </bottom>
      <diagonal/>
    </border>
    <border>
      <left/>
      <right/>
      <top style="thin">
        <color theme="4" tint="-0.249977111117893"/>
      </top>
      <bottom style="medium">
        <color indexed="64"/>
      </bottom>
      <diagonal/>
    </border>
    <border>
      <left/>
      <right style="thin">
        <color indexed="64"/>
      </right>
      <top style="thin">
        <color theme="4" tint="-0.249977111117893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/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 style="thin">
        <color theme="4" tint="-0.249977111117893"/>
      </left>
      <right style="thin">
        <color theme="4" tint="-0.249977111117893"/>
      </right>
      <top style="thin">
        <color theme="4" tint="-0.249977111117893"/>
      </top>
      <bottom/>
      <diagonal/>
    </border>
    <border>
      <left style="thin">
        <color theme="4" tint="-0.249977111117893"/>
      </left>
      <right style="thin">
        <color theme="4" tint="-0.249977111117893"/>
      </right>
      <top/>
      <bottom style="thin">
        <color theme="4" tint="-0.249977111117893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 style="thin">
        <color auto="1"/>
      </bottom>
      <diagonal/>
    </border>
    <border>
      <left/>
      <right style="thin">
        <color auto="1"/>
      </right>
      <top style="thin">
        <color theme="4" tint="0.3999755851924192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1027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" fillId="0" borderId="2" applyNumberFormat="0" applyFill="0" applyAlignment="0" applyProtection="0"/>
    <xf numFmtId="0" fontId="1" fillId="9" borderId="0" applyNumberFormat="0" applyBorder="0" applyAlignment="0" applyProtection="0"/>
    <xf numFmtId="0" fontId="8" fillId="0" borderId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3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164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3" fillId="0" borderId="0" applyFont="0" applyFill="0" applyBorder="0" applyAlignment="0" applyProtection="0"/>
    <xf numFmtId="43" fontId="5" fillId="0" borderId="0" applyFont="0" applyFill="0" applyBorder="0" applyAlignment="0" applyProtection="0"/>
    <xf numFmtId="168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8" fontId="8" fillId="0" borderId="0" applyFont="0" applyFill="0" applyBorder="0" applyAlignment="0" applyProtection="0"/>
    <xf numFmtId="166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4" fillId="0" borderId="0" applyFont="0" applyFill="0" applyBorder="0" applyAlignment="0" applyProtection="0"/>
    <xf numFmtId="169" fontId="8" fillId="0" borderId="0" applyFont="0" applyFill="0" applyBorder="0" applyAlignment="0" applyProtection="0"/>
    <xf numFmtId="170" fontId="13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2" fillId="0" borderId="0" applyFont="0" applyFill="0" applyBorder="0" applyAlignment="0" applyProtection="0"/>
    <xf numFmtId="165" fontId="5" fillId="0" borderId="0" applyFont="0" applyFill="0" applyBorder="0" applyAlignment="0" applyProtection="0"/>
    <xf numFmtId="169" fontId="5" fillId="0" borderId="0" applyFont="0" applyFill="0" applyBorder="0" applyAlignment="0" applyProtection="0"/>
    <xf numFmtId="169" fontId="8" fillId="0" borderId="0" applyFont="0" applyFill="0" applyBorder="0" applyAlignment="0" applyProtection="0"/>
    <xf numFmtId="169" fontId="1" fillId="0" borderId="0" applyFont="0" applyFill="0" applyBorder="0" applyAlignment="0" applyProtection="0"/>
    <xf numFmtId="169" fontId="13" fillId="0" borderId="0" applyFont="0" applyFill="0" applyBorder="0" applyAlignment="0" applyProtection="0"/>
    <xf numFmtId="169" fontId="8" fillId="0" borderId="0" applyFont="0" applyFill="0" applyBorder="0" applyAlignment="0" applyProtection="0"/>
    <xf numFmtId="0" fontId="8" fillId="0" borderId="0"/>
    <xf numFmtId="0" fontId="8" fillId="0" borderId="0"/>
    <xf numFmtId="0" fontId="14" fillId="0" borderId="0"/>
    <xf numFmtId="0" fontId="1" fillId="0" borderId="0"/>
    <xf numFmtId="0" fontId="5" fillId="0" borderId="0"/>
    <xf numFmtId="0" fontId="5" fillId="0" borderId="0"/>
    <xf numFmtId="0" fontId="5" fillId="0" borderId="0"/>
    <xf numFmtId="0" fontId="8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5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5" fillId="0" borderId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0" fontId="1" fillId="2" borderId="1" applyNumberFormat="0" applyFont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44" fontId="8" fillId="0" borderId="0" applyFont="0" applyFill="0" applyBorder="0" applyAlignment="0" applyProtection="0"/>
    <xf numFmtId="44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170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3" fillId="0" borderId="0" applyFont="0" applyFill="0" applyBorder="0" applyAlignment="0" applyProtection="0"/>
  </cellStyleXfs>
  <cellXfs count="179">
    <xf numFmtId="0" fontId="0" fillId="0" borderId="0" xfId="0"/>
    <xf numFmtId="0" fontId="4" fillId="15" borderId="0" xfId="0" applyFont="1" applyFill="1" applyBorder="1" applyAlignment="1">
      <alignment horizontal="center" vertical="center"/>
    </xf>
    <xf numFmtId="0" fontId="9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center" vertical="center" wrapText="1"/>
    </xf>
    <xf numFmtId="0" fontId="9" fillId="15" borderId="0" xfId="6" applyFont="1" applyFill="1" applyBorder="1" applyAlignment="1">
      <alignment horizontal="center" vertical="center"/>
    </xf>
    <xf numFmtId="167" fontId="9" fillId="15" borderId="0" xfId="2" applyNumberFormat="1" applyFont="1" applyFill="1" applyBorder="1" applyAlignment="1">
      <alignment horizontal="center" vertical="center"/>
    </xf>
    <xf numFmtId="9" fontId="9" fillId="15" borderId="0" xfId="3" applyNumberFormat="1" applyFont="1" applyFill="1" applyBorder="1" applyAlignment="1">
      <alignment horizontal="center" vertical="center"/>
    </xf>
    <xf numFmtId="44" fontId="9" fillId="15" borderId="0" xfId="2" applyFont="1" applyFill="1" applyBorder="1" applyAlignment="1">
      <alignment horizontal="center" vertical="center"/>
    </xf>
    <xf numFmtId="0" fontId="10" fillId="16" borderId="0" xfId="0" applyFont="1" applyFill="1" applyBorder="1" applyAlignment="1" applyProtection="1">
      <alignment horizontal="right" vertical="center"/>
    </xf>
    <xf numFmtId="0" fontId="11" fillId="16" borderId="12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/>
    </xf>
    <xf numFmtId="167" fontId="11" fillId="16" borderId="0" xfId="2" applyNumberFormat="1" applyFont="1" applyFill="1" applyBorder="1" applyAlignment="1" applyProtection="1">
      <alignment horizontal="center" vertical="center"/>
    </xf>
    <xf numFmtId="9" fontId="11" fillId="16" borderId="0" xfId="3" applyNumberFormat="1" applyFont="1" applyFill="1" applyBorder="1" applyAlignment="1" applyProtection="1">
      <alignment horizontal="center" vertical="center"/>
    </xf>
    <xf numFmtId="0" fontId="11" fillId="16" borderId="0" xfId="0" applyFont="1" applyFill="1" applyBorder="1" applyAlignment="1" applyProtection="1">
      <alignment horizontal="left" vertical="center"/>
    </xf>
    <xf numFmtId="0" fontId="11" fillId="16" borderId="0" xfId="0" applyFont="1" applyFill="1" applyBorder="1" applyAlignment="1" applyProtection="1">
      <alignment horizontal="center" vertical="center" wrapText="1"/>
    </xf>
    <xf numFmtId="43" fontId="11" fillId="16" borderId="0" xfId="1" applyFont="1" applyFill="1" applyBorder="1" applyAlignment="1" applyProtection="1">
      <alignment horizontal="center" vertical="center"/>
    </xf>
    <xf numFmtId="0" fontId="17" fillId="0" borderId="0" xfId="0" applyFont="1"/>
    <xf numFmtId="0" fontId="18" fillId="19" borderId="0" xfId="0" applyFont="1" applyFill="1" applyBorder="1" applyAlignment="1">
      <alignment horizontal="justify" vertical="center" wrapText="1"/>
    </xf>
    <xf numFmtId="0" fontId="18" fillId="19" borderId="0" xfId="0" applyFont="1" applyFill="1" applyBorder="1" applyAlignment="1">
      <alignment horizontal="center" vertical="center" wrapText="1"/>
    </xf>
    <xf numFmtId="0" fontId="19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 wrapText="1"/>
    </xf>
    <xf numFmtId="171" fontId="19" fillId="0" borderId="0" xfId="0" applyNumberFormat="1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 wrapText="1"/>
    </xf>
    <xf numFmtId="0" fontId="19" fillId="0" borderId="0" xfId="0" applyFont="1" applyAlignment="1">
      <alignment vertical="center" wrapText="1"/>
    </xf>
    <xf numFmtId="169" fontId="0" fillId="0" borderId="0" xfId="889" applyFont="1"/>
    <xf numFmtId="0" fontId="19" fillId="0" borderId="0" xfId="0" applyFont="1" applyAlignment="1">
      <alignment vertical="center"/>
    </xf>
    <xf numFmtId="0" fontId="19" fillId="0" borderId="0" xfId="0" applyFont="1" applyAlignment="1">
      <alignment horizontal="center" vertical="center" wrapText="1"/>
    </xf>
    <xf numFmtId="171" fontId="19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22" fillId="0" borderId="0" xfId="0" applyFont="1"/>
    <xf numFmtId="0" fontId="19" fillId="0" borderId="0" xfId="0" applyFont="1" applyBorder="1" applyAlignment="1">
      <alignment horizontal="center" vertical="center"/>
    </xf>
    <xf numFmtId="171" fontId="19" fillId="0" borderId="0" xfId="0" applyNumberFormat="1" applyFont="1" applyBorder="1" applyAlignment="1">
      <alignment vertical="center"/>
    </xf>
    <xf numFmtId="0" fontId="19" fillId="0" borderId="0" xfId="0" applyFont="1" applyAlignment="1">
      <alignment horizontal="center" vertical="center"/>
    </xf>
    <xf numFmtId="171" fontId="16" fillId="20" borderId="40" xfId="0" applyNumberFormat="1" applyFont="1" applyFill="1" applyBorder="1" applyAlignment="1">
      <alignment vertical="center"/>
    </xf>
    <xf numFmtId="10" fontId="16" fillId="20" borderId="40" xfId="0" applyNumberFormat="1" applyFont="1" applyFill="1" applyBorder="1" applyAlignment="1">
      <alignment horizontal="center" vertical="center" wrapText="1"/>
    </xf>
    <xf numFmtId="0" fontId="0" fillId="0" borderId="0" xfId="0" applyAlignment="1"/>
    <xf numFmtId="0" fontId="0" fillId="0" borderId="0" xfId="0"/>
    <xf numFmtId="171" fontId="19" fillId="0" borderId="0" xfId="0" applyNumberFormat="1" applyFont="1" applyAlignment="1">
      <alignment vertical="center"/>
    </xf>
    <xf numFmtId="44" fontId="11" fillId="16" borderId="0" xfId="3" applyNumberFormat="1" applyFont="1" applyFill="1" applyBorder="1" applyAlignment="1" applyProtection="1">
      <alignment horizontal="center" vertical="center"/>
    </xf>
    <xf numFmtId="9" fontId="24" fillId="16" borderId="0" xfId="3" applyNumberFormat="1" applyFont="1" applyFill="1" applyBorder="1" applyAlignment="1" applyProtection="1">
      <alignment horizontal="center" vertical="center"/>
    </xf>
    <xf numFmtId="43" fontId="24" fillId="16" borderId="0" xfId="1" applyFont="1" applyFill="1" applyBorder="1" applyAlignment="1" applyProtection="1">
      <alignment horizontal="center" vertical="center"/>
    </xf>
    <xf numFmtId="0" fontId="25" fillId="17" borderId="13" xfId="0" applyFont="1" applyFill="1" applyBorder="1" applyAlignment="1">
      <alignment horizontal="center" vertical="center" wrapText="1"/>
    </xf>
    <xf numFmtId="0" fontId="25" fillId="17" borderId="13" xfId="0" applyFont="1" applyFill="1" applyBorder="1" applyAlignment="1">
      <alignment horizontal="center" vertical="center"/>
    </xf>
    <xf numFmtId="167" fontId="25" fillId="17" borderId="13" xfId="2" applyNumberFormat="1" applyFont="1" applyFill="1" applyBorder="1" applyAlignment="1">
      <alignment horizontal="center" vertical="center" wrapText="1"/>
    </xf>
    <xf numFmtId="44" fontId="25" fillId="17" borderId="13" xfId="2" applyFont="1" applyFill="1" applyBorder="1" applyAlignment="1">
      <alignment horizontal="center" vertical="center" wrapText="1"/>
    </xf>
    <xf numFmtId="9" fontId="25" fillId="17" borderId="13" xfId="3" applyNumberFormat="1" applyFont="1" applyFill="1" applyBorder="1" applyAlignment="1">
      <alignment horizontal="center" vertical="center" wrapText="1"/>
    </xf>
    <xf numFmtId="0" fontId="28" fillId="0" borderId="0" xfId="0" applyFont="1"/>
    <xf numFmtId="44" fontId="29" fillId="15" borderId="13" xfId="2" applyNumberFormat="1" applyFont="1" applyFill="1" applyBorder="1" applyAlignment="1">
      <alignment horizontal="center" vertical="center" wrapText="1"/>
    </xf>
    <xf numFmtId="44" fontId="30" fillId="15" borderId="13" xfId="2" applyNumberFormat="1" applyFont="1" applyFill="1" applyBorder="1" applyAlignment="1">
      <alignment horizontal="center" vertical="center" wrapText="1"/>
    </xf>
    <xf numFmtId="44" fontId="30" fillId="17" borderId="13" xfId="2" applyNumberFormat="1" applyFont="1" applyFill="1" applyBorder="1" applyAlignment="1">
      <alignment horizontal="center" vertical="center" wrapText="1"/>
    </xf>
    <xf numFmtId="0" fontId="30" fillId="0" borderId="13" xfId="0" applyFont="1" applyFill="1" applyBorder="1" applyAlignment="1">
      <alignment horizontal="center" vertical="center" wrapText="1"/>
    </xf>
    <xf numFmtId="0" fontId="29" fillId="15" borderId="13" xfId="0" applyFont="1" applyFill="1" applyBorder="1" applyAlignment="1">
      <alignment horizontal="center" vertical="center" wrapText="1"/>
    </xf>
    <xf numFmtId="0" fontId="29" fillId="15" borderId="41" xfId="0" applyFont="1" applyFill="1" applyBorder="1" applyAlignment="1">
      <alignment horizontal="center" vertical="center" wrapText="1"/>
    </xf>
    <xf numFmtId="0" fontId="29" fillId="15" borderId="16" xfId="0" applyFont="1" applyFill="1" applyBorder="1" applyAlignment="1">
      <alignment horizontal="center" vertical="center" wrapText="1"/>
    </xf>
    <xf numFmtId="44" fontId="29" fillId="15" borderId="18" xfId="2" applyNumberFormat="1" applyFont="1" applyFill="1" applyBorder="1" applyAlignment="1">
      <alignment horizontal="center" vertical="center" wrapText="1"/>
    </xf>
    <xf numFmtId="0" fontId="29" fillId="15" borderId="42" xfId="0" applyFont="1" applyFill="1" applyBorder="1" applyAlignment="1">
      <alignment horizontal="center" vertical="center" wrapText="1"/>
    </xf>
    <xf numFmtId="0" fontId="30" fillId="15" borderId="13" xfId="0" applyFont="1" applyFill="1" applyBorder="1" applyAlignment="1">
      <alignment horizontal="center" vertical="center" wrapText="1"/>
    </xf>
    <xf numFmtId="0" fontId="32" fillId="21" borderId="13" xfId="0" applyFont="1" applyFill="1" applyBorder="1" applyAlignment="1">
      <alignment horizontal="center" vertical="center" wrapText="1"/>
    </xf>
    <xf numFmtId="44" fontId="33" fillId="21" borderId="13" xfId="2" applyFont="1" applyFill="1" applyBorder="1" applyAlignment="1">
      <alignment horizontal="center" vertical="center"/>
    </xf>
    <xf numFmtId="0" fontId="33" fillId="21" borderId="13" xfId="0" applyFont="1" applyFill="1" applyBorder="1" applyAlignment="1">
      <alignment horizontal="center" vertical="center" wrapText="1"/>
    </xf>
    <xf numFmtId="167" fontId="34" fillId="18" borderId="22" xfId="4" applyNumberFormat="1" applyFont="1" applyFill="1" applyBorder="1" applyAlignment="1">
      <alignment horizontal="center" vertical="center"/>
    </xf>
    <xf numFmtId="44" fontId="34" fillId="18" borderId="22" xfId="4" applyNumberFormat="1" applyFont="1" applyFill="1" applyBorder="1" applyAlignment="1">
      <alignment horizontal="center" vertical="center"/>
    </xf>
    <xf numFmtId="10" fontId="34" fillId="18" borderId="22" xfId="4" applyNumberFormat="1" applyFont="1" applyFill="1" applyBorder="1" applyAlignment="1">
      <alignment horizontal="center" vertical="center"/>
    </xf>
    <xf numFmtId="0" fontId="34" fillId="18" borderId="22" xfId="4" applyFont="1" applyFill="1" applyBorder="1" applyAlignment="1">
      <alignment horizontal="center" vertical="center"/>
    </xf>
    <xf numFmtId="0" fontId="34" fillId="18" borderId="23" xfId="4" applyFont="1" applyFill="1" applyBorder="1" applyAlignment="1">
      <alignment horizontal="center" vertical="center"/>
    </xf>
    <xf numFmtId="167" fontId="34" fillId="18" borderId="25" xfId="4" applyNumberFormat="1" applyFont="1" applyFill="1" applyBorder="1" applyAlignment="1">
      <alignment horizontal="center" vertical="center"/>
    </xf>
    <xf numFmtId="167" fontId="35" fillId="18" borderId="25" xfId="0" applyNumberFormat="1" applyFont="1" applyFill="1" applyBorder="1" applyAlignment="1">
      <alignment horizontal="center" vertical="center"/>
    </xf>
    <xf numFmtId="44" fontId="34" fillId="18" borderId="25" xfId="4" applyNumberFormat="1" applyFont="1" applyFill="1" applyBorder="1" applyAlignment="1">
      <alignment horizontal="center" vertical="center"/>
    </xf>
    <xf numFmtId="167" fontId="35" fillId="18" borderId="25" xfId="2" applyNumberFormat="1" applyFont="1" applyFill="1" applyBorder="1" applyAlignment="1">
      <alignment horizontal="center" vertical="center"/>
    </xf>
    <xf numFmtId="44" fontId="35" fillId="18" borderId="25" xfId="2" applyNumberFormat="1" applyFont="1" applyFill="1" applyBorder="1" applyAlignment="1">
      <alignment horizontal="center" vertical="center"/>
    </xf>
    <xf numFmtId="10" fontId="35" fillId="18" borderId="25" xfId="3" applyNumberFormat="1" applyFont="1" applyFill="1" applyBorder="1" applyAlignment="1">
      <alignment horizontal="center" vertical="center"/>
    </xf>
    <xf numFmtId="0" fontId="35" fillId="18" borderId="25" xfId="0" applyFont="1" applyFill="1" applyBorder="1" applyAlignment="1">
      <alignment horizontal="center" vertical="center"/>
    </xf>
    <xf numFmtId="0" fontId="35" fillId="18" borderId="26" xfId="0" applyFont="1" applyFill="1" applyBorder="1" applyAlignment="1">
      <alignment horizontal="center" vertical="center"/>
    </xf>
    <xf numFmtId="169" fontId="19" fillId="0" borderId="0" xfId="886" applyFont="1" applyBorder="1" applyAlignment="1">
      <alignment horizontal="center" vertical="center" wrapText="1"/>
    </xf>
    <xf numFmtId="10" fontId="19" fillId="0" borderId="0" xfId="0" applyNumberFormat="1" applyFont="1" applyBorder="1" applyAlignment="1">
      <alignment horizontal="center" vertical="center"/>
    </xf>
    <xf numFmtId="0" fontId="29" fillId="15" borderId="13" xfId="2" applyNumberFormat="1" applyFont="1" applyFill="1" applyBorder="1" applyAlignment="1">
      <alignment horizontal="center" vertical="center" wrapText="1"/>
    </xf>
    <xf numFmtId="44" fontId="29" fillId="0" borderId="13" xfId="2" applyNumberFormat="1" applyFont="1" applyFill="1" applyBorder="1" applyAlignment="1">
      <alignment horizontal="center" vertical="center" wrapText="1"/>
    </xf>
    <xf numFmtId="167" fontId="24" fillId="16" borderId="0" xfId="2" applyNumberFormat="1" applyFont="1" applyFill="1" applyBorder="1" applyAlignment="1" applyProtection="1">
      <alignment horizontal="center" vertical="center"/>
    </xf>
    <xf numFmtId="10" fontId="30" fillId="17" borderId="13" xfId="3" applyNumberFormat="1" applyFont="1" applyFill="1" applyBorder="1" applyAlignment="1">
      <alignment horizontal="center" vertical="center" wrapText="1"/>
    </xf>
    <xf numFmtId="0" fontId="36" fillId="0" borderId="0" xfId="0" applyFont="1"/>
    <xf numFmtId="171" fontId="36" fillId="0" borderId="0" xfId="0" applyNumberFormat="1" applyFont="1"/>
    <xf numFmtId="44" fontId="19" fillId="0" borderId="0" xfId="2" applyFont="1" applyBorder="1" applyAlignment="1">
      <alignment horizontal="center" vertical="center" wrapText="1"/>
    </xf>
    <xf numFmtId="10" fontId="19" fillId="20" borderId="40" xfId="0" applyNumberFormat="1" applyFont="1" applyFill="1" applyBorder="1" applyAlignment="1">
      <alignment horizontal="center" vertical="center" wrapText="1"/>
    </xf>
    <xf numFmtId="10" fontId="19" fillId="0" borderId="44" xfId="0" applyNumberFormat="1" applyFont="1" applyBorder="1" applyAlignment="1">
      <alignment horizontal="center" vertical="center" wrapText="1"/>
    </xf>
    <xf numFmtId="10" fontId="19" fillId="0" borderId="45" xfId="0" applyNumberFormat="1" applyFont="1" applyBorder="1" applyAlignment="1">
      <alignment horizontal="center" vertical="center" wrapText="1"/>
    </xf>
    <xf numFmtId="10" fontId="19" fillId="20" borderId="43" xfId="0" applyNumberFormat="1" applyFont="1" applyFill="1" applyBorder="1" applyAlignment="1">
      <alignment horizontal="center" vertical="center" wrapText="1"/>
    </xf>
    <xf numFmtId="171" fontId="21" fillId="20" borderId="40" xfId="0" applyNumberFormat="1" applyFont="1" applyFill="1" applyBorder="1" applyAlignment="1">
      <alignment horizontal="center" vertical="center" wrapText="1"/>
    </xf>
    <xf numFmtId="0" fontId="19" fillId="0" borderId="46" xfId="0" applyFont="1" applyBorder="1" applyAlignment="1">
      <alignment vertical="center"/>
    </xf>
    <xf numFmtId="0" fontId="19" fillId="0" borderId="47" xfId="0" applyFont="1" applyBorder="1" applyAlignment="1">
      <alignment vertical="center" wrapText="1"/>
    </xf>
    <xf numFmtId="171" fontId="19" fillId="0" borderId="47" xfId="0" applyNumberFormat="1" applyFont="1" applyBorder="1" applyAlignment="1">
      <alignment horizontal="center" vertical="center" wrapText="1"/>
    </xf>
    <xf numFmtId="169" fontId="19" fillId="0" borderId="47" xfId="886" applyFont="1" applyBorder="1" applyAlignment="1">
      <alignment horizontal="center" vertical="center" wrapText="1"/>
    </xf>
    <xf numFmtId="10" fontId="19" fillId="0" borderId="47" xfId="0" applyNumberFormat="1" applyFont="1" applyBorder="1" applyAlignment="1">
      <alignment horizontal="center" vertical="center" wrapText="1"/>
    </xf>
    <xf numFmtId="44" fontId="19" fillId="0" borderId="47" xfId="2" applyFont="1" applyBorder="1" applyAlignment="1">
      <alignment horizontal="center" vertical="center" wrapText="1"/>
    </xf>
    <xf numFmtId="10" fontId="19" fillId="0" borderId="48" xfId="0" applyNumberFormat="1" applyFont="1" applyBorder="1" applyAlignment="1">
      <alignment horizontal="center" vertical="center" wrapText="1"/>
    </xf>
    <xf numFmtId="0" fontId="19" fillId="0" borderId="49" xfId="0" applyFont="1" applyBorder="1" applyAlignment="1">
      <alignment vertical="center"/>
    </xf>
    <xf numFmtId="10" fontId="19" fillId="0" borderId="50" xfId="0" applyNumberFormat="1" applyFont="1" applyBorder="1" applyAlignment="1">
      <alignment horizontal="center" vertical="center" wrapText="1"/>
    </xf>
    <xf numFmtId="169" fontId="19" fillId="0" borderId="0" xfId="2" applyNumberFormat="1" applyFont="1" applyBorder="1" applyAlignment="1">
      <alignment horizontal="center" vertical="center" wrapText="1"/>
    </xf>
    <xf numFmtId="0" fontId="19" fillId="0" borderId="51" xfId="0" applyFont="1" applyBorder="1" applyAlignment="1">
      <alignment vertical="center"/>
    </xf>
    <xf numFmtId="0" fontId="19" fillId="0" borderId="52" xfId="0" applyFont="1" applyBorder="1" applyAlignment="1">
      <alignment vertical="center" wrapText="1"/>
    </xf>
    <xf numFmtId="171" fontId="19" fillId="0" borderId="52" xfId="0" applyNumberFormat="1" applyFont="1" applyBorder="1" applyAlignment="1">
      <alignment horizontal="center" vertical="center" wrapText="1"/>
    </xf>
    <xf numFmtId="169" fontId="19" fillId="0" borderId="52" xfId="886" applyFont="1" applyBorder="1" applyAlignment="1">
      <alignment horizontal="center" vertical="center" wrapText="1"/>
    </xf>
    <xf numFmtId="10" fontId="19" fillId="0" borderId="52" xfId="0" applyNumberFormat="1" applyFont="1" applyBorder="1" applyAlignment="1">
      <alignment horizontal="center" vertical="center" wrapText="1"/>
    </xf>
    <xf numFmtId="44" fontId="19" fillId="0" borderId="52" xfId="2" applyFont="1" applyBorder="1" applyAlignment="1">
      <alignment horizontal="center" vertical="center" wrapText="1"/>
    </xf>
    <xf numFmtId="10" fontId="19" fillId="0" borderId="53" xfId="0" applyNumberFormat="1" applyFont="1" applyBorder="1" applyAlignment="1">
      <alignment horizontal="center" vertical="center" wrapText="1"/>
    </xf>
    <xf numFmtId="9" fontId="33" fillId="21" borderId="13" xfId="3" applyFont="1" applyFill="1" applyBorder="1" applyAlignment="1">
      <alignment horizontal="center" vertical="center"/>
    </xf>
    <xf numFmtId="0" fontId="11" fillId="16" borderId="12" xfId="0" applyFont="1" applyFill="1" applyBorder="1" applyAlignment="1" applyProtection="1">
      <alignment horizontal="center" vertical="center"/>
    </xf>
    <xf numFmtId="0" fontId="20" fillId="20" borderId="39" xfId="0" applyFont="1" applyFill="1" applyBorder="1" applyAlignment="1">
      <alignment horizontal="center" vertical="center"/>
    </xf>
    <xf numFmtId="0" fontId="20" fillId="20" borderId="40" xfId="0" applyFont="1" applyFill="1" applyBorder="1" applyAlignment="1">
      <alignment horizontal="center" vertical="center"/>
    </xf>
    <xf numFmtId="0" fontId="23" fillId="0" borderId="0" xfId="0" applyFont="1" applyBorder="1" applyAlignment="1">
      <alignment horizontal="left" vertical="center" wrapText="1"/>
    </xf>
    <xf numFmtId="0" fontId="16" fillId="20" borderId="40" xfId="0" applyFont="1" applyFill="1" applyBorder="1" applyAlignment="1">
      <alignment horizontal="center" vertical="center"/>
    </xf>
    <xf numFmtId="0" fontId="4" fillId="15" borderId="3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/>
    </xf>
    <xf numFmtId="0" fontId="5" fillId="15" borderId="3" xfId="0" applyFont="1" applyFill="1" applyBorder="1" applyAlignment="1">
      <alignment horizontal="center" vertical="center" wrapText="1"/>
    </xf>
    <xf numFmtId="167" fontId="5" fillId="15" borderId="3" xfId="2" applyNumberFormat="1" applyFont="1" applyFill="1" applyBorder="1" applyAlignment="1">
      <alignment horizontal="center" vertical="center"/>
    </xf>
    <xf numFmtId="10" fontId="5" fillId="15" borderId="3" xfId="0" applyNumberFormat="1" applyFont="1" applyFill="1" applyBorder="1" applyAlignment="1">
      <alignment horizontal="center" vertical="center"/>
    </xf>
    <xf numFmtId="0" fontId="5" fillId="15" borderId="4" xfId="0" applyFont="1" applyFill="1" applyBorder="1" applyAlignment="1">
      <alignment horizontal="center" vertical="center"/>
    </xf>
    <xf numFmtId="0" fontId="5" fillId="15" borderId="5" xfId="0" applyFont="1" applyFill="1" applyBorder="1" applyAlignment="1">
      <alignment horizontal="center" vertical="center"/>
    </xf>
    <xf numFmtId="44" fontId="5" fillId="15" borderId="5" xfId="2" applyFont="1" applyFill="1" applyBorder="1" applyAlignment="1">
      <alignment horizontal="center" vertical="center"/>
    </xf>
    <xf numFmtId="0" fontId="5" fillId="15" borderId="6" xfId="0" applyFont="1" applyFill="1" applyBorder="1" applyAlignment="1">
      <alignment horizontal="center" vertical="center"/>
    </xf>
    <xf numFmtId="0" fontId="6" fillId="15" borderId="4" xfId="0" applyFont="1" applyFill="1" applyBorder="1" applyAlignment="1">
      <alignment horizontal="center" vertical="center"/>
    </xf>
    <xf numFmtId="0" fontId="6" fillId="15" borderId="5" xfId="0" applyFont="1" applyFill="1" applyBorder="1" applyAlignment="1">
      <alignment horizontal="center" vertical="center" wrapText="1"/>
    </xf>
    <xf numFmtId="0" fontId="6" fillId="15" borderId="5" xfId="0" applyFont="1" applyFill="1" applyBorder="1" applyAlignment="1">
      <alignment horizontal="center" vertical="center"/>
    </xf>
    <xf numFmtId="44" fontId="6" fillId="15" borderId="5" xfId="2" applyFont="1" applyFill="1" applyBorder="1" applyAlignment="1">
      <alignment horizontal="center" vertical="center"/>
    </xf>
    <xf numFmtId="0" fontId="6" fillId="15" borderId="6" xfId="0" applyFont="1" applyFill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15" borderId="8" xfId="6" applyFont="1" applyFill="1" applyBorder="1" applyAlignment="1">
      <alignment horizontal="center" vertical="center"/>
    </xf>
    <xf numFmtId="0" fontId="7" fillId="15" borderId="10" xfId="6" applyFont="1" applyFill="1" applyBorder="1" applyAlignment="1">
      <alignment horizontal="center" vertical="center"/>
    </xf>
    <xf numFmtId="0" fontId="7" fillId="15" borderId="9" xfId="6" applyFont="1" applyFill="1" applyBorder="1" applyAlignment="1">
      <alignment horizontal="center" vertical="center"/>
    </xf>
    <xf numFmtId="44" fontId="7" fillId="15" borderId="9" xfId="2" applyFont="1" applyFill="1" applyBorder="1" applyAlignment="1">
      <alignment horizontal="center" vertical="center"/>
    </xf>
    <xf numFmtId="10" fontId="31" fillId="9" borderId="31" xfId="3" applyNumberFormat="1" applyFont="1" applyFill="1" applyBorder="1" applyAlignment="1">
      <alignment horizontal="center" vertical="center"/>
    </xf>
    <xf numFmtId="10" fontId="31" fillId="9" borderId="37" xfId="3" applyNumberFormat="1" applyFont="1" applyFill="1" applyBorder="1" applyAlignment="1">
      <alignment horizontal="center" vertical="center"/>
    </xf>
    <xf numFmtId="172" fontId="31" fillId="9" borderId="31" xfId="5" applyNumberFormat="1" applyFont="1" applyBorder="1" applyAlignment="1">
      <alignment horizontal="center" vertical="center"/>
    </xf>
    <xf numFmtId="172" fontId="31" fillId="9" borderId="37" xfId="5" applyNumberFormat="1" applyFont="1" applyBorder="1" applyAlignment="1">
      <alignment horizontal="center" vertical="center"/>
    </xf>
    <xf numFmtId="0" fontId="32" fillId="21" borderId="30" xfId="0" applyFont="1" applyFill="1" applyBorder="1" applyAlignment="1">
      <alignment horizontal="center" vertical="center" wrapText="1"/>
    </xf>
    <xf numFmtId="0" fontId="32" fillId="21" borderId="32" xfId="0" applyFont="1" applyFill="1" applyBorder="1" applyAlignment="1">
      <alignment horizontal="center" vertical="center" wrapText="1"/>
    </xf>
    <xf numFmtId="0" fontId="32" fillId="21" borderId="36" xfId="0" applyFont="1" applyFill="1" applyBorder="1" applyAlignment="1">
      <alignment horizontal="center" vertical="center" wrapText="1"/>
    </xf>
    <xf numFmtId="0" fontId="32" fillId="21" borderId="38" xfId="0" applyFont="1" applyFill="1" applyBorder="1" applyAlignment="1">
      <alignment horizontal="center" vertical="center" wrapText="1"/>
    </xf>
    <xf numFmtId="0" fontId="10" fillId="16" borderId="11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/>
    </xf>
    <xf numFmtId="0" fontId="10" fillId="16" borderId="0" xfId="0" applyFont="1" applyFill="1" applyBorder="1" applyAlignment="1" applyProtection="1">
      <alignment horizontal="center" vertical="center" wrapText="1"/>
    </xf>
    <xf numFmtId="167" fontId="10" fillId="16" borderId="0" xfId="2" applyNumberFormat="1" applyFont="1" applyFill="1" applyBorder="1" applyAlignment="1" applyProtection="1">
      <alignment horizontal="center" vertical="center"/>
    </xf>
    <xf numFmtId="10" fontId="10" fillId="16" borderId="0" xfId="0" applyNumberFormat="1" applyFont="1" applyFill="1" applyBorder="1" applyAlignment="1" applyProtection="1">
      <alignment horizontal="center" vertical="center"/>
    </xf>
    <xf numFmtId="44" fontId="10" fillId="16" borderId="0" xfId="2" applyFont="1" applyFill="1" applyBorder="1" applyAlignment="1" applyProtection="1">
      <alignment horizontal="center" vertical="center"/>
    </xf>
    <xf numFmtId="0" fontId="31" fillId="9" borderId="16" xfId="5" applyFont="1" applyBorder="1" applyAlignment="1">
      <alignment horizontal="center" vertical="center" wrapText="1"/>
    </xf>
    <xf numFmtId="0" fontId="31" fillId="9" borderId="17" xfId="5" applyFont="1" applyBorder="1" applyAlignment="1">
      <alignment horizontal="center" vertical="center" wrapText="1"/>
    </xf>
    <xf numFmtId="0" fontId="31" fillId="9" borderId="18" xfId="5" applyFont="1" applyBorder="1" applyAlignment="1">
      <alignment horizontal="center" vertical="center" wrapText="1"/>
    </xf>
    <xf numFmtId="167" fontId="34" fillId="18" borderId="19" xfId="4" applyNumberFormat="1" applyFont="1" applyFill="1" applyBorder="1" applyAlignment="1">
      <alignment horizontal="center" vertical="center"/>
    </xf>
    <xf numFmtId="167" fontId="34" fillId="18" borderId="20" xfId="4" applyNumberFormat="1" applyFont="1" applyFill="1" applyBorder="1" applyAlignment="1">
      <alignment horizontal="center" vertical="center"/>
    </xf>
    <xf numFmtId="167" fontId="34" fillId="18" borderId="21" xfId="4" applyNumberFormat="1" applyFont="1" applyFill="1" applyBorder="1" applyAlignment="1">
      <alignment horizontal="center" vertical="center"/>
    </xf>
    <xf numFmtId="167" fontId="34" fillId="18" borderId="14" xfId="4" applyNumberFormat="1" applyFont="1" applyFill="1" applyBorder="1" applyAlignment="1">
      <alignment horizontal="center" vertical="center"/>
    </xf>
    <xf numFmtId="167" fontId="34" fillId="18" borderId="15" xfId="4" applyNumberFormat="1" applyFont="1" applyFill="1" applyBorder="1" applyAlignment="1">
      <alignment horizontal="center" vertical="center"/>
    </xf>
    <xf numFmtId="167" fontId="34" fillId="18" borderId="24" xfId="4" applyNumberFormat="1" applyFont="1" applyFill="1" applyBorder="1" applyAlignment="1">
      <alignment horizontal="center" vertical="center"/>
    </xf>
    <xf numFmtId="0" fontId="31" fillId="9" borderId="27" xfId="5" applyFont="1" applyBorder="1" applyAlignment="1">
      <alignment horizontal="center" vertical="center" wrapText="1"/>
    </xf>
    <xf numFmtId="0" fontId="31" fillId="9" borderId="28" xfId="5" applyFont="1" applyBorder="1" applyAlignment="1">
      <alignment horizontal="center" vertical="center" wrapText="1"/>
    </xf>
    <xf numFmtId="0" fontId="31" fillId="9" borderId="29" xfId="5" applyFont="1" applyBorder="1" applyAlignment="1">
      <alignment horizontal="center" vertical="center" wrapText="1"/>
    </xf>
    <xf numFmtId="0" fontId="31" fillId="9" borderId="33" xfId="5" applyFont="1" applyBorder="1" applyAlignment="1">
      <alignment horizontal="center" vertical="center" wrapText="1"/>
    </xf>
    <xf numFmtId="0" fontId="31" fillId="9" borderId="34" xfId="5" applyFont="1" applyBorder="1" applyAlignment="1">
      <alignment horizontal="center" vertical="center" wrapText="1"/>
    </xf>
    <xf numFmtId="0" fontId="31" fillId="9" borderId="35" xfId="5" applyFont="1" applyBorder="1" applyAlignment="1">
      <alignment horizontal="center" vertical="center" wrapText="1"/>
    </xf>
    <xf numFmtId="172" fontId="31" fillId="9" borderId="30" xfId="5" applyNumberFormat="1" applyFont="1" applyBorder="1" applyAlignment="1" applyProtection="1">
      <alignment horizontal="center" vertical="center" wrapText="1"/>
    </xf>
    <xf numFmtId="172" fontId="31" fillId="9" borderId="28" xfId="5" applyNumberFormat="1" applyFont="1" applyBorder="1" applyAlignment="1" applyProtection="1">
      <alignment horizontal="center" vertical="center" wrapText="1"/>
    </xf>
    <xf numFmtId="172" fontId="31" fillId="9" borderId="29" xfId="5" applyNumberFormat="1" applyFont="1" applyBorder="1" applyAlignment="1" applyProtection="1">
      <alignment horizontal="center" vertical="center" wrapText="1"/>
    </xf>
    <xf numFmtId="172" fontId="31" fillId="9" borderId="36" xfId="5" applyNumberFormat="1" applyFont="1" applyBorder="1" applyAlignment="1" applyProtection="1">
      <alignment horizontal="center" vertical="center" wrapText="1"/>
    </xf>
    <xf numFmtId="172" fontId="31" fillId="9" borderId="34" xfId="5" applyNumberFormat="1" applyFont="1" applyBorder="1" applyAlignment="1" applyProtection="1">
      <alignment horizontal="center" vertical="center" wrapText="1"/>
    </xf>
    <xf numFmtId="172" fontId="31" fillId="9" borderId="35" xfId="5" applyNumberFormat="1" applyFont="1" applyBorder="1" applyAlignment="1" applyProtection="1">
      <alignment horizontal="center" vertical="center" wrapText="1"/>
    </xf>
    <xf numFmtId="0" fontId="11" fillId="16" borderId="12" xfId="0" applyFont="1" applyFill="1" applyBorder="1" applyAlignment="1" applyProtection="1">
      <alignment horizontal="center" vertical="center"/>
    </xf>
    <xf numFmtId="11" fontId="29" fillId="15" borderId="13" xfId="2" applyNumberFormat="1" applyFont="1" applyFill="1" applyBorder="1" applyAlignment="1">
      <alignment horizontal="center" vertical="center" wrapText="1"/>
    </xf>
    <xf numFmtId="0" fontId="0" fillId="0" borderId="0" xfId="0" pivotButton="1"/>
    <xf numFmtId="0" fontId="0" fillId="0" borderId="0" xfId="0" applyAlignment="1">
      <alignment horizontal="left"/>
    </xf>
    <xf numFmtId="0" fontId="0" fillId="0" borderId="0" xfId="0" applyAlignment="1">
      <alignment horizontal="left" indent="1"/>
    </xf>
    <xf numFmtId="43" fontId="0" fillId="0" borderId="0" xfId="1" applyFont="1"/>
    <xf numFmtId="0" fontId="0" fillId="0" borderId="0" xfId="0" applyAlignment="1">
      <alignment horizontal="left" indent="2"/>
    </xf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pivotButton="1" applyAlignment="1">
      <alignment wrapText="1"/>
    </xf>
    <xf numFmtId="0" fontId="0" fillId="0" borderId="0" xfId="0"/>
    <xf numFmtId="43" fontId="3" fillId="20" borderId="54" xfId="1" applyNumberFormat="1" applyFont="1" applyFill="1" applyBorder="1" applyAlignment="1">
      <alignment horizontal="center"/>
    </xf>
  </cellXfs>
  <cellStyles count="1027">
    <cellStyle name="20% - Énfasis1 10" xfId="7"/>
    <cellStyle name="20% - Énfasis1 11" xfId="8"/>
    <cellStyle name="20% - Énfasis1 12" xfId="9"/>
    <cellStyle name="20% - Énfasis1 13" xfId="10"/>
    <cellStyle name="20% - Énfasis1 14" xfId="11"/>
    <cellStyle name="20% - Énfasis1 15" xfId="12"/>
    <cellStyle name="20% - Énfasis1 16" xfId="13"/>
    <cellStyle name="20% - Énfasis1 17" xfId="14"/>
    <cellStyle name="20% - Énfasis1 18" xfId="15"/>
    <cellStyle name="20% - Énfasis1 19" xfId="16"/>
    <cellStyle name="20% - Énfasis1 2" xfId="17"/>
    <cellStyle name="20% - Énfasis1 20" xfId="18"/>
    <cellStyle name="20% - Énfasis1 21" xfId="19"/>
    <cellStyle name="20% - Énfasis1 22" xfId="20"/>
    <cellStyle name="20% - Énfasis1 23" xfId="21"/>
    <cellStyle name="20% - Énfasis1 24" xfId="22"/>
    <cellStyle name="20% - Énfasis1 25" xfId="23"/>
    <cellStyle name="20% - Énfasis1 26" xfId="24"/>
    <cellStyle name="20% - Énfasis1 27" xfId="25"/>
    <cellStyle name="20% - Énfasis1 28" xfId="26"/>
    <cellStyle name="20% - Énfasis1 29" xfId="27"/>
    <cellStyle name="20% - Énfasis1 3" xfId="28"/>
    <cellStyle name="20% - Énfasis1 30" xfId="29"/>
    <cellStyle name="20% - Énfasis1 31" xfId="30"/>
    <cellStyle name="20% - Énfasis1 32" xfId="31"/>
    <cellStyle name="20% - Énfasis1 33" xfId="32"/>
    <cellStyle name="20% - Énfasis1 34" xfId="33"/>
    <cellStyle name="20% - Énfasis1 35" xfId="34"/>
    <cellStyle name="20% - Énfasis1 36" xfId="35"/>
    <cellStyle name="20% - Énfasis1 37" xfId="36"/>
    <cellStyle name="20% - Énfasis1 38" xfId="37"/>
    <cellStyle name="20% - Énfasis1 39" xfId="38"/>
    <cellStyle name="20% - Énfasis1 4" xfId="39"/>
    <cellStyle name="20% - Énfasis1 40" xfId="40"/>
    <cellStyle name="20% - Énfasis1 41" xfId="41"/>
    <cellStyle name="20% - Énfasis1 42" xfId="42"/>
    <cellStyle name="20% - Énfasis1 43" xfId="43"/>
    <cellStyle name="20% - Énfasis1 44" xfId="44"/>
    <cellStyle name="20% - Énfasis1 45" xfId="45"/>
    <cellStyle name="20% - Énfasis1 46" xfId="46"/>
    <cellStyle name="20% - Énfasis1 47" xfId="47"/>
    <cellStyle name="20% - Énfasis1 48" xfId="48"/>
    <cellStyle name="20% - Énfasis1 49" xfId="49"/>
    <cellStyle name="20% - Énfasis1 5" xfId="50"/>
    <cellStyle name="20% - Énfasis1 50" xfId="51"/>
    <cellStyle name="20% - Énfasis1 51" xfId="52"/>
    <cellStyle name="20% - Énfasis1 52" xfId="53"/>
    <cellStyle name="20% - Énfasis1 53" xfId="54"/>
    <cellStyle name="20% - Énfasis1 54" xfId="55"/>
    <cellStyle name="20% - Énfasis1 55" xfId="56"/>
    <cellStyle name="20% - Énfasis1 56" xfId="57"/>
    <cellStyle name="20% - Énfasis1 57" xfId="58"/>
    <cellStyle name="20% - Énfasis1 58" xfId="59"/>
    <cellStyle name="20% - Énfasis1 59" xfId="60"/>
    <cellStyle name="20% - Énfasis1 6" xfId="61"/>
    <cellStyle name="20% - Énfasis1 60" xfId="62"/>
    <cellStyle name="20% - Énfasis1 61" xfId="63"/>
    <cellStyle name="20% - Énfasis1 62" xfId="64"/>
    <cellStyle name="20% - Énfasis1 63" xfId="65"/>
    <cellStyle name="20% - Énfasis1 64" xfId="66"/>
    <cellStyle name="20% - Énfasis1 65" xfId="67"/>
    <cellStyle name="20% - Énfasis1 66" xfId="68"/>
    <cellStyle name="20% - Énfasis1 67" xfId="69"/>
    <cellStyle name="20% - Énfasis1 68" xfId="70"/>
    <cellStyle name="20% - Énfasis1 69" xfId="71"/>
    <cellStyle name="20% - Énfasis1 7" xfId="72"/>
    <cellStyle name="20% - Énfasis1 70" xfId="73"/>
    <cellStyle name="20% - Énfasis1 71" xfId="74"/>
    <cellStyle name="20% - Énfasis1 72" xfId="75"/>
    <cellStyle name="20% - Énfasis1 73" xfId="76"/>
    <cellStyle name="20% - Énfasis1 8" xfId="77"/>
    <cellStyle name="20% - Énfasis1 9" xfId="78"/>
    <cellStyle name="20% - Énfasis2 10" xfId="79"/>
    <cellStyle name="20% - Énfasis2 11" xfId="80"/>
    <cellStyle name="20% - Énfasis2 12" xfId="81"/>
    <cellStyle name="20% - Énfasis2 13" xfId="82"/>
    <cellStyle name="20% - Énfasis2 14" xfId="83"/>
    <cellStyle name="20% - Énfasis2 15" xfId="84"/>
    <cellStyle name="20% - Énfasis2 16" xfId="85"/>
    <cellStyle name="20% - Énfasis2 17" xfId="86"/>
    <cellStyle name="20% - Énfasis2 18" xfId="87"/>
    <cellStyle name="20% - Énfasis2 19" xfId="88"/>
    <cellStyle name="20% - Énfasis2 2" xfId="89"/>
    <cellStyle name="20% - Énfasis2 20" xfId="90"/>
    <cellStyle name="20% - Énfasis2 21" xfId="91"/>
    <cellStyle name="20% - Énfasis2 22" xfId="92"/>
    <cellStyle name="20% - Énfasis2 23" xfId="93"/>
    <cellStyle name="20% - Énfasis2 24" xfId="94"/>
    <cellStyle name="20% - Énfasis2 25" xfId="95"/>
    <cellStyle name="20% - Énfasis2 26" xfId="96"/>
    <cellStyle name="20% - Énfasis2 27" xfId="97"/>
    <cellStyle name="20% - Énfasis2 28" xfId="98"/>
    <cellStyle name="20% - Énfasis2 29" xfId="99"/>
    <cellStyle name="20% - Énfasis2 3" xfId="100"/>
    <cellStyle name="20% - Énfasis2 30" xfId="101"/>
    <cellStyle name="20% - Énfasis2 31" xfId="102"/>
    <cellStyle name="20% - Énfasis2 32" xfId="103"/>
    <cellStyle name="20% - Énfasis2 33" xfId="104"/>
    <cellStyle name="20% - Énfasis2 34" xfId="105"/>
    <cellStyle name="20% - Énfasis2 35" xfId="106"/>
    <cellStyle name="20% - Énfasis2 36" xfId="107"/>
    <cellStyle name="20% - Énfasis2 37" xfId="108"/>
    <cellStyle name="20% - Énfasis2 38" xfId="109"/>
    <cellStyle name="20% - Énfasis2 39" xfId="110"/>
    <cellStyle name="20% - Énfasis2 4" xfId="111"/>
    <cellStyle name="20% - Énfasis2 40" xfId="112"/>
    <cellStyle name="20% - Énfasis2 41" xfId="113"/>
    <cellStyle name="20% - Énfasis2 42" xfId="114"/>
    <cellStyle name="20% - Énfasis2 43" xfId="115"/>
    <cellStyle name="20% - Énfasis2 44" xfId="116"/>
    <cellStyle name="20% - Énfasis2 45" xfId="117"/>
    <cellStyle name="20% - Énfasis2 46" xfId="118"/>
    <cellStyle name="20% - Énfasis2 47" xfId="119"/>
    <cellStyle name="20% - Énfasis2 48" xfId="120"/>
    <cellStyle name="20% - Énfasis2 49" xfId="121"/>
    <cellStyle name="20% - Énfasis2 5" xfId="122"/>
    <cellStyle name="20% - Énfasis2 50" xfId="123"/>
    <cellStyle name="20% - Énfasis2 51" xfId="124"/>
    <cellStyle name="20% - Énfasis2 52" xfId="125"/>
    <cellStyle name="20% - Énfasis2 53" xfId="126"/>
    <cellStyle name="20% - Énfasis2 54" xfId="127"/>
    <cellStyle name="20% - Énfasis2 55" xfId="128"/>
    <cellStyle name="20% - Énfasis2 56" xfId="129"/>
    <cellStyle name="20% - Énfasis2 57" xfId="130"/>
    <cellStyle name="20% - Énfasis2 58" xfId="131"/>
    <cellStyle name="20% - Énfasis2 59" xfId="132"/>
    <cellStyle name="20% - Énfasis2 6" xfId="133"/>
    <cellStyle name="20% - Énfasis2 60" xfId="134"/>
    <cellStyle name="20% - Énfasis2 61" xfId="135"/>
    <cellStyle name="20% - Énfasis2 62" xfId="136"/>
    <cellStyle name="20% - Énfasis2 63" xfId="137"/>
    <cellStyle name="20% - Énfasis2 64" xfId="138"/>
    <cellStyle name="20% - Énfasis2 65" xfId="139"/>
    <cellStyle name="20% - Énfasis2 66" xfId="140"/>
    <cellStyle name="20% - Énfasis2 67" xfId="141"/>
    <cellStyle name="20% - Énfasis2 68" xfId="142"/>
    <cellStyle name="20% - Énfasis2 69" xfId="143"/>
    <cellStyle name="20% - Énfasis2 7" xfId="144"/>
    <cellStyle name="20% - Énfasis2 70" xfId="145"/>
    <cellStyle name="20% - Énfasis2 71" xfId="146"/>
    <cellStyle name="20% - Énfasis2 72" xfId="147"/>
    <cellStyle name="20% - Énfasis2 73" xfId="148"/>
    <cellStyle name="20% - Énfasis2 8" xfId="149"/>
    <cellStyle name="20% - Énfasis2 9" xfId="150"/>
    <cellStyle name="20% - Énfasis3 10" xfId="151"/>
    <cellStyle name="20% - Énfasis3 11" xfId="152"/>
    <cellStyle name="20% - Énfasis3 12" xfId="153"/>
    <cellStyle name="20% - Énfasis3 13" xfId="154"/>
    <cellStyle name="20% - Énfasis3 14" xfId="155"/>
    <cellStyle name="20% - Énfasis3 15" xfId="156"/>
    <cellStyle name="20% - Énfasis3 16" xfId="157"/>
    <cellStyle name="20% - Énfasis3 17" xfId="158"/>
    <cellStyle name="20% - Énfasis3 18" xfId="159"/>
    <cellStyle name="20% - Énfasis3 19" xfId="160"/>
    <cellStyle name="20% - Énfasis3 2" xfId="161"/>
    <cellStyle name="20% - Énfasis3 20" xfId="162"/>
    <cellStyle name="20% - Énfasis3 21" xfId="163"/>
    <cellStyle name="20% - Énfasis3 22" xfId="164"/>
    <cellStyle name="20% - Énfasis3 23" xfId="165"/>
    <cellStyle name="20% - Énfasis3 24" xfId="166"/>
    <cellStyle name="20% - Énfasis3 25" xfId="167"/>
    <cellStyle name="20% - Énfasis3 26" xfId="168"/>
    <cellStyle name="20% - Énfasis3 27" xfId="169"/>
    <cellStyle name="20% - Énfasis3 28" xfId="170"/>
    <cellStyle name="20% - Énfasis3 29" xfId="171"/>
    <cellStyle name="20% - Énfasis3 3" xfId="172"/>
    <cellStyle name="20% - Énfasis3 30" xfId="173"/>
    <cellStyle name="20% - Énfasis3 31" xfId="174"/>
    <cellStyle name="20% - Énfasis3 32" xfId="175"/>
    <cellStyle name="20% - Énfasis3 33" xfId="176"/>
    <cellStyle name="20% - Énfasis3 34" xfId="177"/>
    <cellStyle name="20% - Énfasis3 35" xfId="178"/>
    <cellStyle name="20% - Énfasis3 36" xfId="179"/>
    <cellStyle name="20% - Énfasis3 37" xfId="180"/>
    <cellStyle name="20% - Énfasis3 38" xfId="181"/>
    <cellStyle name="20% - Énfasis3 39" xfId="182"/>
    <cellStyle name="20% - Énfasis3 4" xfId="183"/>
    <cellStyle name="20% - Énfasis3 40" xfId="184"/>
    <cellStyle name="20% - Énfasis3 41" xfId="185"/>
    <cellStyle name="20% - Énfasis3 42" xfId="186"/>
    <cellStyle name="20% - Énfasis3 43" xfId="187"/>
    <cellStyle name="20% - Énfasis3 44" xfId="188"/>
    <cellStyle name="20% - Énfasis3 45" xfId="189"/>
    <cellStyle name="20% - Énfasis3 46" xfId="190"/>
    <cellStyle name="20% - Énfasis3 47" xfId="191"/>
    <cellStyle name="20% - Énfasis3 48" xfId="192"/>
    <cellStyle name="20% - Énfasis3 49" xfId="193"/>
    <cellStyle name="20% - Énfasis3 5" xfId="194"/>
    <cellStyle name="20% - Énfasis3 50" xfId="195"/>
    <cellStyle name="20% - Énfasis3 51" xfId="196"/>
    <cellStyle name="20% - Énfasis3 52" xfId="197"/>
    <cellStyle name="20% - Énfasis3 53" xfId="198"/>
    <cellStyle name="20% - Énfasis3 54" xfId="199"/>
    <cellStyle name="20% - Énfasis3 55" xfId="200"/>
    <cellStyle name="20% - Énfasis3 56" xfId="201"/>
    <cellStyle name="20% - Énfasis3 57" xfId="202"/>
    <cellStyle name="20% - Énfasis3 58" xfId="203"/>
    <cellStyle name="20% - Énfasis3 59" xfId="204"/>
    <cellStyle name="20% - Énfasis3 6" xfId="205"/>
    <cellStyle name="20% - Énfasis3 60" xfId="206"/>
    <cellStyle name="20% - Énfasis3 61" xfId="207"/>
    <cellStyle name="20% - Énfasis3 62" xfId="208"/>
    <cellStyle name="20% - Énfasis3 63" xfId="209"/>
    <cellStyle name="20% - Énfasis3 64" xfId="210"/>
    <cellStyle name="20% - Énfasis3 65" xfId="211"/>
    <cellStyle name="20% - Énfasis3 66" xfId="212"/>
    <cellStyle name="20% - Énfasis3 67" xfId="213"/>
    <cellStyle name="20% - Énfasis3 68" xfId="214"/>
    <cellStyle name="20% - Énfasis3 69" xfId="215"/>
    <cellStyle name="20% - Énfasis3 7" xfId="216"/>
    <cellStyle name="20% - Énfasis3 70" xfId="217"/>
    <cellStyle name="20% - Énfasis3 71" xfId="218"/>
    <cellStyle name="20% - Énfasis3 72" xfId="219"/>
    <cellStyle name="20% - Énfasis3 73" xfId="220"/>
    <cellStyle name="20% - Énfasis3 8" xfId="221"/>
    <cellStyle name="20% - Énfasis3 9" xfId="222"/>
    <cellStyle name="20% - Énfasis4" xfId="5" builtinId="42"/>
    <cellStyle name="20% - Énfasis4 10" xfId="223"/>
    <cellStyle name="20% - Énfasis4 11" xfId="224"/>
    <cellStyle name="20% - Énfasis4 12" xfId="225"/>
    <cellStyle name="20% - Énfasis4 13" xfId="226"/>
    <cellStyle name="20% - Énfasis4 14" xfId="227"/>
    <cellStyle name="20% - Énfasis4 15" xfId="228"/>
    <cellStyle name="20% - Énfasis4 16" xfId="229"/>
    <cellStyle name="20% - Énfasis4 17" xfId="230"/>
    <cellStyle name="20% - Énfasis4 18" xfId="231"/>
    <cellStyle name="20% - Énfasis4 19" xfId="232"/>
    <cellStyle name="20% - Énfasis4 2" xfId="233"/>
    <cellStyle name="20% - Énfasis4 20" xfId="234"/>
    <cellStyle name="20% - Énfasis4 21" xfId="235"/>
    <cellStyle name="20% - Énfasis4 22" xfId="236"/>
    <cellStyle name="20% - Énfasis4 23" xfId="237"/>
    <cellStyle name="20% - Énfasis4 24" xfId="238"/>
    <cellStyle name="20% - Énfasis4 25" xfId="239"/>
    <cellStyle name="20% - Énfasis4 26" xfId="240"/>
    <cellStyle name="20% - Énfasis4 27" xfId="241"/>
    <cellStyle name="20% - Énfasis4 28" xfId="242"/>
    <cellStyle name="20% - Énfasis4 29" xfId="243"/>
    <cellStyle name="20% - Énfasis4 3" xfId="244"/>
    <cellStyle name="20% - Énfasis4 30" xfId="245"/>
    <cellStyle name="20% - Énfasis4 31" xfId="246"/>
    <cellStyle name="20% - Énfasis4 32" xfId="247"/>
    <cellStyle name="20% - Énfasis4 33" xfId="248"/>
    <cellStyle name="20% - Énfasis4 34" xfId="249"/>
    <cellStyle name="20% - Énfasis4 35" xfId="250"/>
    <cellStyle name="20% - Énfasis4 36" xfId="251"/>
    <cellStyle name="20% - Énfasis4 37" xfId="252"/>
    <cellStyle name="20% - Énfasis4 38" xfId="253"/>
    <cellStyle name="20% - Énfasis4 39" xfId="254"/>
    <cellStyle name="20% - Énfasis4 4" xfId="255"/>
    <cellStyle name="20% - Énfasis4 40" xfId="256"/>
    <cellStyle name="20% - Énfasis4 41" xfId="257"/>
    <cellStyle name="20% - Énfasis4 42" xfId="258"/>
    <cellStyle name="20% - Énfasis4 43" xfId="259"/>
    <cellStyle name="20% - Énfasis4 44" xfId="260"/>
    <cellStyle name="20% - Énfasis4 45" xfId="261"/>
    <cellStyle name="20% - Énfasis4 46" xfId="262"/>
    <cellStyle name="20% - Énfasis4 47" xfId="263"/>
    <cellStyle name="20% - Énfasis4 48" xfId="264"/>
    <cellStyle name="20% - Énfasis4 49" xfId="265"/>
    <cellStyle name="20% - Énfasis4 5" xfId="266"/>
    <cellStyle name="20% - Énfasis4 50" xfId="267"/>
    <cellStyle name="20% - Énfasis4 51" xfId="268"/>
    <cellStyle name="20% - Énfasis4 52" xfId="269"/>
    <cellStyle name="20% - Énfasis4 53" xfId="270"/>
    <cellStyle name="20% - Énfasis4 54" xfId="271"/>
    <cellStyle name="20% - Énfasis4 55" xfId="272"/>
    <cellStyle name="20% - Énfasis4 56" xfId="273"/>
    <cellStyle name="20% - Énfasis4 57" xfId="274"/>
    <cellStyle name="20% - Énfasis4 58" xfId="275"/>
    <cellStyle name="20% - Énfasis4 59" xfId="276"/>
    <cellStyle name="20% - Énfasis4 6" xfId="277"/>
    <cellStyle name="20% - Énfasis4 60" xfId="278"/>
    <cellStyle name="20% - Énfasis4 61" xfId="279"/>
    <cellStyle name="20% - Énfasis4 62" xfId="280"/>
    <cellStyle name="20% - Énfasis4 63" xfId="281"/>
    <cellStyle name="20% - Énfasis4 64" xfId="282"/>
    <cellStyle name="20% - Énfasis4 65" xfId="283"/>
    <cellStyle name="20% - Énfasis4 66" xfId="284"/>
    <cellStyle name="20% - Énfasis4 67" xfId="285"/>
    <cellStyle name="20% - Énfasis4 68" xfId="286"/>
    <cellStyle name="20% - Énfasis4 69" xfId="287"/>
    <cellStyle name="20% - Énfasis4 7" xfId="288"/>
    <cellStyle name="20% - Énfasis4 70" xfId="289"/>
    <cellStyle name="20% - Énfasis4 71" xfId="290"/>
    <cellStyle name="20% - Énfasis4 72" xfId="291"/>
    <cellStyle name="20% - Énfasis4 73" xfId="292"/>
    <cellStyle name="20% - Énfasis4 8" xfId="293"/>
    <cellStyle name="20% - Énfasis4 9" xfId="294"/>
    <cellStyle name="20% - Énfasis5 10" xfId="295"/>
    <cellStyle name="20% - Énfasis5 11" xfId="296"/>
    <cellStyle name="20% - Énfasis5 12" xfId="297"/>
    <cellStyle name="20% - Énfasis5 13" xfId="298"/>
    <cellStyle name="20% - Énfasis5 14" xfId="299"/>
    <cellStyle name="20% - Énfasis5 15" xfId="300"/>
    <cellStyle name="20% - Énfasis5 16" xfId="301"/>
    <cellStyle name="20% - Énfasis5 17" xfId="302"/>
    <cellStyle name="20% - Énfasis5 18" xfId="303"/>
    <cellStyle name="20% - Énfasis5 19" xfId="304"/>
    <cellStyle name="20% - Énfasis5 2" xfId="305"/>
    <cellStyle name="20% - Énfasis5 20" xfId="306"/>
    <cellStyle name="20% - Énfasis5 21" xfId="307"/>
    <cellStyle name="20% - Énfasis5 22" xfId="308"/>
    <cellStyle name="20% - Énfasis5 23" xfId="309"/>
    <cellStyle name="20% - Énfasis5 24" xfId="310"/>
    <cellStyle name="20% - Énfasis5 25" xfId="311"/>
    <cellStyle name="20% - Énfasis5 26" xfId="312"/>
    <cellStyle name="20% - Énfasis5 27" xfId="313"/>
    <cellStyle name="20% - Énfasis5 28" xfId="314"/>
    <cellStyle name="20% - Énfasis5 29" xfId="315"/>
    <cellStyle name="20% - Énfasis5 3" xfId="316"/>
    <cellStyle name="20% - Énfasis5 30" xfId="317"/>
    <cellStyle name="20% - Énfasis5 31" xfId="318"/>
    <cellStyle name="20% - Énfasis5 32" xfId="319"/>
    <cellStyle name="20% - Énfasis5 33" xfId="320"/>
    <cellStyle name="20% - Énfasis5 34" xfId="321"/>
    <cellStyle name="20% - Énfasis5 35" xfId="322"/>
    <cellStyle name="20% - Énfasis5 36" xfId="323"/>
    <cellStyle name="20% - Énfasis5 37" xfId="324"/>
    <cellStyle name="20% - Énfasis5 38" xfId="325"/>
    <cellStyle name="20% - Énfasis5 39" xfId="326"/>
    <cellStyle name="20% - Énfasis5 4" xfId="327"/>
    <cellStyle name="20% - Énfasis5 40" xfId="328"/>
    <cellStyle name="20% - Énfasis5 41" xfId="329"/>
    <cellStyle name="20% - Énfasis5 42" xfId="330"/>
    <cellStyle name="20% - Énfasis5 43" xfId="331"/>
    <cellStyle name="20% - Énfasis5 44" xfId="332"/>
    <cellStyle name="20% - Énfasis5 45" xfId="333"/>
    <cellStyle name="20% - Énfasis5 46" xfId="334"/>
    <cellStyle name="20% - Énfasis5 47" xfId="335"/>
    <cellStyle name="20% - Énfasis5 48" xfId="336"/>
    <cellStyle name="20% - Énfasis5 49" xfId="337"/>
    <cellStyle name="20% - Énfasis5 5" xfId="338"/>
    <cellStyle name="20% - Énfasis5 50" xfId="339"/>
    <cellStyle name="20% - Énfasis5 51" xfId="340"/>
    <cellStyle name="20% - Énfasis5 52" xfId="341"/>
    <cellStyle name="20% - Énfasis5 53" xfId="342"/>
    <cellStyle name="20% - Énfasis5 54" xfId="343"/>
    <cellStyle name="20% - Énfasis5 55" xfId="344"/>
    <cellStyle name="20% - Énfasis5 56" xfId="345"/>
    <cellStyle name="20% - Énfasis5 57" xfId="346"/>
    <cellStyle name="20% - Énfasis5 58" xfId="347"/>
    <cellStyle name="20% - Énfasis5 59" xfId="348"/>
    <cellStyle name="20% - Énfasis5 6" xfId="349"/>
    <cellStyle name="20% - Énfasis5 60" xfId="350"/>
    <cellStyle name="20% - Énfasis5 61" xfId="351"/>
    <cellStyle name="20% - Énfasis5 62" xfId="352"/>
    <cellStyle name="20% - Énfasis5 63" xfId="353"/>
    <cellStyle name="20% - Énfasis5 64" xfId="354"/>
    <cellStyle name="20% - Énfasis5 65" xfId="355"/>
    <cellStyle name="20% - Énfasis5 66" xfId="356"/>
    <cellStyle name="20% - Énfasis5 67" xfId="357"/>
    <cellStyle name="20% - Énfasis5 68" xfId="358"/>
    <cellStyle name="20% - Énfasis5 69" xfId="359"/>
    <cellStyle name="20% - Énfasis5 7" xfId="360"/>
    <cellStyle name="20% - Énfasis5 70" xfId="361"/>
    <cellStyle name="20% - Énfasis5 71" xfId="362"/>
    <cellStyle name="20% - Énfasis5 72" xfId="363"/>
    <cellStyle name="20% - Énfasis5 73" xfId="364"/>
    <cellStyle name="20% - Énfasis5 8" xfId="365"/>
    <cellStyle name="20% - Énfasis5 9" xfId="366"/>
    <cellStyle name="20% - Énfasis6 10" xfId="367"/>
    <cellStyle name="20% - Énfasis6 11" xfId="368"/>
    <cellStyle name="20% - Énfasis6 12" xfId="369"/>
    <cellStyle name="20% - Énfasis6 13" xfId="370"/>
    <cellStyle name="20% - Énfasis6 14" xfId="371"/>
    <cellStyle name="20% - Énfasis6 15" xfId="372"/>
    <cellStyle name="20% - Énfasis6 16" xfId="373"/>
    <cellStyle name="20% - Énfasis6 17" xfId="374"/>
    <cellStyle name="20% - Énfasis6 18" xfId="375"/>
    <cellStyle name="20% - Énfasis6 19" xfId="376"/>
    <cellStyle name="20% - Énfasis6 2" xfId="377"/>
    <cellStyle name="20% - Énfasis6 20" xfId="378"/>
    <cellStyle name="20% - Énfasis6 21" xfId="379"/>
    <cellStyle name="20% - Énfasis6 22" xfId="380"/>
    <cellStyle name="20% - Énfasis6 23" xfId="381"/>
    <cellStyle name="20% - Énfasis6 24" xfId="382"/>
    <cellStyle name="20% - Énfasis6 25" xfId="383"/>
    <cellStyle name="20% - Énfasis6 26" xfId="384"/>
    <cellStyle name="20% - Énfasis6 27" xfId="385"/>
    <cellStyle name="20% - Énfasis6 28" xfId="386"/>
    <cellStyle name="20% - Énfasis6 29" xfId="387"/>
    <cellStyle name="20% - Énfasis6 3" xfId="388"/>
    <cellStyle name="20% - Énfasis6 30" xfId="389"/>
    <cellStyle name="20% - Énfasis6 31" xfId="390"/>
    <cellStyle name="20% - Énfasis6 32" xfId="391"/>
    <cellStyle name="20% - Énfasis6 33" xfId="392"/>
    <cellStyle name="20% - Énfasis6 34" xfId="393"/>
    <cellStyle name="20% - Énfasis6 35" xfId="394"/>
    <cellStyle name="20% - Énfasis6 36" xfId="395"/>
    <cellStyle name="20% - Énfasis6 37" xfId="396"/>
    <cellStyle name="20% - Énfasis6 38" xfId="397"/>
    <cellStyle name="20% - Énfasis6 39" xfId="398"/>
    <cellStyle name="20% - Énfasis6 4" xfId="399"/>
    <cellStyle name="20% - Énfasis6 40" xfId="400"/>
    <cellStyle name="20% - Énfasis6 41" xfId="401"/>
    <cellStyle name="20% - Énfasis6 42" xfId="402"/>
    <cellStyle name="20% - Énfasis6 43" xfId="403"/>
    <cellStyle name="20% - Énfasis6 44" xfId="404"/>
    <cellStyle name="20% - Énfasis6 45" xfId="405"/>
    <cellStyle name="20% - Énfasis6 46" xfId="406"/>
    <cellStyle name="20% - Énfasis6 47" xfId="407"/>
    <cellStyle name="20% - Énfasis6 48" xfId="408"/>
    <cellStyle name="20% - Énfasis6 49" xfId="409"/>
    <cellStyle name="20% - Énfasis6 5" xfId="410"/>
    <cellStyle name="20% - Énfasis6 50" xfId="411"/>
    <cellStyle name="20% - Énfasis6 51" xfId="412"/>
    <cellStyle name="20% - Énfasis6 52" xfId="413"/>
    <cellStyle name="20% - Énfasis6 53" xfId="414"/>
    <cellStyle name="20% - Énfasis6 54" xfId="415"/>
    <cellStyle name="20% - Énfasis6 55" xfId="416"/>
    <cellStyle name="20% - Énfasis6 56" xfId="417"/>
    <cellStyle name="20% - Énfasis6 57" xfId="418"/>
    <cellStyle name="20% - Énfasis6 58" xfId="419"/>
    <cellStyle name="20% - Énfasis6 59" xfId="420"/>
    <cellStyle name="20% - Énfasis6 6" xfId="421"/>
    <cellStyle name="20% - Énfasis6 60" xfId="422"/>
    <cellStyle name="20% - Énfasis6 61" xfId="423"/>
    <cellStyle name="20% - Énfasis6 62" xfId="424"/>
    <cellStyle name="20% - Énfasis6 63" xfId="425"/>
    <cellStyle name="20% - Énfasis6 64" xfId="426"/>
    <cellStyle name="20% - Énfasis6 65" xfId="427"/>
    <cellStyle name="20% - Énfasis6 66" xfId="428"/>
    <cellStyle name="20% - Énfasis6 67" xfId="429"/>
    <cellStyle name="20% - Énfasis6 68" xfId="430"/>
    <cellStyle name="20% - Énfasis6 69" xfId="431"/>
    <cellStyle name="20% - Énfasis6 7" xfId="432"/>
    <cellStyle name="20% - Énfasis6 70" xfId="433"/>
    <cellStyle name="20% - Énfasis6 71" xfId="434"/>
    <cellStyle name="20% - Énfasis6 72" xfId="435"/>
    <cellStyle name="20% - Énfasis6 73" xfId="436"/>
    <cellStyle name="20% - Énfasis6 8" xfId="437"/>
    <cellStyle name="20% - Énfasis6 9" xfId="438"/>
    <cellStyle name="40% - Énfasis1 10" xfId="439"/>
    <cellStyle name="40% - Énfasis1 11" xfId="440"/>
    <cellStyle name="40% - Énfasis1 12" xfId="441"/>
    <cellStyle name="40% - Énfasis1 13" xfId="442"/>
    <cellStyle name="40% - Énfasis1 14" xfId="443"/>
    <cellStyle name="40% - Énfasis1 15" xfId="444"/>
    <cellStyle name="40% - Énfasis1 16" xfId="445"/>
    <cellStyle name="40% - Énfasis1 17" xfId="446"/>
    <cellStyle name="40% - Énfasis1 18" xfId="447"/>
    <cellStyle name="40% - Énfasis1 19" xfId="448"/>
    <cellStyle name="40% - Énfasis1 2" xfId="449"/>
    <cellStyle name="40% - Énfasis1 20" xfId="450"/>
    <cellStyle name="40% - Énfasis1 21" xfId="451"/>
    <cellStyle name="40% - Énfasis1 22" xfId="452"/>
    <cellStyle name="40% - Énfasis1 23" xfId="453"/>
    <cellStyle name="40% - Énfasis1 24" xfId="454"/>
    <cellStyle name="40% - Énfasis1 25" xfId="455"/>
    <cellStyle name="40% - Énfasis1 26" xfId="456"/>
    <cellStyle name="40% - Énfasis1 27" xfId="457"/>
    <cellStyle name="40% - Énfasis1 28" xfId="458"/>
    <cellStyle name="40% - Énfasis1 29" xfId="459"/>
    <cellStyle name="40% - Énfasis1 3" xfId="460"/>
    <cellStyle name="40% - Énfasis1 30" xfId="461"/>
    <cellStyle name="40% - Énfasis1 31" xfId="462"/>
    <cellStyle name="40% - Énfasis1 32" xfId="463"/>
    <cellStyle name="40% - Énfasis1 33" xfId="464"/>
    <cellStyle name="40% - Énfasis1 34" xfId="465"/>
    <cellStyle name="40% - Énfasis1 35" xfId="466"/>
    <cellStyle name="40% - Énfasis1 36" xfId="467"/>
    <cellStyle name="40% - Énfasis1 37" xfId="468"/>
    <cellStyle name="40% - Énfasis1 38" xfId="469"/>
    <cellStyle name="40% - Énfasis1 39" xfId="470"/>
    <cellStyle name="40% - Énfasis1 4" xfId="471"/>
    <cellStyle name="40% - Énfasis1 40" xfId="472"/>
    <cellStyle name="40% - Énfasis1 41" xfId="473"/>
    <cellStyle name="40% - Énfasis1 42" xfId="474"/>
    <cellStyle name="40% - Énfasis1 43" xfId="475"/>
    <cellStyle name="40% - Énfasis1 44" xfId="476"/>
    <cellStyle name="40% - Énfasis1 45" xfId="477"/>
    <cellStyle name="40% - Énfasis1 46" xfId="478"/>
    <cellStyle name="40% - Énfasis1 47" xfId="479"/>
    <cellStyle name="40% - Énfasis1 48" xfId="480"/>
    <cellStyle name="40% - Énfasis1 49" xfId="481"/>
    <cellStyle name="40% - Énfasis1 5" xfId="482"/>
    <cellStyle name="40% - Énfasis1 50" xfId="483"/>
    <cellStyle name="40% - Énfasis1 51" xfId="484"/>
    <cellStyle name="40% - Énfasis1 52" xfId="485"/>
    <cellStyle name="40% - Énfasis1 53" xfId="486"/>
    <cellStyle name="40% - Énfasis1 54" xfId="487"/>
    <cellStyle name="40% - Énfasis1 55" xfId="488"/>
    <cellStyle name="40% - Énfasis1 56" xfId="489"/>
    <cellStyle name="40% - Énfasis1 57" xfId="490"/>
    <cellStyle name="40% - Énfasis1 58" xfId="491"/>
    <cellStyle name="40% - Énfasis1 59" xfId="492"/>
    <cellStyle name="40% - Énfasis1 6" xfId="493"/>
    <cellStyle name="40% - Énfasis1 60" xfId="494"/>
    <cellStyle name="40% - Énfasis1 61" xfId="495"/>
    <cellStyle name="40% - Énfasis1 62" xfId="496"/>
    <cellStyle name="40% - Énfasis1 63" xfId="497"/>
    <cellStyle name="40% - Énfasis1 64" xfId="498"/>
    <cellStyle name="40% - Énfasis1 65" xfId="499"/>
    <cellStyle name="40% - Énfasis1 66" xfId="500"/>
    <cellStyle name="40% - Énfasis1 67" xfId="501"/>
    <cellStyle name="40% - Énfasis1 68" xfId="502"/>
    <cellStyle name="40% - Énfasis1 69" xfId="503"/>
    <cellStyle name="40% - Énfasis1 7" xfId="504"/>
    <cellStyle name="40% - Énfasis1 70" xfId="505"/>
    <cellStyle name="40% - Énfasis1 71" xfId="506"/>
    <cellStyle name="40% - Énfasis1 72" xfId="507"/>
    <cellStyle name="40% - Énfasis1 73" xfId="508"/>
    <cellStyle name="40% - Énfasis1 8" xfId="509"/>
    <cellStyle name="40% - Énfasis1 9" xfId="510"/>
    <cellStyle name="40% - Énfasis2 10" xfId="511"/>
    <cellStyle name="40% - Énfasis2 11" xfId="512"/>
    <cellStyle name="40% - Énfasis2 12" xfId="513"/>
    <cellStyle name="40% - Énfasis2 13" xfId="514"/>
    <cellStyle name="40% - Énfasis2 14" xfId="515"/>
    <cellStyle name="40% - Énfasis2 15" xfId="516"/>
    <cellStyle name="40% - Énfasis2 16" xfId="517"/>
    <cellStyle name="40% - Énfasis2 17" xfId="518"/>
    <cellStyle name="40% - Énfasis2 18" xfId="519"/>
    <cellStyle name="40% - Énfasis2 19" xfId="520"/>
    <cellStyle name="40% - Énfasis2 2" xfId="521"/>
    <cellStyle name="40% - Énfasis2 20" xfId="522"/>
    <cellStyle name="40% - Énfasis2 21" xfId="523"/>
    <cellStyle name="40% - Énfasis2 22" xfId="524"/>
    <cellStyle name="40% - Énfasis2 23" xfId="525"/>
    <cellStyle name="40% - Énfasis2 24" xfId="526"/>
    <cellStyle name="40% - Énfasis2 25" xfId="527"/>
    <cellStyle name="40% - Énfasis2 26" xfId="528"/>
    <cellStyle name="40% - Énfasis2 27" xfId="529"/>
    <cellStyle name="40% - Énfasis2 28" xfId="530"/>
    <cellStyle name="40% - Énfasis2 29" xfId="531"/>
    <cellStyle name="40% - Énfasis2 3" xfId="532"/>
    <cellStyle name="40% - Énfasis2 30" xfId="533"/>
    <cellStyle name="40% - Énfasis2 31" xfId="534"/>
    <cellStyle name="40% - Énfasis2 32" xfId="535"/>
    <cellStyle name="40% - Énfasis2 33" xfId="536"/>
    <cellStyle name="40% - Énfasis2 34" xfId="537"/>
    <cellStyle name="40% - Énfasis2 35" xfId="538"/>
    <cellStyle name="40% - Énfasis2 36" xfId="539"/>
    <cellStyle name="40% - Énfasis2 37" xfId="540"/>
    <cellStyle name="40% - Énfasis2 38" xfId="541"/>
    <cellStyle name="40% - Énfasis2 39" xfId="542"/>
    <cellStyle name="40% - Énfasis2 4" xfId="543"/>
    <cellStyle name="40% - Énfasis2 40" xfId="544"/>
    <cellStyle name="40% - Énfasis2 41" xfId="545"/>
    <cellStyle name="40% - Énfasis2 42" xfId="546"/>
    <cellStyle name="40% - Énfasis2 43" xfId="547"/>
    <cellStyle name="40% - Énfasis2 44" xfId="548"/>
    <cellStyle name="40% - Énfasis2 45" xfId="549"/>
    <cellStyle name="40% - Énfasis2 46" xfId="550"/>
    <cellStyle name="40% - Énfasis2 47" xfId="551"/>
    <cellStyle name="40% - Énfasis2 48" xfId="552"/>
    <cellStyle name="40% - Énfasis2 49" xfId="553"/>
    <cellStyle name="40% - Énfasis2 5" xfId="554"/>
    <cellStyle name="40% - Énfasis2 50" xfId="555"/>
    <cellStyle name="40% - Énfasis2 51" xfId="556"/>
    <cellStyle name="40% - Énfasis2 52" xfId="557"/>
    <cellStyle name="40% - Énfasis2 53" xfId="558"/>
    <cellStyle name="40% - Énfasis2 54" xfId="559"/>
    <cellStyle name="40% - Énfasis2 55" xfId="560"/>
    <cellStyle name="40% - Énfasis2 56" xfId="561"/>
    <cellStyle name="40% - Énfasis2 57" xfId="562"/>
    <cellStyle name="40% - Énfasis2 58" xfId="563"/>
    <cellStyle name="40% - Énfasis2 59" xfId="564"/>
    <cellStyle name="40% - Énfasis2 6" xfId="565"/>
    <cellStyle name="40% - Énfasis2 60" xfId="566"/>
    <cellStyle name="40% - Énfasis2 61" xfId="567"/>
    <cellStyle name="40% - Énfasis2 62" xfId="568"/>
    <cellStyle name="40% - Énfasis2 63" xfId="569"/>
    <cellStyle name="40% - Énfasis2 64" xfId="570"/>
    <cellStyle name="40% - Énfasis2 65" xfId="571"/>
    <cellStyle name="40% - Énfasis2 66" xfId="572"/>
    <cellStyle name="40% - Énfasis2 67" xfId="573"/>
    <cellStyle name="40% - Énfasis2 68" xfId="574"/>
    <cellStyle name="40% - Énfasis2 69" xfId="575"/>
    <cellStyle name="40% - Énfasis2 7" xfId="576"/>
    <cellStyle name="40% - Énfasis2 70" xfId="577"/>
    <cellStyle name="40% - Énfasis2 71" xfId="578"/>
    <cellStyle name="40% - Énfasis2 72" xfId="579"/>
    <cellStyle name="40% - Énfasis2 73" xfId="580"/>
    <cellStyle name="40% - Énfasis2 8" xfId="581"/>
    <cellStyle name="40% - Énfasis2 9" xfId="582"/>
    <cellStyle name="40% - Énfasis3 10" xfId="583"/>
    <cellStyle name="40% - Énfasis3 11" xfId="584"/>
    <cellStyle name="40% - Énfasis3 12" xfId="585"/>
    <cellStyle name="40% - Énfasis3 13" xfId="586"/>
    <cellStyle name="40% - Énfasis3 14" xfId="587"/>
    <cellStyle name="40% - Énfasis3 15" xfId="588"/>
    <cellStyle name="40% - Énfasis3 16" xfId="589"/>
    <cellStyle name="40% - Énfasis3 17" xfId="590"/>
    <cellStyle name="40% - Énfasis3 18" xfId="591"/>
    <cellStyle name="40% - Énfasis3 19" xfId="592"/>
    <cellStyle name="40% - Énfasis3 2" xfId="593"/>
    <cellStyle name="40% - Énfasis3 20" xfId="594"/>
    <cellStyle name="40% - Énfasis3 21" xfId="595"/>
    <cellStyle name="40% - Énfasis3 22" xfId="596"/>
    <cellStyle name="40% - Énfasis3 23" xfId="597"/>
    <cellStyle name="40% - Énfasis3 24" xfId="598"/>
    <cellStyle name="40% - Énfasis3 25" xfId="599"/>
    <cellStyle name="40% - Énfasis3 26" xfId="600"/>
    <cellStyle name="40% - Énfasis3 27" xfId="601"/>
    <cellStyle name="40% - Énfasis3 28" xfId="602"/>
    <cellStyle name="40% - Énfasis3 29" xfId="603"/>
    <cellStyle name="40% - Énfasis3 3" xfId="604"/>
    <cellStyle name="40% - Énfasis3 30" xfId="605"/>
    <cellStyle name="40% - Énfasis3 31" xfId="606"/>
    <cellStyle name="40% - Énfasis3 32" xfId="607"/>
    <cellStyle name="40% - Énfasis3 33" xfId="608"/>
    <cellStyle name="40% - Énfasis3 34" xfId="609"/>
    <cellStyle name="40% - Énfasis3 35" xfId="610"/>
    <cellStyle name="40% - Énfasis3 36" xfId="611"/>
    <cellStyle name="40% - Énfasis3 37" xfId="612"/>
    <cellStyle name="40% - Énfasis3 38" xfId="613"/>
    <cellStyle name="40% - Énfasis3 39" xfId="614"/>
    <cellStyle name="40% - Énfasis3 4" xfId="615"/>
    <cellStyle name="40% - Énfasis3 40" xfId="616"/>
    <cellStyle name="40% - Énfasis3 41" xfId="617"/>
    <cellStyle name="40% - Énfasis3 42" xfId="618"/>
    <cellStyle name="40% - Énfasis3 43" xfId="619"/>
    <cellStyle name="40% - Énfasis3 44" xfId="620"/>
    <cellStyle name="40% - Énfasis3 45" xfId="621"/>
    <cellStyle name="40% - Énfasis3 46" xfId="622"/>
    <cellStyle name="40% - Énfasis3 47" xfId="623"/>
    <cellStyle name="40% - Énfasis3 48" xfId="624"/>
    <cellStyle name="40% - Énfasis3 49" xfId="625"/>
    <cellStyle name="40% - Énfasis3 5" xfId="626"/>
    <cellStyle name="40% - Énfasis3 50" xfId="627"/>
    <cellStyle name="40% - Énfasis3 51" xfId="628"/>
    <cellStyle name="40% - Énfasis3 52" xfId="629"/>
    <cellStyle name="40% - Énfasis3 53" xfId="630"/>
    <cellStyle name="40% - Énfasis3 54" xfId="631"/>
    <cellStyle name="40% - Énfasis3 55" xfId="632"/>
    <cellStyle name="40% - Énfasis3 56" xfId="633"/>
    <cellStyle name="40% - Énfasis3 57" xfId="634"/>
    <cellStyle name="40% - Énfasis3 58" xfId="635"/>
    <cellStyle name="40% - Énfasis3 59" xfId="636"/>
    <cellStyle name="40% - Énfasis3 6" xfId="637"/>
    <cellStyle name="40% - Énfasis3 60" xfId="638"/>
    <cellStyle name="40% - Énfasis3 61" xfId="639"/>
    <cellStyle name="40% - Énfasis3 62" xfId="640"/>
    <cellStyle name="40% - Énfasis3 63" xfId="641"/>
    <cellStyle name="40% - Énfasis3 64" xfId="642"/>
    <cellStyle name="40% - Énfasis3 65" xfId="643"/>
    <cellStyle name="40% - Énfasis3 66" xfId="644"/>
    <cellStyle name="40% - Énfasis3 67" xfId="645"/>
    <cellStyle name="40% - Énfasis3 68" xfId="646"/>
    <cellStyle name="40% - Énfasis3 69" xfId="647"/>
    <cellStyle name="40% - Énfasis3 7" xfId="648"/>
    <cellStyle name="40% - Énfasis3 70" xfId="649"/>
    <cellStyle name="40% - Énfasis3 71" xfId="650"/>
    <cellStyle name="40% - Énfasis3 72" xfId="651"/>
    <cellStyle name="40% - Énfasis3 73" xfId="652"/>
    <cellStyle name="40% - Énfasis3 8" xfId="653"/>
    <cellStyle name="40% - Énfasis3 9" xfId="654"/>
    <cellStyle name="40% - Énfasis4 10" xfId="655"/>
    <cellStyle name="40% - Énfasis4 11" xfId="656"/>
    <cellStyle name="40% - Énfasis4 12" xfId="657"/>
    <cellStyle name="40% - Énfasis4 13" xfId="658"/>
    <cellStyle name="40% - Énfasis4 14" xfId="659"/>
    <cellStyle name="40% - Énfasis4 15" xfId="660"/>
    <cellStyle name="40% - Énfasis4 16" xfId="661"/>
    <cellStyle name="40% - Énfasis4 17" xfId="662"/>
    <cellStyle name="40% - Énfasis4 18" xfId="663"/>
    <cellStyle name="40% - Énfasis4 19" xfId="664"/>
    <cellStyle name="40% - Énfasis4 2" xfId="665"/>
    <cellStyle name="40% - Énfasis4 20" xfId="666"/>
    <cellStyle name="40% - Énfasis4 21" xfId="667"/>
    <cellStyle name="40% - Énfasis4 22" xfId="668"/>
    <cellStyle name="40% - Énfasis4 23" xfId="669"/>
    <cellStyle name="40% - Énfasis4 24" xfId="670"/>
    <cellStyle name="40% - Énfasis4 25" xfId="671"/>
    <cellStyle name="40% - Énfasis4 26" xfId="672"/>
    <cellStyle name="40% - Énfasis4 27" xfId="673"/>
    <cellStyle name="40% - Énfasis4 28" xfId="674"/>
    <cellStyle name="40% - Énfasis4 29" xfId="675"/>
    <cellStyle name="40% - Énfasis4 3" xfId="676"/>
    <cellStyle name="40% - Énfasis4 30" xfId="677"/>
    <cellStyle name="40% - Énfasis4 31" xfId="678"/>
    <cellStyle name="40% - Énfasis4 32" xfId="679"/>
    <cellStyle name="40% - Énfasis4 33" xfId="680"/>
    <cellStyle name="40% - Énfasis4 34" xfId="681"/>
    <cellStyle name="40% - Énfasis4 35" xfId="682"/>
    <cellStyle name="40% - Énfasis4 36" xfId="683"/>
    <cellStyle name="40% - Énfasis4 37" xfId="684"/>
    <cellStyle name="40% - Énfasis4 38" xfId="685"/>
    <cellStyle name="40% - Énfasis4 39" xfId="686"/>
    <cellStyle name="40% - Énfasis4 4" xfId="687"/>
    <cellStyle name="40% - Énfasis4 40" xfId="688"/>
    <cellStyle name="40% - Énfasis4 41" xfId="689"/>
    <cellStyle name="40% - Énfasis4 42" xfId="690"/>
    <cellStyle name="40% - Énfasis4 43" xfId="691"/>
    <cellStyle name="40% - Énfasis4 44" xfId="692"/>
    <cellStyle name="40% - Énfasis4 45" xfId="693"/>
    <cellStyle name="40% - Énfasis4 46" xfId="694"/>
    <cellStyle name="40% - Énfasis4 47" xfId="695"/>
    <cellStyle name="40% - Énfasis4 48" xfId="696"/>
    <cellStyle name="40% - Énfasis4 49" xfId="697"/>
    <cellStyle name="40% - Énfasis4 5" xfId="698"/>
    <cellStyle name="40% - Énfasis4 50" xfId="699"/>
    <cellStyle name="40% - Énfasis4 51" xfId="700"/>
    <cellStyle name="40% - Énfasis4 52" xfId="701"/>
    <cellStyle name="40% - Énfasis4 53" xfId="702"/>
    <cellStyle name="40% - Énfasis4 54" xfId="703"/>
    <cellStyle name="40% - Énfasis4 55" xfId="704"/>
    <cellStyle name="40% - Énfasis4 56" xfId="705"/>
    <cellStyle name="40% - Énfasis4 57" xfId="706"/>
    <cellStyle name="40% - Énfasis4 58" xfId="707"/>
    <cellStyle name="40% - Énfasis4 59" xfId="708"/>
    <cellStyle name="40% - Énfasis4 6" xfId="709"/>
    <cellStyle name="40% - Énfasis4 60" xfId="710"/>
    <cellStyle name="40% - Énfasis4 61" xfId="711"/>
    <cellStyle name="40% - Énfasis4 62" xfId="712"/>
    <cellStyle name="40% - Énfasis4 63" xfId="713"/>
    <cellStyle name="40% - Énfasis4 64" xfId="714"/>
    <cellStyle name="40% - Énfasis4 65" xfId="715"/>
    <cellStyle name="40% - Énfasis4 66" xfId="716"/>
    <cellStyle name="40% - Énfasis4 67" xfId="717"/>
    <cellStyle name="40% - Énfasis4 68" xfId="718"/>
    <cellStyle name="40% - Énfasis4 69" xfId="719"/>
    <cellStyle name="40% - Énfasis4 7" xfId="720"/>
    <cellStyle name="40% - Énfasis4 70" xfId="721"/>
    <cellStyle name="40% - Énfasis4 71" xfId="722"/>
    <cellStyle name="40% - Énfasis4 72" xfId="723"/>
    <cellStyle name="40% - Énfasis4 73" xfId="724"/>
    <cellStyle name="40% - Énfasis4 8" xfId="725"/>
    <cellStyle name="40% - Énfasis4 9" xfId="726"/>
    <cellStyle name="40% - Énfasis5 10" xfId="727"/>
    <cellStyle name="40% - Énfasis5 11" xfId="728"/>
    <cellStyle name="40% - Énfasis5 12" xfId="729"/>
    <cellStyle name="40% - Énfasis5 13" xfId="730"/>
    <cellStyle name="40% - Énfasis5 14" xfId="731"/>
    <cellStyle name="40% - Énfasis5 15" xfId="732"/>
    <cellStyle name="40% - Énfasis5 16" xfId="733"/>
    <cellStyle name="40% - Énfasis5 17" xfId="734"/>
    <cellStyle name="40% - Énfasis5 18" xfId="735"/>
    <cellStyle name="40% - Énfasis5 19" xfId="736"/>
    <cellStyle name="40% - Énfasis5 2" xfId="737"/>
    <cellStyle name="40% - Énfasis5 20" xfId="738"/>
    <cellStyle name="40% - Énfasis5 21" xfId="739"/>
    <cellStyle name="40% - Énfasis5 22" xfId="740"/>
    <cellStyle name="40% - Énfasis5 23" xfId="741"/>
    <cellStyle name="40% - Énfasis5 24" xfId="742"/>
    <cellStyle name="40% - Énfasis5 25" xfId="743"/>
    <cellStyle name="40% - Énfasis5 26" xfId="744"/>
    <cellStyle name="40% - Énfasis5 27" xfId="745"/>
    <cellStyle name="40% - Énfasis5 28" xfId="746"/>
    <cellStyle name="40% - Énfasis5 29" xfId="747"/>
    <cellStyle name="40% - Énfasis5 3" xfId="748"/>
    <cellStyle name="40% - Énfasis5 30" xfId="749"/>
    <cellStyle name="40% - Énfasis5 31" xfId="750"/>
    <cellStyle name="40% - Énfasis5 32" xfId="751"/>
    <cellStyle name="40% - Énfasis5 33" xfId="752"/>
    <cellStyle name="40% - Énfasis5 34" xfId="753"/>
    <cellStyle name="40% - Énfasis5 35" xfId="754"/>
    <cellStyle name="40% - Énfasis5 36" xfId="755"/>
    <cellStyle name="40% - Énfasis5 37" xfId="756"/>
    <cellStyle name="40% - Énfasis5 38" xfId="757"/>
    <cellStyle name="40% - Énfasis5 39" xfId="758"/>
    <cellStyle name="40% - Énfasis5 4" xfId="759"/>
    <cellStyle name="40% - Énfasis5 40" xfId="760"/>
    <cellStyle name="40% - Énfasis5 41" xfId="761"/>
    <cellStyle name="40% - Énfasis5 42" xfId="762"/>
    <cellStyle name="40% - Énfasis5 43" xfId="763"/>
    <cellStyle name="40% - Énfasis5 44" xfId="764"/>
    <cellStyle name="40% - Énfasis5 45" xfId="765"/>
    <cellStyle name="40% - Énfasis5 46" xfId="766"/>
    <cellStyle name="40% - Énfasis5 47" xfId="767"/>
    <cellStyle name="40% - Énfasis5 48" xfId="768"/>
    <cellStyle name="40% - Énfasis5 49" xfId="769"/>
    <cellStyle name="40% - Énfasis5 5" xfId="770"/>
    <cellStyle name="40% - Énfasis5 50" xfId="771"/>
    <cellStyle name="40% - Énfasis5 51" xfId="772"/>
    <cellStyle name="40% - Énfasis5 52" xfId="773"/>
    <cellStyle name="40% - Énfasis5 53" xfId="774"/>
    <cellStyle name="40% - Énfasis5 54" xfId="775"/>
    <cellStyle name="40% - Énfasis5 55" xfId="776"/>
    <cellStyle name="40% - Énfasis5 56" xfId="777"/>
    <cellStyle name="40% - Énfasis5 57" xfId="778"/>
    <cellStyle name="40% - Énfasis5 58" xfId="779"/>
    <cellStyle name="40% - Énfasis5 59" xfId="780"/>
    <cellStyle name="40% - Énfasis5 6" xfId="781"/>
    <cellStyle name="40% - Énfasis5 60" xfId="782"/>
    <cellStyle name="40% - Énfasis5 61" xfId="783"/>
    <cellStyle name="40% - Énfasis5 62" xfId="784"/>
    <cellStyle name="40% - Énfasis5 63" xfId="785"/>
    <cellStyle name="40% - Énfasis5 64" xfId="786"/>
    <cellStyle name="40% - Énfasis5 65" xfId="787"/>
    <cellStyle name="40% - Énfasis5 66" xfId="788"/>
    <cellStyle name="40% - Énfasis5 67" xfId="789"/>
    <cellStyle name="40% - Énfasis5 68" xfId="790"/>
    <cellStyle name="40% - Énfasis5 69" xfId="791"/>
    <cellStyle name="40% - Énfasis5 7" xfId="792"/>
    <cellStyle name="40% - Énfasis5 70" xfId="793"/>
    <cellStyle name="40% - Énfasis5 71" xfId="794"/>
    <cellStyle name="40% - Énfasis5 72" xfId="795"/>
    <cellStyle name="40% - Énfasis5 73" xfId="796"/>
    <cellStyle name="40% - Énfasis5 8" xfId="797"/>
    <cellStyle name="40% - Énfasis5 9" xfId="798"/>
    <cellStyle name="40% - Énfasis6 10" xfId="799"/>
    <cellStyle name="40% - Énfasis6 11" xfId="800"/>
    <cellStyle name="40% - Énfasis6 12" xfId="801"/>
    <cellStyle name="40% - Énfasis6 13" xfId="802"/>
    <cellStyle name="40% - Énfasis6 14" xfId="803"/>
    <cellStyle name="40% - Énfasis6 15" xfId="804"/>
    <cellStyle name="40% - Énfasis6 16" xfId="805"/>
    <cellStyle name="40% - Énfasis6 17" xfId="806"/>
    <cellStyle name="40% - Énfasis6 18" xfId="807"/>
    <cellStyle name="40% - Énfasis6 19" xfId="808"/>
    <cellStyle name="40% - Énfasis6 2" xfId="809"/>
    <cellStyle name="40% - Énfasis6 20" xfId="810"/>
    <cellStyle name="40% - Énfasis6 21" xfId="811"/>
    <cellStyle name="40% - Énfasis6 22" xfId="812"/>
    <cellStyle name="40% - Énfasis6 23" xfId="813"/>
    <cellStyle name="40% - Énfasis6 24" xfId="814"/>
    <cellStyle name="40% - Énfasis6 25" xfId="815"/>
    <cellStyle name="40% - Énfasis6 26" xfId="816"/>
    <cellStyle name="40% - Énfasis6 27" xfId="817"/>
    <cellStyle name="40% - Énfasis6 28" xfId="818"/>
    <cellStyle name="40% - Énfasis6 29" xfId="819"/>
    <cellStyle name="40% - Énfasis6 3" xfId="820"/>
    <cellStyle name="40% - Énfasis6 30" xfId="821"/>
    <cellStyle name="40% - Énfasis6 31" xfId="822"/>
    <cellStyle name="40% - Énfasis6 32" xfId="823"/>
    <cellStyle name="40% - Énfasis6 33" xfId="824"/>
    <cellStyle name="40% - Énfasis6 34" xfId="825"/>
    <cellStyle name="40% - Énfasis6 35" xfId="826"/>
    <cellStyle name="40% - Énfasis6 36" xfId="827"/>
    <cellStyle name="40% - Énfasis6 37" xfId="828"/>
    <cellStyle name="40% - Énfasis6 38" xfId="829"/>
    <cellStyle name="40% - Énfasis6 39" xfId="830"/>
    <cellStyle name="40% - Énfasis6 4" xfId="831"/>
    <cellStyle name="40% - Énfasis6 40" xfId="832"/>
    <cellStyle name="40% - Énfasis6 41" xfId="833"/>
    <cellStyle name="40% - Énfasis6 42" xfId="834"/>
    <cellStyle name="40% - Énfasis6 43" xfId="835"/>
    <cellStyle name="40% - Énfasis6 44" xfId="836"/>
    <cellStyle name="40% - Énfasis6 45" xfId="837"/>
    <cellStyle name="40% - Énfasis6 46" xfId="838"/>
    <cellStyle name="40% - Énfasis6 47" xfId="839"/>
    <cellStyle name="40% - Énfasis6 48" xfId="840"/>
    <cellStyle name="40% - Énfasis6 49" xfId="841"/>
    <cellStyle name="40% - Énfasis6 5" xfId="842"/>
    <cellStyle name="40% - Énfasis6 50" xfId="843"/>
    <cellStyle name="40% - Énfasis6 51" xfId="844"/>
    <cellStyle name="40% - Énfasis6 52" xfId="845"/>
    <cellStyle name="40% - Énfasis6 53" xfId="846"/>
    <cellStyle name="40% - Énfasis6 54" xfId="847"/>
    <cellStyle name="40% - Énfasis6 55" xfId="848"/>
    <cellStyle name="40% - Énfasis6 56" xfId="849"/>
    <cellStyle name="40% - Énfasis6 57" xfId="850"/>
    <cellStyle name="40% - Énfasis6 58" xfId="851"/>
    <cellStyle name="40% - Énfasis6 59" xfId="852"/>
    <cellStyle name="40% - Énfasis6 6" xfId="853"/>
    <cellStyle name="40% - Énfasis6 60" xfId="854"/>
    <cellStyle name="40% - Énfasis6 61" xfId="855"/>
    <cellStyle name="40% - Énfasis6 62" xfId="856"/>
    <cellStyle name="40% - Énfasis6 63" xfId="857"/>
    <cellStyle name="40% - Énfasis6 64" xfId="858"/>
    <cellStyle name="40% - Énfasis6 65" xfId="859"/>
    <cellStyle name="40% - Énfasis6 66" xfId="860"/>
    <cellStyle name="40% - Énfasis6 67" xfId="861"/>
    <cellStyle name="40% - Énfasis6 68" xfId="862"/>
    <cellStyle name="40% - Énfasis6 69" xfId="863"/>
    <cellStyle name="40% - Énfasis6 7" xfId="864"/>
    <cellStyle name="40% - Énfasis6 70" xfId="865"/>
    <cellStyle name="40% - Énfasis6 71" xfId="866"/>
    <cellStyle name="40% - Énfasis6 72" xfId="867"/>
    <cellStyle name="40% - Énfasis6 73" xfId="868"/>
    <cellStyle name="40% - Énfasis6 8" xfId="869"/>
    <cellStyle name="40% - Énfasis6 9" xfId="870"/>
    <cellStyle name="Millares" xfId="1" builtinId="3"/>
    <cellStyle name="Millares [0] 2" xfId="871"/>
    <cellStyle name="Millares 2" xfId="872"/>
    <cellStyle name="Millares 2 2" xfId="873"/>
    <cellStyle name="Millares 2 3" xfId="874"/>
    <cellStyle name="Millares 2 4" xfId="875"/>
    <cellStyle name="Millares 26" xfId="876"/>
    <cellStyle name="Millares 3" xfId="877"/>
    <cellStyle name="Millares 3 2" xfId="878"/>
    <cellStyle name="Millares 4" xfId="879"/>
    <cellStyle name="Millares 4 2" xfId="880"/>
    <cellStyle name="Millares 5" xfId="881"/>
    <cellStyle name="Millares 6" xfId="882"/>
    <cellStyle name="Millares 7" xfId="883"/>
    <cellStyle name="Moneda" xfId="2" builtinId="4"/>
    <cellStyle name="Moneda [0] 2" xfId="884"/>
    <cellStyle name="Moneda 10" xfId="885"/>
    <cellStyle name="Moneda 10 2" xfId="1025"/>
    <cellStyle name="Moneda 11" xfId="886"/>
    <cellStyle name="Moneda 12" xfId="1020"/>
    <cellStyle name="Moneda 13" xfId="1022"/>
    <cellStyle name="Moneda 14" xfId="1023"/>
    <cellStyle name="Moneda 15" xfId="1024"/>
    <cellStyle name="Moneda 2" xfId="887"/>
    <cellStyle name="Moneda 2 2" xfId="888"/>
    <cellStyle name="Moneda 2 3" xfId="889"/>
    <cellStyle name="Moneda 2 3 2" xfId="890"/>
    <cellStyle name="Moneda 2 3 3" xfId="1021"/>
    <cellStyle name="Moneda 3" xfId="891"/>
    <cellStyle name="Moneda 4" xfId="892"/>
    <cellStyle name="Moneda 4 2" xfId="893"/>
    <cellStyle name="Moneda 5" xfId="894"/>
    <cellStyle name="Moneda 5 2" xfId="895"/>
    <cellStyle name="Moneda 6" xfId="896"/>
    <cellStyle name="Moneda 7" xfId="897"/>
    <cellStyle name="Moneda 8" xfId="898"/>
    <cellStyle name="Moneda 9" xfId="899"/>
    <cellStyle name="Normal" xfId="0" builtinId="0"/>
    <cellStyle name="Normal 10" xfId="900"/>
    <cellStyle name="Normal 11" xfId="901"/>
    <cellStyle name="Normal 12" xfId="902"/>
    <cellStyle name="Normal 13" xfId="903"/>
    <cellStyle name="Normal 2" xfId="904"/>
    <cellStyle name="Normal 2 2" xfId="905"/>
    <cellStyle name="Normal 2 2 2" xfId="906"/>
    <cellStyle name="Normal 2 3" xfId="6"/>
    <cellStyle name="Normal 2 4" xfId="907"/>
    <cellStyle name="Normal 20" xfId="908"/>
    <cellStyle name="Normal 21" xfId="909"/>
    <cellStyle name="Normal 27" xfId="910"/>
    <cellStyle name="Normal 28" xfId="911"/>
    <cellStyle name="Normal 3" xfId="912"/>
    <cellStyle name="Normal 3 2" xfId="913"/>
    <cellStyle name="Normal 3 3" xfId="914"/>
    <cellStyle name="Normal 4" xfId="915"/>
    <cellStyle name="Normal 4 2" xfId="916"/>
    <cellStyle name="Normal 5" xfId="917"/>
    <cellStyle name="Normal 5 2" xfId="918"/>
    <cellStyle name="Normal 6" xfId="919"/>
    <cellStyle name="Normal 7" xfId="920"/>
    <cellStyle name="Normal 8" xfId="921"/>
    <cellStyle name="Normal 9" xfId="922"/>
    <cellStyle name="Notas 10" xfId="923"/>
    <cellStyle name="Notas 11" xfId="924"/>
    <cellStyle name="Notas 12" xfId="925"/>
    <cellStyle name="Notas 13" xfId="926"/>
    <cellStyle name="Notas 14" xfId="927"/>
    <cellStyle name="Notas 15" xfId="928"/>
    <cellStyle name="Notas 16" xfId="929"/>
    <cellStyle name="Notas 17" xfId="930"/>
    <cellStyle name="Notas 18" xfId="931"/>
    <cellStyle name="Notas 19" xfId="932"/>
    <cellStyle name="Notas 2" xfId="933"/>
    <cellStyle name="Notas 20" xfId="934"/>
    <cellStyle name="Notas 21" xfId="935"/>
    <cellStyle name="Notas 22" xfId="936"/>
    <cellStyle name="Notas 23" xfId="937"/>
    <cellStyle name="Notas 24" xfId="938"/>
    <cellStyle name="Notas 25" xfId="939"/>
    <cellStyle name="Notas 26" xfId="940"/>
    <cellStyle name="Notas 27" xfId="941"/>
    <cellStyle name="Notas 28" xfId="942"/>
    <cellStyle name="Notas 29" xfId="943"/>
    <cellStyle name="Notas 3" xfId="944"/>
    <cellStyle name="Notas 30" xfId="945"/>
    <cellStyle name="Notas 31" xfId="946"/>
    <cellStyle name="Notas 32" xfId="947"/>
    <cellStyle name="Notas 33" xfId="948"/>
    <cellStyle name="Notas 34" xfId="949"/>
    <cellStyle name="Notas 35" xfId="950"/>
    <cellStyle name="Notas 36" xfId="951"/>
    <cellStyle name="Notas 37" xfId="952"/>
    <cellStyle name="Notas 38" xfId="953"/>
    <cellStyle name="Notas 39" xfId="954"/>
    <cellStyle name="Notas 4" xfId="955"/>
    <cellStyle name="Notas 40" xfId="956"/>
    <cellStyle name="Notas 41" xfId="957"/>
    <cellStyle name="Notas 42" xfId="958"/>
    <cellStyle name="Notas 43" xfId="959"/>
    <cellStyle name="Notas 44" xfId="960"/>
    <cellStyle name="Notas 45" xfId="961"/>
    <cellStyle name="Notas 46" xfId="962"/>
    <cellStyle name="Notas 47" xfId="963"/>
    <cellStyle name="Notas 48" xfId="964"/>
    <cellStyle name="Notas 49" xfId="965"/>
    <cellStyle name="Notas 5" xfId="966"/>
    <cellStyle name="Notas 50" xfId="967"/>
    <cellStyle name="Notas 51" xfId="968"/>
    <cellStyle name="Notas 52" xfId="969"/>
    <cellStyle name="Notas 53" xfId="970"/>
    <cellStyle name="Notas 54" xfId="971"/>
    <cellStyle name="Notas 55" xfId="972"/>
    <cellStyle name="Notas 56" xfId="973"/>
    <cellStyle name="Notas 57" xfId="974"/>
    <cellStyle name="Notas 58" xfId="975"/>
    <cellStyle name="Notas 59" xfId="976"/>
    <cellStyle name="Notas 6" xfId="977"/>
    <cellStyle name="Notas 60" xfId="978"/>
    <cellStyle name="Notas 61" xfId="979"/>
    <cellStyle name="Notas 62" xfId="980"/>
    <cellStyle name="Notas 63" xfId="981"/>
    <cellStyle name="Notas 64" xfId="982"/>
    <cellStyle name="Notas 65" xfId="983"/>
    <cellStyle name="Notas 66" xfId="984"/>
    <cellStyle name="Notas 67" xfId="985"/>
    <cellStyle name="Notas 68" xfId="986"/>
    <cellStyle name="Notas 69" xfId="987"/>
    <cellStyle name="Notas 7" xfId="988"/>
    <cellStyle name="Notas 70" xfId="989"/>
    <cellStyle name="Notas 71" xfId="990"/>
    <cellStyle name="Notas 72" xfId="991"/>
    <cellStyle name="Notas 73" xfId="992"/>
    <cellStyle name="Notas 74" xfId="993"/>
    <cellStyle name="Notas 75" xfId="994"/>
    <cellStyle name="Notas 76" xfId="995"/>
    <cellStyle name="Notas 77" xfId="996"/>
    <cellStyle name="Notas 78" xfId="997"/>
    <cellStyle name="Notas 79" xfId="998"/>
    <cellStyle name="Notas 8" xfId="999"/>
    <cellStyle name="Notas 80" xfId="1000"/>
    <cellStyle name="Notas 81" xfId="1001"/>
    <cellStyle name="Notas 82" xfId="1002"/>
    <cellStyle name="Notas 83" xfId="1003"/>
    <cellStyle name="Notas 84" xfId="1004"/>
    <cellStyle name="Notas 85" xfId="1005"/>
    <cellStyle name="Notas 86" xfId="1006"/>
    <cellStyle name="Notas 87" xfId="1007"/>
    <cellStyle name="Notas 88" xfId="1008"/>
    <cellStyle name="Notas 89" xfId="1009"/>
    <cellStyle name="Notas 9" xfId="1010"/>
    <cellStyle name="Porcentaje" xfId="3" builtinId="5"/>
    <cellStyle name="Porcentaje 2" xfId="1011"/>
    <cellStyle name="Porcentaje 2 2" xfId="1012"/>
    <cellStyle name="Porcentaje 3" xfId="1013"/>
    <cellStyle name="Porcentaje 3 2 2" xfId="1014"/>
    <cellStyle name="Porcentaje 4" xfId="1026"/>
    <cellStyle name="Porcentaje 5" xfId="1015"/>
    <cellStyle name="Porcentual 2" xfId="1016"/>
    <cellStyle name="Porcentual 3" xfId="1017"/>
    <cellStyle name="Título 4" xfId="1018"/>
    <cellStyle name="Título 5" xfId="1019"/>
    <cellStyle name="Total" xfId="4" builtinId="25"/>
  </cellStyles>
  <dxfs count="87">
    <dxf>
      <alignment wrapText="1" readingOrder="0"/>
    </dxf>
    <dxf>
      <alignment wrapText="1" readingOrder="0"/>
    </dxf>
    <dxf>
      <alignment wrapText="1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0" indent="0" justifyLastLine="0" shrinkToFit="0" readingOrder="0"/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  <border diagonalUp="0" diagonalDown="0">
        <left/>
        <right style="thin">
          <color auto="1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69" formatCode="_(&quot;$&quot;* #,##0.00_);_(&quot;$&quot;* \(#,##0.00\);_(&quot;$&quot;* &quot;-&quot;??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4" formatCode="0.00%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numFmt numFmtId="171" formatCode="_(&quot;$&quot;* #,##0_);_(&quot;$&quot;* \(#,##0\);_(&quot;$&quot;* &quot;-&quot;_);_(@_)"/>
      <alignment horizontal="center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scheme val="none"/>
      </font>
      <alignment horizontal="general" vertical="center" textRotation="0" wrapText="0" indent="0" justifyLastLine="0" shrinkToFit="0" readingOrder="0"/>
      <border diagonalUp="0" diagonalDown="0">
        <left style="thin">
          <color auto="1"/>
        </left>
        <right/>
        <top/>
        <bottom/>
        <vertical/>
        <horizontal/>
      </border>
    </dxf>
    <dxf>
      <border diagonalUp="0" diagonalDown="0"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theme="0"/>
        <name val="Arial"/>
        <scheme val="none"/>
      </font>
      <fill>
        <patternFill patternType="solid">
          <fgColor indexed="64"/>
          <bgColor rgb="FF002060"/>
        </patternFill>
      </fill>
      <alignment horizontal="justify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</border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  <dxf>
      <fill>
        <gradientFill degree="180">
          <stop position="0">
            <color theme="0"/>
          </stop>
          <stop position="1">
            <color rgb="FFFF8265"/>
          </stop>
        </gradientFill>
      </fill>
    </dxf>
    <dxf>
      <fill>
        <gradientFill degree="225">
          <stop position="0">
            <color theme="0"/>
          </stop>
          <stop position="1">
            <color rgb="FFFFFF66"/>
          </stop>
        </gradientFill>
      </fill>
    </dxf>
    <dxf>
      <fill>
        <gradientFill degree="225">
          <stop position="0">
            <color theme="0"/>
          </stop>
          <stop position="1">
            <color rgb="FF00CC66"/>
          </stop>
        </gradientFill>
      </fill>
    </dxf>
  </dxfs>
  <tableStyles count="0" defaultTableStyle="TableStyleMedium2" defaultPivotStyle="PivotStyleLight16"/>
  <colors>
    <mruColors>
      <color rgb="FF00FF00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3.xml"/><Relationship Id="rId13" Type="http://schemas.openxmlformats.org/officeDocument/2006/relationships/externalLink" Target="externalLinks/externalLink8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2.xml"/><Relationship Id="rId12" Type="http://schemas.openxmlformats.org/officeDocument/2006/relationships/externalLink" Target="externalLinks/externalLink7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11" Type="http://schemas.openxmlformats.org/officeDocument/2006/relationships/externalLink" Target="externalLinks/externalLink6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externalLink" Target="externalLinks/externalLink5.xml"/><Relationship Id="rId4" Type="http://schemas.openxmlformats.org/officeDocument/2006/relationships/worksheet" Target="worksheets/sheet4.xml"/><Relationship Id="rId9" Type="http://schemas.openxmlformats.org/officeDocument/2006/relationships/externalLink" Target="externalLinks/externalLink4.xml"/><Relationship Id="rId14" Type="http://schemas.openxmlformats.org/officeDocument/2006/relationships/pivotCacheDefinition" Target="pivotCache/pivotCacheDefinition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156881</xdr:colOff>
      <xdr:row>0</xdr:row>
      <xdr:rowOff>67235</xdr:rowOff>
    </xdr:from>
    <xdr:to>
      <xdr:col>1</xdr:col>
      <xdr:colOff>345281</xdr:colOff>
      <xdr:row>2</xdr:row>
      <xdr:rowOff>31242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6881" y="67235"/>
          <a:ext cx="1355213" cy="642663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132522</xdr:colOff>
      <xdr:row>0</xdr:row>
      <xdr:rowOff>0</xdr:rowOff>
    </xdr:from>
    <xdr:to>
      <xdr:col>1</xdr:col>
      <xdr:colOff>511969</xdr:colOff>
      <xdr:row>2</xdr:row>
      <xdr:rowOff>287303</xdr:rowOff>
    </xdr:to>
    <xdr:pic>
      <xdr:nvPicPr>
        <xdr:cNvPr id="3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2522" y="0"/>
          <a:ext cx="1570072" cy="77545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85724</xdr:colOff>
      <xdr:row>0</xdr:row>
      <xdr:rowOff>21166</xdr:rowOff>
    </xdr:from>
    <xdr:to>
      <xdr:col>0</xdr:col>
      <xdr:colOff>1333499</xdr:colOff>
      <xdr:row>2</xdr:row>
      <xdr:rowOff>201705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724" y="21166"/>
          <a:ext cx="1247775" cy="56153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vmilanfl\Copia%20de%20B_D_Indicadores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dgalindoc\AppData\Local\Microsoft\Windows\Temporary%20Internet%20Files\Content.Outlook\CGVDLN6W\Users\jlozanob\AppData\Local\Microsoft\Windows\Temporary%20Internet%20Files\Content.Outlook\C8DA9GM2\Base%20de%20Datos%20Contratistas%20DIROS%202013%20(2)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BACKUP%20DISCO%20DURO\PLANEACION%20SUBA\DIRECCIONAMIENTO%20SUBA\PAPAS%20SUBA\INDICADORES\CopiaREPORTEINDICADORESSIG03052010(mayo%2026)-1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2020\Presentaci&#243;n%20socializaci&#243;n\Presentaciones\17%20de%20Dici\PROYECTOS-POA-2020FINAL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MINHACIENDA\PSFF\DOCUMENTOS%20PROPUESTOS\PROPUESTA%20PROGRAMA%20E.S.E\PROYECCIONES%20FINANCIERAS%20E.S.E.xlsx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Users\wolivaresb\Documents\2018\MATRIZ%20POAI%20SEGUIMIENTO_MES\POA_PROYECTOS\PROYECTOS-POA-DIROS-2018.xlsx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GRP_PYT_PPTO_EST\GPPE\PLATAFORMA%20ESTRATEGICA%202019-2022\2020\Presentaci&#243;n%20socializaci&#243;n\Presentaciones\17%20de%20Dici\PROYECTOS-POA-2020FINAL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GRP_PYT_PPTO_EST\GPPE\PLATAFORMA%20ESTRATEGICA%202019-2022\Talleres\Presentaci&#243;n%20socializaci&#243;n\PROYECTOS-POA-2019%20FINAL---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RI"/>
      <sheetName val="Indicadores Ejecución "/>
      <sheetName val="Referencias"/>
    </sheetNames>
    <sheetDataSet>
      <sheetData sheetId="0">
        <row r="7">
          <cell r="C7" t="str">
            <v>PROYECTADO</v>
          </cell>
        </row>
      </sheetData>
      <sheetData sheetId="1">
        <row r="1">
          <cell r="A1" t="str">
            <v>Concatenado</v>
          </cell>
          <cell r="B1">
            <v>0</v>
          </cell>
          <cell r="C1">
            <v>0</v>
          </cell>
          <cell r="D1" t="str">
            <v>MES</v>
          </cell>
          <cell r="E1" t="str">
            <v>DEPENDENCIA RESPONSABLE</v>
          </cell>
          <cell r="F1" t="str">
            <v>INDICADOR</v>
          </cell>
          <cell r="G1" t="str">
            <v xml:space="preserve">copia </v>
          </cell>
          <cell r="H1" t="str">
            <v>PROYECTADO</v>
          </cell>
          <cell r="I1" t="str">
            <v>TOTAL AÑO</v>
          </cell>
          <cell r="J1" t="str">
            <v>AVANCE</v>
          </cell>
          <cell r="K1" t="str">
            <v>Enero</v>
          </cell>
          <cell r="L1" t="str">
            <v>Febrero</v>
          </cell>
          <cell r="M1" t="str">
            <v>Marzo</v>
          </cell>
          <cell r="N1" t="str">
            <v>Abril</v>
          </cell>
          <cell r="O1" t="str">
            <v>Mayo</v>
          </cell>
          <cell r="P1" t="str">
            <v>Junio</v>
          </cell>
          <cell r="Q1" t="str">
            <v>Julio</v>
          </cell>
          <cell r="R1" t="str">
            <v>Agosto</v>
          </cell>
          <cell r="S1" t="str">
            <v>Septiembre</v>
          </cell>
          <cell r="T1" t="str">
            <v>Octubre</v>
          </cell>
          <cell r="U1" t="str">
            <v>Noviembre</v>
          </cell>
          <cell r="V1" t="str">
            <v>Diciembre</v>
          </cell>
        </row>
        <row r="2">
          <cell r="A2" t="str">
            <v>2015Dirección_de_Alimentos_y_BebidasCertificaciones BPM (Buenas Practicas de Manufactura) expedidas.</v>
          </cell>
          <cell r="D2">
            <v>2015</v>
          </cell>
          <cell r="E2" t="str">
            <v>Dirección_de_Alimentos_y_Bebidas</v>
          </cell>
          <cell r="F2" t="str">
            <v>Certificaciones BPM (Buenas Practicas de Manufactura) expedidas.</v>
          </cell>
          <cell r="G2" t="str">
            <v>Certificaciones BPM (Buenas Practicas de Manufactura) expedidas.</v>
          </cell>
          <cell r="H2">
            <v>11</v>
          </cell>
          <cell r="I2">
            <v>11</v>
          </cell>
          <cell r="J2">
            <v>1</v>
          </cell>
          <cell r="K2">
            <v>1</v>
          </cell>
          <cell r="L2">
            <v>1</v>
          </cell>
          <cell r="M2">
            <v>5</v>
          </cell>
          <cell r="N2">
            <v>2</v>
          </cell>
          <cell r="O2">
            <v>2</v>
          </cell>
          <cell r="P2" t="str">
            <v>-</v>
          </cell>
          <cell r="Q2" t="str">
            <v>-</v>
          </cell>
          <cell r="R2" t="str">
            <v>-</v>
          </cell>
          <cell r="S2" t="str">
            <v>-</v>
          </cell>
          <cell r="T2" t="str">
            <v>-</v>
          </cell>
          <cell r="U2" t="str">
            <v>-</v>
          </cell>
          <cell r="V2" t="str">
            <v>-</v>
          </cell>
        </row>
        <row r="3">
          <cell r="A3" t="str">
            <v>2015Dirección_de_Alimentos_y_BebidasCertificaciones HACCP expedidas.</v>
          </cell>
          <cell r="D3">
            <v>2015</v>
          </cell>
          <cell r="E3" t="str">
            <v>Dirección_de_Alimentos_y_Bebidas</v>
          </cell>
          <cell r="F3" t="str">
            <v>Certificaciones HACCP expedidas.</v>
          </cell>
          <cell r="G3" t="str">
            <v>Certificaciones HACCP expedidas.</v>
          </cell>
          <cell r="H3">
            <v>42</v>
          </cell>
          <cell r="I3">
            <v>20</v>
          </cell>
          <cell r="J3">
            <v>0.47619047619047616</v>
          </cell>
          <cell r="K3">
            <v>1</v>
          </cell>
          <cell r="L3">
            <v>4</v>
          </cell>
          <cell r="M3">
            <v>4</v>
          </cell>
          <cell r="N3">
            <v>4</v>
          </cell>
          <cell r="O3">
            <v>7</v>
          </cell>
          <cell r="P3" t="str">
            <v>-</v>
          </cell>
          <cell r="Q3" t="str">
            <v>-</v>
          </cell>
          <cell r="R3" t="str">
            <v>-</v>
          </cell>
          <cell r="S3" t="str">
            <v>-</v>
          </cell>
          <cell r="T3" t="str">
            <v>-</v>
          </cell>
          <cell r="U3" t="str">
            <v>-</v>
          </cell>
          <cell r="V3" t="str">
            <v>-</v>
          </cell>
        </row>
        <row r="4">
          <cell r="A4" t="str">
            <v>2015Dirección_de_Alimentos_y_BebidasCertificaciones de Clasificación</v>
          </cell>
          <cell r="D4">
            <v>2015</v>
          </cell>
          <cell r="E4" t="str">
            <v>Dirección_de_Alimentos_y_Bebidas</v>
          </cell>
          <cell r="F4" t="str">
            <v>Certificaciones de Clasificación</v>
          </cell>
          <cell r="G4" t="str">
            <v>Certificaciones de Clasificación</v>
          </cell>
          <cell r="H4">
            <v>10</v>
          </cell>
          <cell r="I4">
            <v>6</v>
          </cell>
          <cell r="J4">
            <v>0.6</v>
          </cell>
          <cell r="K4">
            <v>0</v>
          </cell>
          <cell r="L4">
            <v>1</v>
          </cell>
          <cell r="M4">
            <v>0</v>
          </cell>
          <cell r="N4">
            <v>2</v>
          </cell>
          <cell r="O4">
            <v>3</v>
          </cell>
          <cell r="P4" t="str">
            <v>-</v>
          </cell>
          <cell r="Q4" t="str">
            <v>-</v>
          </cell>
          <cell r="R4" t="str">
            <v>-</v>
          </cell>
          <cell r="S4" t="str">
            <v>-</v>
          </cell>
          <cell r="T4" t="str">
            <v>-</v>
          </cell>
          <cell r="U4" t="str">
            <v>-</v>
          </cell>
          <cell r="V4" t="str">
            <v>-</v>
          </cell>
        </row>
        <row r="5">
          <cell r="A5" t="str">
            <v>2015Dirección_de_Alimentos_y_BebidasControl y Seguimiento Certificaciones BPM</v>
          </cell>
          <cell r="D5">
            <v>2015</v>
          </cell>
          <cell r="E5" t="str">
            <v>Dirección_de_Alimentos_y_Bebidas</v>
          </cell>
          <cell r="F5" t="str">
            <v>Control y Seguimiento Certificaciones BPM</v>
          </cell>
          <cell r="G5" t="str">
            <v>Control y Seguimiento Certificaciones BPM</v>
          </cell>
          <cell r="H5">
            <v>10</v>
          </cell>
          <cell r="I5">
            <v>4</v>
          </cell>
          <cell r="J5">
            <v>0.4</v>
          </cell>
          <cell r="K5">
            <v>0</v>
          </cell>
          <cell r="L5">
            <v>0</v>
          </cell>
          <cell r="M5">
            <v>2</v>
          </cell>
          <cell r="N5">
            <v>1</v>
          </cell>
          <cell r="O5">
            <v>1</v>
          </cell>
          <cell r="P5" t="str">
            <v>-</v>
          </cell>
          <cell r="Q5" t="str">
            <v>-</v>
          </cell>
          <cell r="R5" t="str">
            <v>-</v>
          </cell>
          <cell r="S5" t="str">
            <v>-</v>
          </cell>
          <cell r="T5" t="str">
            <v>-</v>
          </cell>
          <cell r="U5" t="str">
            <v>-</v>
          </cell>
          <cell r="V5" t="str">
            <v>-</v>
          </cell>
        </row>
        <row r="6">
          <cell r="A6" t="str">
            <v>2015Dirección_de_Alimentos_y_BebidasControl y Seguimiento Certificaciones HACCP</v>
          </cell>
          <cell r="D6">
            <v>2015</v>
          </cell>
          <cell r="E6" t="str">
            <v>Dirección_de_Alimentos_y_Bebidas</v>
          </cell>
          <cell r="F6" t="str">
            <v>Control y Seguimiento Certificaciones HACCP</v>
          </cell>
          <cell r="G6" t="str">
            <v>Control y Seguimiento Certificaciones HACCP</v>
          </cell>
          <cell r="H6">
            <v>48</v>
          </cell>
          <cell r="I6">
            <v>9</v>
          </cell>
          <cell r="J6">
            <v>0.1875</v>
          </cell>
          <cell r="K6">
            <v>2</v>
          </cell>
          <cell r="L6">
            <v>1</v>
          </cell>
          <cell r="M6">
            <v>1</v>
          </cell>
          <cell r="N6">
            <v>2</v>
          </cell>
          <cell r="O6">
            <v>3</v>
          </cell>
          <cell r="P6" t="str">
            <v>-</v>
          </cell>
          <cell r="Q6" t="str">
            <v>-</v>
          </cell>
          <cell r="R6" t="str">
            <v>-</v>
          </cell>
          <cell r="S6" t="str">
            <v>-</v>
          </cell>
          <cell r="T6" t="str">
            <v>-</v>
          </cell>
          <cell r="U6" t="str">
            <v>-</v>
          </cell>
          <cell r="V6" t="str">
            <v>-</v>
          </cell>
        </row>
        <row r="7">
          <cell r="A7" t="str">
            <v>2015Dirección_de_Alimentos_y_BebidasControl y Seguimiento Certificaciones BPF</v>
          </cell>
          <cell r="D7">
            <v>2015</v>
          </cell>
          <cell r="E7" t="str">
            <v>Dirección_de_Alimentos_y_Bebidas</v>
          </cell>
          <cell r="F7" t="str">
            <v>Control y Seguimiento Certificaciones BPF</v>
          </cell>
          <cell r="G7" t="str">
            <v>Control y Seguimiento Certificaciones BPF</v>
          </cell>
          <cell r="H7">
            <v>1</v>
          </cell>
          <cell r="I7">
            <v>2</v>
          </cell>
          <cell r="J7">
            <v>2</v>
          </cell>
          <cell r="K7">
            <v>0</v>
          </cell>
          <cell r="L7">
            <v>0</v>
          </cell>
          <cell r="M7">
            <v>1</v>
          </cell>
          <cell r="N7">
            <v>1</v>
          </cell>
          <cell r="O7">
            <v>0</v>
          </cell>
          <cell r="P7" t="str">
            <v>-</v>
          </cell>
          <cell r="Q7" t="str">
            <v>-</v>
          </cell>
          <cell r="R7" t="str">
            <v>-</v>
          </cell>
          <cell r="S7" t="str">
            <v>-</v>
          </cell>
          <cell r="T7" t="str">
            <v>-</v>
          </cell>
          <cell r="U7" t="str">
            <v>-</v>
          </cell>
          <cell r="V7" t="str">
            <v>-</v>
          </cell>
        </row>
        <row r="8">
          <cell r="A8" t="str">
            <v>2015Dirección_de_Alimentos_y_BebidasRegistros Sanitarios, permisos y notificaciones Nuevos</v>
          </cell>
          <cell r="D8">
            <v>2015</v>
          </cell>
          <cell r="E8" t="str">
            <v>Dirección_de_Alimentos_y_Bebidas</v>
          </cell>
          <cell r="F8" t="str">
            <v>Registros Sanitarios, permisos y notificaciones Nuevos</v>
          </cell>
          <cell r="G8" t="str">
            <v>Registros Sanitarios, permisos y notificaciones Nuevos</v>
          </cell>
          <cell r="H8">
            <v>4000</v>
          </cell>
          <cell r="I8">
            <v>1356</v>
          </cell>
          <cell r="J8">
            <v>0.33900000000000002</v>
          </cell>
          <cell r="K8">
            <v>146</v>
          </cell>
          <cell r="L8">
            <v>265</v>
          </cell>
          <cell r="M8">
            <v>323</v>
          </cell>
          <cell r="N8">
            <v>317</v>
          </cell>
          <cell r="O8">
            <v>305</v>
          </cell>
          <cell r="P8" t="str">
            <v>-</v>
          </cell>
          <cell r="Q8" t="str">
            <v>-</v>
          </cell>
          <cell r="R8" t="str">
            <v>-</v>
          </cell>
          <cell r="S8" t="str">
            <v>-</v>
          </cell>
          <cell r="T8" t="str">
            <v>-</v>
          </cell>
          <cell r="U8" t="str">
            <v>-</v>
          </cell>
          <cell r="V8" t="str">
            <v>-</v>
          </cell>
        </row>
        <row r="9">
          <cell r="A9" t="str">
            <v>2015Dirección_de_Alimentos_y_BebidasVisitas de habilitación a terceros paises.</v>
          </cell>
          <cell r="D9">
            <v>2015</v>
          </cell>
          <cell r="E9" t="str">
            <v>Dirección_de_Alimentos_y_Bebidas</v>
          </cell>
          <cell r="F9" t="str">
            <v>Visitas de habilitación a terceros paises.</v>
          </cell>
          <cell r="G9" t="str">
            <v>Visitas de habilitación a terceros paises.</v>
          </cell>
          <cell r="H9">
            <v>5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 t="str">
            <v>-</v>
          </cell>
          <cell r="Q9" t="str">
            <v>-</v>
          </cell>
          <cell r="R9" t="str">
            <v>-</v>
          </cell>
          <cell r="S9" t="str">
            <v>-</v>
          </cell>
          <cell r="T9" t="str">
            <v>-</v>
          </cell>
          <cell r="U9" t="str">
            <v>-</v>
          </cell>
          <cell r="V9" t="str">
            <v>-</v>
          </cell>
        </row>
        <row r="10">
          <cell r="A10" t="str">
            <v>2015Dirección_de_Alimentos_y_BebidasVisitas de Autorización Sanitarias Realizadas a PBA.</v>
          </cell>
          <cell r="D10">
            <v>2015</v>
          </cell>
          <cell r="E10" t="str">
            <v>Dirección_de_Alimentos_y_Bebidas</v>
          </cell>
          <cell r="F10" t="str">
            <v>Visitas de Autorización Sanitarias Realizadas a PBA.</v>
          </cell>
          <cell r="G10" t="str">
            <v>Visitas de Autorización Sanitarias Realizadas a PBA.</v>
          </cell>
          <cell r="H10">
            <v>8</v>
          </cell>
          <cell r="I10">
            <v>2</v>
          </cell>
          <cell r="J10">
            <v>0.25</v>
          </cell>
          <cell r="K10">
            <v>0</v>
          </cell>
          <cell r="L10">
            <v>0</v>
          </cell>
          <cell r="M10">
            <v>1</v>
          </cell>
          <cell r="N10">
            <v>1</v>
          </cell>
          <cell r="O10">
            <v>0</v>
          </cell>
          <cell r="P10" t="str">
            <v>-</v>
          </cell>
          <cell r="Q10" t="str">
            <v>-</v>
          </cell>
          <cell r="R10" t="str">
            <v>-</v>
          </cell>
          <cell r="S10" t="str">
            <v>-</v>
          </cell>
          <cell r="T10" t="str">
            <v>-</v>
          </cell>
          <cell r="U10" t="str">
            <v>-</v>
          </cell>
          <cell r="V10" t="str">
            <v>-</v>
          </cell>
        </row>
        <row r="11">
          <cell r="A11" t="str">
            <v>2015Dirección_de_Alimentos_y_BebidasCapacitaciónes Técnicas a entes descentralizados.</v>
          </cell>
          <cell r="D11">
            <v>2015</v>
          </cell>
          <cell r="E11" t="str">
            <v>Dirección_de_Alimentos_y_Bebidas</v>
          </cell>
          <cell r="F11" t="str">
            <v>Capacitaciónes Técnicas a entes descentralizados.</v>
          </cell>
          <cell r="G11" t="str">
            <v>Capacitaciónes Técnicas a entes descentralizados.</v>
          </cell>
          <cell r="H11">
            <v>35</v>
          </cell>
          <cell r="I11">
            <v>21</v>
          </cell>
          <cell r="J11">
            <v>0.6</v>
          </cell>
          <cell r="K11">
            <v>0</v>
          </cell>
          <cell r="L11">
            <v>6</v>
          </cell>
          <cell r="M11">
            <v>2</v>
          </cell>
          <cell r="N11">
            <v>4</v>
          </cell>
          <cell r="O11">
            <v>9</v>
          </cell>
          <cell r="P11" t="str">
            <v>-</v>
          </cell>
          <cell r="Q11" t="str">
            <v>-</v>
          </cell>
          <cell r="R11" t="str">
            <v>-</v>
          </cell>
          <cell r="S11" t="str">
            <v>-</v>
          </cell>
          <cell r="T11" t="str">
            <v>-</v>
          </cell>
          <cell r="U11" t="str">
            <v>-</v>
          </cell>
          <cell r="V11" t="str">
            <v>-</v>
          </cell>
        </row>
        <row r="12">
          <cell r="A12" t="str">
            <v>2015Dirección_de_Alimentos_y_BebidasAcompañamiento a las autoridades sanitarias de terceros paises para la habilitación y certificación de estableccimientos colombianos que quieren exportar.</v>
          </cell>
          <cell r="D12">
            <v>2015</v>
          </cell>
          <cell r="E12" t="str">
            <v>Dirección_de_Alimentos_y_Bebidas</v>
          </cell>
          <cell r="F12" t="str">
            <v>Acompañamiento a las autoridades sanitarias de terceros paises para la habilitación y certificación de estableccimientos colombianos que quieren exportar.</v>
          </cell>
          <cell r="G12" t="str">
            <v>Acompañamiento a las autoridades sanitarias de terceros paises para la habilitación y certificación de estableccimientos colombianos que quieren exportar.</v>
          </cell>
          <cell r="H12">
            <v>3</v>
          </cell>
          <cell r="I12">
            <v>4</v>
          </cell>
          <cell r="J12">
            <v>1.3333333333333333</v>
          </cell>
          <cell r="K12">
            <v>0</v>
          </cell>
          <cell r="L12">
            <v>1</v>
          </cell>
          <cell r="M12">
            <v>2</v>
          </cell>
          <cell r="N12">
            <v>1</v>
          </cell>
          <cell r="O12">
            <v>0</v>
          </cell>
          <cell r="P12" t="str">
            <v>-</v>
          </cell>
          <cell r="Q12" t="str">
            <v>-</v>
          </cell>
          <cell r="R12" t="str">
            <v>-</v>
          </cell>
          <cell r="S12" t="str">
            <v>-</v>
          </cell>
          <cell r="T12" t="str">
            <v>-</v>
          </cell>
          <cell r="U12" t="str">
            <v>-</v>
          </cell>
          <cell r="V12" t="str">
            <v>-</v>
          </cell>
        </row>
        <row r="13">
          <cell r="A13" t="str">
            <v>2015Dirección_de_Alimentos_y_BebidasDocumentos Técnicos Públicados</v>
          </cell>
          <cell r="D13">
            <v>2015</v>
          </cell>
          <cell r="E13" t="str">
            <v>Dirección_de_Alimentos_y_Bebidas</v>
          </cell>
          <cell r="F13" t="str">
            <v>Documentos Técnicos Públicados</v>
          </cell>
          <cell r="G13" t="str">
            <v>Documentos Técnicos Públicados</v>
          </cell>
          <cell r="H13">
            <v>30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 t="str">
            <v>-</v>
          </cell>
          <cell r="Q13" t="str">
            <v>-</v>
          </cell>
          <cell r="R13" t="str">
            <v>-</v>
          </cell>
          <cell r="S13" t="str">
            <v>-</v>
          </cell>
          <cell r="T13" t="str">
            <v>-</v>
          </cell>
          <cell r="U13" t="str">
            <v>-</v>
          </cell>
          <cell r="V13" t="str">
            <v>-</v>
          </cell>
        </row>
        <row r="14">
          <cell r="A14" t="str">
            <v>2015Dirección_de_Medicamentos_y_Productos_BiologicosCertificaciones BPM (Buenas Practias de Manufactura) para Gases Medicinales expedidas.</v>
          </cell>
          <cell r="D14">
            <v>2015</v>
          </cell>
          <cell r="E14" t="str">
            <v>Dirección_de_Medicamentos_y_Productos_Biologicos</v>
          </cell>
          <cell r="F14" t="str">
            <v>Certificaciones BPM (Buenas Practias de Manufactura) para Gases Medicinales expedidas.</v>
          </cell>
          <cell r="G14" t="str">
            <v>Certificaciones BPM (Buenas Practias de Manufactura) para Gases Medicinales expedidas.</v>
          </cell>
          <cell r="H14">
            <v>80</v>
          </cell>
          <cell r="I14">
            <v>31</v>
          </cell>
          <cell r="J14">
            <v>0.38750000000000001</v>
          </cell>
          <cell r="K14">
            <v>6</v>
          </cell>
          <cell r="L14">
            <v>7</v>
          </cell>
          <cell r="M14">
            <v>4</v>
          </cell>
          <cell r="N14">
            <v>5</v>
          </cell>
          <cell r="O14">
            <v>9</v>
          </cell>
          <cell r="P14" t="str">
            <v>-</v>
          </cell>
          <cell r="Q14" t="str">
            <v>-</v>
          </cell>
          <cell r="R14" t="str">
            <v>-</v>
          </cell>
          <cell r="S14" t="str">
            <v>-</v>
          </cell>
          <cell r="T14" t="str">
            <v>-</v>
          </cell>
          <cell r="U14" t="str">
            <v>-</v>
          </cell>
          <cell r="V14" t="str">
            <v>-</v>
          </cell>
        </row>
        <row r="15">
          <cell r="A15" t="str">
            <v>2015Dirección_de_Medicamentos_y_Productos_BiologicosCertificaciones BPM (Buenas Practicas de Manufactura) expedidas.</v>
          </cell>
          <cell r="D15">
            <v>2015</v>
          </cell>
          <cell r="E15" t="str">
            <v>Dirección_de_Medicamentos_y_Productos_Biologicos</v>
          </cell>
          <cell r="F15" t="str">
            <v>Certificaciones BPM (Buenas Practicas de Manufactura) expedidas.</v>
          </cell>
          <cell r="G15" t="str">
            <v>Certificaciones BPM (Buenas Practicas de Manufactura) expedidas.</v>
          </cell>
          <cell r="H15">
            <v>95</v>
          </cell>
          <cell r="I15">
            <v>28</v>
          </cell>
          <cell r="J15">
            <v>0.29473684210526313</v>
          </cell>
          <cell r="K15">
            <v>3</v>
          </cell>
          <cell r="L15">
            <v>8</v>
          </cell>
          <cell r="M15">
            <v>6</v>
          </cell>
          <cell r="N15">
            <v>5</v>
          </cell>
          <cell r="O15">
            <v>6</v>
          </cell>
          <cell r="P15" t="str">
            <v>-</v>
          </cell>
          <cell r="Q15" t="str">
            <v>-</v>
          </cell>
          <cell r="R15" t="str">
            <v>-</v>
          </cell>
          <cell r="S15" t="str">
            <v>-</v>
          </cell>
          <cell r="T15" t="str">
            <v>-</v>
          </cell>
          <cell r="U15" t="str">
            <v>-</v>
          </cell>
          <cell r="V15" t="str">
            <v>-</v>
          </cell>
        </row>
        <row r="16">
          <cell r="A16" t="str">
            <v>2015Dirección_de_Medicamentos_y_Productos_BiologicosCertificaciones BPM (Buenas Practicas de Manufactura) De Orden Internacional expedidas.</v>
          </cell>
          <cell r="D16">
            <v>2015</v>
          </cell>
          <cell r="E16" t="str">
            <v>Dirección_de_Medicamentos_y_Productos_Biologicos</v>
          </cell>
          <cell r="F16" t="str">
            <v>Certificaciones BPM (Buenas Practicas de Manufactura) De Orden Internacional expedidas.</v>
          </cell>
          <cell r="G16" t="str">
            <v>Certificaciones BPM (Buenas Practicas de Manufactura) De Orden Internacional expedidas.</v>
          </cell>
          <cell r="H16">
            <v>75</v>
          </cell>
          <cell r="I16">
            <v>33</v>
          </cell>
          <cell r="J16">
            <v>0.44</v>
          </cell>
          <cell r="K16">
            <v>0</v>
          </cell>
          <cell r="L16">
            <v>8</v>
          </cell>
          <cell r="M16">
            <v>8</v>
          </cell>
          <cell r="N16">
            <v>9</v>
          </cell>
          <cell r="O16">
            <v>8</v>
          </cell>
          <cell r="P16" t="str">
            <v>-</v>
          </cell>
          <cell r="Q16" t="str">
            <v>-</v>
          </cell>
          <cell r="R16" t="str">
            <v>-</v>
          </cell>
          <cell r="S16" t="str">
            <v>-</v>
          </cell>
          <cell r="T16" t="str">
            <v>-</v>
          </cell>
          <cell r="U16" t="str">
            <v>-</v>
          </cell>
          <cell r="V16" t="str">
            <v>-</v>
          </cell>
        </row>
        <row r="17">
          <cell r="A17" t="str">
            <v>2015Dirección_de_Medicamentos_y_Productos_BiologicosCertificaciones BPL (Buenas Practicas de Laboratorio) expedidas.</v>
          </cell>
          <cell r="D17">
            <v>2015</v>
          </cell>
          <cell r="E17" t="str">
            <v>Dirección_de_Medicamentos_y_Productos_Biologicos</v>
          </cell>
          <cell r="F17" t="str">
            <v>Certificaciones BPL (Buenas Practicas de Laboratorio) expedidas.</v>
          </cell>
          <cell r="G17" t="str">
            <v>Certificaciones BPL (Buenas Practicas de Laboratorio) expedidas.</v>
          </cell>
          <cell r="H17">
            <v>20</v>
          </cell>
          <cell r="I17">
            <v>5</v>
          </cell>
          <cell r="J17">
            <v>0.25</v>
          </cell>
          <cell r="K17">
            <v>2</v>
          </cell>
          <cell r="L17">
            <v>2</v>
          </cell>
          <cell r="M17">
            <v>0</v>
          </cell>
          <cell r="N17">
            <v>1</v>
          </cell>
          <cell r="O17">
            <v>0</v>
          </cell>
          <cell r="P17" t="str">
            <v>-</v>
          </cell>
          <cell r="Q17" t="str">
            <v>-</v>
          </cell>
          <cell r="R17" t="str">
            <v>-</v>
          </cell>
          <cell r="S17" t="str">
            <v>-</v>
          </cell>
          <cell r="T17" t="str">
            <v>-</v>
          </cell>
          <cell r="U17" t="str">
            <v>-</v>
          </cell>
          <cell r="V17" t="str">
            <v>-</v>
          </cell>
        </row>
        <row r="18">
          <cell r="A18" t="str">
            <v>2015Dirección_de_Medicamentos_y_Productos_BiologicosVisitas de Seguimiento a las Certificaciones BPE (Buenas Practicas de Elaboración).</v>
          </cell>
          <cell r="D18">
            <v>2015</v>
          </cell>
          <cell r="E18" t="str">
            <v>Dirección_de_Medicamentos_y_Productos_Biologicos</v>
          </cell>
          <cell r="F18" t="str">
            <v>Visitas de Seguimiento a las Certificaciones BPE (Buenas Practicas de Elaboración).</v>
          </cell>
          <cell r="G18" t="str">
            <v>Certificaciones BPE (Buenas Practicas de Elaboración) expedidas.</v>
          </cell>
          <cell r="H18">
            <v>35</v>
          </cell>
          <cell r="I18">
            <v>13</v>
          </cell>
          <cell r="J18">
            <v>0.37142857142857144</v>
          </cell>
          <cell r="K18">
            <v>5</v>
          </cell>
          <cell r="L18">
            <v>0</v>
          </cell>
          <cell r="M18">
            <v>4</v>
          </cell>
          <cell r="N18">
            <v>3</v>
          </cell>
          <cell r="O18">
            <v>1</v>
          </cell>
          <cell r="P18" t="str">
            <v>-</v>
          </cell>
          <cell r="Q18" t="str">
            <v>-</v>
          </cell>
          <cell r="R18" t="str">
            <v>-</v>
          </cell>
          <cell r="S18" t="str">
            <v>-</v>
          </cell>
          <cell r="T18" t="str">
            <v>-</v>
          </cell>
          <cell r="U18" t="str">
            <v>-</v>
          </cell>
          <cell r="V18" t="str">
            <v>-</v>
          </cell>
        </row>
        <row r="19">
          <cell r="A19" t="str">
            <v>2015Dirección_de_Medicamentos_y_Productos_BiologicosCertificaciones BPC (Buenas Practicas Clinicas) realizadas.</v>
          </cell>
          <cell r="D19">
            <v>2015</v>
          </cell>
          <cell r="E19" t="str">
            <v>Dirección_de_Medicamentos_y_Productos_Biologicos</v>
          </cell>
          <cell r="F19" t="str">
            <v>Certificaciones BPC (Buenas Practicas Clinicas) realizadas.</v>
          </cell>
          <cell r="G19" t="str">
            <v>Certificaciones BPC (Buenas Practicas Clinicas) realizadas.</v>
          </cell>
          <cell r="H19">
            <v>5</v>
          </cell>
          <cell r="I19">
            <v>2</v>
          </cell>
          <cell r="J19">
            <v>0.4</v>
          </cell>
          <cell r="K19">
            <v>0</v>
          </cell>
          <cell r="L19">
            <v>1</v>
          </cell>
          <cell r="M19">
            <v>0</v>
          </cell>
          <cell r="N19">
            <v>0</v>
          </cell>
          <cell r="O19">
            <v>1</v>
          </cell>
          <cell r="P19" t="str">
            <v>-</v>
          </cell>
          <cell r="Q19" t="str">
            <v>-</v>
          </cell>
          <cell r="R19" t="str">
            <v>-</v>
          </cell>
          <cell r="S19" t="str">
            <v>-</v>
          </cell>
          <cell r="T19" t="str">
            <v>-</v>
          </cell>
          <cell r="U19" t="str">
            <v>-</v>
          </cell>
          <cell r="V19" t="str">
            <v>-</v>
          </cell>
        </row>
        <row r="20">
          <cell r="A20" t="str">
            <v>2015Dirección_de_Medicamentos_y_Productos_BiologicosCertificaciones BPF (Buenas Practicas de Farmacovigilancia) realizadas.</v>
          </cell>
          <cell r="D20">
            <v>2015</v>
          </cell>
          <cell r="E20" t="str">
            <v>Dirección_de_Medicamentos_y_Productos_Biologicos</v>
          </cell>
          <cell r="F20" t="str">
            <v>Certificaciones BPF (Buenas Practicas de Farmacovigilancia) realizadas.</v>
          </cell>
          <cell r="G20" t="str">
            <v>Certificaciones BPF (Buenas Practicas de Farmacovigilancia) realizadas.</v>
          </cell>
          <cell r="H20">
            <v>50</v>
          </cell>
          <cell r="I20">
            <v>0</v>
          </cell>
          <cell r="J20">
            <v>0</v>
          </cell>
          <cell r="K20">
            <v>0</v>
          </cell>
          <cell r="L20">
            <v>0</v>
          </cell>
          <cell r="M20">
            <v>0</v>
          </cell>
          <cell r="N20">
            <v>0</v>
          </cell>
          <cell r="O20">
            <v>0</v>
          </cell>
          <cell r="P20" t="str">
            <v>-</v>
          </cell>
          <cell r="Q20" t="str">
            <v>-</v>
          </cell>
          <cell r="R20" t="str">
            <v>-</v>
          </cell>
          <cell r="S20" t="str">
            <v>-</v>
          </cell>
          <cell r="T20" t="str">
            <v>-</v>
          </cell>
          <cell r="U20" t="str">
            <v>-</v>
          </cell>
          <cell r="V20" t="str">
            <v>-</v>
          </cell>
        </row>
        <row r="21">
          <cell r="A21" t="str">
            <v>2015Dirección_de_Medicamentos_y_Productos_BiologicosAsistencia Técnica a entes territoriales y otros actores.</v>
          </cell>
          <cell r="D21">
            <v>2015</v>
          </cell>
          <cell r="E21" t="str">
            <v>Dirección_de_Medicamentos_y_Productos_Biologicos</v>
          </cell>
          <cell r="F21" t="str">
            <v>Asistencia Técnica a entes territoriales y otros actores.</v>
          </cell>
          <cell r="G21" t="str">
            <v>Asistencia Técnica a entes territoriales y otros actores.</v>
          </cell>
          <cell r="H21">
            <v>20</v>
          </cell>
          <cell r="I21">
            <v>1</v>
          </cell>
          <cell r="J21">
            <v>0.05</v>
          </cell>
          <cell r="K21">
            <v>0</v>
          </cell>
          <cell r="L21">
            <v>0</v>
          </cell>
          <cell r="M21">
            <v>0</v>
          </cell>
          <cell r="N21">
            <v>1</v>
          </cell>
          <cell r="O21">
            <v>0</v>
          </cell>
          <cell r="P21" t="str">
            <v>-</v>
          </cell>
          <cell r="Q21" t="str">
            <v>-</v>
          </cell>
          <cell r="R21" t="str">
            <v>-</v>
          </cell>
          <cell r="S21" t="str">
            <v>-</v>
          </cell>
          <cell r="T21" t="str">
            <v>-</v>
          </cell>
          <cell r="U21" t="str">
            <v>-</v>
          </cell>
          <cell r="V21" t="str">
            <v>-</v>
          </cell>
        </row>
        <row r="22">
          <cell r="A22" t="str">
            <v>2015Dirección_de_Medicamentos_y_Productos_BiologicosVisitas de Seguimiento a Bancos de Sangre realizadas.</v>
          </cell>
          <cell r="D22">
            <v>2015</v>
          </cell>
          <cell r="E22" t="str">
            <v>Dirección_de_Medicamentos_y_Productos_Biologicos</v>
          </cell>
          <cell r="F22" t="str">
            <v>Visitas de Seguimiento a Bancos de Sangre realizadas.</v>
          </cell>
          <cell r="G22" t="str">
            <v>Visitas de Seguimiento a Bancos de Sangre realizadas.</v>
          </cell>
          <cell r="H22">
            <v>20</v>
          </cell>
          <cell r="I22">
            <v>1</v>
          </cell>
          <cell r="J22">
            <v>0.05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1</v>
          </cell>
          <cell r="P22" t="str">
            <v>-</v>
          </cell>
          <cell r="Q22" t="str">
            <v>-</v>
          </cell>
          <cell r="R22" t="str">
            <v>-</v>
          </cell>
          <cell r="S22" t="str">
            <v>-</v>
          </cell>
          <cell r="T22" t="str">
            <v>-</v>
          </cell>
          <cell r="U22" t="str">
            <v>-</v>
          </cell>
          <cell r="V22" t="str">
            <v>-</v>
          </cell>
        </row>
        <row r="23">
          <cell r="A23" t="str">
            <v>2015Dirección_de_Medicamentos_y_Productos_BiologicosVisitas de Seguimiento BPC (Buenas Practicas Clinicas).</v>
          </cell>
          <cell r="D23">
            <v>2015</v>
          </cell>
          <cell r="E23" t="str">
            <v>Dirección_de_Medicamentos_y_Productos_Biologicos</v>
          </cell>
          <cell r="F23" t="str">
            <v>Visitas de Seguimiento BPC (Buenas Practicas Clinicas).</v>
          </cell>
          <cell r="G23" t="str">
            <v>Visitas de Seguimiento BPC (Buenas Practicas Clinicas)</v>
          </cell>
          <cell r="H23">
            <v>37</v>
          </cell>
          <cell r="I23">
            <v>5</v>
          </cell>
          <cell r="J23">
            <v>0.13513513513513514</v>
          </cell>
          <cell r="K23">
            <v>1</v>
          </cell>
          <cell r="L23">
            <v>0</v>
          </cell>
          <cell r="M23">
            <v>1</v>
          </cell>
          <cell r="N23">
            <v>2</v>
          </cell>
          <cell r="O23">
            <v>1</v>
          </cell>
          <cell r="P23" t="str">
            <v>-</v>
          </cell>
          <cell r="Q23" t="str">
            <v>-</v>
          </cell>
          <cell r="R23" t="str">
            <v>-</v>
          </cell>
          <cell r="S23" t="str">
            <v>-</v>
          </cell>
          <cell r="T23" t="str">
            <v>-</v>
          </cell>
          <cell r="U23" t="str">
            <v>-</v>
          </cell>
          <cell r="V23" t="str">
            <v>-</v>
          </cell>
        </row>
        <row r="24">
          <cell r="A24" t="str">
            <v>2015Dirección_de_Medicamentos_y_Productos_BiologicosCertificaciones BPM (Buenas Practias de Manufactura) para Gases Medicinales expedidas.</v>
          </cell>
          <cell r="D24">
            <v>2015</v>
          </cell>
          <cell r="E24" t="str">
            <v>Dirección_de_Medicamentos_y_Productos_Biologicos</v>
          </cell>
          <cell r="F24" t="str">
            <v>Certificaciones BPM (Buenas Practias de Manufactura) para Gases Medicinales expedidas.</v>
          </cell>
          <cell r="G24" t="str">
            <v>Visitas de Seguimiento a las certificaciones BPM para Gases Medicinales.</v>
          </cell>
          <cell r="H24">
            <v>12</v>
          </cell>
          <cell r="I24">
            <v>7</v>
          </cell>
          <cell r="J24">
            <v>0.58333333333333337</v>
          </cell>
          <cell r="K24">
            <v>2</v>
          </cell>
          <cell r="L24">
            <v>3</v>
          </cell>
          <cell r="M24">
            <v>0</v>
          </cell>
          <cell r="N24">
            <v>2</v>
          </cell>
          <cell r="O24">
            <v>0</v>
          </cell>
          <cell r="P24" t="str">
            <v>-</v>
          </cell>
          <cell r="Q24" t="str">
            <v>-</v>
          </cell>
          <cell r="R24" t="str">
            <v>-</v>
          </cell>
          <cell r="S24" t="str">
            <v>-</v>
          </cell>
          <cell r="T24" t="str">
            <v>-</v>
          </cell>
          <cell r="U24" t="str">
            <v>-</v>
          </cell>
          <cell r="V24" t="str">
            <v>-</v>
          </cell>
        </row>
        <row r="25">
          <cell r="A25" t="str">
            <v>2015Dirección_de_Medicamentos_y_Productos_BiologicosVisitas de Seguimiento a Protocolos de Investigación Clínica</v>
          </cell>
          <cell r="D25">
            <v>2015</v>
          </cell>
          <cell r="E25" t="str">
            <v>Dirección_de_Medicamentos_y_Productos_Biologicos</v>
          </cell>
          <cell r="F25" t="str">
            <v>Visitas de Seguimiento a Protocolos de Investigación Clínica</v>
          </cell>
          <cell r="G25" t="str">
            <v>Visitas de Seguimiento a Protocolos de Investigación Clínica</v>
          </cell>
          <cell r="H25">
            <v>5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 t="str">
            <v>-</v>
          </cell>
          <cell r="Q25" t="str">
            <v>-</v>
          </cell>
          <cell r="R25" t="str">
            <v>-</v>
          </cell>
          <cell r="S25" t="str">
            <v>-</v>
          </cell>
          <cell r="T25" t="str">
            <v>-</v>
          </cell>
          <cell r="U25" t="str">
            <v>-</v>
          </cell>
          <cell r="V25" t="str">
            <v>-</v>
          </cell>
        </row>
        <row r="26">
          <cell r="A26" t="str">
            <v>2015Dirección_de_Medicamentos_y_Productos_BiologicosVisitas de Seguimientos a las Certificaciones BPM.</v>
          </cell>
          <cell r="D26">
            <v>2015</v>
          </cell>
          <cell r="E26" t="str">
            <v>Dirección_de_Medicamentos_y_Productos_Biologicos</v>
          </cell>
          <cell r="F26" t="str">
            <v>Visitas de Seguimientos a las Certificaciones BPM.</v>
          </cell>
          <cell r="G26" t="str">
            <v>Visitas de Seguimientos a las Certificaciones BPM</v>
          </cell>
          <cell r="H26">
            <v>30</v>
          </cell>
          <cell r="I26">
            <v>15</v>
          </cell>
          <cell r="J26">
            <v>0.5</v>
          </cell>
          <cell r="K26">
            <v>9</v>
          </cell>
          <cell r="L26">
            <v>1</v>
          </cell>
          <cell r="M26">
            <v>0</v>
          </cell>
          <cell r="N26">
            <v>5</v>
          </cell>
          <cell r="O26">
            <v>0</v>
          </cell>
          <cell r="P26" t="str">
            <v>-</v>
          </cell>
          <cell r="Q26" t="str">
            <v>-</v>
          </cell>
          <cell r="R26" t="str">
            <v>-</v>
          </cell>
          <cell r="S26" t="str">
            <v>-</v>
          </cell>
          <cell r="T26" t="str">
            <v>-</v>
          </cell>
          <cell r="U26" t="str">
            <v>-</v>
          </cell>
          <cell r="V26" t="str">
            <v>-</v>
          </cell>
        </row>
        <row r="27">
          <cell r="A27" t="str">
            <v>2015Dirección_de_Medicamentos_y_Productos_BiologicosVisitas de Seguimiento a los GTTs.</v>
          </cell>
          <cell r="D27">
            <v>2015</v>
          </cell>
          <cell r="E27" t="str">
            <v>Dirección_de_Medicamentos_y_Productos_Biologicos</v>
          </cell>
          <cell r="F27" t="str">
            <v>Visitas de Seguimiento a los GTTs.</v>
          </cell>
          <cell r="G27" t="str">
            <v xml:space="preserve">Visitas de Seguimiento a los GTTs </v>
          </cell>
          <cell r="H27">
            <v>20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 t="str">
            <v>-</v>
          </cell>
          <cell r="Q27" t="str">
            <v>-</v>
          </cell>
          <cell r="R27" t="str">
            <v>-</v>
          </cell>
          <cell r="S27" t="str">
            <v>-</v>
          </cell>
          <cell r="T27" t="str">
            <v>-</v>
          </cell>
          <cell r="U27" t="str">
            <v>-</v>
          </cell>
          <cell r="V27" t="str">
            <v>-</v>
          </cell>
        </row>
        <row r="28">
          <cell r="A28" t="str">
            <v>2015Dirección_de_Medicamentos_y_Productos_BiologicosVisitas de Seguimiento al Programa Nacional de Farmacovigilancia en Entidades Administradoras de Planes de Beneficios APB.</v>
          </cell>
          <cell r="D28">
            <v>2015</v>
          </cell>
          <cell r="E28" t="str">
            <v>Dirección_de_Medicamentos_y_Productos_Biologicos</v>
          </cell>
          <cell r="F28" t="str">
            <v>Visitas de Seguimiento al Programa Nacional de Farmacovigilancia en Entidades Administradoras de Planes de Beneficios APB.</v>
          </cell>
          <cell r="G28" t="str">
            <v>Visitas de Seguimiento al Programa Nacional de Farmacovigilancia en Entidades Administradoras de Planes de Beneficios APB.</v>
          </cell>
          <cell r="H28">
            <v>150</v>
          </cell>
          <cell r="I28">
            <v>55</v>
          </cell>
          <cell r="J28">
            <v>0.36666666666666664</v>
          </cell>
          <cell r="K28">
            <v>0</v>
          </cell>
          <cell r="L28">
            <v>18</v>
          </cell>
          <cell r="M28">
            <v>7</v>
          </cell>
          <cell r="N28">
            <v>8</v>
          </cell>
          <cell r="O28">
            <v>22</v>
          </cell>
          <cell r="P28" t="str">
            <v>-</v>
          </cell>
          <cell r="Q28" t="str">
            <v>-</v>
          </cell>
          <cell r="R28" t="str">
            <v>-</v>
          </cell>
          <cell r="S28" t="str">
            <v>-</v>
          </cell>
          <cell r="T28" t="str">
            <v>-</v>
          </cell>
          <cell r="U28" t="str">
            <v>-</v>
          </cell>
          <cell r="V28" t="str">
            <v>-</v>
          </cell>
        </row>
        <row r="29">
          <cell r="A29" t="str">
            <v>2015Dirección_de_Medicamentos_y_Productos_BiologicosVisitas de Seguimiento a las Certificaciones BPE (Buenas Practicas de Elaboración).</v>
          </cell>
          <cell r="D29">
            <v>2015</v>
          </cell>
          <cell r="E29" t="str">
            <v>Dirección_de_Medicamentos_y_Productos_Biologicos</v>
          </cell>
          <cell r="F29" t="str">
            <v>Visitas de Seguimiento a las Certificaciones BPE (Buenas Practicas de Elaboración).</v>
          </cell>
          <cell r="G29" t="str">
            <v>Visitas de Seguimiento a las certificaciones BPE (Buenas Practicas de Elabopración).</v>
          </cell>
          <cell r="H29">
            <v>20</v>
          </cell>
          <cell r="I29">
            <v>7</v>
          </cell>
          <cell r="J29">
            <v>0.35</v>
          </cell>
          <cell r="K29">
            <v>1</v>
          </cell>
          <cell r="L29">
            <v>1</v>
          </cell>
          <cell r="M29">
            <v>1</v>
          </cell>
          <cell r="N29">
            <v>4</v>
          </cell>
          <cell r="O29">
            <v>0</v>
          </cell>
          <cell r="P29" t="str">
            <v>-</v>
          </cell>
          <cell r="Q29" t="str">
            <v>-</v>
          </cell>
          <cell r="R29" t="str">
            <v>-</v>
          </cell>
          <cell r="S29" t="str">
            <v>-</v>
          </cell>
          <cell r="T29" t="str">
            <v>-</v>
          </cell>
          <cell r="U29" t="str">
            <v>-</v>
          </cell>
          <cell r="V29" t="str">
            <v>-</v>
          </cell>
        </row>
        <row r="30">
          <cell r="A30" t="str">
            <v xml:space="preserve">2015Dirección_de_Medicamentos_y_Productos_BiologicosVisitas de Seguimiento a  Estudios de Estabilidad de los Laboratorios Farmaceuticos </v>
          </cell>
          <cell r="D30">
            <v>2015</v>
          </cell>
          <cell r="E30" t="str">
            <v>Dirección_de_Medicamentos_y_Productos_Biologicos</v>
          </cell>
          <cell r="F30" t="str">
            <v xml:space="preserve">Visitas de Seguimiento a  Estudios de Estabilidad de los Laboratorios Farmaceuticos </v>
          </cell>
          <cell r="G30" t="str">
            <v xml:space="preserve">Visitas de Seguimiento a  Estudios de Estabilidad de los Laboratorios Farmaceuticos </v>
          </cell>
          <cell r="H30">
            <v>30</v>
          </cell>
          <cell r="I30">
            <v>12</v>
          </cell>
          <cell r="J30">
            <v>0.4</v>
          </cell>
          <cell r="K30">
            <v>0</v>
          </cell>
          <cell r="L30">
            <v>0</v>
          </cell>
          <cell r="M30">
            <v>6</v>
          </cell>
          <cell r="N30">
            <v>4</v>
          </cell>
          <cell r="O30">
            <v>2</v>
          </cell>
          <cell r="P30" t="str">
            <v>-</v>
          </cell>
          <cell r="Q30" t="str">
            <v>-</v>
          </cell>
          <cell r="R30" t="str">
            <v>-</v>
          </cell>
          <cell r="S30" t="str">
            <v>-</v>
          </cell>
          <cell r="T30" t="str">
            <v>-</v>
          </cell>
          <cell r="U30" t="str">
            <v>-</v>
          </cell>
          <cell r="V30" t="str">
            <v>-</v>
          </cell>
        </row>
        <row r="31">
          <cell r="A31" t="str">
            <v xml:space="preserve">2015Dirección_de_Medicamentos_y_Productos_BiologicosVisitas de IVC Medicamentos realizadas. </v>
          </cell>
          <cell r="D31">
            <v>2015</v>
          </cell>
          <cell r="E31" t="str">
            <v>Dirección_de_Medicamentos_y_Productos_Biologicos</v>
          </cell>
          <cell r="F31" t="str">
            <v xml:space="preserve">Visitas de IVC Medicamentos realizadas. </v>
          </cell>
          <cell r="G31" t="str">
            <v xml:space="preserve">Visitas de IVC Medicamentos realizadas. </v>
          </cell>
          <cell r="H31">
            <v>25</v>
          </cell>
          <cell r="I31">
            <v>2</v>
          </cell>
          <cell r="J31">
            <v>0.08</v>
          </cell>
          <cell r="K31">
            <v>0</v>
          </cell>
          <cell r="L31">
            <v>0</v>
          </cell>
          <cell r="M31">
            <v>0</v>
          </cell>
          <cell r="N31">
            <v>2</v>
          </cell>
          <cell r="O31">
            <v>0</v>
          </cell>
          <cell r="P31" t="str">
            <v>-</v>
          </cell>
          <cell r="Q31" t="str">
            <v>-</v>
          </cell>
          <cell r="R31" t="str">
            <v>-</v>
          </cell>
          <cell r="S31" t="str">
            <v>-</v>
          </cell>
          <cell r="T31" t="str">
            <v>-</v>
          </cell>
          <cell r="U31" t="str">
            <v>-</v>
          </cell>
          <cell r="V31" t="str">
            <v>-</v>
          </cell>
        </row>
        <row r="32">
          <cell r="A32" t="str">
            <v xml:space="preserve">2015Dirección_de_Medicamentos_y_Productos_BiologicosVisitas de IVC Bancos de Sangre local realizadas. </v>
          </cell>
          <cell r="D32">
            <v>2015</v>
          </cell>
          <cell r="E32" t="str">
            <v>Dirección_de_Medicamentos_y_Productos_Biologicos</v>
          </cell>
          <cell r="F32" t="str">
            <v xml:space="preserve">Visitas de IVC Bancos de Sangre local realizadas. </v>
          </cell>
          <cell r="G32" t="str">
            <v xml:space="preserve">Visitas de IVC Bancos de Sangre local realizadas. </v>
          </cell>
          <cell r="H32">
            <v>10</v>
          </cell>
          <cell r="I32">
            <v>10</v>
          </cell>
          <cell r="J32">
            <v>1</v>
          </cell>
          <cell r="K32">
            <v>0</v>
          </cell>
          <cell r="L32">
            <v>3</v>
          </cell>
          <cell r="M32">
            <v>5</v>
          </cell>
          <cell r="N32">
            <v>0</v>
          </cell>
          <cell r="O32">
            <v>2</v>
          </cell>
          <cell r="P32" t="str">
            <v>-</v>
          </cell>
          <cell r="Q32" t="str">
            <v>-</v>
          </cell>
          <cell r="R32" t="str">
            <v>-</v>
          </cell>
          <cell r="S32" t="str">
            <v>-</v>
          </cell>
          <cell r="T32" t="str">
            <v>-</v>
          </cell>
          <cell r="U32" t="str">
            <v>-</v>
          </cell>
          <cell r="V32" t="str">
            <v>-</v>
          </cell>
        </row>
        <row r="33">
          <cell r="A33" t="str">
            <v>2015Dirección_de_Medicamentos_y_Productos_BiologicosBoletines de Farmacovigilancia publicado.</v>
          </cell>
          <cell r="D33">
            <v>2015</v>
          </cell>
          <cell r="E33" t="str">
            <v>Dirección_de_Medicamentos_y_Productos_Biologicos</v>
          </cell>
          <cell r="F33" t="str">
            <v>Boletines de Farmacovigilancia publicado.</v>
          </cell>
          <cell r="G33" t="str">
            <v>Boletines de Farmacovigilancia publicado</v>
          </cell>
          <cell r="H33">
            <v>6</v>
          </cell>
          <cell r="I33">
            <v>3</v>
          </cell>
          <cell r="J33">
            <v>0.5</v>
          </cell>
          <cell r="K33">
            <v>1</v>
          </cell>
          <cell r="L33">
            <v>0</v>
          </cell>
          <cell r="M33">
            <v>1</v>
          </cell>
          <cell r="N33">
            <v>0</v>
          </cell>
          <cell r="O33">
            <v>1</v>
          </cell>
          <cell r="P33" t="str">
            <v>-</v>
          </cell>
          <cell r="Q33" t="str">
            <v>-</v>
          </cell>
          <cell r="R33" t="str">
            <v>-</v>
          </cell>
          <cell r="S33" t="str">
            <v>-</v>
          </cell>
          <cell r="T33" t="str">
            <v>-</v>
          </cell>
          <cell r="U33" t="str">
            <v>-</v>
          </cell>
          <cell r="V33" t="str">
            <v>-</v>
          </cell>
        </row>
        <row r="34">
          <cell r="A34" t="str">
            <v>2015Dirección_de_Medicamentos_y_Productos_BiologicosRegistros Sanitarios, permisos y notificaciones Nuevos.</v>
          </cell>
          <cell r="D34">
            <v>2015</v>
          </cell>
          <cell r="E34" t="str">
            <v>Dirección_de_Medicamentos_y_Productos_Biologicos</v>
          </cell>
          <cell r="F34" t="str">
            <v>Registros Sanitarios, permisos y notificaciones Nuevos.</v>
          </cell>
          <cell r="G34" t="str">
            <v>Registros Sanitarios, permisos y notificaciones Nuevos</v>
          </cell>
          <cell r="H34">
            <v>3500</v>
          </cell>
          <cell r="I34">
            <v>980</v>
          </cell>
          <cell r="J34">
            <v>0.28000000000000003</v>
          </cell>
          <cell r="K34">
            <v>166</v>
          </cell>
          <cell r="L34">
            <v>257</v>
          </cell>
          <cell r="M34">
            <v>178</v>
          </cell>
          <cell r="N34">
            <v>162</v>
          </cell>
          <cell r="O34">
            <v>217</v>
          </cell>
          <cell r="P34" t="str">
            <v>-</v>
          </cell>
          <cell r="Q34" t="str">
            <v>-</v>
          </cell>
          <cell r="R34" t="str">
            <v>-</v>
          </cell>
          <cell r="S34" t="str">
            <v>-</v>
          </cell>
          <cell r="T34" t="str">
            <v>-</v>
          </cell>
          <cell r="U34" t="str">
            <v>-</v>
          </cell>
          <cell r="V34" t="str">
            <v>-</v>
          </cell>
        </row>
        <row r="35">
          <cell r="A35" t="str">
            <v>2015Dirección_de_Dispositivos_Médicos_y_otras_TecnologiasCertificaciones CCA (Certificados de Capacidad de Almacenamiento) expedidos.</v>
          </cell>
          <cell r="D35">
            <v>2015</v>
          </cell>
          <cell r="E35" t="str">
            <v>Dirección_de_Dispositivos_Médicos_y_otras_Tecnologias</v>
          </cell>
          <cell r="F35" t="str">
            <v>Certificaciones CCA (Certificados de Capacidad de Almacenamiento) expedidos.</v>
          </cell>
          <cell r="G35" t="str">
            <v>Certificaciones CCA (Certificados de Capacidad de Almacenamiento) expedidos.</v>
          </cell>
          <cell r="H35">
            <v>775</v>
          </cell>
          <cell r="I35">
            <v>307</v>
          </cell>
          <cell r="J35">
            <v>0.39612903225806451</v>
          </cell>
          <cell r="K35">
            <v>36</v>
          </cell>
          <cell r="L35">
            <v>61</v>
          </cell>
          <cell r="M35">
            <v>70</v>
          </cell>
          <cell r="N35">
            <v>67</v>
          </cell>
          <cell r="O35">
            <v>73</v>
          </cell>
          <cell r="P35" t="str">
            <v>-</v>
          </cell>
          <cell r="Q35" t="str">
            <v>-</v>
          </cell>
          <cell r="R35" t="str">
            <v>-</v>
          </cell>
          <cell r="S35" t="str">
            <v>-</v>
          </cell>
          <cell r="T35" t="str">
            <v>-</v>
          </cell>
          <cell r="U35" t="str">
            <v>-</v>
          </cell>
          <cell r="V35" t="str">
            <v>-</v>
          </cell>
        </row>
        <row r="36">
          <cell r="A36" t="str">
            <v>2015Dirección_de_Dispositivos_Médicos_y_otras_TecnologiasCertificaciones Condiciones Sanitarias para Bancos de Tejido y Medula Osea expedidas.</v>
          </cell>
          <cell r="D36">
            <v>2015</v>
          </cell>
          <cell r="E36" t="str">
            <v>Dirección_de_Dispositivos_Médicos_y_otras_Tecnologias</v>
          </cell>
          <cell r="F36" t="str">
            <v>Certificaciones Condiciones Sanitarias para Bancos de Tejido y Medula Osea expedidas.</v>
          </cell>
          <cell r="G36" t="str">
            <v>Certificaciones Condiciones Sanitarias para Bancos de Tejido y Medula Osea expedidas.</v>
          </cell>
          <cell r="H36">
            <v>3</v>
          </cell>
          <cell r="I36">
            <v>3</v>
          </cell>
          <cell r="J36">
            <v>1</v>
          </cell>
          <cell r="K36">
            <v>3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 t="str">
            <v>-</v>
          </cell>
          <cell r="Q36" t="str">
            <v>-</v>
          </cell>
          <cell r="R36" t="str">
            <v>-</v>
          </cell>
          <cell r="S36" t="str">
            <v>-</v>
          </cell>
          <cell r="T36" t="str">
            <v>-</v>
          </cell>
          <cell r="U36" t="str">
            <v>-</v>
          </cell>
          <cell r="V36" t="str">
            <v>-</v>
          </cell>
        </row>
        <row r="37">
          <cell r="A37" t="str">
            <v>2015Dirección_de_Dispositivos_Médicos_y_otras_TecnologiasRegistros Sanitarios, permisos y notificaciones Nuevos</v>
          </cell>
          <cell r="D37">
            <v>2015</v>
          </cell>
          <cell r="E37" t="str">
            <v>Dirección_de_Dispositivos_Médicos_y_otras_Tecnologias</v>
          </cell>
          <cell r="F37" t="str">
            <v>Registros Sanitarios, permisos y notificaciones Nuevos</v>
          </cell>
          <cell r="G37" t="str">
            <v>Registros Sanitarios, permisos y notificaciones Nuevos</v>
          </cell>
          <cell r="H37">
            <v>1206</v>
          </cell>
          <cell r="I37">
            <v>1206</v>
          </cell>
          <cell r="J37">
            <v>1</v>
          </cell>
          <cell r="K37">
            <v>206</v>
          </cell>
          <cell r="L37">
            <v>245</v>
          </cell>
          <cell r="M37">
            <v>266</v>
          </cell>
          <cell r="N37">
            <v>242</v>
          </cell>
          <cell r="O37">
            <v>247</v>
          </cell>
          <cell r="P37" t="str">
            <v>-</v>
          </cell>
          <cell r="Q37" t="str">
            <v>-</v>
          </cell>
          <cell r="R37" t="str">
            <v>-</v>
          </cell>
          <cell r="S37" t="str">
            <v>-</v>
          </cell>
          <cell r="T37" t="str">
            <v>-</v>
          </cell>
          <cell r="U37" t="str">
            <v>-</v>
          </cell>
          <cell r="V37" t="str">
            <v>-</v>
          </cell>
        </row>
        <row r="38">
          <cell r="A38" t="str">
            <v>2015Dirección_de_Dispositivos_Médicos_y_otras_TecnologiasVisitas de Seguimientos a Certificaciones</v>
          </cell>
          <cell r="D38">
            <v>2015</v>
          </cell>
          <cell r="E38" t="str">
            <v>Dirección_de_Dispositivos_Médicos_y_otras_Tecnologias</v>
          </cell>
          <cell r="F38" t="str">
            <v>Visitas de Seguimientos a Certificaciones</v>
          </cell>
          <cell r="G38" t="str">
            <v>Visitas de Seguimientos a Certificaciones</v>
          </cell>
          <cell r="H38">
            <v>35</v>
          </cell>
          <cell r="I38">
            <v>14</v>
          </cell>
          <cell r="J38">
            <v>0.4</v>
          </cell>
          <cell r="K38">
            <v>0</v>
          </cell>
          <cell r="L38">
            <v>5</v>
          </cell>
          <cell r="M38">
            <v>2</v>
          </cell>
          <cell r="N38">
            <v>4</v>
          </cell>
          <cell r="O38">
            <v>3</v>
          </cell>
          <cell r="P38" t="str">
            <v>-</v>
          </cell>
          <cell r="Q38" t="str">
            <v>-</v>
          </cell>
          <cell r="R38" t="str">
            <v>-</v>
          </cell>
          <cell r="S38" t="str">
            <v>-</v>
          </cell>
          <cell r="T38" t="str">
            <v>-</v>
          </cell>
          <cell r="U38" t="str">
            <v>-</v>
          </cell>
          <cell r="V38" t="str">
            <v>-</v>
          </cell>
        </row>
        <row r="39">
          <cell r="A39" t="str">
            <v>2015Dirección_de_Dispositivos_Médicos_y_otras_TecnologiasAuditorias de certificación de Buenas Practicas de Bancos de Tejido y Medula Osea</v>
          </cell>
          <cell r="D39">
            <v>2015</v>
          </cell>
          <cell r="E39" t="str">
            <v>Dirección_de_Dispositivos_Médicos_y_otras_Tecnologias</v>
          </cell>
          <cell r="F39" t="str">
            <v>Auditorias de certificación de Buenas Practicas de Bancos de Tejido y Medula Osea</v>
          </cell>
          <cell r="G39" t="str">
            <v>Auditorias de certificación de Buenas Practicas de Bancos de Tejido y Medula Osea</v>
          </cell>
          <cell r="H39">
            <v>8</v>
          </cell>
          <cell r="I39">
            <v>3</v>
          </cell>
          <cell r="J39">
            <v>0.375</v>
          </cell>
          <cell r="K39">
            <v>0</v>
          </cell>
          <cell r="L39">
            <v>1</v>
          </cell>
          <cell r="M39">
            <v>1</v>
          </cell>
          <cell r="N39">
            <v>0</v>
          </cell>
          <cell r="O39">
            <v>1</v>
          </cell>
          <cell r="P39" t="str">
            <v>-</v>
          </cell>
          <cell r="Q39" t="str">
            <v>-</v>
          </cell>
          <cell r="R39" t="str">
            <v>-</v>
          </cell>
          <cell r="S39" t="str">
            <v>-</v>
          </cell>
          <cell r="T39" t="str">
            <v>-</v>
          </cell>
          <cell r="U39" t="str">
            <v>-</v>
          </cell>
          <cell r="V39" t="str">
            <v>-</v>
          </cell>
        </row>
        <row r="40">
          <cell r="A40" t="str">
            <v>2015Dirección_de_Dispositivos_Médicos_y_otras_TecnologiasCapacitaciónes Técnicas a entes territoriales y otros actores.</v>
          </cell>
          <cell r="D40">
            <v>2015</v>
          </cell>
          <cell r="E40" t="str">
            <v>Dirección_de_Dispositivos_Médicos_y_otras_Tecnologias</v>
          </cell>
          <cell r="F40" t="str">
            <v>Capacitaciónes Técnicas a entes territoriales y otros actores.</v>
          </cell>
          <cell r="G40" t="str">
            <v>Capacitaciónes Técnicas a entes territoriales y otros actores.</v>
          </cell>
          <cell r="H40">
            <v>39</v>
          </cell>
          <cell r="I40">
            <v>7</v>
          </cell>
          <cell r="J40">
            <v>0.17948717948717949</v>
          </cell>
          <cell r="K40">
            <v>0</v>
          </cell>
          <cell r="L40">
            <v>1</v>
          </cell>
          <cell r="M40">
            <v>1</v>
          </cell>
          <cell r="N40">
            <v>2</v>
          </cell>
          <cell r="O40">
            <v>3</v>
          </cell>
          <cell r="P40" t="str">
            <v>-</v>
          </cell>
          <cell r="Q40" t="str">
            <v>-</v>
          </cell>
          <cell r="R40" t="str">
            <v>-</v>
          </cell>
          <cell r="S40" t="str">
            <v>-</v>
          </cell>
          <cell r="T40" t="str">
            <v>-</v>
          </cell>
          <cell r="U40" t="str">
            <v>-</v>
          </cell>
          <cell r="V40" t="str">
            <v>-</v>
          </cell>
        </row>
        <row r="41">
          <cell r="A41" t="str">
            <v>2015Dirección_de_Dispositivos_Médicos_y_otras_TecnologiasVisita de verificación de requisitos para Bancos de semen, óvulos y embriones.</v>
          </cell>
          <cell r="D41">
            <v>2015</v>
          </cell>
          <cell r="E41" t="str">
            <v>Dirección_de_Dispositivos_Médicos_y_otras_Tecnologias</v>
          </cell>
          <cell r="F41" t="str">
            <v>Visita de verificación de requisitos para Bancos de semen, óvulos y embriones.</v>
          </cell>
          <cell r="G41" t="str">
            <v>Visita de verificación de requisitos para Bancos de semen, óvulos y embriones.</v>
          </cell>
          <cell r="H41">
            <v>6</v>
          </cell>
          <cell r="I41">
            <v>1</v>
          </cell>
          <cell r="J41">
            <v>0.16666666666666666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1</v>
          </cell>
          <cell r="P41" t="str">
            <v>-</v>
          </cell>
          <cell r="Q41" t="str">
            <v>-</v>
          </cell>
          <cell r="R41" t="str">
            <v>-</v>
          </cell>
          <cell r="S41" t="str">
            <v>-</v>
          </cell>
          <cell r="T41" t="str">
            <v>-</v>
          </cell>
          <cell r="U41" t="str">
            <v>-</v>
          </cell>
          <cell r="V41" t="str">
            <v>-</v>
          </cell>
        </row>
        <row r="42">
          <cell r="A42" t="str">
            <v>2015Dirección_de_Dispositivos_Médicos_y_otras_TecnologiasDocumentos Técnicos Públicados</v>
          </cell>
          <cell r="D42">
            <v>2015</v>
          </cell>
          <cell r="E42" t="str">
            <v>Dirección_de_Dispositivos_Médicos_y_otras_Tecnologias</v>
          </cell>
          <cell r="F42" t="str">
            <v>Documentos Técnicos Públicados</v>
          </cell>
          <cell r="G42" t="str">
            <v>Documentos Técnicos Públicados</v>
          </cell>
          <cell r="H42">
            <v>5</v>
          </cell>
          <cell r="I42">
            <v>1</v>
          </cell>
          <cell r="J42">
            <v>0.2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1</v>
          </cell>
          <cell r="P42" t="str">
            <v>-</v>
          </cell>
          <cell r="Q42" t="str">
            <v>-</v>
          </cell>
          <cell r="R42" t="str">
            <v>-</v>
          </cell>
          <cell r="S42" t="str">
            <v>-</v>
          </cell>
          <cell r="T42" t="str">
            <v>-</v>
          </cell>
          <cell r="U42" t="str">
            <v>-</v>
          </cell>
          <cell r="V42" t="str">
            <v>-</v>
          </cell>
        </row>
        <row r="43">
          <cell r="A43" t="str">
            <v xml:space="preserve">2015Dirección_de_Dispositivos_Médicos_y_otras_TecnologiasVisitas de IVC Bancos de Tejido y Medula Osea, Bancos de Medicina Reproductiva </v>
          </cell>
          <cell r="D43">
            <v>2015</v>
          </cell>
          <cell r="E43" t="str">
            <v>Dirección_de_Dispositivos_Médicos_y_otras_Tecnologias</v>
          </cell>
          <cell r="F43" t="str">
            <v xml:space="preserve">Visitas de IVC Bancos de Tejido y Medula Osea, Bancos de Medicina Reproductiva </v>
          </cell>
          <cell r="G43" t="str">
            <v xml:space="preserve">Visitas de IVC Bancos de Tejido y Medula Osea, Bancos de Medicina Reproductiva </v>
          </cell>
          <cell r="H43">
            <v>18</v>
          </cell>
          <cell r="I43">
            <v>15</v>
          </cell>
          <cell r="J43">
            <v>0.83333333333333337</v>
          </cell>
          <cell r="K43">
            <v>0</v>
          </cell>
          <cell r="L43">
            <v>1</v>
          </cell>
          <cell r="M43">
            <v>8</v>
          </cell>
          <cell r="N43">
            <v>3</v>
          </cell>
          <cell r="O43">
            <v>3</v>
          </cell>
          <cell r="P43" t="str">
            <v>-</v>
          </cell>
          <cell r="Q43" t="str">
            <v>-</v>
          </cell>
          <cell r="R43" t="str">
            <v>-</v>
          </cell>
          <cell r="S43" t="str">
            <v>-</v>
          </cell>
          <cell r="T43" t="str">
            <v>-</v>
          </cell>
          <cell r="U43" t="str">
            <v>-</v>
          </cell>
          <cell r="V43" t="str">
            <v>-</v>
          </cell>
        </row>
        <row r="44">
          <cell r="A44" t="str">
            <v>2015Dirección_de_Dispositivos_Médicos_y_otras_TecnologiasVisitas de Acompañamiento Técnico en actividades relacionadas con IVC</v>
          </cell>
          <cell r="D44">
            <v>2015</v>
          </cell>
          <cell r="E44" t="str">
            <v>Dirección_de_Dispositivos_Médicos_y_otras_Tecnologias</v>
          </cell>
          <cell r="F44" t="str">
            <v>Visitas de Acompañamiento Técnico en actividades relacionadas con IVC</v>
          </cell>
          <cell r="G44" t="str">
            <v>Visitas de Acompañamiento Técnico en actividades relacionadas con IVC</v>
          </cell>
          <cell r="H44">
            <v>29</v>
          </cell>
          <cell r="I44">
            <v>22</v>
          </cell>
          <cell r="J44">
            <v>0.75862068965517238</v>
          </cell>
          <cell r="K44">
            <v>1</v>
          </cell>
          <cell r="L44">
            <v>4</v>
          </cell>
          <cell r="M44">
            <v>0</v>
          </cell>
          <cell r="N44">
            <v>7</v>
          </cell>
          <cell r="O44">
            <v>10</v>
          </cell>
          <cell r="P44" t="str">
            <v>-</v>
          </cell>
          <cell r="Q44" t="str">
            <v>-</v>
          </cell>
          <cell r="R44" t="str">
            <v>-</v>
          </cell>
          <cell r="S44" t="str">
            <v>-</v>
          </cell>
          <cell r="T44" t="str">
            <v>-</v>
          </cell>
          <cell r="U44" t="str">
            <v>-</v>
          </cell>
          <cell r="V44" t="str">
            <v>-</v>
          </cell>
        </row>
        <row r="45">
          <cell r="A45" t="str">
            <v>2015Dirección_de_Dispositivos_Médicos_y_otras_TecnologiasAsistencia Técnica a entes territoriales y otros actores.</v>
          </cell>
          <cell r="D45">
            <v>2015</v>
          </cell>
          <cell r="E45" t="str">
            <v>Dirección_de_Dispositivos_Médicos_y_otras_Tecnologias</v>
          </cell>
          <cell r="F45" t="str">
            <v>Asistencia Técnica a entes territoriales y otros actores.</v>
          </cell>
          <cell r="G45" t="str">
            <v>Asistencia Técnica a entes territoriales y otros actores.</v>
          </cell>
          <cell r="H45">
            <v>59</v>
          </cell>
          <cell r="I45">
            <v>21</v>
          </cell>
          <cell r="J45">
            <v>0.3559322033898305</v>
          </cell>
          <cell r="K45">
            <v>0</v>
          </cell>
          <cell r="L45">
            <v>0</v>
          </cell>
          <cell r="M45">
            <v>3</v>
          </cell>
          <cell r="N45">
            <v>12</v>
          </cell>
          <cell r="O45">
            <v>6</v>
          </cell>
          <cell r="P45" t="str">
            <v>-</v>
          </cell>
          <cell r="Q45" t="str">
            <v>-</v>
          </cell>
          <cell r="R45" t="str">
            <v>-</v>
          </cell>
          <cell r="S45" t="str">
            <v>-</v>
          </cell>
          <cell r="T45" t="str">
            <v>-</v>
          </cell>
          <cell r="U45" t="str">
            <v>-</v>
          </cell>
          <cell r="V45" t="str">
            <v>-</v>
          </cell>
        </row>
        <row r="46">
          <cell r="A46" t="str">
            <v xml:space="preserve">2015Dirección_de_Dispositivos_Médicos_y_otras_TecnologiasAnalizis de reportes de eventos e incidentes adversos asociados al uso de los dispositivos médicos Tecnovigilancia. </v>
          </cell>
          <cell r="D46">
            <v>2015</v>
          </cell>
          <cell r="E46" t="str">
            <v>Dirección_de_Dispositivos_Médicos_y_otras_Tecnologias</v>
          </cell>
          <cell r="F46" t="str">
            <v xml:space="preserve">Analizis de reportes de eventos e incidentes adversos asociados al uso de los dispositivos médicos Tecnovigilancia. </v>
          </cell>
          <cell r="G46" t="str">
            <v xml:space="preserve">Analizis de reportes de eventos e incidentes adversos asociados al uso de los dispositivos médicos Tecnovigilancia. </v>
          </cell>
          <cell r="H46">
            <v>6450</v>
          </cell>
          <cell r="I46">
            <v>2663</v>
          </cell>
          <cell r="J46">
            <v>0.41286821705426358</v>
          </cell>
          <cell r="K46">
            <v>672</v>
          </cell>
          <cell r="L46">
            <v>644</v>
          </cell>
          <cell r="M46">
            <v>553</v>
          </cell>
          <cell r="N46">
            <v>397</v>
          </cell>
          <cell r="O46">
            <v>397</v>
          </cell>
          <cell r="P46" t="str">
            <v>-</v>
          </cell>
          <cell r="Q46" t="str">
            <v>-</v>
          </cell>
          <cell r="R46" t="str">
            <v>-</v>
          </cell>
          <cell r="S46" t="str">
            <v>-</v>
          </cell>
          <cell r="T46" t="str">
            <v>-</v>
          </cell>
          <cell r="U46" t="str">
            <v>-</v>
          </cell>
          <cell r="V46" t="str">
            <v>-</v>
          </cell>
        </row>
        <row r="47">
          <cell r="A47" t="str">
            <v xml:space="preserve">2015Dirección_de_Dispositivos_Médicos_y_otras_TecnologiasAnalizis de reportes de eventos e incidentes adversos asociados al uso de los dispositivos médicos Reactivovigilancia. </v>
          </cell>
          <cell r="D47">
            <v>2015</v>
          </cell>
          <cell r="E47" t="str">
            <v>Dirección_de_Dispositivos_Médicos_y_otras_Tecnologias</v>
          </cell>
          <cell r="F47" t="str">
            <v xml:space="preserve">Analizis de reportes de eventos e incidentes adversos asociados al uso de los dispositivos médicos Reactivovigilancia. </v>
          </cell>
          <cell r="G47" t="str">
            <v xml:space="preserve">Analizis de reportes de eventos e incidentes adversos asociados al uso de los dispositivos médicos Reactivovigilancia. </v>
          </cell>
          <cell r="H47">
            <v>100</v>
          </cell>
          <cell r="I47">
            <v>39</v>
          </cell>
          <cell r="J47">
            <v>0.39</v>
          </cell>
          <cell r="K47">
            <v>9</v>
          </cell>
          <cell r="L47">
            <v>10</v>
          </cell>
          <cell r="M47">
            <v>6</v>
          </cell>
          <cell r="N47">
            <v>9</v>
          </cell>
          <cell r="O47">
            <v>5</v>
          </cell>
          <cell r="P47" t="str">
            <v>-</v>
          </cell>
          <cell r="Q47" t="str">
            <v>-</v>
          </cell>
          <cell r="R47" t="str">
            <v>-</v>
          </cell>
          <cell r="S47" t="str">
            <v>-</v>
          </cell>
          <cell r="T47" t="str">
            <v>-</v>
          </cell>
          <cell r="U47" t="str">
            <v>-</v>
          </cell>
          <cell r="V47" t="str">
            <v>-</v>
          </cell>
        </row>
        <row r="48">
          <cell r="A48" t="str">
            <v>2015Dirección_de_Dispositivos_Médicos_y_otras_TecnologiasInscripciones a la Red Nacional de Tecnovigilancia</v>
          </cell>
          <cell r="D48">
            <v>2015</v>
          </cell>
          <cell r="E48" t="str">
            <v>Dirección_de_Dispositivos_Médicos_y_otras_Tecnologias</v>
          </cell>
          <cell r="F48" t="str">
            <v>Inscripciones a la Red Nacional de Tecnovigilancia</v>
          </cell>
          <cell r="G48" t="str">
            <v>Inscripciones a la Red Nacional de Tecnovigilancia</v>
          </cell>
          <cell r="H48">
            <v>7950</v>
          </cell>
          <cell r="I48">
            <v>2308</v>
          </cell>
          <cell r="J48">
            <v>0.29031446540880501</v>
          </cell>
          <cell r="K48">
            <v>247</v>
          </cell>
          <cell r="L48">
            <v>556</v>
          </cell>
          <cell r="M48">
            <v>513</v>
          </cell>
          <cell r="N48">
            <v>493</v>
          </cell>
          <cell r="O48">
            <v>499</v>
          </cell>
          <cell r="P48" t="str">
            <v>-</v>
          </cell>
          <cell r="Q48" t="str">
            <v>-</v>
          </cell>
          <cell r="R48" t="str">
            <v>-</v>
          </cell>
          <cell r="S48" t="str">
            <v>-</v>
          </cell>
          <cell r="T48" t="str">
            <v>-</v>
          </cell>
          <cell r="U48" t="str">
            <v>-</v>
          </cell>
          <cell r="V48" t="str">
            <v>-</v>
          </cell>
        </row>
        <row r="49">
          <cell r="A49" t="str">
            <v>2015Dirección_de_Dispositivos_Médicos_y_otras_TecnologiasInscripciones a la Red Nacional de Reactivovigilancia</v>
          </cell>
          <cell r="D49">
            <v>2015</v>
          </cell>
          <cell r="E49" t="str">
            <v>Dirección_de_Dispositivos_Médicos_y_otras_Tecnologias</v>
          </cell>
          <cell r="F49" t="str">
            <v>Inscripciones a la Red Nacional de Reactivovigilancia</v>
          </cell>
          <cell r="G49" t="str">
            <v>Inscripciones a la Red Nacional de Reactivovigilancia</v>
          </cell>
          <cell r="H49">
            <v>1263</v>
          </cell>
          <cell r="I49">
            <v>344</v>
          </cell>
          <cell r="J49">
            <v>0.27236737925574028</v>
          </cell>
          <cell r="K49">
            <v>42</v>
          </cell>
          <cell r="L49">
            <v>69</v>
          </cell>
          <cell r="M49">
            <v>103</v>
          </cell>
          <cell r="N49">
            <v>55</v>
          </cell>
          <cell r="O49">
            <v>75</v>
          </cell>
          <cell r="P49" t="str">
            <v>-</v>
          </cell>
          <cell r="Q49" t="str">
            <v>-</v>
          </cell>
          <cell r="R49" t="str">
            <v>-</v>
          </cell>
          <cell r="S49" t="str">
            <v>-</v>
          </cell>
          <cell r="T49" t="str">
            <v>-</v>
          </cell>
          <cell r="U49" t="str">
            <v>-</v>
          </cell>
          <cell r="V49" t="str">
            <v>-</v>
          </cell>
        </row>
        <row r="50">
          <cell r="A50" t="str">
            <v>2015Dirección_de_Cosméticos_Aseo_Plaguicidas_y_Productos_de_Higiene_DomesticaCertificaciones CCP de cosméticos expedidas.</v>
          </cell>
          <cell r="D50">
            <v>2015</v>
          </cell>
          <cell r="E50" t="str">
            <v>Dirección_de_Cosméticos_Aseo_Plaguicidas_y_Productos_de_Higiene_Domestica</v>
          </cell>
          <cell r="F50" t="str">
            <v>Certificaciones CCP de cosméticos expedidas.</v>
          </cell>
          <cell r="G50" t="str">
            <v>Certificaciones CCP de cosméticos expedidas.</v>
          </cell>
          <cell r="H50">
            <v>400</v>
          </cell>
          <cell r="I50">
            <v>129</v>
          </cell>
          <cell r="J50">
            <v>0.32250000000000001</v>
          </cell>
          <cell r="K50">
            <v>48</v>
          </cell>
          <cell r="L50">
            <v>17</v>
          </cell>
          <cell r="M50">
            <v>48</v>
          </cell>
          <cell r="N50">
            <v>2</v>
          </cell>
          <cell r="O50">
            <v>14</v>
          </cell>
          <cell r="P50" t="str">
            <v>-</v>
          </cell>
          <cell r="Q50" t="str">
            <v>-</v>
          </cell>
          <cell r="R50" t="str">
            <v>-</v>
          </cell>
          <cell r="S50" t="str">
            <v>-</v>
          </cell>
          <cell r="T50" t="str">
            <v>-</v>
          </cell>
          <cell r="U50" t="str">
            <v>-</v>
          </cell>
          <cell r="V50" t="str">
            <v>-</v>
          </cell>
        </row>
        <row r="51">
          <cell r="A51" t="str">
            <v>2015Dirección_de_Cosméticos_Aseo_Plaguicidas_y_Productos_de_Higiene_DomesticaCertificaciones CCP de aseo expedidas.</v>
          </cell>
          <cell r="D51">
            <v>2015</v>
          </cell>
          <cell r="E51" t="str">
            <v>Dirección_de_Cosméticos_Aseo_Plaguicidas_y_Productos_de_Higiene_Domestica</v>
          </cell>
          <cell r="F51" t="str">
            <v>Certificaciones CCP de aseo expedidas.</v>
          </cell>
          <cell r="G51" t="str">
            <v>Certificaciones CCP de aseo expedidas.</v>
          </cell>
          <cell r="H51">
            <v>60</v>
          </cell>
          <cell r="I51">
            <v>26</v>
          </cell>
          <cell r="J51">
            <v>0.43333333333333335</v>
          </cell>
          <cell r="K51">
            <v>7</v>
          </cell>
          <cell r="L51">
            <v>3</v>
          </cell>
          <cell r="M51">
            <v>15</v>
          </cell>
          <cell r="N51">
            <v>0</v>
          </cell>
          <cell r="O51">
            <v>1</v>
          </cell>
          <cell r="P51" t="str">
            <v>-</v>
          </cell>
          <cell r="Q51" t="str">
            <v>-</v>
          </cell>
          <cell r="R51" t="str">
            <v>-</v>
          </cell>
          <cell r="S51" t="str">
            <v>-</v>
          </cell>
          <cell r="T51" t="str">
            <v>-</v>
          </cell>
          <cell r="U51" t="str">
            <v>-</v>
          </cell>
          <cell r="V51" t="str">
            <v>-</v>
          </cell>
        </row>
        <row r="52">
          <cell r="A52" t="str">
            <v>2015Dirección_de_Cosméticos_Aseo_Plaguicidas_y_Productos_de_Higiene_DomesticaCertificaciones BPM de cosméticos y NTF de aseo expedidas.</v>
          </cell>
          <cell r="D52">
            <v>2015</v>
          </cell>
          <cell r="E52" t="str">
            <v>Dirección_de_Cosméticos_Aseo_Plaguicidas_y_Productos_de_Higiene_Domestica</v>
          </cell>
          <cell r="F52" t="str">
            <v>Certificaciones BPM de cosméticos y NTF de aseo expedidas.</v>
          </cell>
          <cell r="G52" t="str">
            <v>Certificaciones BPM de cosméticos y NTF de aseo expedidas.</v>
          </cell>
          <cell r="H52">
            <v>20</v>
          </cell>
          <cell r="I52">
            <v>24</v>
          </cell>
          <cell r="J52">
            <v>1.2</v>
          </cell>
          <cell r="K52">
            <v>12</v>
          </cell>
          <cell r="L52">
            <v>3</v>
          </cell>
          <cell r="M52">
            <v>1</v>
          </cell>
          <cell r="N52">
            <v>1</v>
          </cell>
          <cell r="O52">
            <v>7</v>
          </cell>
          <cell r="P52" t="str">
            <v>-</v>
          </cell>
          <cell r="Q52" t="str">
            <v>-</v>
          </cell>
          <cell r="R52" t="str">
            <v>-</v>
          </cell>
          <cell r="S52" t="str">
            <v>-</v>
          </cell>
          <cell r="T52" t="str">
            <v>-</v>
          </cell>
          <cell r="U52" t="str">
            <v>-</v>
          </cell>
          <cell r="V52" t="str">
            <v>-</v>
          </cell>
        </row>
        <row r="53">
          <cell r="A53" t="str">
            <v>2015Dirección_de_Cosméticos_Aseo_Plaguicidas_y_Productos_de_Higiene_DomesticaCertificaciones de Concepto Sanitario de Plaguicidas de Uso Doméstico</v>
          </cell>
          <cell r="D53">
            <v>2015</v>
          </cell>
          <cell r="E53" t="str">
            <v>Dirección_de_Cosméticos_Aseo_Plaguicidas_y_Productos_de_Higiene_Domestica</v>
          </cell>
          <cell r="F53" t="str">
            <v>Certificaciones de Concepto Sanitario de Plaguicidas de Uso Doméstico</v>
          </cell>
          <cell r="G53" t="str">
            <v>Certificados de concepto sanitario de plaguicidas de uso doméstico</v>
          </cell>
          <cell r="H53">
            <v>1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 t="str">
            <v>-</v>
          </cell>
          <cell r="Q53" t="str">
            <v>-</v>
          </cell>
          <cell r="R53" t="str">
            <v>-</v>
          </cell>
          <cell r="S53" t="str">
            <v>-</v>
          </cell>
          <cell r="T53" t="str">
            <v>-</v>
          </cell>
          <cell r="U53" t="str">
            <v>-</v>
          </cell>
          <cell r="V53" t="str">
            <v>-</v>
          </cell>
        </row>
        <row r="54">
          <cell r="A54" t="str">
            <v>2015Dirección_de_Cosméticos_Aseo_Plaguicidas_y_Productos_de_Higiene_DomesticaRegistros Sanitarios y/o renovaciòn de plaguicidas nuevos</v>
          </cell>
          <cell r="D54">
            <v>2015</v>
          </cell>
          <cell r="E54" t="str">
            <v>Dirección_de_Cosméticos_Aseo_Plaguicidas_y_Productos_de_Higiene_Domestica</v>
          </cell>
          <cell r="F54" t="str">
            <v>Registros Sanitarios y/o renovaciòn de plaguicidas nuevos</v>
          </cell>
          <cell r="G54" t="str">
            <v>Registros Sanitarios y/o renovaciòn de plaguicidas nuevos</v>
          </cell>
          <cell r="H54">
            <v>25</v>
          </cell>
          <cell r="I54">
            <v>6</v>
          </cell>
          <cell r="J54">
            <v>0.24</v>
          </cell>
          <cell r="K54">
            <v>0</v>
          </cell>
          <cell r="L54">
            <v>1</v>
          </cell>
          <cell r="M54">
            <v>0</v>
          </cell>
          <cell r="N54">
            <v>2</v>
          </cell>
          <cell r="O54">
            <v>3</v>
          </cell>
          <cell r="P54" t="str">
            <v>-</v>
          </cell>
          <cell r="Q54" t="str">
            <v>-</v>
          </cell>
          <cell r="R54" t="str">
            <v>-</v>
          </cell>
          <cell r="S54" t="str">
            <v>-</v>
          </cell>
          <cell r="T54" t="str">
            <v>-</v>
          </cell>
          <cell r="U54" t="str">
            <v>-</v>
          </cell>
          <cell r="V54" t="str">
            <v>-</v>
          </cell>
        </row>
        <row r="55">
          <cell r="A55" t="str">
            <v xml:space="preserve">2015Dirección_de_Cosméticos_Aseo_Plaguicidas_y_Productos_de_Higiene_DomesticaAsignación de Códigos de Notificación Sanitaria Obligatoria, reconocimiento o renovación para productos Cosméticos. </v>
          </cell>
          <cell r="D55">
            <v>2015</v>
          </cell>
          <cell r="E55" t="str">
            <v>Dirección_de_Cosméticos_Aseo_Plaguicidas_y_Productos_de_Higiene_Domestica</v>
          </cell>
          <cell r="F55" t="str">
            <v xml:space="preserve">Asignación de Códigos de Notificación Sanitaria Obligatoria, reconocimiento o renovación para productos Cosméticos. </v>
          </cell>
          <cell r="G55" t="str">
            <v xml:space="preserve">Asignación de Códigos de Notificación Sanitaria Obligatoria, reconocimiento o renovación para productos Cosméticos. </v>
          </cell>
          <cell r="H55">
            <v>6500</v>
          </cell>
          <cell r="I55">
            <v>2714</v>
          </cell>
          <cell r="J55">
            <v>0.41753846153846153</v>
          </cell>
          <cell r="K55">
            <v>319</v>
          </cell>
          <cell r="L55">
            <v>794</v>
          </cell>
          <cell r="M55">
            <v>572</v>
          </cell>
          <cell r="N55">
            <v>551</v>
          </cell>
          <cell r="O55">
            <v>478</v>
          </cell>
          <cell r="P55" t="str">
            <v>-</v>
          </cell>
          <cell r="Q55" t="str">
            <v>-</v>
          </cell>
          <cell r="R55" t="str">
            <v>-</v>
          </cell>
          <cell r="S55" t="str">
            <v>-</v>
          </cell>
          <cell r="T55" t="str">
            <v>-</v>
          </cell>
          <cell r="U55" t="str">
            <v>-</v>
          </cell>
          <cell r="V55" t="str">
            <v>-</v>
          </cell>
        </row>
        <row r="56">
          <cell r="A56" t="str">
            <v>2015Dirección_de_Cosméticos_Aseo_Plaguicidas_y_Productos_de_Higiene_DomesticaAsignación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56">
            <v>2015</v>
          </cell>
          <cell r="E56" t="str">
            <v>Dirección_de_Cosméticos_Aseo_Plaguicidas_y_Productos_de_Higiene_Domestica</v>
          </cell>
          <cell r="F56" t="str">
            <v>Asignación de Códigos de Notificaciòn Sanitaria Obligatoria, reconocimiento o renovación para productos de Higiene Doméstica y Absorbentes de Higiene Personal.</v>
          </cell>
          <cell r="G56" t="str">
            <v>Asignación de Códigos de Notificaciòn Sanitaria Obligatoria, reconocimiento o renovación para productos de Higiene Doméstica y Absorbentes de Higiene Personal.</v>
          </cell>
          <cell r="H56">
            <v>750</v>
          </cell>
          <cell r="I56">
            <v>397</v>
          </cell>
          <cell r="J56">
            <v>0.52933333333333332</v>
          </cell>
          <cell r="K56">
            <v>52</v>
          </cell>
          <cell r="L56">
            <v>60</v>
          </cell>
          <cell r="M56">
            <v>124</v>
          </cell>
          <cell r="N56">
            <v>106</v>
          </cell>
          <cell r="O56">
            <v>55</v>
          </cell>
          <cell r="P56" t="str">
            <v>-</v>
          </cell>
          <cell r="Q56" t="str">
            <v>-</v>
          </cell>
          <cell r="R56" t="str">
            <v>-</v>
          </cell>
          <cell r="S56" t="str">
            <v>-</v>
          </cell>
          <cell r="T56" t="str">
            <v>-</v>
          </cell>
          <cell r="U56" t="str">
            <v>-</v>
          </cell>
          <cell r="V56" t="str">
            <v>-</v>
          </cell>
        </row>
        <row r="57">
          <cell r="A57" t="str">
            <v>2015Dirección_de_Cosméticos_Aseo_Plaguicidas_y_Productos_de_Higiene_DomesticaCambios de Notificaciones y/o modificaciòn de Registro Sanitario para productos cosméticos.</v>
          </cell>
          <cell r="D57">
            <v>2015</v>
          </cell>
          <cell r="E57" t="str">
            <v>Dirección_de_Cosméticos_Aseo_Plaguicidas_y_Productos_de_Higiene_Domestica</v>
          </cell>
          <cell r="F57" t="str">
            <v>Cambios de Notificaciones y/o modificaciòn de Registro Sanitario para productos cosméticos.</v>
          </cell>
          <cell r="G57" t="str">
            <v>Cambios de Notificaciones y/o modificaciòn de Registro Sanitario para productos cosméticos.</v>
          </cell>
          <cell r="H57">
            <v>7000</v>
          </cell>
          <cell r="I57">
            <v>3662</v>
          </cell>
          <cell r="J57">
            <v>0.52314285714285713</v>
          </cell>
          <cell r="K57">
            <v>608</v>
          </cell>
          <cell r="L57">
            <v>899</v>
          </cell>
          <cell r="M57">
            <v>863</v>
          </cell>
          <cell r="N57">
            <v>584</v>
          </cell>
          <cell r="O57">
            <v>708</v>
          </cell>
          <cell r="P57" t="str">
            <v>-</v>
          </cell>
          <cell r="Q57" t="str">
            <v>-</v>
          </cell>
          <cell r="R57" t="str">
            <v>-</v>
          </cell>
          <cell r="S57" t="str">
            <v>-</v>
          </cell>
          <cell r="T57" t="str">
            <v>-</v>
          </cell>
          <cell r="U57" t="str">
            <v>-</v>
          </cell>
          <cell r="V57" t="str">
            <v>-</v>
          </cell>
        </row>
        <row r="58">
          <cell r="A58" t="str">
            <v>2015Dirección_de_Cosméticos_Aseo_Plaguicidas_y_Productos_de_Higiene_DomesticaCambios de Notificaciones y/o modificaciòn de Registro Sanitario para productos de Higiene Domèstica y Absorbentes de Higiene Personal.</v>
          </cell>
          <cell r="D58">
            <v>2015</v>
          </cell>
          <cell r="E58" t="str">
            <v>Dirección_de_Cosméticos_Aseo_Plaguicidas_y_Productos_de_Higiene_Domestica</v>
          </cell>
          <cell r="F58" t="str">
            <v>Cambios de Notificaciones y/o modificaciòn de Registro Sanitario para productos de Higiene Domèstica y Absorbentes de Higiene Personal.</v>
          </cell>
          <cell r="G58" t="str">
            <v>Cambios de Notificaciones y/o modificaciòn de Registro Sanitario para productos de Higiene Domèstica y Absorbentes de Higiene Personal.</v>
          </cell>
          <cell r="H58">
            <v>900</v>
          </cell>
          <cell r="I58">
            <v>421</v>
          </cell>
          <cell r="J58">
            <v>0.46777777777777779</v>
          </cell>
          <cell r="K58">
            <v>35</v>
          </cell>
          <cell r="L58">
            <v>111</v>
          </cell>
          <cell r="M58">
            <v>86</v>
          </cell>
          <cell r="N58">
            <v>83</v>
          </cell>
          <cell r="O58">
            <v>106</v>
          </cell>
          <cell r="P58" t="str">
            <v>-</v>
          </cell>
          <cell r="Q58" t="str">
            <v>-</v>
          </cell>
          <cell r="R58" t="str">
            <v>-</v>
          </cell>
          <cell r="S58" t="str">
            <v>-</v>
          </cell>
          <cell r="T58" t="str">
            <v>-</v>
          </cell>
          <cell r="U58" t="str">
            <v>-</v>
          </cell>
          <cell r="V58" t="str">
            <v>-</v>
          </cell>
        </row>
        <row r="59">
          <cell r="A59" t="str">
            <v>2015Dirección_de_Cosméticos_Aseo_Plaguicidas_y_Productos_de_Higiene_DomesticaAsistencia Técnica a entes territoriales y otros actores.</v>
          </cell>
          <cell r="D59">
            <v>2015</v>
          </cell>
          <cell r="E59" t="str">
            <v>Dirección_de_Cosméticos_Aseo_Plaguicidas_y_Productos_de_Higiene_Domestica</v>
          </cell>
          <cell r="F59" t="str">
            <v>Asistencia Técnica a entes territoriales y otros actores.</v>
          </cell>
          <cell r="G59" t="str">
            <v>Asistencia Técnica a entes territoriales y otros actores.</v>
          </cell>
          <cell r="H59">
            <v>5</v>
          </cell>
          <cell r="I59">
            <v>1</v>
          </cell>
          <cell r="J59">
            <v>0.2</v>
          </cell>
          <cell r="K59">
            <v>0</v>
          </cell>
          <cell r="L59">
            <v>0</v>
          </cell>
          <cell r="M59">
            <v>0</v>
          </cell>
          <cell r="N59">
            <v>1</v>
          </cell>
          <cell r="O59">
            <v>0</v>
          </cell>
          <cell r="P59" t="str">
            <v>-</v>
          </cell>
          <cell r="Q59" t="str">
            <v>-</v>
          </cell>
          <cell r="R59" t="str">
            <v>-</v>
          </cell>
          <cell r="S59" t="str">
            <v>-</v>
          </cell>
          <cell r="T59" t="str">
            <v>-</v>
          </cell>
          <cell r="U59" t="str">
            <v>-</v>
          </cell>
          <cell r="V59" t="str">
            <v>-</v>
          </cell>
        </row>
        <row r="60">
          <cell r="A60" t="str">
            <v>2015Dirección_de_Cosméticos_Aseo_Plaguicidas_y_Productos_de_Higiene_DomesticaVisitas de Seguimiento a las Certificaciones y/o ampliaciòn de CCP de aseo.</v>
          </cell>
          <cell r="D60">
            <v>2015</v>
          </cell>
          <cell r="E60" t="str">
            <v>Dirección_de_Cosméticos_Aseo_Plaguicidas_y_Productos_de_Higiene_Domestica</v>
          </cell>
          <cell r="F60" t="str">
            <v>Visitas de Seguimiento a las Certificaciones y/o ampliaciòn de CCP de aseo.</v>
          </cell>
          <cell r="G60" t="str">
            <v>Visitas de Seguimiento a las Certificaciones y/o ampliaciòn de CCP de aseo.</v>
          </cell>
          <cell r="H60">
            <v>55</v>
          </cell>
          <cell r="I60">
            <v>21</v>
          </cell>
          <cell r="J60">
            <v>0.38181818181818183</v>
          </cell>
          <cell r="K60">
            <v>5</v>
          </cell>
          <cell r="L60">
            <v>9</v>
          </cell>
          <cell r="M60">
            <v>3</v>
          </cell>
          <cell r="N60">
            <v>0</v>
          </cell>
          <cell r="O60">
            <v>4</v>
          </cell>
          <cell r="P60" t="str">
            <v>-</v>
          </cell>
          <cell r="Q60" t="str">
            <v>-</v>
          </cell>
          <cell r="R60" t="str">
            <v>-</v>
          </cell>
          <cell r="S60" t="str">
            <v>-</v>
          </cell>
          <cell r="T60" t="str">
            <v>-</v>
          </cell>
          <cell r="U60" t="str">
            <v>-</v>
          </cell>
          <cell r="V60" t="str">
            <v>-</v>
          </cell>
        </row>
        <row r="61">
          <cell r="A61" t="str">
            <v>2015Dirección_de_Cosméticos_Aseo_Plaguicidas_y_Productos_de_Higiene_DomesticaVisitas de Seguimiento a las Certificaciones y/o ampliaciòn de CCP Cosméticos.</v>
          </cell>
          <cell r="D61">
            <v>2015</v>
          </cell>
          <cell r="E61" t="str">
            <v>Dirección_de_Cosméticos_Aseo_Plaguicidas_y_Productos_de_Higiene_Domestica</v>
          </cell>
          <cell r="F61" t="str">
            <v>Visitas de Seguimiento a las Certificaciones y/o ampliaciòn de CCP Cosméticos.</v>
          </cell>
          <cell r="G61" t="str">
            <v>Visitas de Seguimiento a las Certificaciones y/o ampliaciòn de CCP Cosméticos.</v>
          </cell>
          <cell r="H61">
            <v>65</v>
          </cell>
          <cell r="I61">
            <v>28</v>
          </cell>
          <cell r="J61">
            <v>0.43076923076923079</v>
          </cell>
          <cell r="K61">
            <v>13</v>
          </cell>
          <cell r="L61">
            <v>4</v>
          </cell>
          <cell r="M61">
            <v>1</v>
          </cell>
          <cell r="N61">
            <v>2</v>
          </cell>
          <cell r="O61">
            <v>8</v>
          </cell>
          <cell r="P61" t="str">
            <v>-</v>
          </cell>
          <cell r="Q61" t="str">
            <v>-</v>
          </cell>
          <cell r="R61" t="str">
            <v>-</v>
          </cell>
          <cell r="S61" t="str">
            <v>-</v>
          </cell>
          <cell r="T61" t="str">
            <v>-</v>
          </cell>
          <cell r="U61" t="str">
            <v>-</v>
          </cell>
          <cell r="V61" t="str">
            <v>-</v>
          </cell>
        </row>
        <row r="62">
          <cell r="A62" t="str">
            <v>2015Dirección_de_Cosméticos_Aseo_Plaguicidas_y_Productos_de_Higiene_DomesticaVisitas de Seguimiento a las Certificaciones y/o ampliación de BPM Cosméticas.</v>
          </cell>
          <cell r="D62">
            <v>2015</v>
          </cell>
          <cell r="E62" t="str">
            <v>Dirección_de_Cosméticos_Aseo_Plaguicidas_y_Productos_de_Higiene_Domestica</v>
          </cell>
          <cell r="F62" t="str">
            <v>Visitas de Seguimiento a las Certificaciones y/o ampliación de BPM Cosméticas.</v>
          </cell>
          <cell r="G62" t="str">
            <v>Visitas de Seguimiento a las Certificaciones y/o ampliación de BPM Cosméticas.</v>
          </cell>
          <cell r="H62">
            <v>3</v>
          </cell>
          <cell r="I62">
            <v>2</v>
          </cell>
          <cell r="J62">
            <v>0.66666666666666663</v>
          </cell>
          <cell r="K62">
            <v>0</v>
          </cell>
          <cell r="L62">
            <v>1</v>
          </cell>
          <cell r="M62">
            <v>0</v>
          </cell>
          <cell r="N62">
            <v>1</v>
          </cell>
          <cell r="O62">
            <v>0</v>
          </cell>
          <cell r="P62" t="str">
            <v>-</v>
          </cell>
          <cell r="Q62" t="str">
            <v>-</v>
          </cell>
          <cell r="R62" t="str">
            <v>-</v>
          </cell>
          <cell r="S62" t="str">
            <v>-</v>
          </cell>
          <cell r="T62" t="str">
            <v>-</v>
          </cell>
          <cell r="U62" t="str">
            <v>-</v>
          </cell>
          <cell r="V62" t="str">
            <v>-</v>
          </cell>
        </row>
        <row r="63">
          <cell r="A63" t="str">
            <v>2015Dirección_de_Cosméticos_Aseo_Plaguicidas_y_Productos_de_Higiene_DomesticaVisitas de Seguimientos a establecimientos Certificados con Concepto Sanitario de Fabricaciòn de Plaguicidas de uso Doméstico.</v>
          </cell>
          <cell r="D63">
            <v>2015</v>
          </cell>
          <cell r="E63" t="str">
            <v>Dirección_de_Cosméticos_Aseo_Plaguicidas_y_Productos_de_Higiene_Domestica</v>
          </cell>
          <cell r="F63" t="str">
            <v>Visitas de Seguimientos a establecimientos Certificados con Concepto Sanitario de Fabricaciòn de Plaguicidas de uso Doméstico.</v>
          </cell>
          <cell r="G63" t="str">
            <v>Visitas de Seguimientos a establecimientos certificados de cosméticos, aseo y con concepto sanitario de plaguicidas de uso domèstico</v>
          </cell>
          <cell r="H63">
            <v>140</v>
          </cell>
          <cell r="I63">
            <v>76</v>
          </cell>
          <cell r="J63">
            <v>0.54285714285714282</v>
          </cell>
          <cell r="K63">
            <v>0</v>
          </cell>
          <cell r="L63">
            <v>13</v>
          </cell>
          <cell r="M63">
            <v>33</v>
          </cell>
          <cell r="N63">
            <v>12</v>
          </cell>
          <cell r="O63">
            <v>18</v>
          </cell>
          <cell r="P63" t="str">
            <v>-</v>
          </cell>
          <cell r="Q63" t="str">
            <v>-</v>
          </cell>
          <cell r="R63" t="str">
            <v>-</v>
          </cell>
          <cell r="S63" t="str">
            <v>-</v>
          </cell>
          <cell r="T63" t="str">
            <v>-</v>
          </cell>
          <cell r="U63" t="str">
            <v>-</v>
          </cell>
          <cell r="V63" t="str">
            <v>-</v>
          </cell>
        </row>
        <row r="64">
          <cell r="A64" t="str">
            <v>2015Dirección_de_Cosméticos_Aseo_Plaguicidas_y_Productos_de_Higiene_DomesticaVisitas de Acompañamiento Técnico en actividades relacionadas con IVC</v>
          </cell>
          <cell r="D64">
            <v>2015</v>
          </cell>
          <cell r="E64" t="str">
            <v>Dirección_de_Cosméticos_Aseo_Plaguicidas_y_Productos_de_Higiene_Domestica</v>
          </cell>
          <cell r="F64" t="str">
            <v>Visitas de Acompañamiento Técnico en actividades relacionadas con IVC</v>
          </cell>
          <cell r="G64" t="str">
            <v>Visitas de Acompañamiento Técnico en actividades relacionadas con IVC</v>
          </cell>
          <cell r="H64">
            <v>55</v>
          </cell>
          <cell r="I64">
            <v>33</v>
          </cell>
          <cell r="J64">
            <v>0.6</v>
          </cell>
          <cell r="K64">
            <v>3</v>
          </cell>
          <cell r="L64">
            <v>6</v>
          </cell>
          <cell r="M64">
            <v>3</v>
          </cell>
          <cell r="N64">
            <v>12</v>
          </cell>
          <cell r="O64">
            <v>9</v>
          </cell>
          <cell r="P64" t="str">
            <v>-</v>
          </cell>
          <cell r="Q64" t="str">
            <v>-</v>
          </cell>
          <cell r="R64" t="str">
            <v>-</v>
          </cell>
          <cell r="S64" t="str">
            <v>-</v>
          </cell>
          <cell r="T64" t="str">
            <v>-</v>
          </cell>
          <cell r="U64" t="str">
            <v>-</v>
          </cell>
          <cell r="V64" t="str">
            <v>-</v>
          </cell>
        </row>
        <row r="65">
          <cell r="A65" t="str">
            <v>2015Dirección_de_Cosméticos_Aseo_Plaguicidas_y_Productos_de_Higiene_DomesticaCapacitaciónes Técnicas a entes territoriales y otros actores.</v>
          </cell>
          <cell r="D65">
            <v>2015</v>
          </cell>
          <cell r="E65" t="str">
            <v>Dirección_de_Cosméticos_Aseo_Plaguicidas_y_Productos_de_Higiene_Domestica</v>
          </cell>
          <cell r="F65" t="str">
            <v>Capacitaciónes Técnicas a entes territoriales y otros actores.</v>
          </cell>
          <cell r="G65" t="str">
            <v>Capacitaciónes Técnicas a entes territoriales y otros actores.</v>
          </cell>
          <cell r="H65">
            <v>9</v>
          </cell>
          <cell r="I65">
            <v>8</v>
          </cell>
          <cell r="J65">
            <v>0.88888888888888884</v>
          </cell>
          <cell r="K65">
            <v>0</v>
          </cell>
          <cell r="L65">
            <v>0</v>
          </cell>
          <cell r="M65">
            <v>4</v>
          </cell>
          <cell r="N65">
            <v>2</v>
          </cell>
          <cell r="O65">
            <v>2</v>
          </cell>
          <cell r="P65" t="str">
            <v>-</v>
          </cell>
          <cell r="Q65" t="str">
            <v>-</v>
          </cell>
          <cell r="R65" t="str">
            <v>-</v>
          </cell>
          <cell r="S65" t="str">
            <v>-</v>
          </cell>
          <cell r="T65" t="str">
            <v>-</v>
          </cell>
          <cell r="U65" t="str">
            <v>-</v>
          </cell>
          <cell r="V65" t="str">
            <v>-</v>
          </cell>
        </row>
        <row r="66">
          <cell r="A66" t="str">
            <v>2015Dirección_de_Cosméticos_Aseo_Plaguicidas_y_Productos_de_Higiene_DomesticaTramites asociados a registros sanitarios, permisos y notificaciones</v>
          </cell>
          <cell r="D66">
            <v>2015</v>
          </cell>
          <cell r="E66" t="str">
            <v>Dirección_de_Cosméticos_Aseo_Plaguicidas_y_Productos_de_Higiene_Domestica</v>
          </cell>
          <cell r="F66" t="str">
            <v>Tramites asociados a registros sanitarios, permisos y notificaciones</v>
          </cell>
          <cell r="G66" t="str">
            <v>Tramites asociados a registros sanitarios, permisos y notificaciones</v>
          </cell>
          <cell r="H66">
            <v>4000</v>
          </cell>
          <cell r="I66">
            <v>1372</v>
          </cell>
          <cell r="J66">
            <v>0.34300000000000003</v>
          </cell>
          <cell r="K66">
            <v>143</v>
          </cell>
          <cell r="L66">
            <v>405</v>
          </cell>
          <cell r="M66">
            <v>345</v>
          </cell>
          <cell r="N66">
            <v>226</v>
          </cell>
          <cell r="O66">
            <v>253</v>
          </cell>
          <cell r="P66" t="str">
            <v>-</v>
          </cell>
          <cell r="Q66" t="str">
            <v>-</v>
          </cell>
          <cell r="R66" t="str">
            <v>-</v>
          </cell>
          <cell r="S66" t="str">
            <v>-</v>
          </cell>
          <cell r="T66" t="str">
            <v>-</v>
          </cell>
          <cell r="U66" t="str">
            <v>-</v>
          </cell>
          <cell r="V66" t="str">
            <v>-</v>
          </cell>
        </row>
        <row r="67">
          <cell r="A67" t="str">
            <v>2015Dirección_de_Operaciones_SanitariasVisitas de IVC a Bancos de Sangre y Puestos de Control.</v>
          </cell>
          <cell r="B67">
            <v>0</v>
          </cell>
          <cell r="C67">
            <v>0</v>
          </cell>
          <cell r="D67">
            <v>2015</v>
          </cell>
          <cell r="E67" t="str">
            <v>Dirección_de_Operaciones_Sanitarias</v>
          </cell>
          <cell r="F67" t="str">
            <v>Visitas de IVC a Bancos de Sangre y Puestos de Control.</v>
          </cell>
          <cell r="G67" t="str">
            <v>Visitas de IVC a Bancos de Sangre y Puestos de Control.</v>
          </cell>
          <cell r="H67">
            <v>142</v>
          </cell>
          <cell r="I67">
            <v>43</v>
          </cell>
          <cell r="J67">
            <v>0.30281690140845069</v>
          </cell>
          <cell r="K67">
            <v>3</v>
          </cell>
          <cell r="L67">
            <v>14</v>
          </cell>
          <cell r="M67">
            <v>17</v>
          </cell>
          <cell r="N67">
            <v>9</v>
          </cell>
          <cell r="O67" t="str">
            <v>-</v>
          </cell>
          <cell r="P67" t="str">
            <v>-</v>
          </cell>
          <cell r="Q67" t="str">
            <v>-</v>
          </cell>
          <cell r="R67" t="str">
            <v>-</v>
          </cell>
          <cell r="S67" t="str">
            <v>-</v>
          </cell>
          <cell r="T67" t="str">
            <v>-</v>
          </cell>
          <cell r="U67" t="str">
            <v>-</v>
          </cell>
          <cell r="V67" t="str">
            <v>-</v>
          </cell>
        </row>
        <row r="68">
          <cell r="A68" t="str">
            <v xml:space="preserve">2015Dirección_de_Operaciones_SanitariasVisitas de IVC Alimentos  Total realizadas. </v>
          </cell>
          <cell r="B68">
            <v>0</v>
          </cell>
          <cell r="C68">
            <v>0</v>
          </cell>
          <cell r="D68">
            <v>2015</v>
          </cell>
          <cell r="E68" t="str">
            <v>Dirección_de_Operaciones_Sanitarias</v>
          </cell>
          <cell r="F68" t="str">
            <v xml:space="preserve">Visitas de IVC Alimentos  Total realizadas. </v>
          </cell>
          <cell r="G68" t="str">
            <v xml:space="preserve">Visitas de IVC Alimentos  Total realizadas. </v>
          </cell>
          <cell r="H68">
            <v>11590</v>
          </cell>
          <cell r="I68">
            <v>3884</v>
          </cell>
          <cell r="J68">
            <v>0.33511647972389991</v>
          </cell>
          <cell r="K68">
            <v>1011</v>
          </cell>
          <cell r="L68">
            <v>1022</v>
          </cell>
          <cell r="M68">
            <v>980</v>
          </cell>
          <cell r="N68">
            <v>871</v>
          </cell>
          <cell r="O68" t="str">
            <v>-</v>
          </cell>
          <cell r="P68" t="str">
            <v>-</v>
          </cell>
          <cell r="Q68" t="str">
            <v>-</v>
          </cell>
          <cell r="R68" t="str">
            <v>-</v>
          </cell>
          <cell r="S68" t="str">
            <v>-</v>
          </cell>
          <cell r="T68" t="str">
            <v>-</v>
          </cell>
          <cell r="U68" t="str">
            <v>-</v>
          </cell>
          <cell r="V68" t="str">
            <v>-</v>
          </cell>
        </row>
        <row r="69">
          <cell r="A69" t="str">
            <v xml:space="preserve">2015Dirección_de_Operaciones_SanitariasVisitas de IVC Alimentos  Efectivas realizadas. </v>
          </cell>
          <cell r="B69">
            <v>0</v>
          </cell>
          <cell r="C69">
            <v>0</v>
          </cell>
          <cell r="D69">
            <v>2015</v>
          </cell>
          <cell r="E69" t="str">
            <v>Dirección_de_Operaciones_Sanitarias</v>
          </cell>
          <cell r="F69" t="str">
            <v xml:space="preserve">Visitas de IVC Alimentos  Efectivas realizadas. </v>
          </cell>
          <cell r="G69" t="str">
            <v xml:space="preserve">Visitas de IVC Alimentos  Efectivas realizadas. </v>
          </cell>
          <cell r="H69">
            <v>11590</v>
          </cell>
          <cell r="I69">
            <v>2340</v>
          </cell>
          <cell r="J69">
            <v>0.20189818809318377</v>
          </cell>
          <cell r="K69">
            <v>531</v>
          </cell>
          <cell r="L69">
            <v>608</v>
          </cell>
          <cell r="M69">
            <v>626</v>
          </cell>
          <cell r="N69">
            <v>575</v>
          </cell>
          <cell r="O69" t="str">
            <v>-</v>
          </cell>
          <cell r="P69" t="str">
            <v>-</v>
          </cell>
          <cell r="Q69" t="str">
            <v>-</v>
          </cell>
          <cell r="R69" t="str">
            <v>-</v>
          </cell>
          <cell r="S69" t="str">
            <v>-</v>
          </cell>
          <cell r="T69" t="str">
            <v>-</v>
          </cell>
          <cell r="U69" t="str">
            <v>-</v>
          </cell>
          <cell r="V69" t="str">
            <v>-</v>
          </cell>
        </row>
        <row r="70">
          <cell r="A70" t="str">
            <v xml:space="preserve">2015Dirección_de_Operaciones_SanitariasVisitas de IVC Alimentos  No Efectivas realizadas. </v>
          </cell>
          <cell r="B70">
            <v>0</v>
          </cell>
          <cell r="C70">
            <v>0</v>
          </cell>
          <cell r="D70">
            <v>2015</v>
          </cell>
          <cell r="E70" t="str">
            <v>Dirección_de_Operaciones_Sanitarias</v>
          </cell>
          <cell r="F70" t="str">
            <v xml:space="preserve">Visitas de IVC Alimentos  No Efectivas realizadas. </v>
          </cell>
          <cell r="G70" t="str">
            <v xml:space="preserve">Visitas de IVC Alimentos  No Efectivas realizadas. 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 t="str">
            <v>-</v>
          </cell>
          <cell r="P70" t="str">
            <v>-</v>
          </cell>
          <cell r="Q70" t="str">
            <v>-</v>
          </cell>
          <cell r="R70" t="str">
            <v>-</v>
          </cell>
          <cell r="S70" t="str">
            <v>-</v>
          </cell>
          <cell r="T70" t="str">
            <v>-</v>
          </cell>
          <cell r="U70" t="str">
            <v>-</v>
          </cell>
          <cell r="V70" t="str">
            <v>-</v>
          </cell>
        </row>
        <row r="71">
          <cell r="A71" t="str">
            <v xml:space="preserve">2015Dirección_de_Operaciones_SanitariasVisitas de IVC Alimentos  que No Generan Concepto realizadas. </v>
          </cell>
          <cell r="B71">
            <v>0</v>
          </cell>
          <cell r="C71">
            <v>0</v>
          </cell>
          <cell r="D71">
            <v>2015</v>
          </cell>
          <cell r="E71" t="str">
            <v>Dirección_de_Operaciones_Sanitarias</v>
          </cell>
          <cell r="F71" t="str">
            <v xml:space="preserve">Visitas de IVC Alimentos  que No Generan Concepto realizadas. </v>
          </cell>
          <cell r="G71" t="str">
            <v xml:space="preserve">Visitas de IVC Alimentos  que No Generan Concepto realizadas. </v>
          </cell>
          <cell r="H71">
            <v>11590</v>
          </cell>
          <cell r="I71">
            <v>1544</v>
          </cell>
          <cell r="J71">
            <v>0.13321829163071613</v>
          </cell>
          <cell r="K71">
            <v>480</v>
          </cell>
          <cell r="L71">
            <v>414</v>
          </cell>
          <cell r="M71">
            <v>354</v>
          </cell>
          <cell r="N71">
            <v>296</v>
          </cell>
          <cell r="O71" t="str">
            <v>-</v>
          </cell>
          <cell r="P71" t="str">
            <v>-</v>
          </cell>
          <cell r="Q71" t="str">
            <v>-</v>
          </cell>
          <cell r="R71" t="str">
            <v>-</v>
          </cell>
          <cell r="S71" t="str">
            <v>-</v>
          </cell>
          <cell r="T71" t="str">
            <v>-</v>
          </cell>
          <cell r="U71" t="str">
            <v>-</v>
          </cell>
          <cell r="V71" t="str">
            <v>-</v>
          </cell>
        </row>
        <row r="72">
          <cell r="A72" t="str">
            <v xml:space="preserve">2015Dirección_de_Operaciones_SanitariasVisitas de IVC Cosmeticos  realizadas. </v>
          </cell>
          <cell r="B72">
            <v>0</v>
          </cell>
          <cell r="C72">
            <v>0</v>
          </cell>
          <cell r="D72">
            <v>2015</v>
          </cell>
          <cell r="E72" t="str">
            <v>Dirección_de_Operaciones_Sanitarias</v>
          </cell>
          <cell r="F72" t="str">
            <v xml:space="preserve">Visitas de IVC Cosmeticos  realizadas. </v>
          </cell>
          <cell r="G72" t="str">
            <v xml:space="preserve">Visitas de IVC Cosmeticos  realizadas. </v>
          </cell>
          <cell r="H72">
            <v>500</v>
          </cell>
          <cell r="I72">
            <v>136</v>
          </cell>
          <cell r="J72">
            <v>0.27200000000000002</v>
          </cell>
          <cell r="K72">
            <v>35</v>
          </cell>
          <cell r="L72">
            <v>50</v>
          </cell>
          <cell r="M72">
            <v>24</v>
          </cell>
          <cell r="N72">
            <v>27</v>
          </cell>
          <cell r="O72" t="str">
            <v>-</v>
          </cell>
          <cell r="P72" t="str">
            <v>-</v>
          </cell>
          <cell r="Q72" t="str">
            <v>-</v>
          </cell>
          <cell r="R72" t="str">
            <v>-</v>
          </cell>
          <cell r="S72" t="str">
            <v>-</v>
          </cell>
          <cell r="T72" t="str">
            <v>-</v>
          </cell>
          <cell r="U72" t="str">
            <v>-</v>
          </cell>
          <cell r="V72" t="str">
            <v>-</v>
          </cell>
        </row>
        <row r="73">
          <cell r="A73" t="str">
            <v xml:space="preserve">2015Dirección_de_Operaciones_SanitariasVisitas de IVC Dispositivos realizadas. </v>
          </cell>
          <cell r="B73">
            <v>0</v>
          </cell>
          <cell r="C73">
            <v>0</v>
          </cell>
          <cell r="D73">
            <v>2015</v>
          </cell>
          <cell r="E73" t="str">
            <v>Dirección_de_Operaciones_Sanitarias</v>
          </cell>
          <cell r="F73" t="str">
            <v xml:space="preserve">Visitas de IVC Dispositivos realizadas. </v>
          </cell>
          <cell r="G73" t="str">
            <v xml:space="preserve">Visitas de IVC Dispositivos realizadas. </v>
          </cell>
          <cell r="H73">
            <v>964</v>
          </cell>
          <cell r="I73">
            <v>306</v>
          </cell>
          <cell r="J73">
            <v>0.31742738589211617</v>
          </cell>
          <cell r="K73">
            <v>68</v>
          </cell>
          <cell r="L73">
            <v>94</v>
          </cell>
          <cell r="M73">
            <v>75</v>
          </cell>
          <cell r="N73">
            <v>69</v>
          </cell>
          <cell r="O73" t="str">
            <v>-</v>
          </cell>
          <cell r="P73" t="str">
            <v>-</v>
          </cell>
          <cell r="Q73" t="str">
            <v>-</v>
          </cell>
          <cell r="R73" t="str">
            <v>-</v>
          </cell>
          <cell r="S73" t="str">
            <v>-</v>
          </cell>
          <cell r="T73" t="str">
            <v>-</v>
          </cell>
          <cell r="U73" t="str">
            <v>-</v>
          </cell>
          <cell r="V73" t="str">
            <v>-</v>
          </cell>
        </row>
        <row r="74">
          <cell r="A74" t="str">
            <v xml:space="preserve">2015Dirección_de_Operaciones_SanitariasVisitas de IVC Medicamentos realizadas. </v>
          </cell>
          <cell r="B74">
            <v>0</v>
          </cell>
          <cell r="C74">
            <v>0</v>
          </cell>
          <cell r="D74">
            <v>2015</v>
          </cell>
          <cell r="E74" t="str">
            <v>Dirección_de_Operaciones_Sanitarias</v>
          </cell>
          <cell r="F74" t="str">
            <v xml:space="preserve">Visitas de IVC Medicamentos realizadas. </v>
          </cell>
          <cell r="G74" t="str">
            <v xml:space="preserve">Visitas de IVC Medicamentos realizadas. </v>
          </cell>
          <cell r="H74">
            <v>740</v>
          </cell>
          <cell r="I74">
            <v>254</v>
          </cell>
          <cell r="J74">
            <v>0.34324324324324323</v>
          </cell>
          <cell r="K74">
            <v>28</v>
          </cell>
          <cell r="L74">
            <v>58</v>
          </cell>
          <cell r="M74">
            <v>123</v>
          </cell>
          <cell r="N74">
            <v>45</v>
          </cell>
          <cell r="O74" t="str">
            <v>-</v>
          </cell>
          <cell r="P74" t="str">
            <v>-</v>
          </cell>
          <cell r="Q74" t="str">
            <v>-</v>
          </cell>
          <cell r="R74" t="str">
            <v>-</v>
          </cell>
          <cell r="S74" t="str">
            <v>-</v>
          </cell>
          <cell r="T74" t="str">
            <v>-</v>
          </cell>
          <cell r="U74" t="str">
            <v>-</v>
          </cell>
          <cell r="V74" t="str">
            <v>-</v>
          </cell>
        </row>
        <row r="75">
          <cell r="A75" t="str">
            <v>2015Dirección_de_Operaciones_SanitariasVisitas de IVC Plantas de Beneficio Animal de Desposte y Desprese Total</v>
          </cell>
          <cell r="B75">
            <v>0</v>
          </cell>
          <cell r="C75">
            <v>0</v>
          </cell>
          <cell r="D75">
            <v>2015</v>
          </cell>
          <cell r="E75" t="str">
            <v>Dirección_de_Operaciones_Sanitarias</v>
          </cell>
          <cell r="F75" t="str">
            <v>Visitas de IVC Plantas de Beneficio Animal de Desposte y Desprese Total</v>
          </cell>
          <cell r="G75" t="str">
            <v>Visitas de IVC Plantas de Beneficio Animal de Desposte y Desprese Total</v>
          </cell>
          <cell r="H75">
            <v>1726</v>
          </cell>
          <cell r="I75">
            <v>604</v>
          </cell>
          <cell r="J75">
            <v>0.34994206257242177</v>
          </cell>
          <cell r="K75">
            <v>82</v>
          </cell>
          <cell r="L75">
            <v>187</v>
          </cell>
          <cell r="M75">
            <v>163</v>
          </cell>
          <cell r="N75">
            <v>172</v>
          </cell>
          <cell r="O75" t="str">
            <v>-</v>
          </cell>
          <cell r="P75" t="str">
            <v>-</v>
          </cell>
          <cell r="Q75" t="str">
            <v>-</v>
          </cell>
          <cell r="R75" t="str">
            <v>-</v>
          </cell>
          <cell r="S75" t="str">
            <v>-</v>
          </cell>
          <cell r="T75" t="str">
            <v>-</v>
          </cell>
          <cell r="U75" t="str">
            <v>-</v>
          </cell>
          <cell r="V75" t="str">
            <v>-</v>
          </cell>
        </row>
        <row r="76">
          <cell r="A76" t="str">
            <v>2015Dirección_de_Operaciones_SanitariasVisitas de IVC Plantas de Beneficio Animal de Desposte y Desprese Efectivas</v>
          </cell>
          <cell r="B76">
            <v>0</v>
          </cell>
          <cell r="C76">
            <v>0</v>
          </cell>
          <cell r="D76">
            <v>2015</v>
          </cell>
          <cell r="E76" t="str">
            <v>Dirección_de_Operaciones_Sanitarias</v>
          </cell>
          <cell r="F76" t="str">
            <v>Visitas de IVC Plantas de Beneficio Animal de Desposte y Desprese Efectivas</v>
          </cell>
          <cell r="G76" t="str">
            <v>Visitas de IVC Plantas de Beneficio Animal de Desposte y Desprese Efectivas</v>
          </cell>
          <cell r="H76">
            <v>0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0</v>
          </cell>
          <cell r="O76" t="str">
            <v>-</v>
          </cell>
          <cell r="P76" t="str">
            <v>-</v>
          </cell>
          <cell r="Q76" t="str">
            <v>-</v>
          </cell>
          <cell r="R76" t="str">
            <v>-</v>
          </cell>
          <cell r="S76" t="str">
            <v>-</v>
          </cell>
          <cell r="T76" t="str">
            <v>-</v>
          </cell>
          <cell r="U76" t="str">
            <v>-</v>
          </cell>
          <cell r="V76" t="str">
            <v>-</v>
          </cell>
        </row>
        <row r="77">
          <cell r="A77" t="str">
            <v>2015Dirección_de_Operaciones_SanitariasVisitas de IVC Plantas de Beneficio Animal de Desposte y Desprese No Efectivas</v>
          </cell>
          <cell r="B77">
            <v>0</v>
          </cell>
          <cell r="C77">
            <v>0</v>
          </cell>
          <cell r="D77">
            <v>2015</v>
          </cell>
          <cell r="E77" t="str">
            <v>Dirección_de_Operaciones_Sanitarias</v>
          </cell>
          <cell r="F77" t="str">
            <v>Visitas de IVC Plantas de Beneficio Animal de Desposte y Desprese No Efectivas</v>
          </cell>
          <cell r="G77" t="str">
            <v>Visitas de IVC Plantas de Beneficio Animal de Desposte y Desprese No Efectivas</v>
          </cell>
          <cell r="H77">
            <v>0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0</v>
          </cell>
          <cell r="O77" t="str">
            <v>-</v>
          </cell>
          <cell r="P77" t="str">
            <v>-</v>
          </cell>
          <cell r="Q77" t="str">
            <v>-</v>
          </cell>
          <cell r="R77" t="str">
            <v>-</v>
          </cell>
          <cell r="S77" t="str">
            <v>-</v>
          </cell>
          <cell r="T77" t="str">
            <v>-</v>
          </cell>
          <cell r="U77" t="str">
            <v>-</v>
          </cell>
          <cell r="V77" t="str">
            <v>-</v>
          </cell>
        </row>
        <row r="78">
          <cell r="A78" t="str">
            <v>2015Dirección_de_Operaciones_SanitariasMuestras ALIMENTOS Tomadas</v>
          </cell>
          <cell r="B78">
            <v>0</v>
          </cell>
          <cell r="C78">
            <v>0</v>
          </cell>
          <cell r="D78">
            <v>2015</v>
          </cell>
          <cell r="E78" t="str">
            <v>Dirección_de_Operaciones_Sanitarias</v>
          </cell>
          <cell r="F78" t="str">
            <v>Muestras ALIMENTOS Tomadas</v>
          </cell>
          <cell r="G78" t="str">
            <v>Muestras ALIMENTOS Tomadas</v>
          </cell>
          <cell r="H78">
            <v>8900</v>
          </cell>
          <cell r="I78">
            <v>989</v>
          </cell>
          <cell r="J78">
            <v>0.11112359550561798</v>
          </cell>
          <cell r="K78">
            <v>234</v>
          </cell>
          <cell r="L78">
            <v>246</v>
          </cell>
          <cell r="M78">
            <v>138</v>
          </cell>
          <cell r="N78">
            <v>371</v>
          </cell>
          <cell r="O78" t="str">
            <v>-</v>
          </cell>
          <cell r="P78" t="str">
            <v>-</v>
          </cell>
          <cell r="Q78" t="str">
            <v>-</v>
          </cell>
          <cell r="R78" t="str">
            <v>-</v>
          </cell>
          <cell r="S78" t="str">
            <v>-</v>
          </cell>
          <cell r="T78" t="str">
            <v>-</v>
          </cell>
          <cell r="U78" t="str">
            <v>-</v>
          </cell>
          <cell r="V78" t="str">
            <v>-</v>
          </cell>
        </row>
        <row r="79">
          <cell r="A79" t="str">
            <v>2015Dirección_de_Operaciones_SanitariasMuestras COSMETICOS Tomadas</v>
          </cell>
          <cell r="B79">
            <v>0</v>
          </cell>
          <cell r="C79">
            <v>0</v>
          </cell>
          <cell r="D79">
            <v>2015</v>
          </cell>
          <cell r="E79" t="str">
            <v>Dirección_de_Operaciones_Sanitarias</v>
          </cell>
          <cell r="F79" t="str">
            <v>Muestras COSMETICOS Tomadas</v>
          </cell>
          <cell r="G79" t="str">
            <v>Muestras COSMETICOS Tomadas</v>
          </cell>
          <cell r="H79">
            <v>40</v>
          </cell>
          <cell r="I79">
            <v>4</v>
          </cell>
          <cell r="J79">
            <v>0.1</v>
          </cell>
          <cell r="K79">
            <v>0</v>
          </cell>
          <cell r="L79">
            <v>0</v>
          </cell>
          <cell r="M79">
            <v>0</v>
          </cell>
          <cell r="N79">
            <v>4</v>
          </cell>
          <cell r="O79" t="str">
            <v>-</v>
          </cell>
          <cell r="P79" t="str">
            <v>-</v>
          </cell>
          <cell r="Q79" t="str">
            <v>-</v>
          </cell>
          <cell r="R79" t="str">
            <v>-</v>
          </cell>
          <cell r="S79" t="str">
            <v>-</v>
          </cell>
          <cell r="T79" t="str">
            <v>-</v>
          </cell>
          <cell r="U79" t="str">
            <v>-</v>
          </cell>
          <cell r="V79" t="str">
            <v>-</v>
          </cell>
        </row>
        <row r="80">
          <cell r="A80" t="str">
            <v>2015Dirección_de_Operaciones_SanitariasMuestras DISPOSITIVOS Tomadas</v>
          </cell>
          <cell r="B80">
            <v>0</v>
          </cell>
          <cell r="C80">
            <v>0</v>
          </cell>
          <cell r="D80">
            <v>2015</v>
          </cell>
          <cell r="E80" t="str">
            <v>Dirección_de_Operaciones_Sanitarias</v>
          </cell>
          <cell r="F80" t="str">
            <v>Muestras DISPOSITIVOS Tomadas</v>
          </cell>
          <cell r="G80" t="str">
            <v>Muestras DISPOSITIVOS Tomadas</v>
          </cell>
          <cell r="H80">
            <v>62</v>
          </cell>
          <cell r="I80">
            <v>9</v>
          </cell>
          <cell r="J80">
            <v>0.14516129032258066</v>
          </cell>
          <cell r="K80">
            <v>0</v>
          </cell>
          <cell r="L80">
            <v>0</v>
          </cell>
          <cell r="M80">
            <v>7</v>
          </cell>
          <cell r="N80">
            <v>2</v>
          </cell>
          <cell r="O80" t="str">
            <v>-</v>
          </cell>
          <cell r="P80" t="str">
            <v>-</v>
          </cell>
          <cell r="Q80" t="str">
            <v>-</v>
          </cell>
          <cell r="R80" t="str">
            <v>-</v>
          </cell>
          <cell r="S80" t="str">
            <v>-</v>
          </cell>
          <cell r="T80" t="str">
            <v>-</v>
          </cell>
          <cell r="U80" t="str">
            <v>-</v>
          </cell>
          <cell r="V80" t="str">
            <v>-</v>
          </cell>
        </row>
        <row r="81">
          <cell r="A81" t="str">
            <v>2015Dirección_de_Operaciones_SanitariasMuestras MEDICAMENTOS Tomadas</v>
          </cell>
          <cell r="B81">
            <v>0</v>
          </cell>
          <cell r="C81">
            <v>0</v>
          </cell>
          <cell r="D81">
            <v>2015</v>
          </cell>
          <cell r="E81" t="str">
            <v>Dirección_de_Operaciones_Sanitarias</v>
          </cell>
          <cell r="F81" t="str">
            <v>Muestras MEDICAMENTOS Tomadas</v>
          </cell>
          <cell r="G81" t="str">
            <v>Muestras MEDICAMENTOS Tomadas</v>
          </cell>
          <cell r="H81">
            <v>200</v>
          </cell>
          <cell r="I81">
            <v>32</v>
          </cell>
          <cell r="J81">
            <v>0.16</v>
          </cell>
          <cell r="K81">
            <v>1</v>
          </cell>
          <cell r="L81">
            <v>2</v>
          </cell>
          <cell r="M81">
            <v>14</v>
          </cell>
          <cell r="N81">
            <v>15</v>
          </cell>
          <cell r="O81" t="str">
            <v>-</v>
          </cell>
          <cell r="P81" t="str">
            <v>-</v>
          </cell>
          <cell r="Q81" t="str">
            <v>-</v>
          </cell>
          <cell r="R81" t="str">
            <v>-</v>
          </cell>
          <cell r="S81" t="str">
            <v>-</v>
          </cell>
          <cell r="T81" t="str">
            <v>-</v>
          </cell>
          <cell r="U81" t="str">
            <v>-</v>
          </cell>
          <cell r="V81" t="str">
            <v>-</v>
          </cell>
        </row>
        <row r="82">
          <cell r="A82" t="str">
            <v>2015Dirección_de_Operaciones_SanitariasMuestras DEMUESTRA DE LA CALIDAD</v>
          </cell>
          <cell r="B82">
            <v>0</v>
          </cell>
          <cell r="C82">
            <v>0</v>
          </cell>
          <cell r="D82">
            <v>2015</v>
          </cell>
          <cell r="E82" t="str">
            <v>Dirección_de_Operaciones_Sanitarias</v>
          </cell>
          <cell r="F82" t="str">
            <v>Muestras DEMUESTRA DE LA CALIDAD</v>
          </cell>
          <cell r="G82" t="str">
            <v>Muestras DEMUESTRA DE LA CALIDAD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 t="str">
            <v>-</v>
          </cell>
          <cell r="P82" t="str">
            <v>-</v>
          </cell>
          <cell r="Q82" t="str">
            <v>-</v>
          </cell>
          <cell r="R82" t="str">
            <v>-</v>
          </cell>
          <cell r="S82" t="str">
            <v>-</v>
          </cell>
          <cell r="T82" t="str">
            <v>-</v>
          </cell>
          <cell r="U82" t="str">
            <v>-</v>
          </cell>
          <cell r="V82" t="str">
            <v>-</v>
          </cell>
        </row>
        <row r="83">
          <cell r="A83" t="str">
            <v xml:space="preserve">2015Dirección_de_Operaciones_SanitariasCIIS expedidos </v>
          </cell>
          <cell r="B83">
            <v>0</v>
          </cell>
          <cell r="C83">
            <v>0</v>
          </cell>
          <cell r="D83">
            <v>2015</v>
          </cell>
          <cell r="E83" t="str">
            <v>Dirección_de_Operaciones_Sanitarias</v>
          </cell>
          <cell r="F83" t="str">
            <v xml:space="preserve">CIIS expedidos </v>
          </cell>
          <cell r="G83" t="str">
            <v xml:space="preserve">CIIS expedidos </v>
          </cell>
          <cell r="H83">
            <v>54000</v>
          </cell>
          <cell r="I83">
            <v>16204</v>
          </cell>
          <cell r="J83">
            <v>0.30007407407407405</v>
          </cell>
          <cell r="K83">
            <v>3824</v>
          </cell>
          <cell r="L83">
            <v>3902</v>
          </cell>
          <cell r="M83">
            <v>4129</v>
          </cell>
          <cell r="N83">
            <v>4349</v>
          </cell>
          <cell r="O83" t="str">
            <v>-</v>
          </cell>
          <cell r="P83" t="str">
            <v>-</v>
          </cell>
          <cell r="Q83" t="str">
            <v>-</v>
          </cell>
          <cell r="R83" t="str">
            <v>-</v>
          </cell>
          <cell r="S83" t="str">
            <v>-</v>
          </cell>
          <cell r="T83" t="str">
            <v>-</v>
          </cell>
          <cell r="U83" t="str">
            <v>-</v>
          </cell>
          <cell r="V83" t="str">
            <v>-</v>
          </cell>
        </row>
        <row r="84">
          <cell r="A84" t="str">
            <v>2015Dirección_de_Operaciones_SanitariasEmisión de concepto sanitario de licencias de importación solicitadas ante el VUCE.</v>
          </cell>
          <cell r="B84">
            <v>0</v>
          </cell>
          <cell r="C84">
            <v>0</v>
          </cell>
          <cell r="D84">
            <v>2015</v>
          </cell>
          <cell r="E84" t="str">
            <v>Dirección_de_Operaciones_Sanitarias</v>
          </cell>
          <cell r="F84" t="str">
            <v>Emisión de concepto sanitario de licencias de importación solicitadas ante el VUCE.</v>
          </cell>
          <cell r="G84" t="str">
            <v>Emisión de concepto sanitario de licencias de importación solicitadas ante el VUCE.</v>
          </cell>
          <cell r="H84">
            <v>50000</v>
          </cell>
          <cell r="I84">
            <v>37893</v>
          </cell>
          <cell r="J84">
            <v>0.75785999999999998</v>
          </cell>
          <cell r="K84">
            <v>7240</v>
          </cell>
          <cell r="L84">
            <v>10413</v>
          </cell>
          <cell r="M84">
            <v>10614</v>
          </cell>
          <cell r="N84">
            <v>9626</v>
          </cell>
          <cell r="O84" t="str">
            <v>-</v>
          </cell>
          <cell r="P84" t="str">
            <v>-</v>
          </cell>
          <cell r="Q84" t="str">
            <v>-</v>
          </cell>
          <cell r="R84" t="str">
            <v>-</v>
          </cell>
          <cell r="S84" t="str">
            <v>-</v>
          </cell>
          <cell r="T84" t="str">
            <v>-</v>
          </cell>
          <cell r="U84" t="str">
            <v>-</v>
          </cell>
          <cell r="V84" t="str">
            <v>-</v>
          </cell>
        </row>
        <row r="85">
          <cell r="A85" t="str">
            <v>2015Dirección_de_Operaciones_SanitariasEmisión de concepto sanitario de autorizaciones de importación y exportación radicadas ante el INVIMA.</v>
          </cell>
          <cell r="B85">
            <v>0</v>
          </cell>
          <cell r="C85">
            <v>0</v>
          </cell>
          <cell r="D85">
            <v>2015</v>
          </cell>
          <cell r="E85" t="str">
            <v>Dirección_de_Operaciones_Sanitarias</v>
          </cell>
          <cell r="F85" t="str">
            <v>Emisión de concepto sanitario de autorizaciones de importación y exportación radicadas ante el INVIMA.</v>
          </cell>
          <cell r="G85" t="str">
            <v>Emisión de concepto sanitario de autorizaciones de importación y exportación radicadas ante el INVIMA.</v>
          </cell>
          <cell r="H85">
            <v>3000</v>
          </cell>
          <cell r="I85">
            <v>1159</v>
          </cell>
          <cell r="J85">
            <v>0.38633333333333331</v>
          </cell>
          <cell r="K85">
            <v>227</v>
          </cell>
          <cell r="L85">
            <v>262</v>
          </cell>
          <cell r="M85">
            <v>315</v>
          </cell>
          <cell r="N85">
            <v>355</v>
          </cell>
          <cell r="O85" t="str">
            <v>-</v>
          </cell>
          <cell r="P85" t="str">
            <v>-</v>
          </cell>
          <cell r="Q85" t="str">
            <v>-</v>
          </cell>
          <cell r="R85" t="str">
            <v>-</v>
          </cell>
          <cell r="S85" t="str">
            <v>-</v>
          </cell>
          <cell r="T85" t="str">
            <v>-</v>
          </cell>
          <cell r="U85" t="str">
            <v>-</v>
          </cell>
          <cell r="V85" t="str">
            <v>-</v>
          </cell>
        </row>
        <row r="86">
          <cell r="A86" t="str">
            <v>2015Dirección_de_Operaciones_SanitariasVisitas de IVC en Sitios de Control de Primera Barrera Medicamentos</v>
          </cell>
          <cell r="B86">
            <v>0</v>
          </cell>
          <cell r="C86">
            <v>0</v>
          </cell>
          <cell r="D86">
            <v>2015</v>
          </cell>
          <cell r="E86" t="str">
            <v>Dirección_de_Operaciones_Sanitarias</v>
          </cell>
          <cell r="F86" t="str">
            <v>Visitas de IVC en Sitios de Control de Primera Barrera Medicamentos</v>
          </cell>
          <cell r="G86" t="str">
            <v>Visitas de IVC en Sitios de Control de Primera Barrera Medicamentos</v>
          </cell>
          <cell r="H86">
            <v>360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 t="str">
            <v>-</v>
          </cell>
          <cell r="P86" t="str">
            <v>-</v>
          </cell>
          <cell r="Q86" t="str">
            <v>-</v>
          </cell>
          <cell r="R86" t="str">
            <v>-</v>
          </cell>
          <cell r="S86" t="str">
            <v>-</v>
          </cell>
          <cell r="T86" t="str">
            <v>-</v>
          </cell>
          <cell r="U86" t="str">
            <v>-</v>
          </cell>
          <cell r="V86" t="str">
            <v>-</v>
          </cell>
        </row>
        <row r="87">
          <cell r="A87" t="str">
            <v>2015Dirección_de_Operaciones_SanitariasVisitas de IVC en Sitios de Control de Primera Barrera Dispositivos</v>
          </cell>
          <cell r="B87">
            <v>0</v>
          </cell>
          <cell r="C87">
            <v>0</v>
          </cell>
          <cell r="D87">
            <v>2015</v>
          </cell>
          <cell r="E87" t="str">
            <v>Dirección_de_Operaciones_Sanitarias</v>
          </cell>
          <cell r="F87" t="str">
            <v>Visitas de IVC en Sitios de Control de Primera Barrera Dispositivos</v>
          </cell>
          <cell r="G87" t="str">
            <v>Visitas de IVC en Sitios de Control de Primera Barrera Dispositivos</v>
          </cell>
          <cell r="H87">
            <v>84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0</v>
          </cell>
          <cell r="N87">
            <v>0</v>
          </cell>
          <cell r="O87" t="str">
            <v>-</v>
          </cell>
          <cell r="P87" t="str">
            <v>-</v>
          </cell>
          <cell r="Q87" t="str">
            <v>-</v>
          </cell>
          <cell r="R87" t="str">
            <v>-</v>
          </cell>
          <cell r="S87" t="str">
            <v>-</v>
          </cell>
          <cell r="T87" t="str">
            <v>-</v>
          </cell>
          <cell r="U87" t="str">
            <v>-</v>
          </cell>
          <cell r="V87" t="str">
            <v>-</v>
          </cell>
        </row>
        <row r="88">
          <cell r="A88" t="str">
            <v>2015Dirección_de_Responsabilidad_SanitariaActos Adminisitrativos proferidos por procesos</v>
          </cell>
          <cell r="D88">
            <v>2015</v>
          </cell>
          <cell r="E88" t="str">
            <v>Dirección_de_Responsabilidad_Sanitaria</v>
          </cell>
          <cell r="F88" t="str">
            <v>Actos Adminisitrativos proferidos por procesos</v>
          </cell>
          <cell r="G88" t="str">
            <v>Actos Adminisitrativos proferidos por procesos</v>
          </cell>
          <cell r="H88">
            <v>6000</v>
          </cell>
          <cell r="I88">
            <v>2531</v>
          </cell>
          <cell r="J88">
            <v>0.42183333333333334</v>
          </cell>
          <cell r="K88">
            <v>531</v>
          </cell>
          <cell r="L88">
            <v>598</v>
          </cell>
          <cell r="M88">
            <v>599</v>
          </cell>
          <cell r="N88">
            <v>803</v>
          </cell>
          <cell r="O88" t="str">
            <v>-</v>
          </cell>
          <cell r="P88" t="str">
            <v>-</v>
          </cell>
          <cell r="Q88" t="str">
            <v>-</v>
          </cell>
          <cell r="R88" t="str">
            <v>-</v>
          </cell>
          <cell r="S88" t="str">
            <v>-</v>
          </cell>
          <cell r="T88" t="str">
            <v>-</v>
          </cell>
          <cell r="U88" t="str">
            <v>-</v>
          </cell>
          <cell r="V88" t="str">
            <v>-</v>
          </cell>
        </row>
        <row r="89">
          <cell r="A89" t="str">
            <v/>
          </cell>
          <cell r="D89">
            <v>0</v>
          </cell>
          <cell r="E89">
            <v>0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0</v>
          </cell>
          <cell r="N89">
            <v>0</v>
          </cell>
          <cell r="O89">
            <v>0</v>
          </cell>
          <cell r="P89">
            <v>0</v>
          </cell>
          <cell r="Q89">
            <v>0</v>
          </cell>
          <cell r="R89">
            <v>0</v>
          </cell>
          <cell r="S89">
            <v>0</v>
          </cell>
          <cell r="T89">
            <v>0</v>
          </cell>
          <cell r="U89">
            <v>0</v>
          </cell>
          <cell r="V89">
            <v>0</v>
          </cell>
        </row>
        <row r="90">
          <cell r="A90" t="str">
            <v>2014Dirección_de_Alimentos_y_BebidasCertificaciones BPM (Buenas Practicas de Manufactura) expedidas.</v>
          </cell>
          <cell r="D90">
            <v>2014</v>
          </cell>
          <cell r="E90" t="str">
            <v>Dirección_de_Alimentos_y_Bebidas</v>
          </cell>
          <cell r="F90" t="str">
            <v>Certificaciones BPM (Buenas Practicas de Manufactura) expedidas.</v>
          </cell>
          <cell r="G90" t="str">
            <v>Certificaciones BPM (Buenas Practicas de Manufactura) expedidas.</v>
          </cell>
          <cell r="H90">
            <v>10</v>
          </cell>
          <cell r="I90">
            <v>10</v>
          </cell>
          <cell r="J90">
            <v>1</v>
          </cell>
          <cell r="K90">
            <v>0</v>
          </cell>
          <cell r="L90">
            <v>1</v>
          </cell>
          <cell r="M90">
            <v>0</v>
          </cell>
          <cell r="N90">
            <v>3</v>
          </cell>
          <cell r="O90">
            <v>0</v>
          </cell>
          <cell r="P90">
            <v>2</v>
          </cell>
          <cell r="Q90">
            <v>1</v>
          </cell>
          <cell r="R90">
            <v>1</v>
          </cell>
          <cell r="S90">
            <v>0</v>
          </cell>
          <cell r="T90">
            <v>0</v>
          </cell>
          <cell r="U90">
            <v>1</v>
          </cell>
          <cell r="V90">
            <v>1</v>
          </cell>
        </row>
        <row r="91">
          <cell r="A91" t="str">
            <v>2014Dirección_de_Alimentos_y_BebidasCertificaciones HACCP expedidas.</v>
          </cell>
          <cell r="D91">
            <v>2014</v>
          </cell>
          <cell r="E91" t="str">
            <v>Dirección_de_Alimentos_y_Bebidas</v>
          </cell>
          <cell r="F91" t="str">
            <v>Certificaciones HACCP expedidas.</v>
          </cell>
          <cell r="G91" t="str">
            <v>Certificaciones HACCP expedidas.</v>
          </cell>
          <cell r="H91">
            <v>39</v>
          </cell>
          <cell r="I91">
            <v>47</v>
          </cell>
          <cell r="J91">
            <v>1.2051282051282051</v>
          </cell>
          <cell r="K91">
            <v>1</v>
          </cell>
          <cell r="L91">
            <v>2</v>
          </cell>
          <cell r="M91">
            <v>2</v>
          </cell>
          <cell r="N91">
            <v>4</v>
          </cell>
          <cell r="O91">
            <v>5</v>
          </cell>
          <cell r="P91">
            <v>1</v>
          </cell>
          <cell r="Q91">
            <v>5</v>
          </cell>
          <cell r="R91">
            <v>6</v>
          </cell>
          <cell r="S91">
            <v>3</v>
          </cell>
          <cell r="T91">
            <v>3</v>
          </cell>
          <cell r="U91">
            <v>9</v>
          </cell>
          <cell r="V91">
            <v>6</v>
          </cell>
        </row>
        <row r="92">
          <cell r="A92" t="str">
            <v>2014Dirección_de_Alimentos_y_BebidasCertificaciones BPF (Buenas Practicas de Fabricación) expedidas.</v>
          </cell>
          <cell r="D92">
            <v>2014</v>
          </cell>
          <cell r="E92" t="str">
            <v>Dirección_de_Alimentos_y_Bebidas</v>
          </cell>
          <cell r="F92" t="str">
            <v>Certificaciones BPF (Buenas Practicas de Fabricación) expedidas.</v>
          </cell>
          <cell r="G92" t="str">
            <v>Certificaciones BPF (Buenas Practicas de Fabricación) expedidas.</v>
          </cell>
          <cell r="H92">
            <v>1</v>
          </cell>
          <cell r="I92">
            <v>1</v>
          </cell>
          <cell r="J92">
            <v>1</v>
          </cell>
          <cell r="K92">
            <v>0</v>
          </cell>
          <cell r="L92">
            <v>0</v>
          </cell>
          <cell r="M92">
            <v>1</v>
          </cell>
          <cell r="N92">
            <v>0</v>
          </cell>
          <cell r="O92">
            <v>0</v>
          </cell>
          <cell r="P92">
            <v>0</v>
          </cell>
          <cell r="Q92">
            <v>0</v>
          </cell>
          <cell r="R92">
            <v>0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</row>
        <row r="93">
          <cell r="A93" t="str">
            <v>2014Dirección_de_Alimentos_y_BebidasControl y Seguimiento Certificaciones BPM</v>
          </cell>
          <cell r="D93">
            <v>2014</v>
          </cell>
          <cell r="E93" t="str">
            <v>Dirección_de_Alimentos_y_Bebidas</v>
          </cell>
          <cell r="F93" t="str">
            <v>Control y Seguimiento Certificaciones BPM</v>
          </cell>
          <cell r="G93" t="str">
            <v>Control y Seguimiento Certificaciones BPM</v>
          </cell>
          <cell r="H93">
            <v>25</v>
          </cell>
          <cell r="I93">
            <v>24</v>
          </cell>
          <cell r="J93">
            <v>0.96</v>
          </cell>
          <cell r="K93">
            <v>0</v>
          </cell>
          <cell r="L93">
            <v>0</v>
          </cell>
          <cell r="M93">
            <v>2</v>
          </cell>
          <cell r="N93">
            <v>1</v>
          </cell>
          <cell r="O93">
            <v>7</v>
          </cell>
          <cell r="P93">
            <v>2</v>
          </cell>
          <cell r="Q93">
            <v>3</v>
          </cell>
          <cell r="R93">
            <v>1</v>
          </cell>
          <cell r="S93">
            <v>1</v>
          </cell>
          <cell r="T93">
            <v>3</v>
          </cell>
          <cell r="U93">
            <v>4</v>
          </cell>
          <cell r="V93">
            <v>0</v>
          </cell>
        </row>
        <row r="94">
          <cell r="A94" t="str">
            <v>2014Dirección_de_Alimentos_y_BebidasControl y Seguimiento Certificaciones HACCP</v>
          </cell>
          <cell r="D94">
            <v>2014</v>
          </cell>
          <cell r="E94" t="str">
            <v>Dirección_de_Alimentos_y_Bebidas</v>
          </cell>
          <cell r="F94" t="str">
            <v>Control y Seguimiento Certificaciones HACCP</v>
          </cell>
          <cell r="G94" t="str">
            <v>Control y Seguimiento Certificaciones HACCP</v>
          </cell>
          <cell r="H94">
            <v>28</v>
          </cell>
          <cell r="I94">
            <v>34</v>
          </cell>
          <cell r="J94">
            <v>1.2142857142857142</v>
          </cell>
          <cell r="K94">
            <v>0</v>
          </cell>
          <cell r="L94">
            <v>0</v>
          </cell>
          <cell r="M94">
            <v>4</v>
          </cell>
          <cell r="N94">
            <v>0</v>
          </cell>
          <cell r="O94">
            <v>7</v>
          </cell>
          <cell r="P94">
            <v>3</v>
          </cell>
          <cell r="Q94">
            <v>6</v>
          </cell>
          <cell r="R94">
            <v>0</v>
          </cell>
          <cell r="S94">
            <v>3</v>
          </cell>
          <cell r="T94">
            <v>1</v>
          </cell>
          <cell r="U94">
            <v>8</v>
          </cell>
          <cell r="V94">
            <v>2</v>
          </cell>
        </row>
        <row r="95">
          <cell r="A95" t="str">
            <v>2014Dirección_de_Alimentos_y_BebidasControl y Seguimiento Certificaciones BPF</v>
          </cell>
          <cell r="D95">
            <v>2014</v>
          </cell>
          <cell r="E95" t="str">
            <v>Dirección_de_Alimentos_y_Bebidas</v>
          </cell>
          <cell r="F95" t="str">
            <v>Control y Seguimiento Certificaciones BPF</v>
          </cell>
          <cell r="G95" t="str">
            <v>Control y Seguimiento Certificaciones BPF</v>
          </cell>
          <cell r="H95">
            <v>1</v>
          </cell>
          <cell r="I95">
            <v>1</v>
          </cell>
          <cell r="J95">
            <v>1</v>
          </cell>
          <cell r="K95">
            <v>0</v>
          </cell>
          <cell r="L95">
            <v>0</v>
          </cell>
          <cell r="M95">
            <v>0</v>
          </cell>
          <cell r="N95">
            <v>0</v>
          </cell>
          <cell r="O95">
            <v>0</v>
          </cell>
          <cell r="P95">
            <v>0</v>
          </cell>
          <cell r="Q95">
            <v>0</v>
          </cell>
          <cell r="R95">
            <v>0</v>
          </cell>
          <cell r="S95">
            <v>0</v>
          </cell>
          <cell r="T95">
            <v>0</v>
          </cell>
          <cell r="U95">
            <v>0</v>
          </cell>
          <cell r="V95">
            <v>1</v>
          </cell>
        </row>
        <row r="96">
          <cell r="A96" t="str">
            <v>2014Dirección_de_Alimentos_y_BebidasRegistros Sanitarios, permisos y notificaciones Nuevos</v>
          </cell>
          <cell r="D96">
            <v>2014</v>
          </cell>
          <cell r="E96" t="str">
            <v>Dirección_de_Alimentos_y_Bebidas</v>
          </cell>
          <cell r="F96" t="str">
            <v>Registros Sanitarios, permisos y notificaciones Nuevos</v>
          </cell>
          <cell r="G96" t="str">
            <v>Registros Sanitarios, permisos y notificaciones Nuevos</v>
          </cell>
          <cell r="H96">
            <v>3000</v>
          </cell>
          <cell r="I96">
            <v>5420</v>
          </cell>
          <cell r="J96">
            <v>1.8066666666666666</v>
          </cell>
          <cell r="K96">
            <v>303</v>
          </cell>
          <cell r="L96">
            <v>586</v>
          </cell>
          <cell r="M96">
            <v>698</v>
          </cell>
          <cell r="N96">
            <v>608</v>
          </cell>
          <cell r="O96">
            <v>624</v>
          </cell>
          <cell r="P96">
            <v>352</v>
          </cell>
          <cell r="Q96">
            <v>451</v>
          </cell>
          <cell r="R96">
            <v>319</v>
          </cell>
          <cell r="S96">
            <v>354</v>
          </cell>
          <cell r="T96">
            <v>380</v>
          </cell>
          <cell r="U96">
            <v>318</v>
          </cell>
          <cell r="V96">
            <v>427</v>
          </cell>
        </row>
        <row r="97">
          <cell r="A97" t="str">
            <v>2014Dirección_de_Alimentos_y_BebidasVisitas de habilitación a terceros paises.</v>
          </cell>
          <cell r="D97">
            <v>2014</v>
          </cell>
          <cell r="E97" t="str">
            <v>Dirección_de_Alimentos_y_Bebidas</v>
          </cell>
          <cell r="F97" t="str">
            <v>Visitas de habilitación a terceros paises.</v>
          </cell>
          <cell r="G97" t="str">
            <v>Visitas de habilitación a terceros paises.</v>
          </cell>
          <cell r="H97">
            <v>10</v>
          </cell>
          <cell r="I97">
            <v>2</v>
          </cell>
          <cell r="J97">
            <v>0.2</v>
          </cell>
          <cell r="K97">
            <v>0</v>
          </cell>
          <cell r="L97">
            <v>0</v>
          </cell>
          <cell r="M97">
            <v>0</v>
          </cell>
          <cell r="N97">
            <v>0</v>
          </cell>
          <cell r="O97">
            <v>0</v>
          </cell>
          <cell r="P97">
            <v>1</v>
          </cell>
          <cell r="Q97">
            <v>1</v>
          </cell>
          <cell r="R97">
            <v>0</v>
          </cell>
          <cell r="S97">
            <v>0</v>
          </cell>
          <cell r="T97">
            <v>0</v>
          </cell>
          <cell r="U97">
            <v>0</v>
          </cell>
          <cell r="V97">
            <v>0</v>
          </cell>
        </row>
        <row r="98">
          <cell r="A98" t="str">
            <v>2014Dirección_de_Alimentos_y_BebidasVisitas de clasificación realizadas</v>
          </cell>
          <cell r="D98">
            <v>2014</v>
          </cell>
          <cell r="E98" t="str">
            <v>Dirección_de_Alimentos_y_Bebidas</v>
          </cell>
          <cell r="F98" t="str">
            <v>Visitas de clasificación realizadas</v>
          </cell>
          <cell r="G98" t="str">
            <v>Visitas de clasificación realizadas</v>
          </cell>
          <cell r="H98">
            <v>25</v>
          </cell>
          <cell r="I98">
            <v>27</v>
          </cell>
          <cell r="J98">
            <v>1.08</v>
          </cell>
          <cell r="K98">
            <v>0</v>
          </cell>
          <cell r="L98">
            <v>2</v>
          </cell>
          <cell r="M98">
            <v>1</v>
          </cell>
          <cell r="N98">
            <v>2</v>
          </cell>
          <cell r="O98">
            <v>2</v>
          </cell>
          <cell r="P98">
            <v>5</v>
          </cell>
          <cell r="Q98">
            <v>6</v>
          </cell>
          <cell r="R98">
            <v>3</v>
          </cell>
          <cell r="S98">
            <v>2</v>
          </cell>
          <cell r="T98">
            <v>0</v>
          </cell>
          <cell r="U98">
            <v>2</v>
          </cell>
          <cell r="V98">
            <v>2</v>
          </cell>
        </row>
        <row r="99">
          <cell r="A99" t="str">
            <v>2014Dirección_de_Alimentos_y_BebidasVisitas de Autorización Sanitarias Realizadas a PBA.</v>
          </cell>
          <cell r="D99">
            <v>2014</v>
          </cell>
          <cell r="E99" t="str">
            <v>Dirección_de_Alimentos_y_Bebidas</v>
          </cell>
          <cell r="F99" t="str">
            <v>Visitas de Autorización Sanitarias Realizadas a PBA.</v>
          </cell>
          <cell r="G99" t="str">
            <v>Visitas de Autorización Sanitarias Realizadas a PBA.</v>
          </cell>
          <cell r="H99">
            <v>15</v>
          </cell>
          <cell r="I99">
            <v>6</v>
          </cell>
          <cell r="J99">
            <v>0.4</v>
          </cell>
          <cell r="K99">
            <v>0</v>
          </cell>
          <cell r="L99">
            <v>0</v>
          </cell>
          <cell r="M99">
            <v>0</v>
          </cell>
          <cell r="N99">
            <v>1</v>
          </cell>
          <cell r="O99">
            <v>1</v>
          </cell>
          <cell r="P99">
            <v>1</v>
          </cell>
          <cell r="Q99">
            <v>0</v>
          </cell>
          <cell r="R99">
            <v>0</v>
          </cell>
          <cell r="S99">
            <v>1</v>
          </cell>
          <cell r="T99">
            <v>0</v>
          </cell>
          <cell r="U99">
            <v>1</v>
          </cell>
          <cell r="V99">
            <v>1</v>
          </cell>
        </row>
        <row r="100">
          <cell r="A100" t="str">
            <v>2014Dirección_de_Alimentos_y_BebidasCapacitaciónes Técnicas a entes descentralizados.</v>
          </cell>
          <cell r="D100">
            <v>2014</v>
          </cell>
          <cell r="E100" t="str">
            <v>Dirección_de_Alimentos_y_Bebidas</v>
          </cell>
          <cell r="F100" t="str">
            <v>Capacitaciónes Técnicas a entes descentralizados.</v>
          </cell>
          <cell r="G100" t="str">
            <v>Capacitaciónes Técnicas a entes descentralizados.</v>
          </cell>
          <cell r="H100">
            <v>9</v>
          </cell>
          <cell r="I100">
            <v>27</v>
          </cell>
          <cell r="J100">
            <v>3</v>
          </cell>
          <cell r="K100">
            <v>2</v>
          </cell>
          <cell r="L100">
            <v>1</v>
          </cell>
          <cell r="M100">
            <v>1</v>
          </cell>
          <cell r="N100">
            <v>4</v>
          </cell>
          <cell r="O100">
            <v>2</v>
          </cell>
          <cell r="P100">
            <v>1</v>
          </cell>
          <cell r="Q100">
            <v>3</v>
          </cell>
          <cell r="R100">
            <v>5</v>
          </cell>
          <cell r="S100">
            <v>2</v>
          </cell>
          <cell r="T100">
            <v>4</v>
          </cell>
          <cell r="U100">
            <v>2</v>
          </cell>
          <cell r="V100">
            <v>0</v>
          </cell>
        </row>
        <row r="101">
          <cell r="A101" t="str">
            <v>2014Dirección_de_Alimentos_y_BebidasAsistencia Técnica a entes territoriales y otros actores.</v>
          </cell>
          <cell r="D101">
            <v>2014</v>
          </cell>
          <cell r="E101" t="str">
            <v>Dirección_de_Alimentos_y_Bebidas</v>
          </cell>
          <cell r="F101" t="str">
            <v>Asistencia Técnica a entes territoriales y otros actores.</v>
          </cell>
          <cell r="G101" t="str">
            <v>Asistencia Técnica a entes territoriales y otros actores.</v>
          </cell>
          <cell r="H101">
            <v>30</v>
          </cell>
          <cell r="I101">
            <v>5</v>
          </cell>
          <cell r="J101">
            <v>0.16666666666666666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  <cell r="Q101">
            <v>0</v>
          </cell>
          <cell r="R101">
            <v>1</v>
          </cell>
          <cell r="S101">
            <v>2</v>
          </cell>
          <cell r="T101">
            <v>1</v>
          </cell>
          <cell r="U101">
            <v>1</v>
          </cell>
          <cell r="V101">
            <v>0</v>
          </cell>
        </row>
        <row r="102">
          <cell r="A102" t="str">
            <v>2014Dirección_de_Alimentos_y_BebidasAcompañamiento a las autoridades sanitarias de terceros paises para la habilitación y certificación de estableccimientos colombianos que quieren exportar.</v>
          </cell>
          <cell r="D102">
            <v>2014</v>
          </cell>
          <cell r="E102" t="str">
            <v>Dirección_de_Alimentos_y_Bebidas</v>
          </cell>
          <cell r="F102" t="str">
            <v>Acompañamiento a las autoridades sanitarias de terceros paises para la habilitación y certificación de estableccimientos colombianos que quieren exportar.</v>
          </cell>
          <cell r="G102" t="str">
            <v>Acompañamiento a las autoridades sanitarias de terceros paises para la habilitación y certificación de estableccimientos colombianos que quieren exportar.</v>
          </cell>
          <cell r="H102">
            <v>10</v>
          </cell>
          <cell r="I102">
            <v>3</v>
          </cell>
          <cell r="J102">
            <v>0.3</v>
          </cell>
          <cell r="K102">
            <v>0</v>
          </cell>
          <cell r="L102">
            <v>0</v>
          </cell>
          <cell r="M102">
            <v>0</v>
          </cell>
          <cell r="N102">
            <v>1</v>
          </cell>
          <cell r="O102">
            <v>1</v>
          </cell>
          <cell r="P102">
            <v>1</v>
          </cell>
          <cell r="Q102">
            <v>0</v>
          </cell>
          <cell r="R102">
            <v>0</v>
          </cell>
          <cell r="S102">
            <v>0</v>
          </cell>
          <cell r="T102">
            <v>0</v>
          </cell>
          <cell r="U102">
            <v>0</v>
          </cell>
          <cell r="V102">
            <v>0</v>
          </cell>
        </row>
        <row r="103">
          <cell r="A103" t="str">
            <v>2014Dirección_de_Alimentos_y_BebidasVisitas de Acompañamiento Técnico en actividades relacionadas con IVC</v>
          </cell>
          <cell r="D103">
            <v>2014</v>
          </cell>
          <cell r="E103" t="str">
            <v>Dirección_de_Alimentos_y_Bebidas</v>
          </cell>
          <cell r="F103" t="str">
            <v>Visitas de Acompañamiento Técnico en actividades relacionadas con IVC</v>
          </cell>
          <cell r="G103" t="str">
            <v>Visitas de Acompañamiento Técnico en actividades relacionadas con IVC</v>
          </cell>
          <cell r="H103">
            <v>63</v>
          </cell>
          <cell r="I103">
            <v>63</v>
          </cell>
          <cell r="J103">
            <v>1</v>
          </cell>
          <cell r="K103">
            <v>0</v>
          </cell>
          <cell r="L103">
            <v>0</v>
          </cell>
          <cell r="M103">
            <v>0</v>
          </cell>
          <cell r="N103">
            <v>3</v>
          </cell>
          <cell r="O103">
            <v>10</v>
          </cell>
          <cell r="P103">
            <v>7</v>
          </cell>
          <cell r="Q103">
            <v>11</v>
          </cell>
          <cell r="R103">
            <v>4</v>
          </cell>
          <cell r="S103">
            <v>7</v>
          </cell>
          <cell r="T103">
            <v>5</v>
          </cell>
          <cell r="U103">
            <v>8</v>
          </cell>
          <cell r="V103">
            <v>8</v>
          </cell>
        </row>
        <row r="104">
          <cell r="A104" t="str">
            <v>2014Dirección_de_Alimentos_y_BebidasDocumentos Técnicos Públicados</v>
          </cell>
          <cell r="D104">
            <v>2014</v>
          </cell>
          <cell r="E104" t="str">
            <v>Dirección_de_Alimentos_y_Bebidas</v>
          </cell>
          <cell r="F104" t="str">
            <v>Documentos Técnicos Públicados</v>
          </cell>
          <cell r="G104" t="str">
            <v>Documentos Técnicos Públicados</v>
          </cell>
          <cell r="H104">
            <v>23</v>
          </cell>
          <cell r="I104">
            <v>23</v>
          </cell>
          <cell r="J104">
            <v>1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1</v>
          </cell>
          <cell r="P104">
            <v>8</v>
          </cell>
          <cell r="Q104">
            <v>0</v>
          </cell>
          <cell r="R104">
            <v>0</v>
          </cell>
          <cell r="S104">
            <v>0</v>
          </cell>
          <cell r="T104">
            <v>0</v>
          </cell>
          <cell r="U104">
            <v>3</v>
          </cell>
          <cell r="V104">
            <v>11</v>
          </cell>
        </row>
        <row r="105">
          <cell r="A105" t="str">
            <v>2014Dirección_de_Medicamentos_y_Productos_BiologicosCertificaciones BPM (Buenas Practias de Manufactura) para Gases Medicinales expedidas.</v>
          </cell>
          <cell r="D105">
            <v>2014</v>
          </cell>
          <cell r="E105" t="str">
            <v>Dirección_de_Medicamentos_y_Productos_Biologicos</v>
          </cell>
          <cell r="F105" t="str">
            <v>Certificaciones BPM (Buenas Practias de Manufactura) para Gases Medicinales expedidas.</v>
          </cell>
          <cell r="G105" t="str">
            <v>Certificaciones BPM (Buenas Practias de Manufactura) para Gases Medicinales expedidas.</v>
          </cell>
          <cell r="H105">
            <v>67</v>
          </cell>
          <cell r="I105">
            <v>72</v>
          </cell>
          <cell r="J105">
            <v>1.0746268656716418</v>
          </cell>
          <cell r="K105">
            <v>2</v>
          </cell>
          <cell r="L105">
            <v>2</v>
          </cell>
          <cell r="M105">
            <v>6</v>
          </cell>
          <cell r="N105">
            <v>8</v>
          </cell>
          <cell r="O105">
            <v>12</v>
          </cell>
          <cell r="P105">
            <v>7</v>
          </cell>
          <cell r="Q105">
            <v>7</v>
          </cell>
          <cell r="R105">
            <v>5</v>
          </cell>
          <cell r="S105">
            <v>10</v>
          </cell>
          <cell r="T105">
            <v>8</v>
          </cell>
          <cell r="U105">
            <v>2</v>
          </cell>
          <cell r="V105">
            <v>3</v>
          </cell>
        </row>
        <row r="106">
          <cell r="A106" t="str">
            <v>2014Dirección_de_Medicamentos_y_Productos_BiologicosCertificaciones BPM (Buenas Practicas de Manufactura) expedidas.</v>
          </cell>
          <cell r="D106">
            <v>2014</v>
          </cell>
          <cell r="E106" t="str">
            <v>Dirección_de_Medicamentos_y_Productos_Biologicos</v>
          </cell>
          <cell r="F106" t="str">
            <v>Certificaciones BPM (Buenas Practicas de Manufactura) expedidas.</v>
          </cell>
          <cell r="G106" t="str">
            <v>Certificaciones BPM (Buenas Practicas de Manufactura) expedidas.</v>
          </cell>
          <cell r="H106">
            <v>90</v>
          </cell>
          <cell r="I106">
            <v>103</v>
          </cell>
          <cell r="J106">
            <v>1.1444444444444444</v>
          </cell>
          <cell r="K106">
            <v>6</v>
          </cell>
          <cell r="L106">
            <v>7</v>
          </cell>
          <cell r="M106">
            <v>11</v>
          </cell>
          <cell r="N106">
            <v>10</v>
          </cell>
          <cell r="O106">
            <v>9</v>
          </cell>
          <cell r="P106">
            <v>10</v>
          </cell>
          <cell r="Q106">
            <v>9</v>
          </cell>
          <cell r="R106">
            <v>6</v>
          </cell>
          <cell r="S106">
            <v>10</v>
          </cell>
          <cell r="T106">
            <v>7</v>
          </cell>
          <cell r="U106">
            <v>9</v>
          </cell>
          <cell r="V106">
            <v>9</v>
          </cell>
        </row>
        <row r="107">
          <cell r="A107" t="str">
            <v>|</v>
          </cell>
          <cell r="D107">
            <v>2014</v>
          </cell>
          <cell r="E107" t="str">
            <v>Dirección_de_Medicamentos_y_Productos_Biologicos</v>
          </cell>
          <cell r="F107" t="str">
            <v>Certificaciones BPM (Buenas Practicas de Manufactura) De Orden Internacional expedidas.</v>
          </cell>
          <cell r="G107" t="str">
            <v>Certificaciones BPM (Buenas Practicas de Manufactura) De Orden Internacional expedidas.</v>
          </cell>
          <cell r="H107">
            <v>72</v>
          </cell>
          <cell r="I107">
            <v>66</v>
          </cell>
          <cell r="J107">
            <v>0.91666666666666663</v>
          </cell>
          <cell r="K107">
            <v>0</v>
          </cell>
          <cell r="L107">
            <v>0</v>
          </cell>
          <cell r="M107">
            <v>3</v>
          </cell>
          <cell r="N107">
            <v>6</v>
          </cell>
          <cell r="O107">
            <v>10</v>
          </cell>
          <cell r="P107">
            <v>3</v>
          </cell>
          <cell r="Q107">
            <v>9</v>
          </cell>
          <cell r="R107">
            <v>6</v>
          </cell>
          <cell r="S107">
            <v>4</v>
          </cell>
          <cell r="T107">
            <v>7</v>
          </cell>
          <cell r="U107">
            <v>14</v>
          </cell>
          <cell r="V107">
            <v>4</v>
          </cell>
        </row>
        <row r="108">
          <cell r="A108" t="str">
            <v>2014Dirección_de_Medicamentos_y_Productos_BiologicosCertificaciones BPL (Buenas Practicas de Laboratorio) expedidas.</v>
          </cell>
          <cell r="D108">
            <v>2014</v>
          </cell>
          <cell r="E108" t="str">
            <v>Dirección_de_Medicamentos_y_Productos_Biologicos</v>
          </cell>
          <cell r="F108" t="str">
            <v>Certificaciones BPL (Buenas Practicas de Laboratorio) expedidas.</v>
          </cell>
          <cell r="G108" t="str">
            <v>Certificaciones BPL (Buenas Practicas de Laboratorio) expedidas.</v>
          </cell>
          <cell r="H108">
            <v>20</v>
          </cell>
          <cell r="I108">
            <v>3</v>
          </cell>
          <cell r="J108">
            <v>0.15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  <cell r="Q108">
            <v>0</v>
          </cell>
          <cell r="R108">
            <v>0</v>
          </cell>
          <cell r="S108">
            <v>0</v>
          </cell>
          <cell r="T108">
            <v>0</v>
          </cell>
          <cell r="U108">
            <v>2</v>
          </cell>
          <cell r="V108">
            <v>1</v>
          </cell>
        </row>
        <row r="109">
          <cell r="A109" t="str">
            <v>2014Dirección_de_Medicamentos_y_Productos_BiologicosCertificaciones BPE (Buenas Practicas de Elaboración) expedidas.</v>
          </cell>
          <cell r="D109">
            <v>2014</v>
          </cell>
          <cell r="E109" t="str">
            <v>Dirección_de_Medicamentos_y_Productos_Biologicos</v>
          </cell>
          <cell r="F109" t="str">
            <v>Certificaciones BPE (Buenas Practicas de Elaboración) expedidas.</v>
          </cell>
          <cell r="G109" t="str">
            <v>Certificaciones BPE (Buenas Practicas de Elaboración) expedidas.</v>
          </cell>
          <cell r="H109">
            <v>35</v>
          </cell>
          <cell r="I109">
            <v>32</v>
          </cell>
          <cell r="J109">
            <v>0.91428571428571426</v>
          </cell>
          <cell r="K109">
            <v>0</v>
          </cell>
          <cell r="L109">
            <v>2</v>
          </cell>
          <cell r="M109">
            <v>4</v>
          </cell>
          <cell r="N109">
            <v>1</v>
          </cell>
          <cell r="O109">
            <v>3</v>
          </cell>
          <cell r="P109">
            <v>2</v>
          </cell>
          <cell r="Q109">
            <v>4</v>
          </cell>
          <cell r="R109">
            <v>3</v>
          </cell>
          <cell r="S109">
            <v>2</v>
          </cell>
          <cell r="T109">
            <v>8</v>
          </cell>
          <cell r="U109">
            <v>0</v>
          </cell>
          <cell r="V109">
            <v>3</v>
          </cell>
        </row>
        <row r="110">
          <cell r="A110" t="str">
            <v>2014Dirección_de_Medicamentos_y_Productos_BiologicosCertificaciones BPC (Buenas Practicas Clinicas) realizadas.</v>
          </cell>
          <cell r="D110">
            <v>2014</v>
          </cell>
          <cell r="E110" t="str">
            <v>Dirección_de_Medicamentos_y_Productos_Biologicos</v>
          </cell>
          <cell r="F110" t="str">
            <v>Certificaciones BPC (Buenas Practicas Clinicas) realizadas.</v>
          </cell>
          <cell r="G110" t="str">
            <v>Certificaciones BPC (Buenas Practicas Clinicas) realizadas.</v>
          </cell>
          <cell r="H110">
            <v>5</v>
          </cell>
          <cell r="I110">
            <v>6</v>
          </cell>
          <cell r="J110">
            <v>1.2</v>
          </cell>
          <cell r="K110">
            <v>0</v>
          </cell>
          <cell r="L110">
            <v>1</v>
          </cell>
          <cell r="M110">
            <v>1</v>
          </cell>
          <cell r="N110">
            <v>0</v>
          </cell>
          <cell r="O110">
            <v>0</v>
          </cell>
          <cell r="P110">
            <v>1</v>
          </cell>
          <cell r="Q110">
            <v>1</v>
          </cell>
          <cell r="R110">
            <v>1</v>
          </cell>
          <cell r="S110">
            <v>0</v>
          </cell>
          <cell r="T110">
            <v>0</v>
          </cell>
          <cell r="U110">
            <v>1</v>
          </cell>
          <cell r="V110">
            <v>0</v>
          </cell>
        </row>
        <row r="111">
          <cell r="A111" t="str">
            <v>2014Dirección_de_Medicamentos_y_Productos_BiologicosAsistencia Técnica a entes territoriales y otros actores.</v>
          </cell>
          <cell r="D111">
            <v>2014</v>
          </cell>
          <cell r="E111" t="str">
            <v>Dirección_de_Medicamentos_y_Productos_Biologicos</v>
          </cell>
          <cell r="F111" t="str">
            <v>Asistencia Técnica a entes territoriales y otros actores.</v>
          </cell>
          <cell r="G111" t="str">
            <v>Asistencia Técnica a entes territoriales y otros actores.</v>
          </cell>
          <cell r="H111">
            <v>3</v>
          </cell>
          <cell r="I111">
            <v>1</v>
          </cell>
          <cell r="J111">
            <v>0.33333333333333331</v>
          </cell>
          <cell r="K111">
            <v>0</v>
          </cell>
          <cell r="L111">
            <v>0</v>
          </cell>
          <cell r="M111">
            <v>1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  <cell r="S111">
            <v>0</v>
          </cell>
          <cell r="T111">
            <v>0</v>
          </cell>
          <cell r="U111">
            <v>0</v>
          </cell>
          <cell r="V111">
            <v>0</v>
          </cell>
        </row>
        <row r="112">
          <cell r="A112" t="str">
            <v>2014Dirección_de_Medicamentos_y_Productos_BiologicosVisitas de Seguimiento a Bancos de Sangre realizadas.</v>
          </cell>
          <cell r="D112">
            <v>2014</v>
          </cell>
          <cell r="E112" t="str">
            <v>Dirección_de_Medicamentos_y_Productos_Biologicos</v>
          </cell>
          <cell r="F112" t="str">
            <v>Visitas de Seguimiento a Bancos de Sangre realizadas.</v>
          </cell>
          <cell r="G112" t="str">
            <v>Visitas de Seguimiento a Bancos de Sangre realizadas.</v>
          </cell>
          <cell r="H112">
            <v>55</v>
          </cell>
          <cell r="I112">
            <v>47</v>
          </cell>
          <cell r="J112">
            <v>0.8545454545454545</v>
          </cell>
          <cell r="K112">
            <v>0</v>
          </cell>
          <cell r="L112">
            <v>4</v>
          </cell>
          <cell r="M112">
            <v>8</v>
          </cell>
          <cell r="N112">
            <v>6</v>
          </cell>
          <cell r="O112">
            <v>2</v>
          </cell>
          <cell r="P112">
            <v>6</v>
          </cell>
          <cell r="Q112">
            <v>8</v>
          </cell>
          <cell r="R112">
            <v>0</v>
          </cell>
          <cell r="S112">
            <v>3</v>
          </cell>
          <cell r="T112">
            <v>6</v>
          </cell>
          <cell r="U112">
            <v>4</v>
          </cell>
          <cell r="V112">
            <v>0</v>
          </cell>
        </row>
        <row r="113">
          <cell r="A113" t="str">
            <v>2014Dirección_de_Medicamentos_y_Productos_BiologicosVisitas de Seguimiento BPC (Buenas Practicas Clinicas).</v>
          </cell>
          <cell r="D113">
            <v>2014</v>
          </cell>
          <cell r="E113" t="str">
            <v>Dirección_de_Medicamentos_y_Productos_Biologicos</v>
          </cell>
          <cell r="F113" t="str">
            <v>Visitas de Seguimiento BPC (Buenas Practicas Clinicas).</v>
          </cell>
          <cell r="G113" t="str">
            <v>Visitas de Seguimiento BPC (Buenas Practicas Clinicas)</v>
          </cell>
          <cell r="H113">
            <v>35</v>
          </cell>
          <cell r="I113">
            <v>36</v>
          </cell>
          <cell r="J113">
            <v>1.0285714285714285</v>
          </cell>
          <cell r="K113">
            <v>0</v>
          </cell>
          <cell r="L113">
            <v>11</v>
          </cell>
          <cell r="M113">
            <v>1</v>
          </cell>
          <cell r="N113">
            <v>10</v>
          </cell>
          <cell r="O113">
            <v>0</v>
          </cell>
          <cell r="P113">
            <v>2</v>
          </cell>
          <cell r="Q113">
            <v>3</v>
          </cell>
          <cell r="R113">
            <v>2</v>
          </cell>
          <cell r="S113">
            <v>3</v>
          </cell>
          <cell r="T113">
            <v>2</v>
          </cell>
          <cell r="U113">
            <v>2</v>
          </cell>
          <cell r="V113">
            <v>0</v>
          </cell>
        </row>
        <row r="114">
          <cell r="A114" t="str">
            <v xml:space="preserve">2014Dirección_de_Medicamentos_y_Productos_BiologicosVisitas de Seguimientos a las Certificaciones de BPM para Gases Medicinales. </v>
          </cell>
          <cell r="D114">
            <v>2014</v>
          </cell>
          <cell r="E114" t="str">
            <v>Dirección_de_Medicamentos_y_Productos_Biologicos</v>
          </cell>
          <cell r="F114" t="str">
            <v xml:space="preserve">Visitas de Seguimientos a las Certificaciones de BPM para Gases Medicinales. </v>
          </cell>
          <cell r="G114" t="str">
            <v xml:space="preserve">Visitas de Seguimientos a las Certificaciones de BPM para Gases Medicinales </v>
          </cell>
          <cell r="H114">
            <v>18</v>
          </cell>
          <cell r="I114">
            <v>9</v>
          </cell>
          <cell r="J114">
            <v>0.5</v>
          </cell>
          <cell r="K114">
            <v>1</v>
          </cell>
          <cell r="L114">
            <v>1</v>
          </cell>
          <cell r="M114">
            <v>1</v>
          </cell>
          <cell r="N114">
            <v>0</v>
          </cell>
          <cell r="O114">
            <v>2</v>
          </cell>
          <cell r="P114">
            <v>2</v>
          </cell>
          <cell r="Q114">
            <v>0</v>
          </cell>
          <cell r="R114">
            <v>0</v>
          </cell>
          <cell r="S114">
            <v>0</v>
          </cell>
          <cell r="T114">
            <v>0</v>
          </cell>
          <cell r="U114">
            <v>0</v>
          </cell>
          <cell r="V114">
            <v>2</v>
          </cell>
        </row>
        <row r="115">
          <cell r="A115" t="str">
            <v>2014Dirección_de_Medicamentos_y_Productos_BiologicosVisitas de Seguimiento a Protocolos de Investigación Clínica</v>
          </cell>
          <cell r="D115">
            <v>2014</v>
          </cell>
          <cell r="E115" t="str">
            <v>Dirección_de_Medicamentos_y_Productos_Biologicos</v>
          </cell>
          <cell r="F115" t="str">
            <v>Visitas de Seguimiento a Protocolos de Investigación Clínica</v>
          </cell>
          <cell r="G115" t="str">
            <v>Visitas de Seguimiento a Protocolos de Investigación Clínica</v>
          </cell>
          <cell r="H115">
            <v>25</v>
          </cell>
          <cell r="I115">
            <v>18</v>
          </cell>
          <cell r="J115">
            <v>0.72</v>
          </cell>
          <cell r="K115">
            <v>0</v>
          </cell>
          <cell r="L115">
            <v>0</v>
          </cell>
          <cell r="M115">
            <v>0</v>
          </cell>
          <cell r="N115">
            <v>0</v>
          </cell>
          <cell r="O115">
            <v>1</v>
          </cell>
          <cell r="P115">
            <v>1</v>
          </cell>
          <cell r="Q115">
            <v>4</v>
          </cell>
          <cell r="R115">
            <v>3</v>
          </cell>
          <cell r="S115">
            <v>8</v>
          </cell>
          <cell r="T115">
            <v>1</v>
          </cell>
          <cell r="U115">
            <v>0</v>
          </cell>
          <cell r="V115">
            <v>0</v>
          </cell>
        </row>
        <row r="116">
          <cell r="A116" t="str">
            <v>2014Dirección_de_Medicamentos_y_Productos_BiologicosVisitas de Seguimientos a las Certificaciones BPM.</v>
          </cell>
          <cell r="D116">
            <v>2014</v>
          </cell>
          <cell r="E116" t="str">
            <v>Dirección_de_Medicamentos_y_Productos_Biologicos</v>
          </cell>
          <cell r="F116" t="str">
            <v>Visitas de Seguimientos a las Certificaciones BPM.</v>
          </cell>
          <cell r="G116" t="str">
            <v>Visitas de Seguimientos a las Certificaciones BPM</v>
          </cell>
          <cell r="H116">
            <v>24</v>
          </cell>
          <cell r="I116">
            <v>32</v>
          </cell>
          <cell r="J116">
            <v>1.3333333333333333</v>
          </cell>
          <cell r="K116">
            <v>6</v>
          </cell>
          <cell r="L116">
            <v>9</v>
          </cell>
          <cell r="M116">
            <v>8</v>
          </cell>
          <cell r="N116">
            <v>3</v>
          </cell>
          <cell r="O116">
            <v>4</v>
          </cell>
          <cell r="P116">
            <v>0</v>
          </cell>
          <cell r="Q116">
            <v>1</v>
          </cell>
          <cell r="R116">
            <v>0</v>
          </cell>
          <cell r="S116">
            <v>0</v>
          </cell>
          <cell r="T116">
            <v>0</v>
          </cell>
          <cell r="U116">
            <v>0</v>
          </cell>
          <cell r="V116">
            <v>1</v>
          </cell>
        </row>
        <row r="117">
          <cell r="A117" t="str">
            <v>2014Dirección_de_Medicamentos_y_Productos_BiologicosVisitas de Seguimiento a los GTTs.</v>
          </cell>
          <cell r="D117">
            <v>2014</v>
          </cell>
          <cell r="E117" t="str">
            <v>Dirección_de_Medicamentos_y_Productos_Biologicos</v>
          </cell>
          <cell r="F117" t="str">
            <v>Visitas de Seguimiento a los GTTs.</v>
          </cell>
          <cell r="G117" t="str">
            <v xml:space="preserve">Visitas de Seguimiento a los GTTs </v>
          </cell>
          <cell r="H117">
            <v>20</v>
          </cell>
          <cell r="I117">
            <v>5</v>
          </cell>
          <cell r="J117">
            <v>0.25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Q117">
            <v>0</v>
          </cell>
          <cell r="R117">
            <v>0</v>
          </cell>
          <cell r="S117">
            <v>0</v>
          </cell>
          <cell r="T117">
            <v>5</v>
          </cell>
          <cell r="U117">
            <v>0</v>
          </cell>
          <cell r="V117">
            <v>0</v>
          </cell>
        </row>
        <row r="118">
          <cell r="A118" t="str">
            <v xml:space="preserve">2014Dirección_de_Medicamentos_y_Productos_BiologicosVisitas de Seguimiento al Programa Nacional de Farmacovigilancia en  instituciones de salud. </v>
          </cell>
          <cell r="D118">
            <v>2014</v>
          </cell>
          <cell r="E118" t="str">
            <v>Dirección_de_Medicamentos_y_Productos_Biologicos</v>
          </cell>
          <cell r="F118" t="str">
            <v xml:space="preserve">Visitas de Seguimiento al Programa Nacional de Farmacovigilancia en  instituciones de salud. </v>
          </cell>
          <cell r="G118" t="str">
            <v xml:space="preserve">Visitas de Seguimiento al Programa Nacional de Farmacovigilancia en  instituciones de salud. </v>
          </cell>
          <cell r="H118">
            <v>82</v>
          </cell>
          <cell r="I118">
            <v>72</v>
          </cell>
          <cell r="J118">
            <v>0.87804878048780488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3</v>
          </cell>
          <cell r="P118">
            <v>0</v>
          </cell>
          <cell r="Q118">
            <v>10</v>
          </cell>
          <cell r="R118">
            <v>25</v>
          </cell>
          <cell r="S118">
            <v>13</v>
          </cell>
          <cell r="T118">
            <v>11</v>
          </cell>
          <cell r="U118">
            <v>0</v>
          </cell>
          <cell r="V118">
            <v>10</v>
          </cell>
        </row>
        <row r="119">
          <cell r="A119" t="str">
            <v xml:space="preserve">2014Dirección_de_Medicamentos_y_Productos_BiologicosVisitas de Seguimiento al Programa Nacional de Farmacovigilancia en Laboratorios de Medicamentos.  </v>
          </cell>
          <cell r="D119">
            <v>2014</v>
          </cell>
          <cell r="E119" t="str">
            <v>Dirección_de_Medicamentos_y_Productos_Biologicos</v>
          </cell>
          <cell r="F119" t="str">
            <v xml:space="preserve">Visitas de Seguimiento al Programa Nacional de Farmacovigilancia en Laboratorios de Medicamentos.  </v>
          </cell>
          <cell r="G119" t="str">
            <v xml:space="preserve">Visitas de Seguimiento al Programa Nacional de Farmacovigilancia en Laboratorios de Medicamentos.  </v>
          </cell>
          <cell r="H119">
            <v>30</v>
          </cell>
          <cell r="I119">
            <v>25</v>
          </cell>
          <cell r="J119">
            <v>0.83333333333333337</v>
          </cell>
          <cell r="K119">
            <v>0</v>
          </cell>
          <cell r="L119">
            <v>0</v>
          </cell>
          <cell r="M119">
            <v>0</v>
          </cell>
          <cell r="N119">
            <v>1</v>
          </cell>
          <cell r="O119">
            <v>1</v>
          </cell>
          <cell r="P119">
            <v>0</v>
          </cell>
          <cell r="Q119">
            <v>1</v>
          </cell>
          <cell r="R119">
            <v>1</v>
          </cell>
          <cell r="S119">
            <v>9</v>
          </cell>
          <cell r="T119">
            <v>12</v>
          </cell>
          <cell r="U119">
            <v>0</v>
          </cell>
          <cell r="V119">
            <v>0</v>
          </cell>
        </row>
        <row r="120">
          <cell r="A120" t="str">
            <v>2014Dirección_de_Medicamentos_y_Productos_BiologicosVisitas de Seguimiento al Programa Nacional de Farmacovigilancia en Entidades Administradoras de Planes de Beneficios APB.</v>
          </cell>
          <cell r="D120">
            <v>2014</v>
          </cell>
          <cell r="E120" t="str">
            <v>Dirección_de_Medicamentos_y_Productos_Biologicos</v>
          </cell>
          <cell r="F120" t="str">
            <v>Visitas de Seguimiento al Programa Nacional de Farmacovigilancia en Entidades Administradoras de Planes de Beneficios APB.</v>
          </cell>
          <cell r="G120" t="str">
            <v>Visitas de Seguimiento al Programa Nacional de Farmacovigilancia en Entidades Administradoras de Planes de Beneficios APB.</v>
          </cell>
          <cell r="H120">
            <v>12</v>
          </cell>
          <cell r="I120">
            <v>8</v>
          </cell>
          <cell r="J120">
            <v>0.66666666666666663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Q120">
            <v>0</v>
          </cell>
          <cell r="R120">
            <v>0</v>
          </cell>
          <cell r="S120">
            <v>0</v>
          </cell>
          <cell r="T120">
            <v>8</v>
          </cell>
          <cell r="U120">
            <v>0</v>
          </cell>
          <cell r="V120">
            <v>0</v>
          </cell>
        </row>
        <row r="121">
          <cell r="A121" t="str">
            <v>2014Dirección_de_Medicamentos_y_Productos_BiologicosVisitas de Acompañamiento Técnico en actividades relacionadas con IVC de Medicamentos.</v>
          </cell>
          <cell r="D121">
            <v>2014</v>
          </cell>
          <cell r="E121" t="str">
            <v>Dirección_de_Medicamentos_y_Productos_Biologicos</v>
          </cell>
          <cell r="F121" t="str">
            <v>Visitas de Acompañamiento Técnico en actividades relacionadas con IVC de Medicamentos.</v>
          </cell>
          <cell r="G121" t="str">
            <v>Visitas de Acompañamiento Técnico en actividades relacionadas con IVC de Medicamentos.</v>
          </cell>
          <cell r="H121">
            <v>25</v>
          </cell>
          <cell r="I121">
            <v>32</v>
          </cell>
          <cell r="J121">
            <v>1.28</v>
          </cell>
          <cell r="K121">
            <v>0</v>
          </cell>
          <cell r="L121">
            <v>0</v>
          </cell>
          <cell r="M121">
            <v>3</v>
          </cell>
          <cell r="N121">
            <v>0</v>
          </cell>
          <cell r="O121">
            <v>4</v>
          </cell>
          <cell r="P121">
            <v>0</v>
          </cell>
          <cell r="Q121">
            <v>15</v>
          </cell>
          <cell r="R121">
            <v>10</v>
          </cell>
          <cell r="S121">
            <v>0</v>
          </cell>
          <cell r="T121">
            <v>0</v>
          </cell>
          <cell r="U121">
            <v>0</v>
          </cell>
          <cell r="V121">
            <v>0</v>
          </cell>
        </row>
        <row r="122">
          <cell r="A122" t="str">
            <v>2014Dirección_de_Medicamentos_y_Productos_BiologicosVisitas de Acompañamiento Técnico en actividades relacionadas con IVC de Bancos de Sangre.</v>
          </cell>
          <cell r="D122">
            <v>2014</v>
          </cell>
          <cell r="E122" t="str">
            <v>Dirección_de_Medicamentos_y_Productos_Biologicos</v>
          </cell>
          <cell r="F122" t="str">
            <v>Visitas de Acompañamiento Técnico en actividades relacionadas con IVC de Bancos de Sangre.</v>
          </cell>
          <cell r="G122" t="str">
            <v>Visitas de Acompañamiento Técnico en actividades relacionadas con IVC de Bancos de Sangre.</v>
          </cell>
          <cell r="H122">
            <v>13</v>
          </cell>
          <cell r="I122">
            <v>10</v>
          </cell>
          <cell r="J122">
            <v>0.76923076923076927</v>
          </cell>
          <cell r="K122">
            <v>1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2</v>
          </cell>
          <cell r="Q122">
            <v>0</v>
          </cell>
          <cell r="R122">
            <v>3</v>
          </cell>
          <cell r="S122">
            <v>2</v>
          </cell>
          <cell r="T122">
            <v>2</v>
          </cell>
          <cell r="U122">
            <v>0</v>
          </cell>
          <cell r="V122">
            <v>0</v>
          </cell>
        </row>
        <row r="123">
          <cell r="A123" t="str">
            <v>2014Dirección_de_Medicamentos_y_Productos_BiologicosTramites asociados a registros sanitarios, permisos y notificaciones.</v>
          </cell>
          <cell r="D123">
            <v>2014</v>
          </cell>
          <cell r="E123" t="str">
            <v>Dirección_de_Medicamentos_y_Productos_Biologicos</v>
          </cell>
          <cell r="F123" t="str">
            <v>Tramites asociados a registros sanitarios, permisos y notificaciones.</v>
          </cell>
          <cell r="G123" t="str">
            <v>Tramites asociados a registros sanitarios, permisos y notificaciones</v>
          </cell>
          <cell r="H123">
            <v>7</v>
          </cell>
          <cell r="I123">
            <v>14</v>
          </cell>
          <cell r="J123">
            <v>2</v>
          </cell>
          <cell r="K123">
            <v>3</v>
          </cell>
          <cell r="L123">
            <v>4</v>
          </cell>
          <cell r="M123">
            <v>2</v>
          </cell>
          <cell r="N123">
            <v>0</v>
          </cell>
          <cell r="O123">
            <v>1</v>
          </cell>
          <cell r="P123">
            <v>1</v>
          </cell>
          <cell r="Q123">
            <v>0</v>
          </cell>
          <cell r="R123">
            <v>0</v>
          </cell>
          <cell r="S123">
            <v>0</v>
          </cell>
          <cell r="T123">
            <v>3</v>
          </cell>
          <cell r="U123">
            <v>0</v>
          </cell>
          <cell r="V123">
            <v>0</v>
          </cell>
        </row>
        <row r="124">
          <cell r="A124" t="str">
            <v>2014Dirección_de_Medicamentos_y_Productos_BiologicosRegistros Sanitarios, permisos y notificaciones Nuevos.</v>
          </cell>
          <cell r="D124">
            <v>2014</v>
          </cell>
          <cell r="E124" t="str">
            <v>Dirección_de_Medicamentos_y_Productos_Biologicos</v>
          </cell>
          <cell r="F124" t="str">
            <v>Registros Sanitarios, permisos y notificaciones Nuevos.</v>
          </cell>
          <cell r="G124" t="str">
            <v>Registros Sanitarios, permisos y notificaciones Nuevos</v>
          </cell>
          <cell r="H124">
            <v>3130</v>
          </cell>
          <cell r="I124">
            <v>4103</v>
          </cell>
          <cell r="J124">
            <v>1.3108626198083067</v>
          </cell>
          <cell r="K124">
            <v>230</v>
          </cell>
          <cell r="L124">
            <v>266</v>
          </cell>
          <cell r="M124">
            <v>421</v>
          </cell>
          <cell r="N124">
            <v>297</v>
          </cell>
          <cell r="O124">
            <v>469</v>
          </cell>
          <cell r="P124">
            <v>377</v>
          </cell>
          <cell r="Q124">
            <v>450</v>
          </cell>
          <cell r="R124">
            <v>316</v>
          </cell>
          <cell r="S124">
            <v>264</v>
          </cell>
          <cell r="T124">
            <v>364</v>
          </cell>
          <cell r="U124">
            <v>269</v>
          </cell>
          <cell r="V124">
            <v>380</v>
          </cell>
        </row>
        <row r="125">
          <cell r="A125" t="str">
            <v>2014Dirección_de_Dispositivos_Médicos_y_otras_TecnologiasCertificaciones CCA (Certificados de Capacidad de Almacenamiento) expedidos.</v>
          </cell>
          <cell r="D125">
            <v>2014</v>
          </cell>
          <cell r="E125" t="str">
            <v>Dirección_de_Dispositivos_Médicos_y_otras_Tecnologias</v>
          </cell>
          <cell r="F125" t="str">
            <v>Certificaciones CCA (Certificados de Capacidad de Almacenamiento) expedidos.</v>
          </cell>
          <cell r="G125" t="str">
            <v>Certificaciones CCA (Certificados de Capacidad de Almacenamiento) expedidos.</v>
          </cell>
          <cell r="H125">
            <v>793</v>
          </cell>
          <cell r="I125">
            <v>793</v>
          </cell>
          <cell r="J125">
            <v>1</v>
          </cell>
          <cell r="K125">
            <v>17</v>
          </cell>
          <cell r="L125">
            <v>54</v>
          </cell>
          <cell r="M125">
            <v>52</v>
          </cell>
          <cell r="N125">
            <v>46</v>
          </cell>
          <cell r="O125">
            <v>64</v>
          </cell>
          <cell r="P125">
            <v>78</v>
          </cell>
          <cell r="Q125">
            <v>97</v>
          </cell>
          <cell r="R125">
            <v>83</v>
          </cell>
          <cell r="S125">
            <v>87</v>
          </cell>
          <cell r="T125">
            <v>83</v>
          </cell>
          <cell r="U125">
            <v>64</v>
          </cell>
          <cell r="V125">
            <v>68</v>
          </cell>
        </row>
        <row r="126">
          <cell r="A126" t="str">
            <v>2014Dirección_de_Dispositivos_Médicos_y_otras_TecnologiasCertificaciones Condiciones Sanitarias para Bancos de Tejido y Medula Osea expedidas.</v>
          </cell>
          <cell r="D126">
            <v>2014</v>
          </cell>
          <cell r="E126" t="str">
            <v>Dirección_de_Dispositivos_Médicos_y_otras_Tecnologias</v>
          </cell>
          <cell r="F126" t="str">
            <v>Certificaciones Condiciones Sanitarias para Bancos de Tejido y Medula Osea expedidas.</v>
          </cell>
          <cell r="G126" t="str">
            <v>Certificaciones Condiciones Sanitarias para Bancos de Tejido y Medula Osea expedidas.</v>
          </cell>
          <cell r="H126">
            <v>5</v>
          </cell>
          <cell r="I126">
            <v>5</v>
          </cell>
          <cell r="J126">
            <v>1</v>
          </cell>
          <cell r="K126">
            <v>0</v>
          </cell>
          <cell r="L126">
            <v>0</v>
          </cell>
          <cell r="M126">
            <v>1</v>
          </cell>
          <cell r="N126">
            <v>0</v>
          </cell>
          <cell r="O126">
            <v>1</v>
          </cell>
          <cell r="P126">
            <v>0</v>
          </cell>
          <cell r="Q126">
            <v>2</v>
          </cell>
          <cell r="R126">
            <v>0</v>
          </cell>
          <cell r="S126">
            <v>0</v>
          </cell>
          <cell r="T126">
            <v>0</v>
          </cell>
          <cell r="U126">
            <v>0</v>
          </cell>
          <cell r="V126">
            <v>1</v>
          </cell>
        </row>
        <row r="127">
          <cell r="A127" t="str">
            <v>2014Dirección_de_Dispositivos_Médicos_y_otras_TecnologiasRegistros Sanitarios, permisos y notificaciones Nuevos</v>
          </cell>
          <cell r="D127">
            <v>2014</v>
          </cell>
          <cell r="E127" t="str">
            <v>Dirección_de_Dispositivos_Médicos_y_otras_Tecnologias</v>
          </cell>
          <cell r="F127" t="str">
            <v>Registros Sanitarios, permisos y notificaciones Nuevos</v>
          </cell>
          <cell r="G127" t="str">
            <v>Registros Sanitarios, permisos y notificaciones Nuevos</v>
          </cell>
          <cell r="H127">
            <v>3552</v>
          </cell>
          <cell r="I127">
            <v>3021</v>
          </cell>
          <cell r="J127">
            <v>0.8505067567567568</v>
          </cell>
          <cell r="K127">
            <v>138</v>
          </cell>
          <cell r="L127">
            <v>318</v>
          </cell>
          <cell r="M127">
            <v>203</v>
          </cell>
          <cell r="N127">
            <v>164</v>
          </cell>
          <cell r="O127">
            <v>285</v>
          </cell>
          <cell r="P127">
            <v>247</v>
          </cell>
          <cell r="Q127">
            <v>230</v>
          </cell>
          <cell r="R127">
            <v>255</v>
          </cell>
          <cell r="S127">
            <v>249</v>
          </cell>
          <cell r="T127">
            <v>365</v>
          </cell>
          <cell r="U127">
            <v>295</v>
          </cell>
          <cell r="V127">
            <v>272</v>
          </cell>
        </row>
        <row r="128">
          <cell r="A128" t="str">
            <v>2014Dirección_de_Dispositivos_Médicos_y_otras_TecnologiasVisitas de Seguimientos a Certificaciones</v>
          </cell>
          <cell r="D128">
            <v>2014</v>
          </cell>
          <cell r="E128" t="str">
            <v>Dirección_de_Dispositivos_Médicos_y_otras_Tecnologias</v>
          </cell>
          <cell r="F128" t="str">
            <v>Visitas de Seguimientos a Certificaciones</v>
          </cell>
          <cell r="G128" t="str">
            <v>Visitas de Seguimientos a certificaciones</v>
          </cell>
          <cell r="H128">
            <v>93</v>
          </cell>
          <cell r="I128">
            <v>35</v>
          </cell>
          <cell r="J128">
            <v>0.37634408602150538</v>
          </cell>
          <cell r="K128">
            <v>1</v>
          </cell>
          <cell r="L128">
            <v>0</v>
          </cell>
          <cell r="M128">
            <v>3</v>
          </cell>
          <cell r="N128">
            <v>8</v>
          </cell>
          <cell r="O128">
            <v>10</v>
          </cell>
          <cell r="P128">
            <v>4</v>
          </cell>
          <cell r="Q128">
            <v>0</v>
          </cell>
          <cell r="R128">
            <v>1</v>
          </cell>
          <cell r="S128">
            <v>0</v>
          </cell>
          <cell r="T128">
            <v>2</v>
          </cell>
          <cell r="U128">
            <v>0</v>
          </cell>
          <cell r="V128">
            <v>6</v>
          </cell>
        </row>
        <row r="129">
          <cell r="A129" t="str">
            <v>2014Dirección_de_Dispositivos_Médicos_y_otras_TecnologiasAuditorias de certificación de Buenas Practicas de Bancos de Tejido y Medula Osea</v>
          </cell>
          <cell r="D129">
            <v>2014</v>
          </cell>
          <cell r="E129" t="str">
            <v>Dirección_de_Dispositivos_Médicos_y_otras_Tecnologias</v>
          </cell>
          <cell r="F129" t="str">
            <v>Auditorias de certificación de Buenas Practicas de Bancos de Tejido y Medula Osea</v>
          </cell>
          <cell r="G129" t="str">
            <v>Auditorias de certificación de Buenas Practicas de Bancos de Tejido y Medula Osea</v>
          </cell>
          <cell r="H129">
            <v>6</v>
          </cell>
          <cell r="I129">
            <v>7</v>
          </cell>
          <cell r="J129">
            <v>1.1666666666666667</v>
          </cell>
          <cell r="K129">
            <v>0</v>
          </cell>
          <cell r="L129">
            <v>1</v>
          </cell>
          <cell r="M129">
            <v>0</v>
          </cell>
          <cell r="N129">
            <v>1</v>
          </cell>
          <cell r="O129">
            <v>1</v>
          </cell>
          <cell r="P129">
            <v>0</v>
          </cell>
          <cell r="Q129">
            <v>0</v>
          </cell>
          <cell r="R129">
            <v>0</v>
          </cell>
          <cell r="S129">
            <v>1</v>
          </cell>
          <cell r="T129">
            <v>1</v>
          </cell>
          <cell r="U129">
            <v>2</v>
          </cell>
          <cell r="V129">
            <v>0</v>
          </cell>
        </row>
        <row r="130">
          <cell r="A130" t="str">
            <v>2014Dirección_de_Dispositivos_Médicos_y_otras_TecnologiasCapacitaciónes Técnicas a entes territoriales y otros actores.</v>
          </cell>
          <cell r="D130">
            <v>2014</v>
          </cell>
          <cell r="E130" t="str">
            <v>Dirección_de_Dispositivos_Médicos_y_otras_Tecnologias</v>
          </cell>
          <cell r="F130" t="str">
            <v>Capacitaciónes Técnicas a entes territoriales y otros actores.</v>
          </cell>
          <cell r="G130" t="str">
            <v>Capacitaciónes Técnicas a entes territoriales y otros actores.</v>
          </cell>
          <cell r="H130">
            <v>42</v>
          </cell>
          <cell r="I130">
            <v>44</v>
          </cell>
          <cell r="J130">
            <v>1.0476190476190477</v>
          </cell>
          <cell r="K130">
            <v>0</v>
          </cell>
          <cell r="L130">
            <v>0</v>
          </cell>
          <cell r="M130">
            <v>3</v>
          </cell>
          <cell r="N130">
            <v>3</v>
          </cell>
          <cell r="O130">
            <v>5</v>
          </cell>
          <cell r="P130">
            <v>5</v>
          </cell>
          <cell r="Q130">
            <v>8</v>
          </cell>
          <cell r="R130">
            <v>3</v>
          </cell>
          <cell r="S130">
            <v>7</v>
          </cell>
          <cell r="T130">
            <v>6</v>
          </cell>
          <cell r="U130">
            <v>1</v>
          </cell>
          <cell r="V130">
            <v>3</v>
          </cell>
        </row>
        <row r="131">
          <cell r="A131" t="str">
            <v>2014Dirección_de_Dispositivos_Médicos_y_otras_TecnologiasVisita de verificación de requisitos para Bancos de semen, óvulos y embriones.</v>
          </cell>
          <cell r="D131">
            <v>2014</v>
          </cell>
          <cell r="E131" t="str">
            <v>Dirección_de_Dispositivos_Médicos_y_otras_Tecnologias</v>
          </cell>
          <cell r="F131" t="str">
            <v>Visita de verificación de requisitos para Bancos de semen, óvulos y embriones.</v>
          </cell>
          <cell r="G131" t="str">
            <v>Visita de Verificación de requisitos para Bancos de semen, óvulos y embriones.</v>
          </cell>
          <cell r="H131">
            <v>16</v>
          </cell>
          <cell r="I131">
            <v>6</v>
          </cell>
          <cell r="J131">
            <v>0.375</v>
          </cell>
          <cell r="K131">
            <v>1</v>
          </cell>
          <cell r="L131">
            <v>0</v>
          </cell>
          <cell r="M131">
            <v>0</v>
          </cell>
          <cell r="N131">
            <v>0</v>
          </cell>
          <cell r="O131">
            <v>1</v>
          </cell>
          <cell r="P131">
            <v>0</v>
          </cell>
          <cell r="Q131">
            <v>1</v>
          </cell>
          <cell r="R131">
            <v>1</v>
          </cell>
          <cell r="S131">
            <v>1</v>
          </cell>
          <cell r="T131">
            <v>0</v>
          </cell>
          <cell r="U131">
            <v>0</v>
          </cell>
          <cell r="V131">
            <v>1</v>
          </cell>
        </row>
        <row r="132">
          <cell r="A132" t="str">
            <v>2014Dirección_de_Dispositivos_Médicos_y_otras_TecnologiasDocumentos Técnicos Públicados</v>
          </cell>
          <cell r="D132">
            <v>2014</v>
          </cell>
          <cell r="E132" t="str">
            <v>Dirección_de_Dispositivos_Médicos_y_otras_Tecnologias</v>
          </cell>
          <cell r="F132" t="str">
            <v>Documentos Técnicos Públicados</v>
          </cell>
          <cell r="G132" t="str">
            <v>Documentos Técnicos Públicados</v>
          </cell>
          <cell r="H132">
            <v>9</v>
          </cell>
          <cell r="I132">
            <v>9</v>
          </cell>
          <cell r="J132">
            <v>1</v>
          </cell>
          <cell r="K132">
            <v>1</v>
          </cell>
          <cell r="L132">
            <v>1</v>
          </cell>
          <cell r="M132">
            <v>1</v>
          </cell>
          <cell r="N132">
            <v>0</v>
          </cell>
          <cell r="O132">
            <v>0</v>
          </cell>
          <cell r="P132">
            <v>1</v>
          </cell>
          <cell r="Q132">
            <v>0</v>
          </cell>
          <cell r="R132">
            <v>0</v>
          </cell>
          <cell r="S132">
            <v>1</v>
          </cell>
          <cell r="T132">
            <v>1</v>
          </cell>
          <cell r="U132">
            <v>1</v>
          </cell>
          <cell r="V132">
            <v>2</v>
          </cell>
        </row>
        <row r="133">
          <cell r="A133" t="str">
            <v xml:space="preserve">2014Dirección_de_Dispositivos_Médicos_y_otras_TecnologiasVisitas de IVC Bancos de Tejido y Medula Osea, Bancos de Medicina Reproductiva </v>
          </cell>
          <cell r="D133">
            <v>2014</v>
          </cell>
          <cell r="E133" t="str">
            <v>Dirección_de_Dispositivos_Médicos_y_otras_Tecnologias</v>
          </cell>
          <cell r="F133" t="str">
            <v xml:space="preserve">Visitas de IVC Bancos de Tejido y Medula Osea, Bancos de Medicina Reproductiva </v>
          </cell>
          <cell r="G133" t="str">
            <v xml:space="preserve">Visitas de IVC Bancos de Tejido y Medula Osea, Bancos de Medicina Reproductiva </v>
          </cell>
          <cell r="H133">
            <v>29</v>
          </cell>
          <cell r="I133">
            <v>29</v>
          </cell>
          <cell r="J133">
            <v>1</v>
          </cell>
          <cell r="K133">
            <v>0</v>
          </cell>
          <cell r="L133">
            <v>1</v>
          </cell>
          <cell r="M133">
            <v>4</v>
          </cell>
          <cell r="N133">
            <v>0</v>
          </cell>
          <cell r="O133">
            <v>1</v>
          </cell>
          <cell r="P133">
            <v>6</v>
          </cell>
          <cell r="Q133">
            <v>5</v>
          </cell>
          <cell r="R133">
            <v>4</v>
          </cell>
          <cell r="S133">
            <v>2</v>
          </cell>
          <cell r="T133">
            <v>0</v>
          </cell>
          <cell r="U133">
            <v>3</v>
          </cell>
          <cell r="V133">
            <v>3</v>
          </cell>
        </row>
        <row r="134">
          <cell r="A134" t="str">
            <v>2014Dirección_de_Dispositivos_Médicos_y_otras_TecnologiasVisitas de Acompañamiento Técnico en actividades relacionadas con IVC</v>
          </cell>
          <cell r="D134">
            <v>2014</v>
          </cell>
          <cell r="E134" t="str">
            <v>Dirección_de_Dispositivos_Médicos_y_otras_Tecnologias</v>
          </cell>
          <cell r="F134" t="str">
            <v>Visitas de Acompañamiento Técnico en actividades relacionadas con IVC</v>
          </cell>
          <cell r="G134" t="str">
            <v>Visitas de Acompañamiento Técnico en actividades relacionadas con IVC</v>
          </cell>
          <cell r="H134">
            <v>138</v>
          </cell>
          <cell r="I134">
            <v>26</v>
          </cell>
          <cell r="J134">
            <v>0.18840579710144928</v>
          </cell>
          <cell r="K134">
            <v>2</v>
          </cell>
          <cell r="L134">
            <v>2</v>
          </cell>
          <cell r="M134">
            <v>1</v>
          </cell>
          <cell r="N134">
            <v>0</v>
          </cell>
          <cell r="O134">
            <v>8</v>
          </cell>
          <cell r="P134">
            <v>1</v>
          </cell>
          <cell r="Q134">
            <v>1</v>
          </cell>
          <cell r="R134">
            <v>1</v>
          </cell>
          <cell r="S134">
            <v>3</v>
          </cell>
          <cell r="T134">
            <v>2</v>
          </cell>
          <cell r="U134">
            <v>3</v>
          </cell>
          <cell r="V134">
            <v>2</v>
          </cell>
        </row>
        <row r="135">
          <cell r="A135" t="str">
            <v>2014Dirección_de_Dispositivos_Médicos_y_otras_TecnologiasAsistencia Técnica a entes territoriales y otros actores.</v>
          </cell>
          <cell r="D135">
            <v>2014</v>
          </cell>
          <cell r="E135" t="str">
            <v>Dirección_de_Dispositivos_Médicos_y_otras_Tecnologias</v>
          </cell>
          <cell r="F135" t="str">
            <v>Asistencia Técnica a entes territoriales y otros actores.</v>
          </cell>
          <cell r="G135" t="str">
            <v>Asistencia Técnica a entes territoriales y otros actores.</v>
          </cell>
          <cell r="H135">
            <v>59</v>
          </cell>
          <cell r="I135">
            <v>65</v>
          </cell>
          <cell r="J135">
            <v>1.1016949152542372</v>
          </cell>
          <cell r="K135">
            <v>0</v>
          </cell>
          <cell r="L135">
            <v>0</v>
          </cell>
          <cell r="M135">
            <v>5</v>
          </cell>
          <cell r="N135">
            <v>5</v>
          </cell>
          <cell r="O135">
            <v>8</v>
          </cell>
          <cell r="P135">
            <v>11</v>
          </cell>
          <cell r="Q135">
            <v>10</v>
          </cell>
          <cell r="R135">
            <v>12</v>
          </cell>
          <cell r="S135">
            <v>4</v>
          </cell>
          <cell r="T135">
            <v>5</v>
          </cell>
          <cell r="U135">
            <v>4</v>
          </cell>
          <cell r="V135">
            <v>1</v>
          </cell>
        </row>
        <row r="136">
          <cell r="A136" t="str">
            <v xml:space="preserve">2014Dirección_de_Dispositivos_Médicos_y_otras_TecnologiasAnalizis de reportes de eventos e incidentes adversos asociados al uso de los dispositivos médicos Tecnovigilancia. </v>
          </cell>
          <cell r="D136">
            <v>2014</v>
          </cell>
          <cell r="E136" t="str">
            <v>Dirección_de_Dispositivos_Médicos_y_otras_Tecnologias</v>
          </cell>
          <cell r="F136" t="str">
            <v xml:space="preserve">Analizis de reportes de eventos e incidentes adversos asociados al uso de los dispositivos médicos Tecnovigilancia. </v>
          </cell>
          <cell r="G136" t="str">
            <v xml:space="preserve">Analizis de reportes de eventos e incidentes adversos asociados al uso de los dispositivos médicos Tecnovigilancia. </v>
          </cell>
          <cell r="H136">
            <v>5754</v>
          </cell>
          <cell r="I136">
            <v>5842</v>
          </cell>
          <cell r="J136">
            <v>1.0152937087243656</v>
          </cell>
          <cell r="K136">
            <v>165</v>
          </cell>
          <cell r="L136">
            <v>567</v>
          </cell>
          <cell r="M136">
            <v>284</v>
          </cell>
          <cell r="N136">
            <v>506</v>
          </cell>
          <cell r="O136">
            <v>622</v>
          </cell>
          <cell r="P136">
            <v>619</v>
          </cell>
          <cell r="Q136">
            <v>724</v>
          </cell>
          <cell r="R136">
            <v>499</v>
          </cell>
          <cell r="S136">
            <v>227</v>
          </cell>
          <cell r="T136">
            <v>1051</v>
          </cell>
          <cell r="U136">
            <v>543</v>
          </cell>
          <cell r="V136">
            <v>35</v>
          </cell>
        </row>
        <row r="137">
          <cell r="A137" t="str">
            <v xml:space="preserve">2014Dirección_de_Dispositivos_Médicos_y_otras_TecnologiasAnalizis de reportes de eventos e incidentes adversos asociados al uso de los dispositivos médicos Reactivovigilancia. </v>
          </cell>
          <cell r="D137">
            <v>2014</v>
          </cell>
          <cell r="E137" t="str">
            <v>Dirección_de_Dispositivos_Médicos_y_otras_Tecnologias</v>
          </cell>
          <cell r="F137" t="str">
            <v xml:space="preserve">Analizis de reportes de eventos e incidentes adversos asociados al uso de los dispositivos médicos Reactivovigilancia. </v>
          </cell>
          <cell r="G137" t="str">
            <v xml:space="preserve">Analizis de reportes de eventos e incidentes adversos asociados al uso de los dispositivos médicos Tecnovigilancia. </v>
          </cell>
          <cell r="H137">
            <v>60</v>
          </cell>
          <cell r="I137">
            <v>58</v>
          </cell>
          <cell r="J137">
            <v>0.96666666666666667</v>
          </cell>
          <cell r="K137">
            <v>0</v>
          </cell>
          <cell r="L137">
            <v>4</v>
          </cell>
          <cell r="M137">
            <v>9</v>
          </cell>
          <cell r="N137">
            <v>4</v>
          </cell>
          <cell r="O137">
            <v>10</v>
          </cell>
          <cell r="P137">
            <v>0</v>
          </cell>
          <cell r="Q137">
            <v>3</v>
          </cell>
          <cell r="R137">
            <v>5</v>
          </cell>
          <cell r="S137">
            <v>4</v>
          </cell>
          <cell r="T137">
            <v>8</v>
          </cell>
          <cell r="U137">
            <v>9</v>
          </cell>
          <cell r="V137">
            <v>2</v>
          </cell>
        </row>
        <row r="138">
          <cell r="A138" t="str">
            <v>2014Dirección_de_Dispositivos_Médicos_y_otras_TecnologiasInscripciones a la Red Nacional de Tecnovigilancia</v>
          </cell>
          <cell r="D138">
            <v>2014</v>
          </cell>
          <cell r="E138" t="str">
            <v>Dirección_de_Dispositivos_Médicos_y_otras_Tecnologias</v>
          </cell>
          <cell r="F138" t="str">
            <v>Inscripciones a la Red Nacional de Tecnovigilancia</v>
          </cell>
          <cell r="G138" t="str">
            <v>Inscripciones a la Red Nacional de Tecnovigilancia</v>
          </cell>
          <cell r="H138">
            <v>2500</v>
          </cell>
          <cell r="I138">
            <v>6146</v>
          </cell>
          <cell r="J138">
            <v>2.4584000000000001</v>
          </cell>
          <cell r="K138">
            <v>191</v>
          </cell>
          <cell r="L138">
            <v>345</v>
          </cell>
          <cell r="M138">
            <v>489</v>
          </cell>
          <cell r="N138">
            <v>545</v>
          </cell>
          <cell r="O138">
            <v>664</v>
          </cell>
          <cell r="P138">
            <v>312</v>
          </cell>
          <cell r="Q138">
            <v>497</v>
          </cell>
          <cell r="R138">
            <v>837</v>
          </cell>
          <cell r="S138">
            <v>979</v>
          </cell>
          <cell r="T138">
            <v>614</v>
          </cell>
          <cell r="U138">
            <v>373</v>
          </cell>
          <cell r="V138">
            <v>300</v>
          </cell>
        </row>
        <row r="139">
          <cell r="A139" t="str">
            <v>2014Dirección_de_Dispositivos_Médicos_y_otras_TecnologiasInscripciones a la Red Nacional de Reactivovigilancia</v>
          </cell>
          <cell r="D139">
            <v>2014</v>
          </cell>
          <cell r="E139" t="str">
            <v>Dirección_de_Dispositivos_Médicos_y_otras_Tecnologias</v>
          </cell>
          <cell r="F139" t="str">
            <v>Inscripciones a la Red Nacional de Reactivovigilancia</v>
          </cell>
          <cell r="G139" t="str">
            <v>Inscripciones a la Red Nacional de Reactivovigilancia</v>
          </cell>
          <cell r="H139">
            <v>442</v>
          </cell>
          <cell r="I139">
            <v>937</v>
          </cell>
          <cell r="J139">
            <v>2.1199095022624435</v>
          </cell>
          <cell r="K139">
            <v>16</v>
          </cell>
          <cell r="L139">
            <v>39</v>
          </cell>
          <cell r="M139">
            <v>43</v>
          </cell>
          <cell r="N139">
            <v>43</v>
          </cell>
          <cell r="O139">
            <v>63</v>
          </cell>
          <cell r="P139">
            <v>141</v>
          </cell>
          <cell r="Q139">
            <v>67</v>
          </cell>
          <cell r="R139">
            <v>135</v>
          </cell>
          <cell r="S139">
            <v>133</v>
          </cell>
          <cell r="T139">
            <v>119</v>
          </cell>
          <cell r="U139">
            <v>68</v>
          </cell>
          <cell r="V139">
            <v>70</v>
          </cell>
        </row>
        <row r="140">
          <cell r="A140" t="str">
            <v>2014Dirección_de_Cosméticos_Aseo_Plaguicidas_y_Productos_de_Higiene_DomesticaCertificaciones CCP de cosméticos expedidas.</v>
          </cell>
          <cell r="B140">
            <v>0</v>
          </cell>
          <cell r="C140">
            <v>0</v>
          </cell>
          <cell r="D140">
            <v>2014</v>
          </cell>
          <cell r="E140" t="str">
            <v>Dirección_de_Cosméticos_Aseo_Plaguicidas_y_Productos_de_Higiene_Domestica</v>
          </cell>
          <cell r="F140" t="str">
            <v>Certificaciones CCP de cosméticos expedidas.</v>
          </cell>
          <cell r="G140" t="str">
            <v>Certificaciones CCP de cosméticos expedidas.</v>
          </cell>
          <cell r="H140">
            <v>40</v>
          </cell>
          <cell r="I140">
            <v>59</v>
          </cell>
          <cell r="J140">
            <v>1.4750000000000001</v>
          </cell>
          <cell r="K140">
            <v>4</v>
          </cell>
          <cell r="L140">
            <v>2</v>
          </cell>
          <cell r="M140">
            <v>7</v>
          </cell>
          <cell r="N140">
            <v>3</v>
          </cell>
          <cell r="O140">
            <v>6</v>
          </cell>
          <cell r="P140">
            <v>4</v>
          </cell>
          <cell r="Q140">
            <v>2</v>
          </cell>
          <cell r="R140">
            <v>6</v>
          </cell>
          <cell r="S140">
            <v>5</v>
          </cell>
          <cell r="T140">
            <v>11</v>
          </cell>
          <cell r="U140">
            <v>3</v>
          </cell>
          <cell r="V140">
            <v>6</v>
          </cell>
        </row>
        <row r="141">
          <cell r="A141" t="str">
            <v>2014Dirección_de_Cosméticos_Aseo_Plaguicidas_y_Productos_de_Higiene_DomesticaCertificaciones CCP de aseo expedidas.</v>
          </cell>
          <cell r="D141">
            <v>2014</v>
          </cell>
          <cell r="E141" t="str">
            <v>Dirección_de_Cosméticos_Aseo_Plaguicidas_y_Productos_de_Higiene_Domestica</v>
          </cell>
          <cell r="F141" t="str">
            <v>Certificaciones CCP de aseo expedidas.</v>
          </cell>
          <cell r="G141" t="str">
            <v>Certificaciones CCP de aseo expedidas.</v>
          </cell>
          <cell r="H141">
            <v>30</v>
          </cell>
          <cell r="I141">
            <v>26</v>
          </cell>
          <cell r="J141">
            <v>0.8666666666666667</v>
          </cell>
          <cell r="K141">
            <v>4</v>
          </cell>
          <cell r="L141">
            <v>2</v>
          </cell>
          <cell r="M141">
            <v>7</v>
          </cell>
          <cell r="N141">
            <v>3</v>
          </cell>
          <cell r="O141">
            <v>6</v>
          </cell>
          <cell r="P141">
            <v>4</v>
          </cell>
          <cell r="Q141">
            <v>0</v>
          </cell>
          <cell r="R141">
            <v>0</v>
          </cell>
          <cell r="S141">
            <v>0</v>
          </cell>
          <cell r="T141">
            <v>0</v>
          </cell>
          <cell r="U141">
            <v>0</v>
          </cell>
          <cell r="V141">
            <v>0</v>
          </cell>
        </row>
        <row r="142">
          <cell r="A142" t="str">
            <v>2014Dirección_de_Cosméticos_Aseo_Plaguicidas_y_Productos_de_Higiene_DomesticaCertificaciones BPM de cosméticos y NTF de aseo expedidas.</v>
          </cell>
          <cell r="D142">
            <v>2014</v>
          </cell>
          <cell r="E142" t="str">
            <v>Dirección_de_Cosméticos_Aseo_Plaguicidas_y_Productos_de_Higiene_Domestica</v>
          </cell>
          <cell r="F142" t="str">
            <v>Certificaciones BPM de cosméticos y NTF de aseo expedidas.</v>
          </cell>
          <cell r="G142" t="str">
            <v>Certificaciones BPM de cosméticos y NTF de aseo expedidas.</v>
          </cell>
          <cell r="H142">
            <v>2</v>
          </cell>
          <cell r="I142">
            <v>8</v>
          </cell>
          <cell r="J142">
            <v>4</v>
          </cell>
          <cell r="K142">
            <v>0</v>
          </cell>
          <cell r="L142">
            <v>2</v>
          </cell>
          <cell r="M142">
            <v>1</v>
          </cell>
          <cell r="N142">
            <v>1</v>
          </cell>
          <cell r="O142">
            <v>0</v>
          </cell>
          <cell r="P142">
            <v>0</v>
          </cell>
          <cell r="Q142">
            <v>0</v>
          </cell>
          <cell r="R142">
            <v>2</v>
          </cell>
          <cell r="S142">
            <v>2</v>
          </cell>
          <cell r="T142">
            <v>0</v>
          </cell>
          <cell r="U142">
            <v>0</v>
          </cell>
          <cell r="V142">
            <v>0</v>
          </cell>
        </row>
        <row r="143">
          <cell r="A143" t="str">
            <v>2014Dirección_de_Cosméticos_Aseo_Plaguicidas_y_Productos_de_Higiene_DomesticaCertificaciones de Concepto Sanitario de Plaguicidas de Uso Doméstico</v>
          </cell>
          <cell r="D143">
            <v>2014</v>
          </cell>
          <cell r="E143" t="str">
            <v>Dirección_de_Cosméticos_Aseo_Plaguicidas_y_Productos_de_Higiene_Domestica</v>
          </cell>
          <cell r="F143" t="str">
            <v>Certificaciones de Concepto Sanitario de Plaguicidas de Uso Doméstico</v>
          </cell>
          <cell r="G143" t="str">
            <v>Certificados de concepto sanitario de plaguicidas de uso doméstico</v>
          </cell>
          <cell r="H143">
            <v>1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0</v>
          </cell>
          <cell r="O143">
            <v>0</v>
          </cell>
          <cell r="P143">
            <v>0</v>
          </cell>
          <cell r="Q143">
            <v>0</v>
          </cell>
          <cell r="R143">
            <v>0</v>
          </cell>
          <cell r="S143">
            <v>0</v>
          </cell>
          <cell r="T143">
            <v>0</v>
          </cell>
          <cell r="U143">
            <v>0</v>
          </cell>
          <cell r="V143">
            <v>0</v>
          </cell>
        </row>
        <row r="144">
          <cell r="A144" t="str">
            <v>2014Dirección_de_Cosméticos_Aseo_Plaguicidas_y_Productos_de_Higiene_DomesticaRegistros Sanitarios y/o renovaciòn de plaguicidas nuevos</v>
          </cell>
          <cell r="D144">
            <v>2014</v>
          </cell>
          <cell r="E144" t="str">
            <v>Dirección_de_Cosméticos_Aseo_Plaguicidas_y_Productos_de_Higiene_Domestica</v>
          </cell>
          <cell r="F144" t="str">
            <v>Registros Sanitarios y/o renovaciòn de plaguicidas nuevos</v>
          </cell>
          <cell r="G144" t="str">
            <v>Registros Sanitarios y/o renovaciòn de plaguicidas nuevos</v>
          </cell>
          <cell r="H144">
            <v>25</v>
          </cell>
          <cell r="I144">
            <v>24</v>
          </cell>
          <cell r="J144">
            <v>0.96</v>
          </cell>
          <cell r="K144">
            <v>2</v>
          </cell>
          <cell r="L144">
            <v>1</v>
          </cell>
          <cell r="M144">
            <v>3</v>
          </cell>
          <cell r="N144">
            <v>3</v>
          </cell>
          <cell r="O144">
            <v>0</v>
          </cell>
          <cell r="P144">
            <v>2</v>
          </cell>
          <cell r="Q144">
            <v>7</v>
          </cell>
          <cell r="R144">
            <v>1</v>
          </cell>
          <cell r="S144">
            <v>2</v>
          </cell>
          <cell r="T144">
            <v>0</v>
          </cell>
          <cell r="U144">
            <v>1</v>
          </cell>
          <cell r="V144">
            <v>2</v>
          </cell>
        </row>
        <row r="145">
          <cell r="A145" t="str">
            <v xml:space="preserve">2014Dirección_de_Cosméticos_Aseo_Plaguicidas_y_Productos_de_Higiene_DomesticaAsignación de Códigos de Notificación Sanitaria Obligatoria, reconocimiento o renovación para productos Cosméticos. </v>
          </cell>
          <cell r="D145">
            <v>2014</v>
          </cell>
          <cell r="E145" t="str">
            <v>Dirección_de_Cosméticos_Aseo_Plaguicidas_y_Productos_de_Higiene_Domestica</v>
          </cell>
          <cell r="F145" t="str">
            <v xml:space="preserve">Asignación de Códigos de Notificación Sanitaria Obligatoria, reconocimiento o renovación para productos Cosméticos. </v>
          </cell>
          <cell r="G145" t="str">
            <v xml:space="preserve">Asignación de Códigos de Notificación Sanitaria Obligatoria, reconocimiento o renovación para productos Cosméticos. </v>
          </cell>
          <cell r="H145">
            <v>6500</v>
          </cell>
          <cell r="I145">
            <v>7158</v>
          </cell>
          <cell r="J145">
            <v>1.1012307692307692</v>
          </cell>
          <cell r="K145">
            <v>279</v>
          </cell>
          <cell r="L145">
            <v>405</v>
          </cell>
          <cell r="M145">
            <v>762</v>
          </cell>
          <cell r="N145">
            <v>726</v>
          </cell>
          <cell r="O145">
            <v>483</v>
          </cell>
          <cell r="P145">
            <v>597</v>
          </cell>
          <cell r="Q145">
            <v>573</v>
          </cell>
          <cell r="R145">
            <v>568</v>
          </cell>
          <cell r="S145">
            <v>557</v>
          </cell>
          <cell r="T145">
            <v>710</v>
          </cell>
          <cell r="U145">
            <v>753</v>
          </cell>
          <cell r="V145">
            <v>745</v>
          </cell>
        </row>
        <row r="146">
          <cell r="A146" t="str">
            <v>2014Dirección_de_Cosméticos_Aseo_Plaguicidas_y_Productos_de_Higiene_DomesticaAsignación de Códigos de Notificaciòn Sanitaria Obligatoria, reconocimiento o renovación para productos de Higiene Doméstica y Absorbentes de Higiene Personal.</v>
          </cell>
          <cell r="D146">
            <v>2014</v>
          </cell>
          <cell r="E146" t="str">
            <v>Dirección_de_Cosméticos_Aseo_Plaguicidas_y_Productos_de_Higiene_Domestica</v>
          </cell>
          <cell r="F146" t="str">
            <v>Asignación de Códigos de Notificaciòn Sanitaria Obligatoria, reconocimiento o renovación para productos de Higiene Doméstica y Absorbentes de Higiene Personal.</v>
          </cell>
          <cell r="G146" t="str">
            <v>Asignación de Códigos de Notificaciòn Sanitaria Obligatoria, reconocimiento o renovación para productos de Higiene Doméstica y Absorbentes de Higiene Personal.</v>
          </cell>
          <cell r="H146">
            <v>550</v>
          </cell>
          <cell r="I146">
            <v>1148</v>
          </cell>
          <cell r="J146">
            <v>2.0872727272727274</v>
          </cell>
          <cell r="K146">
            <v>48</v>
          </cell>
          <cell r="L146">
            <v>55</v>
          </cell>
          <cell r="M146">
            <v>60</v>
          </cell>
          <cell r="N146">
            <v>76</v>
          </cell>
          <cell r="O146">
            <v>85</v>
          </cell>
          <cell r="P146">
            <v>126</v>
          </cell>
          <cell r="Q146">
            <v>117</v>
          </cell>
          <cell r="R146">
            <v>104</v>
          </cell>
          <cell r="S146">
            <v>77</v>
          </cell>
          <cell r="T146">
            <v>144</v>
          </cell>
          <cell r="U146">
            <v>175</v>
          </cell>
          <cell r="V146">
            <v>81</v>
          </cell>
        </row>
        <row r="147">
          <cell r="A147" t="str">
            <v>2014Dirección_de_Cosméticos_Aseo_Plaguicidas_y_Productos_de_Higiene_DomesticaCambios de Notificaciones y/o modificaciòn de Registro Sanitario para productos cosméticos.</v>
          </cell>
          <cell r="D147">
            <v>2014</v>
          </cell>
          <cell r="E147" t="str">
            <v>Dirección_de_Cosméticos_Aseo_Plaguicidas_y_Productos_de_Higiene_Domestica</v>
          </cell>
          <cell r="F147" t="str">
            <v>Cambios de Notificaciones y/o modificaciòn de Registro Sanitario para productos cosméticos.</v>
          </cell>
          <cell r="G147" t="str">
            <v>Cambios de Notificaciones y/o modificaciòn de Registro Sanitario para productos cosméticos.</v>
          </cell>
          <cell r="H147">
            <v>7000</v>
          </cell>
          <cell r="I147">
            <v>9839</v>
          </cell>
          <cell r="J147">
            <v>1.4055714285714285</v>
          </cell>
          <cell r="K147">
            <v>251</v>
          </cell>
          <cell r="L147">
            <v>573</v>
          </cell>
          <cell r="M147">
            <v>652</v>
          </cell>
          <cell r="N147">
            <v>668</v>
          </cell>
          <cell r="O147">
            <v>944</v>
          </cell>
          <cell r="P147">
            <v>763</v>
          </cell>
          <cell r="Q147">
            <v>1275</v>
          </cell>
          <cell r="R147">
            <v>722</v>
          </cell>
          <cell r="S147">
            <v>1116</v>
          </cell>
          <cell r="T147">
            <v>842</v>
          </cell>
          <cell r="U147">
            <v>991</v>
          </cell>
          <cell r="V147">
            <v>1042</v>
          </cell>
        </row>
        <row r="148">
          <cell r="A148" t="str">
            <v>2014Dirección_de_Cosméticos_Aseo_Plaguicidas_y_Productos_de_Higiene_DomesticaCambios de Notificaciones y/o modificaciòn de Registro Sanitario para productos de Higiene Domèstica y Absorbentes de Higiene Personal.</v>
          </cell>
          <cell r="D148">
            <v>2014</v>
          </cell>
          <cell r="E148" t="str">
            <v>Dirección_de_Cosméticos_Aseo_Plaguicidas_y_Productos_de_Higiene_Domestica</v>
          </cell>
          <cell r="F148" t="str">
            <v>Cambios de Notificaciones y/o modificaciòn de Registro Sanitario para productos de Higiene Domèstica y Absorbentes de Higiene Personal.</v>
          </cell>
          <cell r="G148" t="str">
            <v>Cambios de Notificaciones y/o modificaciòn de Registro Sanitario para productos de Higiene Domèstica y Absorbentes de Higiene Personal.</v>
          </cell>
          <cell r="H148">
            <v>900</v>
          </cell>
          <cell r="I148">
            <v>967</v>
          </cell>
          <cell r="J148">
            <v>1.0744444444444445</v>
          </cell>
          <cell r="K148">
            <v>42</v>
          </cell>
          <cell r="L148">
            <v>54</v>
          </cell>
          <cell r="M148">
            <v>92</v>
          </cell>
          <cell r="N148">
            <v>92</v>
          </cell>
          <cell r="O148">
            <v>81</v>
          </cell>
          <cell r="P148">
            <v>85</v>
          </cell>
          <cell r="Q148">
            <v>87</v>
          </cell>
          <cell r="R148">
            <v>73</v>
          </cell>
          <cell r="S148">
            <v>91</v>
          </cell>
          <cell r="T148">
            <v>83</v>
          </cell>
          <cell r="U148">
            <v>96</v>
          </cell>
          <cell r="V148">
            <v>91</v>
          </cell>
        </row>
        <row r="149">
          <cell r="A149" t="str">
            <v>2014Dirección_de_Cosméticos_Aseo_Plaguicidas_y_Productos_de_Higiene_DomesticaAsistencia Técnica a entes territoriales y otros actores.</v>
          </cell>
          <cell r="D149">
            <v>2014</v>
          </cell>
          <cell r="E149" t="str">
            <v>Dirección_de_Cosméticos_Aseo_Plaguicidas_y_Productos_de_Higiene_Domestica</v>
          </cell>
          <cell r="F149" t="str">
            <v>Asistencia Técnica a entes territoriales y otros actores.</v>
          </cell>
          <cell r="G149" t="str">
            <v>Asistencia Técnica a entes territoriales y otros actores.</v>
          </cell>
          <cell r="H149">
            <v>5</v>
          </cell>
          <cell r="I149">
            <v>5</v>
          </cell>
          <cell r="J149">
            <v>1</v>
          </cell>
          <cell r="K149">
            <v>0</v>
          </cell>
          <cell r="L149">
            <v>0</v>
          </cell>
          <cell r="M149">
            <v>0</v>
          </cell>
          <cell r="N149">
            <v>0</v>
          </cell>
          <cell r="O149">
            <v>1</v>
          </cell>
          <cell r="P149">
            <v>2</v>
          </cell>
          <cell r="Q149">
            <v>1</v>
          </cell>
          <cell r="R149">
            <v>0</v>
          </cell>
          <cell r="S149">
            <v>0</v>
          </cell>
          <cell r="T149">
            <v>1</v>
          </cell>
          <cell r="U149">
            <v>0</v>
          </cell>
          <cell r="V149">
            <v>0</v>
          </cell>
        </row>
        <row r="150">
          <cell r="A150" t="str">
            <v>2014Dirección_de_Cosméticos_Aseo_Plaguicidas_y_Productos_de_Higiene_DomesticaVisitas de Seguimiento a las Certificaciones y/o ampliaciòn de CCP de aseo.</v>
          </cell>
          <cell r="D150">
            <v>2014</v>
          </cell>
          <cell r="E150" t="str">
            <v>Dirección_de_Cosméticos_Aseo_Plaguicidas_y_Productos_de_Higiene_Domestica</v>
          </cell>
          <cell r="F150" t="str">
            <v>Visitas de Seguimiento a las Certificaciones y/o ampliaciòn de CCP de aseo.</v>
          </cell>
          <cell r="G150" t="str">
            <v>Visitas de Seguimiento a las Certificaciones y/o ampliaciòn de CCP de aseo.</v>
          </cell>
          <cell r="H150">
            <v>140</v>
          </cell>
          <cell r="I150">
            <v>20</v>
          </cell>
          <cell r="J150">
            <v>0.14285714285714285</v>
          </cell>
          <cell r="K150">
            <v>1</v>
          </cell>
          <cell r="L150">
            <v>0</v>
          </cell>
          <cell r="M150">
            <v>1</v>
          </cell>
          <cell r="N150">
            <v>1</v>
          </cell>
          <cell r="O150">
            <v>1</v>
          </cell>
          <cell r="P150">
            <v>0</v>
          </cell>
          <cell r="Q150">
            <v>0</v>
          </cell>
          <cell r="R150">
            <v>1</v>
          </cell>
          <cell r="S150">
            <v>2</v>
          </cell>
          <cell r="T150">
            <v>2</v>
          </cell>
          <cell r="U150">
            <v>5</v>
          </cell>
          <cell r="V150">
            <v>6</v>
          </cell>
        </row>
        <row r="151">
          <cell r="A151" t="str">
            <v>2014Dirección_de_Cosméticos_Aseo_Plaguicidas_y_Productos_de_Higiene_DomesticaVisitas de Seguimiento a las Certificaciones y/o ampliaciòn de CCP Cosméticos.</v>
          </cell>
          <cell r="D151">
            <v>2014</v>
          </cell>
          <cell r="E151" t="str">
            <v>Dirección_de_Cosméticos_Aseo_Plaguicidas_y_Productos_de_Higiene_Domestica</v>
          </cell>
          <cell r="F151" t="str">
            <v>Visitas de Seguimiento a las Certificaciones y/o ampliaciòn de CCP Cosméticos.</v>
          </cell>
          <cell r="G151" t="str">
            <v>Visitas de Seguimiento a las Certificaciones y/o ampliaciòn de CCP Cosméticos.</v>
          </cell>
          <cell r="H151">
            <v>140</v>
          </cell>
          <cell r="I151">
            <v>84</v>
          </cell>
          <cell r="J151">
            <v>0.6</v>
          </cell>
          <cell r="K151">
            <v>5</v>
          </cell>
          <cell r="L151">
            <v>15</v>
          </cell>
          <cell r="M151">
            <v>9</v>
          </cell>
          <cell r="N151">
            <v>5</v>
          </cell>
          <cell r="O151">
            <v>17</v>
          </cell>
          <cell r="P151">
            <v>8</v>
          </cell>
          <cell r="Q151">
            <v>12</v>
          </cell>
          <cell r="R151">
            <v>2</v>
          </cell>
          <cell r="S151">
            <v>7</v>
          </cell>
          <cell r="T151">
            <v>4</v>
          </cell>
          <cell r="U151">
            <v>0</v>
          </cell>
          <cell r="V151">
            <v>0</v>
          </cell>
        </row>
        <row r="152">
          <cell r="A152" t="str">
            <v>2014Dirección_de_Cosméticos_Aseo_Plaguicidas_y_Productos_de_Higiene_DomesticaVisitas de Seguimientos a establecimientos Certificados con Concepto Sanitario de Fabricaciòn de Plaguicidas de uso Doméstico.</v>
          </cell>
          <cell r="D152">
            <v>2014</v>
          </cell>
          <cell r="E152" t="str">
            <v>Dirección_de_Cosméticos_Aseo_Plaguicidas_y_Productos_de_Higiene_Domestica</v>
          </cell>
          <cell r="F152" t="str">
            <v>Visitas de Seguimientos a establecimientos Certificados con Concepto Sanitario de Fabricaciòn de Plaguicidas de uso Doméstico.</v>
          </cell>
          <cell r="G152" t="str">
            <v>Visitas de Seguimientos a establecimientos Certificados con Concepto Sanitario de Fabricaciòn de Plaguicidas de uso Doméstico.</v>
          </cell>
          <cell r="H152">
            <v>140</v>
          </cell>
          <cell r="I152">
            <v>1</v>
          </cell>
          <cell r="J152">
            <v>7.1428571428571426E-3</v>
          </cell>
          <cell r="K152">
            <v>0</v>
          </cell>
          <cell r="L152">
            <v>0</v>
          </cell>
          <cell r="M152">
            <v>0</v>
          </cell>
          <cell r="N152">
            <v>0</v>
          </cell>
          <cell r="O152">
            <v>0</v>
          </cell>
          <cell r="P152">
            <v>1</v>
          </cell>
          <cell r="Q152">
            <v>0</v>
          </cell>
          <cell r="R152">
            <v>0</v>
          </cell>
          <cell r="S152">
            <v>0</v>
          </cell>
          <cell r="T152">
            <v>0</v>
          </cell>
          <cell r="U152">
            <v>0</v>
          </cell>
          <cell r="V152">
            <v>0</v>
          </cell>
        </row>
        <row r="153">
          <cell r="A153" t="str">
            <v>2014Dirección_de_Cosméticos_Aseo_Plaguicidas_y_Productos_de_Higiene_DomesticaVisitas de Seguimiento a las Certificaciones y/o ampliación de BPM Cosméticas.</v>
          </cell>
          <cell r="D153">
            <v>2014</v>
          </cell>
          <cell r="E153" t="str">
            <v>Dirección_de_Cosméticos_Aseo_Plaguicidas_y_Productos_de_Higiene_Domestica</v>
          </cell>
          <cell r="F153" t="str">
            <v>Visitas de Seguimiento a las Certificaciones y/o ampliación de BPM Cosméticas.</v>
          </cell>
          <cell r="G153" t="str">
            <v>Visitas de Seguimiento a las Certificaciones y/o ampliación de BPM Cosméticas.</v>
          </cell>
          <cell r="H153">
            <v>2</v>
          </cell>
          <cell r="I153">
            <v>8</v>
          </cell>
          <cell r="J153">
            <v>4</v>
          </cell>
          <cell r="K153">
            <v>0</v>
          </cell>
          <cell r="L153">
            <v>2</v>
          </cell>
          <cell r="M153">
            <v>1</v>
          </cell>
          <cell r="N153">
            <v>1</v>
          </cell>
          <cell r="O153">
            <v>0</v>
          </cell>
          <cell r="P153">
            <v>0</v>
          </cell>
          <cell r="Q153">
            <v>0</v>
          </cell>
          <cell r="R153">
            <v>2</v>
          </cell>
          <cell r="S153">
            <v>2</v>
          </cell>
          <cell r="T153">
            <v>0</v>
          </cell>
          <cell r="U153">
            <v>0</v>
          </cell>
          <cell r="V153">
            <v>0</v>
          </cell>
        </row>
        <row r="154">
          <cell r="A154" t="str">
            <v>2014Dirección_de_Cosméticos_Aseo_Plaguicidas_y_Productos_de_Higiene_DomesticaVisitas de Acompañamiento Técnico en actividades relacionadas con IVC</v>
          </cell>
          <cell r="D154">
            <v>2014</v>
          </cell>
          <cell r="E154" t="str">
            <v>Dirección_de_Cosméticos_Aseo_Plaguicidas_y_Productos_de_Higiene_Domestica</v>
          </cell>
          <cell r="F154" t="str">
            <v>Visitas de Acompañamiento Técnico en actividades relacionadas con IVC</v>
          </cell>
          <cell r="G154" t="str">
            <v>Visitas de Acompañamiento Técnico en actividades relacionadas con IVC</v>
          </cell>
          <cell r="H154">
            <v>100</v>
          </cell>
          <cell r="I154">
            <v>109</v>
          </cell>
          <cell r="J154">
            <v>1.0900000000000001</v>
          </cell>
          <cell r="K154">
            <v>35</v>
          </cell>
          <cell r="L154">
            <v>6</v>
          </cell>
          <cell r="M154">
            <v>9</v>
          </cell>
          <cell r="N154">
            <v>4</v>
          </cell>
          <cell r="O154">
            <v>11</v>
          </cell>
          <cell r="P154">
            <v>16</v>
          </cell>
          <cell r="Q154">
            <v>4</v>
          </cell>
          <cell r="R154">
            <v>2</v>
          </cell>
          <cell r="S154">
            <v>6</v>
          </cell>
          <cell r="T154">
            <v>7</v>
          </cell>
          <cell r="U154">
            <v>9</v>
          </cell>
          <cell r="V154">
            <v>0</v>
          </cell>
        </row>
        <row r="155">
          <cell r="A155" t="str">
            <v>2014Dirección_de_Cosméticos_Aseo_Plaguicidas_y_Productos_de_Higiene_DomesticaCapacitaciónes Técnicas a entes territoriales y otros actores.</v>
          </cell>
          <cell r="D155">
            <v>2014</v>
          </cell>
          <cell r="E155" t="str">
            <v>Dirección_de_Cosméticos_Aseo_Plaguicidas_y_Productos_de_Higiene_Domestica</v>
          </cell>
          <cell r="F155" t="str">
            <v>Capacitaciónes Técnicas a entes territoriales y otros actores.</v>
          </cell>
          <cell r="G155" t="str">
            <v>Capacitaciónes Técnicas a entes territoriales y otros actores.</v>
          </cell>
          <cell r="H155">
            <v>13</v>
          </cell>
          <cell r="I155">
            <v>28</v>
          </cell>
          <cell r="J155">
            <v>2.1538461538461537</v>
          </cell>
          <cell r="K155">
            <v>0</v>
          </cell>
          <cell r="L155">
            <v>0</v>
          </cell>
          <cell r="M155">
            <v>1</v>
          </cell>
          <cell r="N155">
            <v>3</v>
          </cell>
          <cell r="O155">
            <v>0</v>
          </cell>
          <cell r="P155">
            <v>2</v>
          </cell>
          <cell r="Q155">
            <v>4</v>
          </cell>
          <cell r="R155">
            <v>9</v>
          </cell>
          <cell r="S155">
            <v>7</v>
          </cell>
          <cell r="T155">
            <v>1</v>
          </cell>
          <cell r="U155">
            <v>1</v>
          </cell>
          <cell r="V155">
            <v>0</v>
          </cell>
        </row>
        <row r="156">
          <cell r="A156" t="str">
            <v>2014Dirección_de_Cosméticos_Aseo_Plaguicidas_y_Productos_de_Higiene_DomesticaTramites asociados a registros sanitarios, permisos y notificaciones</v>
          </cell>
          <cell r="D156">
            <v>2014</v>
          </cell>
          <cell r="E156" t="str">
            <v>Dirección_de_Cosméticos_Aseo_Plaguicidas_y_Productos_de_Higiene_Domestica</v>
          </cell>
          <cell r="F156" t="str">
            <v>Tramites asociados a registros sanitarios, permisos y notificaciones</v>
          </cell>
          <cell r="G156" t="str">
            <v>Tramites asociados a registros sanitarios, permisos y notificaciones</v>
          </cell>
          <cell r="H156">
            <v>4000</v>
          </cell>
          <cell r="I156">
            <v>3812</v>
          </cell>
          <cell r="J156">
            <v>0.95299999999999996</v>
          </cell>
          <cell r="K156">
            <v>174</v>
          </cell>
          <cell r="L156">
            <v>328</v>
          </cell>
          <cell r="M156">
            <v>191</v>
          </cell>
          <cell r="N156">
            <v>255</v>
          </cell>
          <cell r="O156">
            <v>296</v>
          </cell>
          <cell r="P156">
            <v>267</v>
          </cell>
          <cell r="Q156">
            <v>550</v>
          </cell>
          <cell r="R156">
            <v>431</v>
          </cell>
          <cell r="S156">
            <v>478</v>
          </cell>
          <cell r="T156">
            <v>318</v>
          </cell>
          <cell r="U156">
            <v>339</v>
          </cell>
          <cell r="V156">
            <v>185</v>
          </cell>
        </row>
        <row r="157">
          <cell r="A157" t="str">
            <v>2014Dirección_de_Operaciones_SanitariasVisitas de IVC a Bancos de Sangre y Puestos de Control.</v>
          </cell>
          <cell r="B157">
            <v>0</v>
          </cell>
          <cell r="C157">
            <v>0</v>
          </cell>
          <cell r="D157">
            <v>2014</v>
          </cell>
          <cell r="E157" t="str">
            <v>Dirección_de_Operaciones_Sanitarias</v>
          </cell>
          <cell r="F157" t="str">
            <v>Visitas de IVC a Bancos de Sangre y Puestos de Control.</v>
          </cell>
          <cell r="G157" t="str">
            <v>Visitas de IVC a Bancos de Sangre y Puestos de Control.</v>
          </cell>
          <cell r="H157">
            <v>134</v>
          </cell>
          <cell r="I157">
            <v>148</v>
          </cell>
          <cell r="J157">
            <v>1.1044776119402986</v>
          </cell>
          <cell r="K157">
            <v>7</v>
          </cell>
          <cell r="L157">
            <v>15</v>
          </cell>
          <cell r="M157">
            <v>13</v>
          </cell>
          <cell r="N157">
            <v>13</v>
          </cell>
          <cell r="O157">
            <v>7</v>
          </cell>
          <cell r="P157">
            <v>13</v>
          </cell>
          <cell r="Q157">
            <v>16</v>
          </cell>
          <cell r="R157">
            <v>11</v>
          </cell>
          <cell r="S157">
            <v>15</v>
          </cell>
          <cell r="T157">
            <v>14</v>
          </cell>
          <cell r="U157">
            <v>13</v>
          </cell>
          <cell r="V157">
            <v>11</v>
          </cell>
        </row>
        <row r="158">
          <cell r="A158" t="str">
            <v xml:space="preserve">2014Dirección_de_Operaciones_SanitariasVisitas de IVC Alimentos  Total realizadas. </v>
          </cell>
          <cell r="B158">
            <v>0</v>
          </cell>
          <cell r="C158">
            <v>0</v>
          </cell>
          <cell r="D158">
            <v>2014</v>
          </cell>
          <cell r="E158" t="str">
            <v>Dirección_de_Operaciones_Sanitarias</v>
          </cell>
          <cell r="F158" t="str">
            <v xml:space="preserve">Visitas de IVC Alimentos  Total realizadas. </v>
          </cell>
          <cell r="G158" t="str">
            <v xml:space="preserve">Visitas de IVC Alimentos  Total realizadas. </v>
          </cell>
          <cell r="H158">
            <v>8303</v>
          </cell>
          <cell r="I158">
            <v>11547</v>
          </cell>
          <cell r="J158">
            <v>1.3907021558472841</v>
          </cell>
          <cell r="K158">
            <v>927</v>
          </cell>
          <cell r="L158">
            <v>1369</v>
          </cell>
          <cell r="M158">
            <v>1123</v>
          </cell>
          <cell r="N158">
            <v>930</v>
          </cell>
          <cell r="O158">
            <v>1048</v>
          </cell>
          <cell r="P158">
            <v>1012</v>
          </cell>
          <cell r="Q158">
            <v>877</v>
          </cell>
          <cell r="R158">
            <v>773</v>
          </cell>
          <cell r="S158">
            <v>977</v>
          </cell>
          <cell r="T158">
            <v>930</v>
          </cell>
          <cell r="U158">
            <v>932</v>
          </cell>
          <cell r="V158">
            <v>649</v>
          </cell>
        </row>
        <row r="159">
          <cell r="A159" t="str">
            <v xml:space="preserve">2014Dirección_de_Operaciones_SanitariasVisitas de IVC Alimentos  Efectivas realizadas. </v>
          </cell>
          <cell r="B159">
            <v>0</v>
          </cell>
          <cell r="C159">
            <v>0</v>
          </cell>
          <cell r="D159">
            <v>2014</v>
          </cell>
          <cell r="E159" t="str">
            <v>Dirección_de_Operaciones_Sanitarias</v>
          </cell>
          <cell r="F159" t="str">
            <v xml:space="preserve">Visitas de IVC Alimentos  Efectivas realizadas. </v>
          </cell>
          <cell r="G159" t="str">
            <v xml:space="preserve">Visitas de IVC Alimentos  Efectivas realizadas. </v>
          </cell>
          <cell r="H159">
            <v>8303</v>
          </cell>
          <cell r="I159">
            <v>7361</v>
          </cell>
          <cell r="J159">
            <v>0.8865470311935445</v>
          </cell>
          <cell r="K159">
            <v>532</v>
          </cell>
          <cell r="L159">
            <v>858</v>
          </cell>
          <cell r="M159">
            <v>738</v>
          </cell>
          <cell r="N159">
            <v>529</v>
          </cell>
          <cell r="O159">
            <v>635</v>
          </cell>
          <cell r="P159">
            <v>623</v>
          </cell>
          <cell r="Q159">
            <v>599</v>
          </cell>
          <cell r="R159">
            <v>530</v>
          </cell>
          <cell r="S159">
            <v>665</v>
          </cell>
          <cell r="T159">
            <v>633</v>
          </cell>
          <cell r="U159">
            <v>606</v>
          </cell>
          <cell r="V159">
            <v>413</v>
          </cell>
        </row>
        <row r="160">
          <cell r="A160" t="str">
            <v xml:space="preserve">2014Dirección_de_Operaciones_SanitariasVisitas de IVC Alimentos  No Efectivas realizadas. </v>
          </cell>
          <cell r="B160">
            <v>0</v>
          </cell>
          <cell r="C160">
            <v>0</v>
          </cell>
          <cell r="D160">
            <v>2014</v>
          </cell>
          <cell r="E160" t="str">
            <v>Dirección_de_Operaciones_Sanitarias</v>
          </cell>
          <cell r="F160" t="str">
            <v xml:space="preserve">Visitas de IVC Alimentos  No Efectivas realizadas. </v>
          </cell>
          <cell r="G160" t="str">
            <v xml:space="preserve">Visitas de IVC Alimentos  No Efectivas realizadas. </v>
          </cell>
          <cell r="H160">
            <v>8303</v>
          </cell>
          <cell r="I160">
            <v>2494</v>
          </cell>
          <cell r="J160">
            <v>0.30037335902685774</v>
          </cell>
          <cell r="K160">
            <v>395</v>
          </cell>
          <cell r="L160">
            <v>511</v>
          </cell>
          <cell r="M160">
            <v>385</v>
          </cell>
          <cell r="N160">
            <v>401</v>
          </cell>
          <cell r="O160">
            <v>413</v>
          </cell>
          <cell r="P160">
            <v>389</v>
          </cell>
          <cell r="Q160">
            <v>0</v>
          </cell>
          <cell r="R160">
            <v>0</v>
          </cell>
          <cell r="S160">
            <v>0</v>
          </cell>
          <cell r="T160">
            <v>0</v>
          </cell>
          <cell r="U160">
            <v>0</v>
          </cell>
          <cell r="V160">
            <v>0</v>
          </cell>
        </row>
        <row r="161">
          <cell r="A161" t="str">
            <v xml:space="preserve">2014Dirección_de_Operaciones_SanitariasVisitas de IVC Alimentos  que No Generan Concepto realizadas. </v>
          </cell>
          <cell r="B161">
            <v>0</v>
          </cell>
          <cell r="C161">
            <v>0</v>
          </cell>
          <cell r="D161">
            <v>2014</v>
          </cell>
          <cell r="E161" t="str">
            <v>Dirección_de_Operaciones_Sanitarias</v>
          </cell>
          <cell r="F161" t="str">
            <v xml:space="preserve">Visitas de IVC Alimentos  que No Generan Concepto realizadas. </v>
          </cell>
          <cell r="G161" t="str">
            <v xml:space="preserve">Visitas de IVC Alimentos  que No Generan Concepto realizadas. </v>
          </cell>
          <cell r="H161">
            <v>8303</v>
          </cell>
          <cell r="I161">
            <v>1692</v>
          </cell>
          <cell r="J161">
            <v>0.20378176562688186</v>
          </cell>
          <cell r="K161">
            <v>0</v>
          </cell>
          <cell r="L161">
            <v>0</v>
          </cell>
          <cell r="M161">
            <v>0</v>
          </cell>
          <cell r="N161">
            <v>0</v>
          </cell>
          <cell r="O161">
            <v>0</v>
          </cell>
          <cell r="P161">
            <v>0</v>
          </cell>
          <cell r="Q161">
            <v>278</v>
          </cell>
          <cell r="R161">
            <v>243</v>
          </cell>
          <cell r="S161">
            <v>312</v>
          </cell>
          <cell r="T161">
            <v>297</v>
          </cell>
          <cell r="U161">
            <v>326</v>
          </cell>
          <cell r="V161">
            <v>236</v>
          </cell>
        </row>
        <row r="162">
          <cell r="A162" t="str">
            <v xml:space="preserve">2014Dirección_de_Operaciones_SanitariasVisitas de IVC Cosmeticos  realizadas. </v>
          </cell>
          <cell r="B162">
            <v>0</v>
          </cell>
          <cell r="C162">
            <v>0</v>
          </cell>
          <cell r="D162">
            <v>2014</v>
          </cell>
          <cell r="E162" t="str">
            <v>Dirección_de_Operaciones_Sanitarias</v>
          </cell>
          <cell r="F162" t="str">
            <v xml:space="preserve">Visitas de IVC Cosmeticos  realizadas. </v>
          </cell>
          <cell r="G162" t="str">
            <v xml:space="preserve">Visitas de IVC Cosmeticos  realizadas. </v>
          </cell>
          <cell r="H162">
            <v>400</v>
          </cell>
          <cell r="I162">
            <v>533</v>
          </cell>
          <cell r="J162">
            <v>1.3325</v>
          </cell>
          <cell r="K162">
            <v>59</v>
          </cell>
          <cell r="L162">
            <v>52</v>
          </cell>
          <cell r="M162">
            <v>70</v>
          </cell>
          <cell r="N162">
            <v>26</v>
          </cell>
          <cell r="O162">
            <v>28</v>
          </cell>
          <cell r="P162">
            <v>76</v>
          </cell>
          <cell r="Q162">
            <v>45</v>
          </cell>
          <cell r="R162">
            <v>35</v>
          </cell>
          <cell r="S162">
            <v>40</v>
          </cell>
          <cell r="T162">
            <v>45</v>
          </cell>
          <cell r="U162">
            <v>38</v>
          </cell>
          <cell r="V162">
            <v>19</v>
          </cell>
        </row>
        <row r="163">
          <cell r="A163" t="str">
            <v xml:space="preserve">2014Dirección_de_Operaciones_SanitariasVisitas de IVC Dispositivos realizadas. </v>
          </cell>
          <cell r="B163">
            <v>0</v>
          </cell>
          <cell r="C163">
            <v>0</v>
          </cell>
          <cell r="D163">
            <v>2014</v>
          </cell>
          <cell r="E163" t="str">
            <v>Dirección_de_Operaciones_Sanitarias</v>
          </cell>
          <cell r="F163" t="str">
            <v xml:space="preserve">Visitas de IVC Dispositivos realizadas. </v>
          </cell>
          <cell r="G163" t="str">
            <v xml:space="preserve">Visitas de IVC Dispositivos realizadas. </v>
          </cell>
          <cell r="H163">
            <v>908</v>
          </cell>
          <cell r="I163">
            <v>909</v>
          </cell>
          <cell r="J163">
            <v>1.001101321585903</v>
          </cell>
          <cell r="K163">
            <v>34</v>
          </cell>
          <cell r="L163">
            <v>67</v>
          </cell>
          <cell r="M163">
            <v>117</v>
          </cell>
          <cell r="N163">
            <v>53</v>
          </cell>
          <cell r="O163">
            <v>74</v>
          </cell>
          <cell r="P163">
            <v>79</v>
          </cell>
          <cell r="Q163">
            <v>105</v>
          </cell>
          <cell r="R163">
            <v>109</v>
          </cell>
          <cell r="S163">
            <v>86</v>
          </cell>
          <cell r="T163">
            <v>73</v>
          </cell>
          <cell r="U163">
            <v>76</v>
          </cell>
          <cell r="V163">
            <v>36</v>
          </cell>
        </row>
        <row r="164">
          <cell r="A164" t="str">
            <v xml:space="preserve">2014Dirección_de_Operaciones_SanitariasVisitas de IVC Medicamentos realizadas. </v>
          </cell>
          <cell r="B164">
            <v>0</v>
          </cell>
          <cell r="C164">
            <v>0</v>
          </cell>
          <cell r="D164">
            <v>2014</v>
          </cell>
          <cell r="E164" t="str">
            <v>Dirección_de_Operaciones_Sanitarias</v>
          </cell>
          <cell r="F164" t="str">
            <v xml:space="preserve">Visitas de IVC Medicamentos realizadas. </v>
          </cell>
          <cell r="G164" t="str">
            <v xml:space="preserve">Visitas de IVC Medicamentos realizadas. </v>
          </cell>
          <cell r="H164">
            <v>690</v>
          </cell>
          <cell r="I164">
            <v>697</v>
          </cell>
          <cell r="J164">
            <v>1.010144927536232</v>
          </cell>
          <cell r="K164">
            <v>81</v>
          </cell>
          <cell r="L164">
            <v>50</v>
          </cell>
          <cell r="M164">
            <v>47</v>
          </cell>
          <cell r="N164">
            <v>59</v>
          </cell>
          <cell r="O164">
            <v>47</v>
          </cell>
          <cell r="P164">
            <v>41</v>
          </cell>
          <cell r="Q164">
            <v>86</v>
          </cell>
          <cell r="R164">
            <v>94</v>
          </cell>
          <cell r="S164">
            <v>64</v>
          </cell>
          <cell r="T164">
            <v>60</v>
          </cell>
          <cell r="U164">
            <v>51</v>
          </cell>
          <cell r="V164">
            <v>17</v>
          </cell>
        </row>
        <row r="165">
          <cell r="A165" t="str">
            <v>2014Dirección_de_Operaciones_SanitariasVisitas de IVC Plantas de Beneficio Animal de Desposte y Desprese Total</v>
          </cell>
          <cell r="B165">
            <v>0</v>
          </cell>
          <cell r="C165">
            <v>0</v>
          </cell>
          <cell r="D165">
            <v>2014</v>
          </cell>
          <cell r="E165" t="str">
            <v>Dirección_de_Operaciones_Sanitarias</v>
          </cell>
          <cell r="F165" t="str">
            <v>Visitas de IVC Plantas de Beneficio Animal de Desposte y Desprese Total</v>
          </cell>
          <cell r="G165" t="str">
            <v>Visitas de IVC Plantas de Beneficio Animal de Desposte y Desprese Total</v>
          </cell>
          <cell r="H165">
            <v>1334</v>
          </cell>
          <cell r="I165">
            <v>1757</v>
          </cell>
          <cell r="J165">
            <v>1.3170914542728636</v>
          </cell>
          <cell r="K165">
            <v>59</v>
          </cell>
          <cell r="L165">
            <v>142</v>
          </cell>
          <cell r="M165">
            <v>182</v>
          </cell>
          <cell r="N165">
            <v>135</v>
          </cell>
          <cell r="O165">
            <v>192</v>
          </cell>
          <cell r="P165">
            <v>139</v>
          </cell>
          <cell r="Q165">
            <v>162</v>
          </cell>
          <cell r="R165">
            <v>123</v>
          </cell>
          <cell r="S165">
            <v>198</v>
          </cell>
          <cell r="T165">
            <v>176</v>
          </cell>
          <cell r="U165">
            <v>159</v>
          </cell>
          <cell r="V165">
            <v>90</v>
          </cell>
        </row>
        <row r="166">
          <cell r="A166" t="str">
            <v>2014Dirección_de_Operaciones_SanitariasVisitas de IVC Plantas de Beneficio Animal de Desposte y Desprese Efectivas</v>
          </cell>
          <cell r="B166">
            <v>0</v>
          </cell>
          <cell r="C166">
            <v>0</v>
          </cell>
          <cell r="D166">
            <v>2014</v>
          </cell>
          <cell r="E166" t="str">
            <v>Dirección_de_Operaciones_Sanitarias</v>
          </cell>
          <cell r="F166" t="str">
            <v>Visitas de IVC Plantas de Beneficio Animal de Desposte y Desprese Efectivas</v>
          </cell>
          <cell r="G166" t="str">
            <v>Visitas de IVC Plantas de Beneficio Animal de Desposte y Desprese Efectivas</v>
          </cell>
          <cell r="H166">
            <v>1334</v>
          </cell>
          <cell r="I166">
            <v>1561</v>
          </cell>
          <cell r="J166">
            <v>1.1701649175412294</v>
          </cell>
          <cell r="K166">
            <v>41</v>
          </cell>
          <cell r="L166">
            <v>124</v>
          </cell>
          <cell r="M166">
            <v>168</v>
          </cell>
          <cell r="N166">
            <v>113</v>
          </cell>
          <cell r="O166">
            <v>170</v>
          </cell>
          <cell r="P166">
            <v>116</v>
          </cell>
          <cell r="Q166">
            <v>142</v>
          </cell>
          <cell r="R166">
            <v>107</v>
          </cell>
          <cell r="S166">
            <v>182</v>
          </cell>
          <cell r="T166">
            <v>168</v>
          </cell>
          <cell r="U166">
            <v>152</v>
          </cell>
          <cell r="V166">
            <v>78</v>
          </cell>
        </row>
        <row r="167">
          <cell r="A167" t="str">
            <v>2014Dirección_de_Operaciones_SanitariasVisitas de IVC Plantas de Beneficio Animal de Desposte y Desprese No Efectivas</v>
          </cell>
          <cell r="B167">
            <v>0</v>
          </cell>
          <cell r="C167">
            <v>0</v>
          </cell>
          <cell r="D167">
            <v>2014</v>
          </cell>
          <cell r="E167" t="str">
            <v>Dirección_de_Operaciones_Sanitarias</v>
          </cell>
          <cell r="F167" t="str">
            <v>Visitas de IVC Plantas de Beneficio Animal de Desposte y Desprese No Efectivas</v>
          </cell>
          <cell r="G167" t="str">
            <v>Visitas de IVC Plantas de Beneficio Animal de Desposte y Desprese No Efectivas</v>
          </cell>
          <cell r="H167">
            <v>1334</v>
          </cell>
          <cell r="I167">
            <v>196</v>
          </cell>
          <cell r="J167">
            <v>0.14692653673163419</v>
          </cell>
          <cell r="K167">
            <v>18</v>
          </cell>
          <cell r="L167">
            <v>18</v>
          </cell>
          <cell r="M167">
            <v>14</v>
          </cell>
          <cell r="N167">
            <v>22</v>
          </cell>
          <cell r="O167">
            <v>22</v>
          </cell>
          <cell r="P167">
            <v>23</v>
          </cell>
          <cell r="Q167">
            <v>20</v>
          </cell>
          <cell r="R167">
            <v>16</v>
          </cell>
          <cell r="S167">
            <v>16</v>
          </cell>
          <cell r="T167">
            <v>8</v>
          </cell>
          <cell r="U167">
            <v>7</v>
          </cell>
          <cell r="V167">
            <v>12</v>
          </cell>
        </row>
        <row r="168">
          <cell r="A168" t="str">
            <v>2014Dirección_de_Operaciones_SanitariasMuestras ALIMENTOS Tomadas</v>
          </cell>
          <cell r="B168">
            <v>0</v>
          </cell>
          <cell r="C168">
            <v>0</v>
          </cell>
          <cell r="D168">
            <v>2014</v>
          </cell>
          <cell r="E168" t="str">
            <v>Dirección_de_Operaciones_Sanitarias</v>
          </cell>
          <cell r="F168" t="str">
            <v>Muestras ALIMENTOS Tomadas</v>
          </cell>
          <cell r="G168" t="str">
            <v>Muestras ALIMENTOS Tomadas</v>
          </cell>
          <cell r="H168">
            <v>5863</v>
          </cell>
          <cell r="I168">
            <v>5219</v>
          </cell>
          <cell r="J168">
            <v>0.89015862186593897</v>
          </cell>
          <cell r="K168">
            <v>84</v>
          </cell>
          <cell r="L168">
            <v>57</v>
          </cell>
          <cell r="M168">
            <v>148</v>
          </cell>
          <cell r="N168">
            <v>189</v>
          </cell>
          <cell r="O168">
            <v>277</v>
          </cell>
          <cell r="P168">
            <v>87</v>
          </cell>
          <cell r="Q168">
            <v>742</v>
          </cell>
          <cell r="R168">
            <v>782</v>
          </cell>
          <cell r="S168">
            <v>739</v>
          </cell>
          <cell r="T168">
            <v>655</v>
          </cell>
          <cell r="U168">
            <v>314</v>
          </cell>
          <cell r="V168">
            <v>1145</v>
          </cell>
        </row>
        <row r="169">
          <cell r="A169" t="str">
            <v>2014Dirección_de_Operaciones_SanitariasMuestras COSMETICOS Tomadas</v>
          </cell>
          <cell r="B169">
            <v>0</v>
          </cell>
          <cell r="C169">
            <v>0</v>
          </cell>
          <cell r="D169">
            <v>2014</v>
          </cell>
          <cell r="E169" t="str">
            <v>Dirección_de_Operaciones_Sanitarias</v>
          </cell>
          <cell r="F169" t="str">
            <v>Muestras COSMETICOS Tomadas</v>
          </cell>
          <cell r="G169" t="str">
            <v>Muestras COSMETICOS Tomadas</v>
          </cell>
          <cell r="H169">
            <v>40</v>
          </cell>
          <cell r="I169">
            <v>35</v>
          </cell>
          <cell r="J169">
            <v>0.875</v>
          </cell>
          <cell r="K169">
            <v>0</v>
          </cell>
          <cell r="L169">
            <v>0</v>
          </cell>
          <cell r="M169">
            <v>1</v>
          </cell>
          <cell r="N169">
            <v>5</v>
          </cell>
          <cell r="O169">
            <v>1</v>
          </cell>
          <cell r="P169">
            <v>9</v>
          </cell>
          <cell r="Q169">
            <v>17</v>
          </cell>
          <cell r="R169">
            <v>0</v>
          </cell>
          <cell r="S169">
            <v>0</v>
          </cell>
          <cell r="T169">
            <v>0</v>
          </cell>
          <cell r="U169">
            <v>2</v>
          </cell>
          <cell r="V169">
            <v>0</v>
          </cell>
        </row>
        <row r="170">
          <cell r="A170" t="str">
            <v>2014Dirección_de_Operaciones_SanitariasMuestras DISPOSITIVOS Tomadas</v>
          </cell>
          <cell r="B170">
            <v>0</v>
          </cell>
          <cell r="C170">
            <v>0</v>
          </cell>
          <cell r="D170">
            <v>2014</v>
          </cell>
          <cell r="E170" t="str">
            <v>Dirección_de_Operaciones_Sanitarias</v>
          </cell>
          <cell r="F170" t="str">
            <v>Muestras DISPOSITIVOS Tomadas</v>
          </cell>
          <cell r="G170" t="str">
            <v>Muestras DISPOSITIVOS Tomadas</v>
          </cell>
          <cell r="H170">
            <v>50</v>
          </cell>
          <cell r="I170">
            <v>50</v>
          </cell>
          <cell r="J170">
            <v>1</v>
          </cell>
          <cell r="K170">
            <v>0</v>
          </cell>
          <cell r="L170">
            <v>0</v>
          </cell>
          <cell r="M170">
            <v>0</v>
          </cell>
          <cell r="N170">
            <v>3</v>
          </cell>
          <cell r="O170">
            <v>4</v>
          </cell>
          <cell r="P170">
            <v>3</v>
          </cell>
          <cell r="Q170">
            <v>3</v>
          </cell>
          <cell r="R170">
            <v>3</v>
          </cell>
          <cell r="S170">
            <v>23</v>
          </cell>
          <cell r="T170">
            <v>4</v>
          </cell>
          <cell r="U170">
            <v>7</v>
          </cell>
          <cell r="V170">
            <v>0</v>
          </cell>
        </row>
        <row r="171">
          <cell r="A171" t="str">
            <v>2014Dirección_de_Operaciones_SanitariasMuestras MEDICAMENTOS Tomadas</v>
          </cell>
          <cell r="B171">
            <v>0</v>
          </cell>
          <cell r="C171">
            <v>0</v>
          </cell>
          <cell r="D171">
            <v>2014</v>
          </cell>
          <cell r="E171" t="str">
            <v>Dirección_de_Operaciones_Sanitarias</v>
          </cell>
          <cell r="F171" t="str">
            <v>Muestras MEDICAMENTOS Tomadas</v>
          </cell>
          <cell r="G171" t="str">
            <v>Muestras MEDICAMENTOS Tomadas</v>
          </cell>
          <cell r="H171">
            <v>70</v>
          </cell>
          <cell r="I171">
            <v>51</v>
          </cell>
          <cell r="J171">
            <v>0.72857142857142854</v>
          </cell>
          <cell r="K171">
            <v>2</v>
          </cell>
          <cell r="L171">
            <v>3</v>
          </cell>
          <cell r="M171">
            <v>7</v>
          </cell>
          <cell r="N171">
            <v>8</v>
          </cell>
          <cell r="O171">
            <v>4</v>
          </cell>
          <cell r="P171">
            <v>5</v>
          </cell>
          <cell r="Q171">
            <v>1</v>
          </cell>
          <cell r="R171">
            <v>2</v>
          </cell>
          <cell r="S171">
            <v>2</v>
          </cell>
          <cell r="T171">
            <v>4</v>
          </cell>
          <cell r="U171">
            <v>10</v>
          </cell>
          <cell r="V171">
            <v>3</v>
          </cell>
        </row>
        <row r="172">
          <cell r="A172" t="str">
            <v>2014Dirección_de_Operaciones_SanitariasMuestras DEMUESTRA DE LA CALIDAD</v>
          </cell>
          <cell r="B172">
            <v>0</v>
          </cell>
          <cell r="C172">
            <v>0</v>
          </cell>
          <cell r="D172">
            <v>2014</v>
          </cell>
          <cell r="E172" t="str">
            <v>Dirección_de_Operaciones_Sanitarias</v>
          </cell>
          <cell r="F172" t="str">
            <v>Muestras DEMUESTRA DE LA CALIDAD</v>
          </cell>
          <cell r="G172" t="str">
            <v>Muestras DEMUESTRA DE LA CALIDAD</v>
          </cell>
          <cell r="H172">
            <v>13</v>
          </cell>
          <cell r="I172">
            <v>12</v>
          </cell>
          <cell r="J172">
            <v>0.92307692307692313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9</v>
          </cell>
          <cell r="P172">
            <v>0</v>
          </cell>
          <cell r="Q172">
            <v>0</v>
          </cell>
          <cell r="R172">
            <v>0</v>
          </cell>
          <cell r="S172">
            <v>1</v>
          </cell>
          <cell r="T172">
            <v>0</v>
          </cell>
          <cell r="U172">
            <v>2</v>
          </cell>
          <cell r="V172">
            <v>0</v>
          </cell>
        </row>
        <row r="173">
          <cell r="A173" t="str">
            <v xml:space="preserve">2014Dirección_de_Operaciones_SanitariasCIIS expedidos </v>
          </cell>
          <cell r="B173">
            <v>0</v>
          </cell>
          <cell r="C173">
            <v>0</v>
          </cell>
          <cell r="D173">
            <v>2014</v>
          </cell>
          <cell r="E173" t="str">
            <v>Dirección_de_Operaciones_Sanitarias</v>
          </cell>
          <cell r="F173" t="str">
            <v xml:space="preserve">CIIS expedidos </v>
          </cell>
          <cell r="G173" t="str">
            <v xml:space="preserve">CIIS expedidos </v>
          </cell>
          <cell r="H173">
            <v>25272</v>
          </cell>
          <cell r="I173">
            <v>54285</v>
          </cell>
          <cell r="J173">
            <v>2.1480294396961064</v>
          </cell>
          <cell r="K173">
            <v>4012</v>
          </cell>
          <cell r="L173">
            <v>4116</v>
          </cell>
          <cell r="M173">
            <v>4095</v>
          </cell>
          <cell r="N173">
            <v>4614</v>
          </cell>
          <cell r="O173">
            <v>4435</v>
          </cell>
          <cell r="P173">
            <v>4000</v>
          </cell>
          <cell r="Q173">
            <v>4914</v>
          </cell>
          <cell r="R173">
            <v>4493</v>
          </cell>
          <cell r="S173">
            <v>4832</v>
          </cell>
          <cell r="T173">
            <v>4713</v>
          </cell>
          <cell r="U173">
            <v>4977</v>
          </cell>
          <cell r="V173">
            <v>5084</v>
          </cell>
        </row>
        <row r="174">
          <cell r="A174" t="str">
            <v>2014Dirección_de_Operaciones_SanitariasEmisión de concepto sanitario de licencias de importación solicitadas ante el VUCE.</v>
          </cell>
          <cell r="B174">
            <v>0</v>
          </cell>
          <cell r="C174">
            <v>0</v>
          </cell>
          <cell r="D174">
            <v>2014</v>
          </cell>
          <cell r="E174" t="str">
            <v>Dirección_de_Operaciones_Sanitarias</v>
          </cell>
          <cell r="F174" t="str">
            <v>Emisión de concepto sanitario de licencias de importación solicitadas ante el VUCE.</v>
          </cell>
          <cell r="G174" t="str">
            <v>Emisión de concepto sanitario de licencias de importación solicitadas ante el VUCE.</v>
          </cell>
          <cell r="H174">
            <v>51312</v>
          </cell>
          <cell r="I174">
            <v>109206</v>
          </cell>
          <cell r="J174">
            <v>2.1282740879326472</v>
          </cell>
          <cell r="K174">
            <v>7747</v>
          </cell>
          <cell r="L174">
            <v>8204</v>
          </cell>
          <cell r="M174">
            <v>8284</v>
          </cell>
          <cell r="N174">
            <v>9398</v>
          </cell>
          <cell r="O174">
            <v>9465</v>
          </cell>
          <cell r="P174">
            <v>8214</v>
          </cell>
          <cell r="Q174">
            <v>11028</v>
          </cell>
          <cell r="R174">
            <v>8372</v>
          </cell>
          <cell r="S174">
            <v>10045</v>
          </cell>
          <cell r="T174">
            <v>9250</v>
          </cell>
          <cell r="U174">
            <v>9365</v>
          </cell>
          <cell r="V174">
            <v>9834</v>
          </cell>
        </row>
        <row r="175">
          <cell r="A175" t="str">
            <v>2014Dirección_de_Operaciones_SanitariasEmisión de concepto sanitario de autorizaciones de importación y exportación radicadas ante el INVIMA.</v>
          </cell>
          <cell r="B175">
            <v>0</v>
          </cell>
          <cell r="C175">
            <v>0</v>
          </cell>
          <cell r="D175">
            <v>2014</v>
          </cell>
          <cell r="E175" t="str">
            <v>Dirección_de_Operaciones_Sanitarias</v>
          </cell>
          <cell r="F175" t="str">
            <v>Emisión de concepto sanitario de autorizaciones de importación y exportación radicadas ante el INVIMA.</v>
          </cell>
          <cell r="G175" t="str">
            <v>Emisión de concepto sanitario de autorizaciones de importación y exportación radicadas ante el INVIMA.</v>
          </cell>
          <cell r="H175">
            <v>1446</v>
          </cell>
          <cell r="I175">
            <v>2974</v>
          </cell>
          <cell r="J175">
            <v>2.0567081604426001</v>
          </cell>
          <cell r="K175">
            <v>235</v>
          </cell>
          <cell r="L175">
            <v>236</v>
          </cell>
          <cell r="M175">
            <v>266</v>
          </cell>
          <cell r="N175">
            <v>240</v>
          </cell>
          <cell r="O175">
            <v>291</v>
          </cell>
          <cell r="P175">
            <v>178</v>
          </cell>
          <cell r="Q175">
            <v>335</v>
          </cell>
          <cell r="R175">
            <v>219</v>
          </cell>
          <cell r="S175">
            <v>268</v>
          </cell>
          <cell r="T175">
            <v>264</v>
          </cell>
          <cell r="U175">
            <v>178</v>
          </cell>
          <cell r="V175">
            <v>264</v>
          </cell>
        </row>
        <row r="176">
          <cell r="A176" t="str">
            <v>2014Dirección_de_Responsabilidad_SanitariaActos Adminisitrativos proferidos por procesos</v>
          </cell>
          <cell r="D176">
            <v>2014</v>
          </cell>
          <cell r="E176" t="str">
            <v>Dirección_de_Responsabilidad_Sanitaria</v>
          </cell>
          <cell r="F176" t="str">
            <v>Actos Adminisitrativos proferidos por procesos</v>
          </cell>
          <cell r="G176" t="str">
            <v>Actos Adminisitrativos proferidos por procesos</v>
          </cell>
          <cell r="H176">
            <v>3856</v>
          </cell>
          <cell r="I176">
            <v>7100</v>
          </cell>
          <cell r="J176">
            <v>1.8412863070539418</v>
          </cell>
          <cell r="K176">
            <v>410</v>
          </cell>
          <cell r="L176">
            <v>448</v>
          </cell>
          <cell r="M176">
            <v>828</v>
          </cell>
          <cell r="N176">
            <v>589</v>
          </cell>
          <cell r="O176">
            <v>612</v>
          </cell>
          <cell r="P176">
            <v>422</v>
          </cell>
          <cell r="Q176">
            <v>577</v>
          </cell>
          <cell r="R176">
            <v>521</v>
          </cell>
          <cell r="S176">
            <v>838</v>
          </cell>
          <cell r="T176">
            <v>771</v>
          </cell>
          <cell r="U176">
            <v>652</v>
          </cell>
          <cell r="V176">
            <v>432</v>
          </cell>
        </row>
        <row r="177">
          <cell r="A177" t="str">
            <v/>
          </cell>
          <cell r="D177">
            <v>0</v>
          </cell>
          <cell r="E177">
            <v>0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0</v>
          </cell>
          <cell r="Q177">
            <v>0</v>
          </cell>
          <cell r="R177">
            <v>0</v>
          </cell>
          <cell r="S177">
            <v>0</v>
          </cell>
          <cell r="T177">
            <v>0</v>
          </cell>
          <cell r="U177">
            <v>0</v>
          </cell>
          <cell r="V177">
            <v>0</v>
          </cell>
        </row>
        <row r="178">
          <cell r="A178" t="str">
            <v>2013Dirección_de_Alimentos_y_BebidasCertificaciones BPM (Buenas Practicas de Manufactura) expedidas.</v>
          </cell>
          <cell r="D178">
            <v>2013</v>
          </cell>
          <cell r="E178" t="str">
            <v>Dirección_de_Alimentos_y_Bebidas</v>
          </cell>
          <cell r="F178" t="str">
            <v>Certificaciones BPM (Buenas Practicas de Manufactura) expedidas.</v>
          </cell>
          <cell r="G178">
            <v>0</v>
          </cell>
          <cell r="H178">
            <v>15</v>
          </cell>
          <cell r="I178">
            <v>10</v>
          </cell>
          <cell r="J178">
            <v>0.66666666666666663</v>
          </cell>
          <cell r="K178">
            <v>0</v>
          </cell>
          <cell r="L178">
            <v>1</v>
          </cell>
          <cell r="M178">
            <v>2</v>
          </cell>
          <cell r="N178">
            <v>1</v>
          </cell>
          <cell r="O178">
            <v>0</v>
          </cell>
          <cell r="P178">
            <v>0</v>
          </cell>
          <cell r="Q178">
            <v>1</v>
          </cell>
          <cell r="R178">
            <v>1</v>
          </cell>
          <cell r="S178">
            <v>2</v>
          </cell>
          <cell r="T178">
            <v>0</v>
          </cell>
          <cell r="U178">
            <v>1</v>
          </cell>
          <cell r="V178">
            <v>1</v>
          </cell>
        </row>
        <row r="179">
          <cell r="A179" t="str">
            <v>2013Dirección_de_Alimentos_y_BebidasCertificaciones HACCP expedidas.</v>
          </cell>
          <cell r="D179">
            <v>2013</v>
          </cell>
          <cell r="E179" t="str">
            <v>Dirección_de_Alimentos_y_Bebidas</v>
          </cell>
          <cell r="F179" t="str">
            <v>Certificaciones HACCP expedidas.</v>
          </cell>
          <cell r="G179">
            <v>0</v>
          </cell>
          <cell r="H179">
            <v>45</v>
          </cell>
          <cell r="I179">
            <v>43</v>
          </cell>
          <cell r="J179">
            <v>0.9555555555555556</v>
          </cell>
          <cell r="K179">
            <v>0</v>
          </cell>
          <cell r="L179">
            <v>2</v>
          </cell>
          <cell r="M179">
            <v>3</v>
          </cell>
          <cell r="N179">
            <v>8</v>
          </cell>
          <cell r="O179">
            <v>5</v>
          </cell>
          <cell r="P179">
            <v>4</v>
          </cell>
          <cell r="Q179">
            <v>2</v>
          </cell>
          <cell r="R179">
            <v>3</v>
          </cell>
          <cell r="S179">
            <v>1</v>
          </cell>
          <cell r="T179">
            <v>3</v>
          </cell>
          <cell r="U179">
            <v>7</v>
          </cell>
          <cell r="V179">
            <v>5</v>
          </cell>
        </row>
        <row r="180">
          <cell r="A180" t="str">
            <v>2013Dirección_de_Alimentos_y_BebidasControl y Seguimiento Certificaciones BPM</v>
          </cell>
          <cell r="D180">
            <v>2013</v>
          </cell>
          <cell r="E180" t="str">
            <v>Dirección_de_Alimentos_y_Bebidas</v>
          </cell>
          <cell r="F180" t="str">
            <v>Control y Seguimiento Certificaciones BPM</v>
          </cell>
          <cell r="G180">
            <v>0</v>
          </cell>
          <cell r="H180">
            <v>23</v>
          </cell>
          <cell r="I180">
            <v>23</v>
          </cell>
          <cell r="J180">
            <v>1</v>
          </cell>
          <cell r="K180">
            <v>0</v>
          </cell>
          <cell r="L180">
            <v>2</v>
          </cell>
          <cell r="M180">
            <v>1</v>
          </cell>
          <cell r="N180">
            <v>4</v>
          </cell>
          <cell r="O180">
            <v>3</v>
          </cell>
          <cell r="P180">
            <v>1</v>
          </cell>
          <cell r="Q180">
            <v>3</v>
          </cell>
          <cell r="R180">
            <v>2</v>
          </cell>
          <cell r="S180">
            <v>1</v>
          </cell>
          <cell r="T180">
            <v>3</v>
          </cell>
          <cell r="U180">
            <v>3</v>
          </cell>
          <cell r="V180">
            <v>0</v>
          </cell>
        </row>
        <row r="181">
          <cell r="A181" t="str">
            <v>2013Dirección_de_Alimentos_y_BebidasControl y Seguimiento Certificaciones HACCP</v>
          </cell>
          <cell r="D181">
            <v>2013</v>
          </cell>
          <cell r="E181" t="str">
            <v>Dirección_de_Alimentos_y_Bebidas</v>
          </cell>
          <cell r="F181" t="str">
            <v>Control y Seguimiento Certificaciones HACCP</v>
          </cell>
          <cell r="G181">
            <v>0</v>
          </cell>
          <cell r="H181">
            <v>35</v>
          </cell>
          <cell r="I181">
            <v>30</v>
          </cell>
          <cell r="J181">
            <v>0.8571428571428571</v>
          </cell>
          <cell r="K181">
            <v>0</v>
          </cell>
          <cell r="L181">
            <v>0</v>
          </cell>
          <cell r="M181">
            <v>4</v>
          </cell>
          <cell r="N181">
            <v>4</v>
          </cell>
          <cell r="O181">
            <v>6</v>
          </cell>
          <cell r="P181">
            <v>3</v>
          </cell>
          <cell r="Q181">
            <v>2</v>
          </cell>
          <cell r="R181">
            <v>0</v>
          </cell>
          <cell r="S181">
            <v>3</v>
          </cell>
          <cell r="T181">
            <v>3</v>
          </cell>
          <cell r="U181">
            <v>4</v>
          </cell>
          <cell r="V181">
            <v>1</v>
          </cell>
        </row>
        <row r="182">
          <cell r="A182" t="str">
            <v>2013Dirección_de_Alimentos_y_BebidasRegistros Sanitarios, permisos y notificaciones Nuevos</v>
          </cell>
          <cell r="D182">
            <v>2013</v>
          </cell>
          <cell r="E182" t="str">
            <v>Dirección_de_Alimentos_y_Bebidas</v>
          </cell>
          <cell r="F182" t="str">
            <v>Registros Sanitarios, permisos y notificaciones Nuevos</v>
          </cell>
          <cell r="G182">
            <v>0</v>
          </cell>
          <cell r="H182">
            <v>3500</v>
          </cell>
          <cell r="I182">
            <v>4294</v>
          </cell>
          <cell r="J182">
            <v>1.2268571428571429</v>
          </cell>
          <cell r="K182">
            <v>252</v>
          </cell>
          <cell r="L182">
            <v>355</v>
          </cell>
          <cell r="M182">
            <v>313</v>
          </cell>
          <cell r="N182">
            <v>315</v>
          </cell>
          <cell r="O182">
            <v>291</v>
          </cell>
          <cell r="P182">
            <v>304</v>
          </cell>
          <cell r="Q182">
            <v>457</v>
          </cell>
          <cell r="R182">
            <v>378</v>
          </cell>
          <cell r="S182">
            <v>431</v>
          </cell>
          <cell r="T182">
            <v>391</v>
          </cell>
          <cell r="U182">
            <v>385</v>
          </cell>
          <cell r="V182">
            <v>422</v>
          </cell>
        </row>
        <row r="183">
          <cell r="A183" t="str">
            <v>2013Dirección_de_Alimentos_y_BebidasDocumentos Técnicos Públicados</v>
          </cell>
          <cell r="D183">
            <v>2013</v>
          </cell>
          <cell r="E183" t="str">
            <v>Dirección_de_Alimentos_y_Bebidas</v>
          </cell>
          <cell r="F183" t="str">
            <v>Documentos Técnicos Públicados</v>
          </cell>
          <cell r="G183">
            <v>0</v>
          </cell>
          <cell r="H183">
            <v>18</v>
          </cell>
          <cell r="I183">
            <v>18</v>
          </cell>
          <cell r="J183">
            <v>1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1</v>
          </cell>
          <cell r="P183">
            <v>0</v>
          </cell>
          <cell r="Q183">
            <v>1</v>
          </cell>
          <cell r="R183">
            <v>1</v>
          </cell>
          <cell r="S183">
            <v>1</v>
          </cell>
          <cell r="T183">
            <v>6</v>
          </cell>
          <cell r="U183">
            <v>3</v>
          </cell>
          <cell r="V183">
            <v>5</v>
          </cell>
        </row>
        <row r="184">
          <cell r="A184" t="str">
            <v>2013Dirección_de_Alimentos_y_BebidasVisitas de Acompañamiento Técnico en actividades relacionadas con IVC</v>
          </cell>
          <cell r="D184">
            <v>2013</v>
          </cell>
          <cell r="E184" t="str">
            <v>Dirección_de_Alimentos_y_Bebidas</v>
          </cell>
          <cell r="F184" t="str">
            <v>Visitas de Acompañamiento Técnico en actividades relacionadas con IVC</v>
          </cell>
          <cell r="G184">
            <v>0</v>
          </cell>
          <cell r="H184">
            <v>66</v>
          </cell>
          <cell r="I184">
            <v>79</v>
          </cell>
          <cell r="J184">
            <v>1.196969696969697</v>
          </cell>
          <cell r="K184">
            <v>0</v>
          </cell>
          <cell r="L184">
            <v>2</v>
          </cell>
          <cell r="M184">
            <v>10</v>
          </cell>
          <cell r="N184">
            <v>1</v>
          </cell>
          <cell r="O184">
            <v>2</v>
          </cell>
          <cell r="P184">
            <v>6</v>
          </cell>
          <cell r="Q184">
            <v>4</v>
          </cell>
          <cell r="R184">
            <v>15</v>
          </cell>
          <cell r="S184">
            <v>10</v>
          </cell>
          <cell r="T184">
            <v>19</v>
          </cell>
          <cell r="U184">
            <v>9</v>
          </cell>
          <cell r="V184">
            <v>1</v>
          </cell>
        </row>
        <row r="185">
          <cell r="A185" t="str">
            <v>2013Dirección_de_Alimentos_y_BebidasAsistencia Técnica a entes territoriales y otros actores.</v>
          </cell>
          <cell r="D185">
            <v>2013</v>
          </cell>
          <cell r="E185" t="str">
            <v>Dirección_de_Alimentos_y_Bebidas</v>
          </cell>
          <cell r="F185" t="str">
            <v>Asistencia Técnica a entes territoriales y otros actores.</v>
          </cell>
          <cell r="G185">
            <v>0</v>
          </cell>
          <cell r="H185">
            <v>30</v>
          </cell>
          <cell r="I185">
            <v>50</v>
          </cell>
          <cell r="J185">
            <v>1.6666666666666667</v>
          </cell>
          <cell r="K185">
            <v>0</v>
          </cell>
          <cell r="L185">
            <v>0</v>
          </cell>
          <cell r="M185">
            <v>0</v>
          </cell>
          <cell r="N185">
            <v>4</v>
          </cell>
          <cell r="O185">
            <v>12</v>
          </cell>
          <cell r="P185">
            <v>7</v>
          </cell>
          <cell r="Q185">
            <v>1</v>
          </cell>
          <cell r="R185">
            <v>0</v>
          </cell>
          <cell r="S185">
            <v>6</v>
          </cell>
          <cell r="T185">
            <v>13</v>
          </cell>
          <cell r="U185">
            <v>5</v>
          </cell>
          <cell r="V185">
            <v>2</v>
          </cell>
        </row>
        <row r="186">
          <cell r="A186" t="str">
            <v>2013Dirección_de_Medicamentos_y_Productos_BiologicosCertificaciones BPM (Buenas Practicas de Manufactura) expedidas.</v>
          </cell>
          <cell r="D186">
            <v>2013</v>
          </cell>
          <cell r="E186" t="str">
            <v>Dirección_de_Medicamentos_y_Productos_Biologicos</v>
          </cell>
          <cell r="F186" t="str">
            <v>Certificaciones BPM (Buenas Practicas de Manufactura) expedidas.</v>
          </cell>
          <cell r="G186">
            <v>0</v>
          </cell>
          <cell r="H186">
            <v>130</v>
          </cell>
          <cell r="I186">
            <v>116</v>
          </cell>
          <cell r="J186">
            <v>0.89230769230769236</v>
          </cell>
          <cell r="K186">
            <v>4</v>
          </cell>
          <cell r="L186">
            <v>6</v>
          </cell>
          <cell r="M186">
            <v>11</v>
          </cell>
          <cell r="N186">
            <v>8</v>
          </cell>
          <cell r="O186">
            <v>12</v>
          </cell>
          <cell r="P186">
            <v>7</v>
          </cell>
          <cell r="Q186">
            <v>13</v>
          </cell>
          <cell r="R186">
            <v>15</v>
          </cell>
          <cell r="S186">
            <v>13</v>
          </cell>
          <cell r="T186">
            <v>12</v>
          </cell>
          <cell r="U186">
            <v>11</v>
          </cell>
          <cell r="V186">
            <v>4</v>
          </cell>
        </row>
        <row r="187">
          <cell r="A187" t="str">
            <v>2013Dirección_de_Medicamentos_y_Productos_BiologicosCertificaciones BPM (Buenas Practicas de Manufactura) De Orden Internacional expedidas.</v>
          </cell>
          <cell r="D187">
            <v>2013</v>
          </cell>
          <cell r="E187" t="str">
            <v>Dirección_de_Medicamentos_y_Productos_Biologicos</v>
          </cell>
          <cell r="F187" t="str">
            <v>Certificaciones BPM (Buenas Practicas de Manufactura) De Orden Internacional expedidas.</v>
          </cell>
          <cell r="G187">
            <v>0</v>
          </cell>
          <cell r="H187">
            <v>80</v>
          </cell>
          <cell r="I187">
            <v>66</v>
          </cell>
          <cell r="J187">
            <v>0.82499999999999996</v>
          </cell>
          <cell r="K187">
            <v>0</v>
          </cell>
          <cell r="L187">
            <v>0</v>
          </cell>
          <cell r="M187">
            <v>4</v>
          </cell>
          <cell r="N187">
            <v>7</v>
          </cell>
          <cell r="O187">
            <v>4</v>
          </cell>
          <cell r="P187">
            <v>0</v>
          </cell>
          <cell r="Q187">
            <v>2</v>
          </cell>
          <cell r="R187">
            <v>4</v>
          </cell>
          <cell r="S187">
            <v>4</v>
          </cell>
          <cell r="T187">
            <v>12</v>
          </cell>
          <cell r="U187">
            <v>17</v>
          </cell>
          <cell r="V187">
            <v>12</v>
          </cell>
        </row>
        <row r="188">
          <cell r="A188" t="str">
            <v>2013Dirección_de_Medicamentos_y_Productos_BiologicosCertificaciones BPE (Buenas Practicas de Elaboración) expedidas.</v>
          </cell>
          <cell r="D188">
            <v>2013</v>
          </cell>
          <cell r="E188" t="str">
            <v>Dirección_de_Medicamentos_y_Productos_Biologicos</v>
          </cell>
          <cell r="F188" t="str">
            <v>Certificaciones BPE (Buenas Practicas de Elaboración) expedidas.</v>
          </cell>
          <cell r="G188">
            <v>0</v>
          </cell>
          <cell r="H188">
            <v>80</v>
          </cell>
          <cell r="I188">
            <v>53</v>
          </cell>
          <cell r="J188">
            <v>0.66249999999999998</v>
          </cell>
          <cell r="K188">
            <v>2</v>
          </cell>
          <cell r="L188">
            <v>3</v>
          </cell>
          <cell r="M188">
            <v>2</v>
          </cell>
          <cell r="N188">
            <v>4</v>
          </cell>
          <cell r="O188">
            <v>4</v>
          </cell>
          <cell r="P188">
            <v>10</v>
          </cell>
          <cell r="Q188">
            <v>7</v>
          </cell>
          <cell r="R188">
            <v>5</v>
          </cell>
          <cell r="S188">
            <v>6</v>
          </cell>
          <cell r="T188">
            <v>4</v>
          </cell>
          <cell r="U188">
            <v>3</v>
          </cell>
          <cell r="V188">
            <v>3</v>
          </cell>
        </row>
        <row r="189">
          <cell r="A189" t="str">
            <v>2013Dirección_de_Medicamentos_y_Productos_BiologicosCertificaciones BPC (Buenas Practicas Clinicas) realizadas.</v>
          </cell>
          <cell r="D189">
            <v>2013</v>
          </cell>
          <cell r="E189" t="str">
            <v>Dirección_de_Medicamentos_y_Productos_Biologicos</v>
          </cell>
          <cell r="F189" t="str">
            <v>Certificaciones BPC (Buenas Practicas Clinicas) realizadas.</v>
          </cell>
          <cell r="G189">
            <v>0</v>
          </cell>
          <cell r="H189">
            <v>10</v>
          </cell>
          <cell r="I189">
            <v>8</v>
          </cell>
          <cell r="J189">
            <v>0.8</v>
          </cell>
          <cell r="K189">
            <v>0</v>
          </cell>
          <cell r="L189">
            <v>0</v>
          </cell>
          <cell r="M189">
            <v>0</v>
          </cell>
          <cell r="N189">
            <v>0</v>
          </cell>
          <cell r="O189">
            <v>1</v>
          </cell>
          <cell r="P189">
            <v>0</v>
          </cell>
          <cell r="Q189">
            <v>0</v>
          </cell>
          <cell r="R189">
            <v>1</v>
          </cell>
          <cell r="S189">
            <v>1</v>
          </cell>
          <cell r="T189">
            <v>2</v>
          </cell>
          <cell r="U189">
            <v>1</v>
          </cell>
          <cell r="V189">
            <v>2</v>
          </cell>
        </row>
        <row r="190">
          <cell r="A190" t="str">
            <v>2013Dirección_de_Medicamentos_y_Productos_BiologicosVisitas de Seguimientos a las Certificaciones BPM.</v>
          </cell>
          <cell r="D190">
            <v>2013</v>
          </cell>
          <cell r="E190" t="str">
            <v>Dirección_de_Medicamentos_y_Productos_Biologicos</v>
          </cell>
          <cell r="F190" t="str">
            <v>Visitas de Seguimientos a las Certificaciones BPM.</v>
          </cell>
          <cell r="G190">
            <v>0</v>
          </cell>
          <cell r="H190">
            <v>20</v>
          </cell>
          <cell r="I190">
            <v>19</v>
          </cell>
          <cell r="J190">
            <v>0.95</v>
          </cell>
          <cell r="K190">
            <v>4</v>
          </cell>
          <cell r="L190">
            <v>1</v>
          </cell>
          <cell r="M190">
            <v>1</v>
          </cell>
          <cell r="N190">
            <v>0</v>
          </cell>
          <cell r="O190">
            <v>0</v>
          </cell>
          <cell r="P190">
            <v>0</v>
          </cell>
          <cell r="Q190">
            <v>0</v>
          </cell>
          <cell r="R190">
            <v>0</v>
          </cell>
          <cell r="S190">
            <v>7</v>
          </cell>
          <cell r="T190">
            <v>4</v>
          </cell>
          <cell r="U190">
            <v>1</v>
          </cell>
          <cell r="V190">
            <v>1</v>
          </cell>
        </row>
        <row r="191">
          <cell r="A191" t="str">
            <v>2013Dirección_de_Medicamentos_y_Productos_BiologicosVisitas de Seguimiento a las Certificaciones BPE (Buenas Practicas de Elaboración).</v>
          </cell>
          <cell r="D191">
            <v>2013</v>
          </cell>
          <cell r="E191" t="str">
            <v>Dirección_de_Medicamentos_y_Productos_Biologicos</v>
          </cell>
          <cell r="F191" t="str">
            <v>Visitas de Seguimiento a las Certificaciones BPE (Buenas Practicas de Elaboración).</v>
          </cell>
          <cell r="G191">
            <v>0</v>
          </cell>
          <cell r="H191">
            <v>10</v>
          </cell>
          <cell r="I191">
            <v>6</v>
          </cell>
          <cell r="J191">
            <v>0.6</v>
          </cell>
          <cell r="K191">
            <v>0</v>
          </cell>
          <cell r="L191">
            <v>0</v>
          </cell>
          <cell r="M191">
            <v>0</v>
          </cell>
          <cell r="N191">
            <v>0</v>
          </cell>
          <cell r="O191">
            <v>0</v>
          </cell>
          <cell r="P191">
            <v>0</v>
          </cell>
          <cell r="Q191">
            <v>0</v>
          </cell>
          <cell r="R191">
            <v>0</v>
          </cell>
          <cell r="S191">
            <v>4</v>
          </cell>
          <cell r="T191">
            <v>2</v>
          </cell>
          <cell r="U191">
            <v>0</v>
          </cell>
          <cell r="V191">
            <v>0</v>
          </cell>
        </row>
        <row r="192">
          <cell r="A192" t="str">
            <v>2013Dirección_de_Medicamentos_y_Productos_BiologicosVisitas de Seguimiento BPC (Buenas Practicas Clinicas).</v>
          </cell>
          <cell r="D192">
            <v>2013</v>
          </cell>
          <cell r="E192" t="str">
            <v>Dirección_de_Medicamentos_y_Productos_Biologicos</v>
          </cell>
          <cell r="F192" t="str">
            <v>Visitas de Seguimiento BPC (Buenas Practicas Clinicas).</v>
          </cell>
          <cell r="G192">
            <v>0</v>
          </cell>
          <cell r="H192">
            <v>24</v>
          </cell>
          <cell r="I192">
            <v>20</v>
          </cell>
          <cell r="J192">
            <v>0.83333333333333337</v>
          </cell>
          <cell r="K192">
            <v>0</v>
          </cell>
          <cell r="L192">
            <v>0</v>
          </cell>
          <cell r="M192">
            <v>0</v>
          </cell>
          <cell r="N192">
            <v>4</v>
          </cell>
          <cell r="O192">
            <v>4</v>
          </cell>
          <cell r="P192">
            <v>2</v>
          </cell>
          <cell r="Q192">
            <v>3</v>
          </cell>
          <cell r="R192">
            <v>2</v>
          </cell>
          <cell r="S192">
            <v>1</v>
          </cell>
          <cell r="T192">
            <v>2</v>
          </cell>
          <cell r="U192">
            <v>1</v>
          </cell>
          <cell r="V192">
            <v>1</v>
          </cell>
        </row>
        <row r="193">
          <cell r="A193" t="str">
            <v>2013Dirección_de_Medicamentos_y_Productos_BiologicosRegistros Sanitarios, permisos y notificaciones Nuevos.</v>
          </cell>
          <cell r="D193">
            <v>2013</v>
          </cell>
          <cell r="E193" t="str">
            <v>Dirección_de_Medicamentos_y_Productos_Biologicos</v>
          </cell>
          <cell r="F193" t="str">
            <v>Registros Sanitarios, permisos y notificaciones Nuevos.</v>
          </cell>
          <cell r="G193">
            <v>0</v>
          </cell>
          <cell r="H193">
            <v>3500</v>
          </cell>
          <cell r="I193">
            <v>4528</v>
          </cell>
          <cell r="J193">
            <v>1.2937142857142858</v>
          </cell>
          <cell r="K193">
            <v>315</v>
          </cell>
          <cell r="L193">
            <v>430</v>
          </cell>
          <cell r="M193">
            <v>292</v>
          </cell>
          <cell r="N193">
            <v>417</v>
          </cell>
          <cell r="O193">
            <v>285</v>
          </cell>
          <cell r="P193">
            <v>283</v>
          </cell>
          <cell r="Q193">
            <v>441</v>
          </cell>
          <cell r="R193">
            <v>476</v>
          </cell>
          <cell r="S193">
            <v>497</v>
          </cell>
          <cell r="T193">
            <v>547</v>
          </cell>
          <cell r="U193">
            <v>225</v>
          </cell>
          <cell r="V193">
            <v>320</v>
          </cell>
        </row>
        <row r="194">
          <cell r="A194" t="str">
            <v>2013Dirección_de_Medicamentos_y_Productos_BiologicosDocumentos Ténicos Publicados.</v>
          </cell>
          <cell r="D194">
            <v>2013</v>
          </cell>
          <cell r="E194" t="str">
            <v>Dirección_de_Medicamentos_y_Productos_Biologicos</v>
          </cell>
          <cell r="F194" t="str">
            <v>Documentos Ténicos Publicados.</v>
          </cell>
          <cell r="G194">
            <v>0</v>
          </cell>
          <cell r="H194">
            <v>5</v>
          </cell>
          <cell r="I194">
            <v>4</v>
          </cell>
          <cell r="J194">
            <v>0.8</v>
          </cell>
          <cell r="K194">
            <v>0</v>
          </cell>
          <cell r="L194">
            <v>0</v>
          </cell>
          <cell r="M194">
            <v>0</v>
          </cell>
          <cell r="N194">
            <v>1</v>
          </cell>
          <cell r="O194">
            <v>0</v>
          </cell>
          <cell r="P194">
            <v>0</v>
          </cell>
          <cell r="Q194">
            <v>0</v>
          </cell>
          <cell r="R194">
            <v>1</v>
          </cell>
          <cell r="S194">
            <v>0</v>
          </cell>
          <cell r="T194">
            <v>0</v>
          </cell>
          <cell r="U194">
            <v>0</v>
          </cell>
          <cell r="V194">
            <v>2</v>
          </cell>
        </row>
        <row r="195">
          <cell r="A195" t="str">
            <v>2013Dirección_de_Medicamentos_y_Productos_BiologicosVisitas de Acompañamiento Técnico en actividades relacionadas con IVC.</v>
          </cell>
          <cell r="D195">
            <v>2013</v>
          </cell>
          <cell r="E195" t="str">
            <v>Dirección_de_Medicamentos_y_Productos_Biologicos</v>
          </cell>
          <cell r="F195" t="str">
            <v>Visitas de Acompañamiento Técnico en actividades relacionadas con IVC.</v>
          </cell>
          <cell r="G195">
            <v>0</v>
          </cell>
          <cell r="H195">
            <v>25</v>
          </cell>
          <cell r="I195">
            <v>46</v>
          </cell>
          <cell r="J195">
            <v>1.84</v>
          </cell>
          <cell r="K195">
            <v>0</v>
          </cell>
          <cell r="L195">
            <v>4</v>
          </cell>
          <cell r="M195">
            <v>1</v>
          </cell>
          <cell r="N195">
            <v>2</v>
          </cell>
          <cell r="O195">
            <v>8</v>
          </cell>
          <cell r="P195">
            <v>2</v>
          </cell>
          <cell r="Q195">
            <v>2</v>
          </cell>
          <cell r="R195">
            <v>6</v>
          </cell>
          <cell r="S195">
            <v>17</v>
          </cell>
          <cell r="T195">
            <v>0</v>
          </cell>
          <cell r="U195">
            <v>0</v>
          </cell>
          <cell r="V195">
            <v>4</v>
          </cell>
        </row>
        <row r="196">
          <cell r="A196" t="str">
            <v>2013Dirección_de_Medicamentos_y_Productos_BiologicosAsistencia Técnica a entes territoriales y otros actores.</v>
          </cell>
          <cell r="D196">
            <v>2013</v>
          </cell>
          <cell r="E196" t="str">
            <v>Dirección_de_Medicamentos_y_Productos_Biologicos</v>
          </cell>
          <cell r="F196" t="str">
            <v>Asistencia Técnica a entes territoriales y otros actores.</v>
          </cell>
          <cell r="G196">
            <v>0</v>
          </cell>
          <cell r="H196">
            <v>16</v>
          </cell>
          <cell r="I196">
            <v>27</v>
          </cell>
          <cell r="J196">
            <v>1.6875</v>
          </cell>
          <cell r="K196">
            <v>0</v>
          </cell>
          <cell r="L196">
            <v>1</v>
          </cell>
          <cell r="M196">
            <v>0</v>
          </cell>
          <cell r="N196">
            <v>6</v>
          </cell>
          <cell r="O196">
            <v>9</v>
          </cell>
          <cell r="P196">
            <v>3</v>
          </cell>
          <cell r="Q196">
            <v>3</v>
          </cell>
          <cell r="R196">
            <v>0</v>
          </cell>
          <cell r="S196">
            <v>1</v>
          </cell>
          <cell r="T196">
            <v>0</v>
          </cell>
          <cell r="U196">
            <v>1</v>
          </cell>
          <cell r="V196">
            <v>3</v>
          </cell>
        </row>
        <row r="197">
          <cell r="A197" t="str">
            <v>2013Dirección_de_Medicamentos_y_Productos_BiologicosAuditorias a los Centros de Análisis del Programa de Demuestra de la Calidad</v>
          </cell>
          <cell r="D197">
            <v>2013</v>
          </cell>
          <cell r="E197" t="str">
            <v>Dirección_de_Medicamentos_y_Productos_Biologicos</v>
          </cell>
          <cell r="F197" t="str">
            <v>Auditorias a los Centros de Análisis del Programa de Demuestra de la Calidad</v>
          </cell>
          <cell r="G197">
            <v>0</v>
          </cell>
          <cell r="H197">
            <v>8</v>
          </cell>
          <cell r="I197">
            <v>8</v>
          </cell>
          <cell r="J197">
            <v>1</v>
          </cell>
          <cell r="K197">
            <v>0</v>
          </cell>
          <cell r="L197">
            <v>0</v>
          </cell>
          <cell r="M197">
            <v>0</v>
          </cell>
          <cell r="N197">
            <v>0</v>
          </cell>
          <cell r="O197">
            <v>1</v>
          </cell>
          <cell r="P197">
            <v>3</v>
          </cell>
          <cell r="Q197">
            <v>0</v>
          </cell>
          <cell r="R197">
            <v>0</v>
          </cell>
          <cell r="S197">
            <v>2</v>
          </cell>
          <cell r="T197">
            <v>2</v>
          </cell>
          <cell r="U197">
            <v>0</v>
          </cell>
          <cell r="V197">
            <v>0</v>
          </cell>
        </row>
        <row r="198">
          <cell r="A198" t="str">
            <v>2013Dirección_de_Dispositivos_Médicos_y_otras_TecnologiasCertificaciones CCA (Certificados de Capacidad de Almacenamiento) expedidos.</v>
          </cell>
          <cell r="D198">
            <v>2013</v>
          </cell>
          <cell r="E198" t="str">
            <v>Dirección_de_Dispositivos_Médicos_y_otras_Tecnologias</v>
          </cell>
          <cell r="F198" t="str">
            <v>Certificaciones CCA (Certificados de Capacidad de Almacenamiento) expedidos.</v>
          </cell>
          <cell r="G198">
            <v>0</v>
          </cell>
          <cell r="H198">
            <v>541</v>
          </cell>
          <cell r="I198">
            <v>544</v>
          </cell>
          <cell r="J198">
            <v>1.0055452865064696</v>
          </cell>
          <cell r="K198">
            <v>17</v>
          </cell>
          <cell r="L198">
            <v>61</v>
          </cell>
          <cell r="M198">
            <v>31</v>
          </cell>
          <cell r="N198">
            <v>52</v>
          </cell>
          <cell r="O198">
            <v>12</v>
          </cell>
          <cell r="P198">
            <v>39</v>
          </cell>
          <cell r="Q198">
            <v>64</v>
          </cell>
          <cell r="R198">
            <v>61</v>
          </cell>
          <cell r="S198">
            <v>70</v>
          </cell>
          <cell r="T198">
            <v>63</v>
          </cell>
          <cell r="U198">
            <v>48</v>
          </cell>
          <cell r="V198">
            <v>26</v>
          </cell>
        </row>
        <row r="199">
          <cell r="A199" t="str">
            <v>2013Dirección_de_Dispositivos_Médicos_y_otras_TecnologiasAuditorias de certificación de Buenas Practicas de Bancos de Tejido y Medula Osea</v>
          </cell>
          <cell r="D199">
            <v>2013</v>
          </cell>
          <cell r="E199" t="str">
            <v>Dirección_de_Dispositivos_Médicos_y_otras_Tecnologias</v>
          </cell>
          <cell r="F199" t="str">
            <v>Auditorias de certificación de Buenas Practicas de Bancos de Tejido y Medula Osea</v>
          </cell>
          <cell r="G199">
            <v>0</v>
          </cell>
          <cell r="H199">
            <v>5</v>
          </cell>
          <cell r="I199">
            <v>6</v>
          </cell>
          <cell r="J199">
            <v>1.2</v>
          </cell>
          <cell r="K199">
            <v>0</v>
          </cell>
          <cell r="L199">
            <v>1</v>
          </cell>
          <cell r="M199">
            <v>0</v>
          </cell>
          <cell r="N199">
            <v>1</v>
          </cell>
          <cell r="O199">
            <v>2</v>
          </cell>
          <cell r="P199">
            <v>0</v>
          </cell>
          <cell r="Q199">
            <v>0</v>
          </cell>
          <cell r="R199">
            <v>1</v>
          </cell>
          <cell r="S199">
            <v>0</v>
          </cell>
          <cell r="T199">
            <v>1</v>
          </cell>
          <cell r="U199">
            <v>0</v>
          </cell>
          <cell r="V199">
            <v>0</v>
          </cell>
        </row>
        <row r="200">
          <cell r="A200" t="str">
            <v>2013Dirección_de_Dispositivos_Médicos_y_otras_TecnologiasCertificaciones Condiciones Sanitarias para Bancos de Tejido y Medula Osea expedidas.</v>
          </cell>
          <cell r="D200">
            <v>2013</v>
          </cell>
          <cell r="E200" t="str">
            <v>Dirección_de_Dispositivos_Médicos_y_otras_Tecnologias</v>
          </cell>
          <cell r="F200" t="str">
            <v>Certificaciones Condiciones Sanitarias para Bancos de Tejido y Medula Osea expedidas.</v>
          </cell>
          <cell r="G200">
            <v>0</v>
          </cell>
          <cell r="H200">
            <v>3</v>
          </cell>
          <cell r="I200">
            <v>5</v>
          </cell>
          <cell r="J200">
            <v>1.6666666666666667</v>
          </cell>
          <cell r="K200">
            <v>0</v>
          </cell>
          <cell r="L200">
            <v>1</v>
          </cell>
          <cell r="M200">
            <v>0</v>
          </cell>
          <cell r="N200">
            <v>0</v>
          </cell>
          <cell r="O200">
            <v>1</v>
          </cell>
          <cell r="P200">
            <v>0</v>
          </cell>
          <cell r="Q200">
            <v>1</v>
          </cell>
          <cell r="R200">
            <v>1</v>
          </cell>
          <cell r="S200">
            <v>0</v>
          </cell>
          <cell r="T200">
            <v>0</v>
          </cell>
          <cell r="U200">
            <v>0</v>
          </cell>
          <cell r="V200">
            <v>1</v>
          </cell>
        </row>
        <row r="201">
          <cell r="A201" t="str">
            <v>2013Dirección_de_Dispositivos_Médicos_y_otras_TecnologiasRegistros Sanitarios, permisos y notificaciones Nuevos</v>
          </cell>
          <cell r="D201">
            <v>2013</v>
          </cell>
          <cell r="E201" t="str">
            <v>Dirección_de_Dispositivos_Médicos_y_otras_Tecnologias</v>
          </cell>
          <cell r="F201" t="str">
            <v>Registros Sanitarios, permisos y notificaciones Nuevos</v>
          </cell>
          <cell r="G201">
            <v>0</v>
          </cell>
          <cell r="H201">
            <v>1535</v>
          </cell>
          <cell r="I201">
            <v>2015</v>
          </cell>
          <cell r="J201">
            <v>1.3127035830618892</v>
          </cell>
          <cell r="K201">
            <v>198</v>
          </cell>
          <cell r="L201">
            <v>114</v>
          </cell>
          <cell r="M201">
            <v>73</v>
          </cell>
          <cell r="N201">
            <v>128</v>
          </cell>
          <cell r="O201">
            <v>220</v>
          </cell>
          <cell r="P201">
            <v>298</v>
          </cell>
          <cell r="Q201">
            <v>248</v>
          </cell>
          <cell r="R201">
            <v>133</v>
          </cell>
          <cell r="S201">
            <v>119</v>
          </cell>
          <cell r="T201">
            <v>138</v>
          </cell>
          <cell r="U201">
            <v>160</v>
          </cell>
          <cell r="V201">
            <v>186</v>
          </cell>
        </row>
        <row r="202">
          <cell r="A202" t="str">
            <v>2013Dirección_de_Dispositivos_Médicos_y_otras_TecnologiasVisita de verificación de requisitos para Bancos de semen, óvulos y embriones.</v>
          </cell>
          <cell r="D202">
            <v>2013</v>
          </cell>
          <cell r="E202" t="str">
            <v>Dirección_de_Dispositivos_Médicos_y_otras_Tecnologias</v>
          </cell>
          <cell r="F202" t="str">
            <v>Visita de verificación de requisitos para Bancos de semen, óvulos y embriones.</v>
          </cell>
          <cell r="G202">
            <v>0</v>
          </cell>
          <cell r="H202">
            <v>7</v>
          </cell>
          <cell r="I202">
            <v>11</v>
          </cell>
          <cell r="J202">
            <v>1.5714285714285714</v>
          </cell>
          <cell r="K202">
            <v>0</v>
          </cell>
          <cell r="L202">
            <v>1</v>
          </cell>
          <cell r="M202">
            <v>1</v>
          </cell>
          <cell r="N202">
            <v>0</v>
          </cell>
          <cell r="O202">
            <v>0</v>
          </cell>
          <cell r="P202">
            <v>4</v>
          </cell>
          <cell r="Q202">
            <v>0</v>
          </cell>
          <cell r="R202">
            <v>0</v>
          </cell>
          <cell r="S202">
            <v>1</v>
          </cell>
          <cell r="T202">
            <v>1</v>
          </cell>
          <cell r="U202">
            <v>3</v>
          </cell>
          <cell r="V202">
            <v>0</v>
          </cell>
        </row>
        <row r="203">
          <cell r="A203" t="str">
            <v>2013Dirección_de_Dispositivos_Médicos_y_otras_TecnologiasDocumentos Técnicos Públicados</v>
          </cell>
          <cell r="D203">
            <v>2013</v>
          </cell>
          <cell r="E203" t="str">
            <v>Dirección_de_Dispositivos_Médicos_y_otras_Tecnologias</v>
          </cell>
          <cell r="F203" t="str">
            <v>Documentos Técnicos Públicados</v>
          </cell>
          <cell r="G203">
            <v>0</v>
          </cell>
          <cell r="H203">
            <v>9</v>
          </cell>
          <cell r="I203">
            <v>9</v>
          </cell>
          <cell r="J203">
            <v>1</v>
          </cell>
          <cell r="K203">
            <v>0</v>
          </cell>
          <cell r="L203">
            <v>0</v>
          </cell>
          <cell r="M203">
            <v>1</v>
          </cell>
          <cell r="N203">
            <v>1</v>
          </cell>
          <cell r="O203">
            <v>1</v>
          </cell>
          <cell r="P203">
            <v>0</v>
          </cell>
          <cell r="Q203">
            <v>1</v>
          </cell>
          <cell r="R203">
            <v>0</v>
          </cell>
          <cell r="S203">
            <v>1</v>
          </cell>
          <cell r="T203">
            <v>2</v>
          </cell>
          <cell r="U203">
            <v>0</v>
          </cell>
          <cell r="V203">
            <v>2</v>
          </cell>
        </row>
        <row r="204">
          <cell r="A204" t="str">
            <v xml:space="preserve">2013Dirección_de_Dispositivos_Médicos_y_otras_TecnologiasVisitas de IVC Bancos de Tejido y Medula Osea, Bancos de Medicina Reproductiva </v>
          </cell>
          <cell r="D204">
            <v>2013</v>
          </cell>
          <cell r="E204" t="str">
            <v>Dirección_de_Dispositivos_Médicos_y_otras_Tecnologias</v>
          </cell>
          <cell r="F204" t="str">
            <v xml:space="preserve">Visitas de IVC Bancos de Tejido y Medula Osea, Bancos de Medicina Reproductiva </v>
          </cell>
          <cell r="G204">
            <v>0</v>
          </cell>
          <cell r="H204">
            <v>12</v>
          </cell>
          <cell r="I204">
            <v>16</v>
          </cell>
          <cell r="J204">
            <v>1.3333333333333333</v>
          </cell>
          <cell r="K204">
            <v>0</v>
          </cell>
          <cell r="L204">
            <v>0</v>
          </cell>
          <cell r="M204">
            <v>2</v>
          </cell>
          <cell r="N204">
            <v>3</v>
          </cell>
          <cell r="O204">
            <v>3</v>
          </cell>
          <cell r="P204">
            <v>2</v>
          </cell>
          <cell r="Q204">
            <v>0</v>
          </cell>
          <cell r="R204">
            <v>0</v>
          </cell>
          <cell r="S204">
            <v>2</v>
          </cell>
          <cell r="T204">
            <v>1</v>
          </cell>
          <cell r="U204">
            <v>0</v>
          </cell>
          <cell r="V204">
            <v>3</v>
          </cell>
        </row>
        <row r="205">
          <cell r="A205" t="str">
            <v>2013Dirección_de_Dispositivos_Médicos_y_otras_TecnologiasVisitas de Acompañamiento Técnico en actividades relacionadas con IVC</v>
          </cell>
          <cell r="D205">
            <v>2013</v>
          </cell>
          <cell r="E205" t="str">
            <v>Dirección_de_Dispositivos_Médicos_y_otras_Tecnologias</v>
          </cell>
          <cell r="F205" t="str">
            <v>Visitas de Acompañamiento Técnico en actividades relacionadas con IVC</v>
          </cell>
          <cell r="G205">
            <v>0</v>
          </cell>
          <cell r="H205">
            <v>164</v>
          </cell>
          <cell r="I205">
            <v>257</v>
          </cell>
          <cell r="J205">
            <v>1.5670731707317074</v>
          </cell>
          <cell r="K205">
            <v>11</v>
          </cell>
          <cell r="L205">
            <v>18</v>
          </cell>
          <cell r="M205">
            <v>7</v>
          </cell>
          <cell r="N205">
            <v>14</v>
          </cell>
          <cell r="O205">
            <v>0</v>
          </cell>
          <cell r="P205">
            <v>68</v>
          </cell>
          <cell r="Q205">
            <v>37</v>
          </cell>
          <cell r="R205">
            <v>34</v>
          </cell>
          <cell r="S205">
            <v>26</v>
          </cell>
          <cell r="T205">
            <v>19</v>
          </cell>
          <cell r="U205">
            <v>10</v>
          </cell>
          <cell r="V205">
            <v>13</v>
          </cell>
        </row>
        <row r="206">
          <cell r="A206" t="str">
            <v>2013Dirección_de_Dispositivos_Médicos_y_otras_TecnologiasCapacitaciónes Técnicas a entes territoriales y otros actores.</v>
          </cell>
          <cell r="D206">
            <v>2013</v>
          </cell>
          <cell r="E206" t="str">
            <v>Dirección_de_Dispositivos_Médicos_y_otras_Tecnologias</v>
          </cell>
          <cell r="F206" t="str">
            <v>Capacitaciónes Técnicas a entes territoriales y otros actores.</v>
          </cell>
          <cell r="G206">
            <v>0</v>
          </cell>
          <cell r="H206">
            <v>78</v>
          </cell>
          <cell r="I206">
            <v>83</v>
          </cell>
          <cell r="J206">
            <v>1.0641025641025641</v>
          </cell>
          <cell r="K206">
            <v>1</v>
          </cell>
          <cell r="L206">
            <v>0</v>
          </cell>
          <cell r="M206">
            <v>0</v>
          </cell>
          <cell r="N206">
            <v>0</v>
          </cell>
          <cell r="O206">
            <v>0</v>
          </cell>
          <cell r="P206">
            <v>16</v>
          </cell>
          <cell r="Q206">
            <v>24</v>
          </cell>
          <cell r="R206">
            <v>7</v>
          </cell>
          <cell r="S206">
            <v>15</v>
          </cell>
          <cell r="T206">
            <v>14</v>
          </cell>
          <cell r="U206">
            <v>6</v>
          </cell>
          <cell r="V206">
            <v>0</v>
          </cell>
        </row>
        <row r="207">
          <cell r="A207" t="str">
            <v>2013Dirección_de_Cosméticos_Aseo_Plaguicidas_y_Productos_de_Higiene_DomesticaCertificaciones para Establecimientos Fabricantes de Productos Cosméticos, de Higiene Doméstica, Absorbentes de Higiene Personal y Plaguicidas de Uso Doméstico</v>
          </cell>
          <cell r="D207">
            <v>2013</v>
          </cell>
          <cell r="E207" t="str">
            <v>Dirección_de_Cosméticos_Aseo_Plaguicidas_y_Productos_de_Higiene_Domestica</v>
          </cell>
          <cell r="F207" t="str">
            <v>Certificaciones para Establecimientos Fabricantes de Productos Cosméticos, de Higiene Doméstica, Absorbentes de Higiene Personal y Plaguicidas de Uso Doméstico</v>
          </cell>
          <cell r="G207" t="str">
            <v>Certificaciones para Establecimientos Fabricantes de Productos Cosméticos, de Higiene Doméstica, Absorbentes de Higiene Personal y Plaguicidas de Uso Doméstico</v>
          </cell>
          <cell r="H207">
            <v>120</v>
          </cell>
          <cell r="I207">
            <v>121</v>
          </cell>
          <cell r="J207">
            <v>1.0083333333333333</v>
          </cell>
          <cell r="K207">
            <v>10</v>
          </cell>
          <cell r="L207">
            <v>10</v>
          </cell>
          <cell r="M207">
            <v>10</v>
          </cell>
          <cell r="N207">
            <v>20</v>
          </cell>
          <cell r="O207">
            <v>8</v>
          </cell>
          <cell r="P207">
            <v>9</v>
          </cell>
          <cell r="Q207">
            <v>6</v>
          </cell>
          <cell r="R207">
            <v>9</v>
          </cell>
          <cell r="S207">
            <v>13</v>
          </cell>
          <cell r="T207">
            <v>9</v>
          </cell>
          <cell r="U207">
            <v>6</v>
          </cell>
          <cell r="V207">
            <v>11</v>
          </cell>
        </row>
        <row r="208">
          <cell r="A208" t="str">
            <v>2013Dirección_de_Cosméticos_Aseo_Plaguicidas_y_Productos_de_Higiene_DomesticaRegistros Sanitarios y/o renovaciòn de plaguicidas nuevos</v>
          </cell>
          <cell r="D208">
            <v>2013</v>
          </cell>
          <cell r="E208" t="str">
            <v>Dirección_de_Cosméticos_Aseo_Plaguicidas_y_Productos_de_Higiene_Domestica</v>
          </cell>
          <cell r="F208" t="str">
            <v>Registros Sanitarios y/o renovaciòn de plaguicidas nuevos</v>
          </cell>
          <cell r="G208" t="str">
            <v>Registros Sanitarios y/o renovaciòn de plaguicidas nuevos</v>
          </cell>
          <cell r="H208">
            <v>50</v>
          </cell>
          <cell r="I208">
            <v>43</v>
          </cell>
          <cell r="J208">
            <v>0.86</v>
          </cell>
          <cell r="K208">
            <v>0</v>
          </cell>
          <cell r="L208">
            <v>13</v>
          </cell>
          <cell r="M208">
            <v>10</v>
          </cell>
          <cell r="N208">
            <v>0</v>
          </cell>
          <cell r="O208">
            <v>3</v>
          </cell>
          <cell r="P208">
            <v>4</v>
          </cell>
          <cell r="Q208">
            <v>0</v>
          </cell>
          <cell r="R208">
            <v>3</v>
          </cell>
          <cell r="S208">
            <v>1</v>
          </cell>
          <cell r="T208">
            <v>3</v>
          </cell>
          <cell r="U208">
            <v>1</v>
          </cell>
          <cell r="V208">
            <v>5</v>
          </cell>
        </row>
        <row r="209">
          <cell r="A209" t="str">
            <v xml:space="preserve">2013Dirección_de_Cosméticos_Aseo_Plaguicidas_y_Productos_de_Higiene_DomesticaVisitas de Seguimiento a Establecimientos Certificados. </v>
          </cell>
          <cell r="D209">
            <v>2013</v>
          </cell>
          <cell r="E209" t="str">
            <v>Dirección_de_Cosméticos_Aseo_Plaguicidas_y_Productos_de_Higiene_Domestica</v>
          </cell>
          <cell r="F209" t="str">
            <v xml:space="preserve">Visitas de Seguimiento a Establecimientos Certificados. </v>
          </cell>
          <cell r="G209" t="str">
            <v xml:space="preserve">Visitas de Seguimiento a Establecimientos Certificados. </v>
          </cell>
          <cell r="H209">
            <v>35</v>
          </cell>
          <cell r="I209">
            <v>46</v>
          </cell>
          <cell r="J209">
            <v>1.3142857142857143</v>
          </cell>
          <cell r="K209">
            <v>0</v>
          </cell>
          <cell r="L209">
            <v>0</v>
          </cell>
          <cell r="M209">
            <v>0</v>
          </cell>
          <cell r="N209">
            <v>0</v>
          </cell>
          <cell r="O209">
            <v>0</v>
          </cell>
          <cell r="P209">
            <v>4</v>
          </cell>
          <cell r="Q209">
            <v>5</v>
          </cell>
          <cell r="R209">
            <v>5</v>
          </cell>
          <cell r="S209">
            <v>18</v>
          </cell>
          <cell r="T209">
            <v>10</v>
          </cell>
          <cell r="U209">
            <v>2</v>
          </cell>
          <cell r="V209">
            <v>2</v>
          </cell>
        </row>
        <row r="210">
          <cell r="A210" t="str">
            <v>2013Dirección_de_Cosméticos_Aseo_Plaguicidas_y_Productos_de_Higiene_DomesticaVisitas de Acompañamiento Técnico en actividades relacionadas con IVC</v>
          </cell>
          <cell r="D210">
            <v>2013</v>
          </cell>
          <cell r="E210" t="str">
            <v>Dirección_de_Cosméticos_Aseo_Plaguicidas_y_Productos_de_Higiene_Domestica</v>
          </cell>
          <cell r="F210" t="str">
            <v>Visitas de Acompañamiento Técnico en actividades relacionadas con IVC</v>
          </cell>
          <cell r="G210" t="str">
            <v>Visitas de Acompañamiento Técnico en actividades relacionadas con IVC</v>
          </cell>
          <cell r="H210">
            <v>110</v>
          </cell>
          <cell r="I210">
            <v>221</v>
          </cell>
          <cell r="J210">
            <v>2.0090909090909093</v>
          </cell>
          <cell r="K210">
            <v>3</v>
          </cell>
          <cell r="L210">
            <v>2</v>
          </cell>
          <cell r="M210">
            <v>6</v>
          </cell>
          <cell r="N210">
            <v>1</v>
          </cell>
          <cell r="O210">
            <v>21</v>
          </cell>
          <cell r="P210">
            <v>8</v>
          </cell>
          <cell r="Q210">
            <v>48</v>
          </cell>
          <cell r="R210">
            <v>42</v>
          </cell>
          <cell r="S210">
            <v>31</v>
          </cell>
          <cell r="T210">
            <v>14</v>
          </cell>
          <cell r="U210">
            <v>33</v>
          </cell>
          <cell r="V210">
            <v>12</v>
          </cell>
        </row>
        <row r="211">
          <cell r="A211" t="str">
            <v>2013Dirección_de_Cosméticos_Aseo_Plaguicidas_y_Productos_de_Higiene_DomesticaCapacitaciónes Técnicas a entes territoriales y otros actores.</v>
          </cell>
          <cell r="D211">
            <v>2013</v>
          </cell>
          <cell r="E211" t="str">
            <v>Dirección_de_Cosméticos_Aseo_Plaguicidas_y_Productos_de_Higiene_Domestica</v>
          </cell>
          <cell r="F211" t="str">
            <v>Capacitaciónes Técnicas a entes territoriales y otros actores.</v>
          </cell>
          <cell r="G211" t="str">
            <v>Capacitaciónes Técnicas a entes territoriales y otros actores.</v>
          </cell>
          <cell r="H211">
            <v>10</v>
          </cell>
          <cell r="I211">
            <v>20</v>
          </cell>
          <cell r="J211">
            <v>2</v>
          </cell>
          <cell r="K211">
            <v>0</v>
          </cell>
          <cell r="L211">
            <v>0</v>
          </cell>
          <cell r="M211">
            <v>0</v>
          </cell>
          <cell r="N211">
            <v>3</v>
          </cell>
          <cell r="O211">
            <v>2</v>
          </cell>
          <cell r="P211">
            <v>1</v>
          </cell>
          <cell r="Q211">
            <v>1</v>
          </cell>
          <cell r="R211">
            <v>0</v>
          </cell>
          <cell r="S211">
            <v>3</v>
          </cell>
          <cell r="T211">
            <v>2</v>
          </cell>
          <cell r="U211">
            <v>6</v>
          </cell>
          <cell r="V211">
            <v>2</v>
          </cell>
        </row>
        <row r="212">
          <cell r="A212" t="str">
            <v>2013Dirección_de_Cosméticos_Aseo_Plaguicidas_y_Productos_de_Higiene_DomesticaAsignación de Códigos de Notificación Sanitaria Obligatoria, reconocimiento o renovació General.</v>
          </cell>
          <cell r="D212">
            <v>2013</v>
          </cell>
          <cell r="E212" t="str">
            <v>Dirección_de_Cosméticos_Aseo_Plaguicidas_y_Productos_de_Higiene_Domestica</v>
          </cell>
          <cell r="F212" t="str">
            <v>Asignación de Códigos de Notificación Sanitaria Obligatoria, reconocimiento o renovació General.</v>
          </cell>
          <cell r="G212" t="str">
            <v>Asignación de Códigos de Notificación Sanitaria Obligatoria, reconocimiento o renovació General.</v>
          </cell>
          <cell r="H212">
            <v>14500</v>
          </cell>
          <cell r="I212">
            <v>14441</v>
          </cell>
          <cell r="J212">
            <v>0.99593103448275866</v>
          </cell>
          <cell r="K212">
            <v>681</v>
          </cell>
          <cell r="L212">
            <v>1089</v>
          </cell>
          <cell r="M212">
            <v>879</v>
          </cell>
          <cell r="N212">
            <v>1302</v>
          </cell>
          <cell r="O212">
            <v>1300</v>
          </cell>
          <cell r="P212">
            <v>894</v>
          </cell>
          <cell r="Q212">
            <v>1462</v>
          </cell>
          <cell r="R212">
            <v>1284</v>
          </cell>
          <cell r="S212">
            <v>1168</v>
          </cell>
          <cell r="T212">
            <v>1371</v>
          </cell>
          <cell r="U212">
            <v>1355</v>
          </cell>
          <cell r="V212">
            <v>1656</v>
          </cell>
        </row>
        <row r="213">
          <cell r="A213" t="str">
            <v>2013Dirección_de_Cosméticos_Aseo_Plaguicidas_y_Productos_de_Higiene_DomesticaTramites asociados a registros sanitarios, permisos y notificaciones</v>
          </cell>
          <cell r="D213">
            <v>2013</v>
          </cell>
          <cell r="E213" t="str">
            <v>Dirección_de_Cosméticos_Aseo_Plaguicidas_y_Productos_de_Higiene_Domestica</v>
          </cell>
          <cell r="F213" t="str">
            <v>Tramites asociados a registros sanitarios, permisos y notificaciones</v>
          </cell>
          <cell r="G213" t="str">
            <v>Tramites asociados a registros sanitarios, permisos y notificaciones</v>
          </cell>
          <cell r="H213">
            <v>4000</v>
          </cell>
          <cell r="I213">
            <v>3627</v>
          </cell>
          <cell r="J213">
            <v>0.90674999999999994</v>
          </cell>
          <cell r="K213">
            <v>212</v>
          </cell>
          <cell r="L213">
            <v>424</v>
          </cell>
          <cell r="M213">
            <v>216</v>
          </cell>
          <cell r="N213">
            <v>444</v>
          </cell>
          <cell r="O213">
            <v>295</v>
          </cell>
          <cell r="P213">
            <v>229</v>
          </cell>
          <cell r="Q213">
            <v>336</v>
          </cell>
          <cell r="R213">
            <v>279</v>
          </cell>
          <cell r="S213">
            <v>310</v>
          </cell>
          <cell r="T213">
            <v>252</v>
          </cell>
          <cell r="U213">
            <v>305</v>
          </cell>
          <cell r="V213">
            <v>325</v>
          </cell>
        </row>
        <row r="214">
          <cell r="A214" t="str">
            <v>2013Dirección_de_Cosméticos_Aseo_Plaguicidas_y_Productos_de_Higiene_DomesticaDocumentos Técnicos Publicados.</v>
          </cell>
          <cell r="D214">
            <v>2013</v>
          </cell>
          <cell r="E214" t="str">
            <v>Dirección_de_Cosméticos_Aseo_Plaguicidas_y_Productos_de_Higiene_Domestica</v>
          </cell>
          <cell r="F214" t="str">
            <v>Documentos Técnicos Publicados.</v>
          </cell>
          <cell r="G214" t="str">
            <v>Documentos Técnicos Publicados.</v>
          </cell>
          <cell r="H214">
            <v>5</v>
          </cell>
          <cell r="I214">
            <v>0</v>
          </cell>
          <cell r="J214">
            <v>0</v>
          </cell>
          <cell r="K214">
            <v>0</v>
          </cell>
          <cell r="L214">
            <v>0</v>
          </cell>
          <cell r="M214">
            <v>0</v>
          </cell>
          <cell r="N214">
            <v>0</v>
          </cell>
          <cell r="O214">
            <v>0</v>
          </cell>
          <cell r="P214">
            <v>0</v>
          </cell>
          <cell r="Q214">
            <v>0</v>
          </cell>
          <cell r="R214">
            <v>0</v>
          </cell>
          <cell r="S214">
            <v>0</v>
          </cell>
          <cell r="T214">
            <v>0</v>
          </cell>
          <cell r="U214">
            <v>0</v>
          </cell>
          <cell r="V214">
            <v>0</v>
          </cell>
        </row>
        <row r="215">
          <cell r="A215" t="str">
            <v>2013</v>
          </cell>
          <cell r="D215">
            <v>2013</v>
          </cell>
          <cell r="E215">
            <v>0</v>
          </cell>
          <cell r="F215">
            <v>0</v>
          </cell>
          <cell r="G215">
            <v>0</v>
          </cell>
          <cell r="H215">
            <v>0</v>
          </cell>
          <cell r="I215">
            <v>0</v>
          </cell>
          <cell r="J215">
            <v>0</v>
          </cell>
          <cell r="K215">
            <v>0</v>
          </cell>
          <cell r="L215">
            <v>0</v>
          </cell>
          <cell r="M215">
            <v>0</v>
          </cell>
          <cell r="N215">
            <v>0</v>
          </cell>
          <cell r="O215">
            <v>0</v>
          </cell>
          <cell r="P215">
            <v>0</v>
          </cell>
          <cell r="Q215">
            <v>0</v>
          </cell>
          <cell r="R215">
            <v>0</v>
          </cell>
          <cell r="S215">
            <v>0</v>
          </cell>
          <cell r="T215">
            <v>0</v>
          </cell>
          <cell r="U215">
            <v>0</v>
          </cell>
          <cell r="V215">
            <v>0</v>
          </cell>
        </row>
        <row r="216">
          <cell r="A216" t="str">
            <v>2013</v>
          </cell>
          <cell r="D216">
            <v>2013</v>
          </cell>
          <cell r="E216">
            <v>0</v>
          </cell>
          <cell r="F216">
            <v>0</v>
          </cell>
          <cell r="G216">
            <v>0</v>
          </cell>
          <cell r="H216">
            <v>0</v>
          </cell>
          <cell r="I216">
            <v>0</v>
          </cell>
          <cell r="J216">
            <v>0</v>
          </cell>
          <cell r="K216">
            <v>0</v>
          </cell>
          <cell r="L216">
            <v>0</v>
          </cell>
          <cell r="M216">
            <v>0</v>
          </cell>
          <cell r="N216">
            <v>0</v>
          </cell>
          <cell r="O216">
            <v>0</v>
          </cell>
          <cell r="P216">
            <v>0</v>
          </cell>
          <cell r="Q216">
            <v>0</v>
          </cell>
          <cell r="R216">
            <v>0</v>
          </cell>
          <cell r="S216">
            <v>0</v>
          </cell>
          <cell r="T216">
            <v>0</v>
          </cell>
          <cell r="U216">
            <v>0</v>
          </cell>
          <cell r="V216">
            <v>0</v>
          </cell>
        </row>
        <row r="217">
          <cell r="A217" t="str">
            <v>2013</v>
          </cell>
          <cell r="D217">
            <v>2013</v>
          </cell>
          <cell r="E217">
            <v>0</v>
          </cell>
          <cell r="F217">
            <v>0</v>
          </cell>
          <cell r="G217">
            <v>0</v>
          </cell>
          <cell r="H217">
            <v>0</v>
          </cell>
          <cell r="I217">
            <v>0</v>
          </cell>
          <cell r="J217">
            <v>0</v>
          </cell>
          <cell r="K217">
            <v>0</v>
          </cell>
          <cell r="L217">
            <v>0</v>
          </cell>
          <cell r="M217">
            <v>0</v>
          </cell>
          <cell r="N217">
            <v>0</v>
          </cell>
          <cell r="O217">
            <v>0</v>
          </cell>
          <cell r="P217">
            <v>0</v>
          </cell>
          <cell r="Q217">
            <v>0</v>
          </cell>
          <cell r="R217">
            <v>0</v>
          </cell>
          <cell r="S217">
            <v>0</v>
          </cell>
          <cell r="T217">
            <v>0</v>
          </cell>
          <cell r="U217">
            <v>0</v>
          </cell>
          <cell r="V217">
            <v>0</v>
          </cell>
        </row>
        <row r="218">
          <cell r="A218" t="str">
            <v>2013</v>
          </cell>
          <cell r="D218">
            <v>2013</v>
          </cell>
          <cell r="E218">
            <v>0</v>
          </cell>
          <cell r="F218">
            <v>0</v>
          </cell>
          <cell r="G218">
            <v>0</v>
          </cell>
          <cell r="H218">
            <v>0</v>
          </cell>
          <cell r="I218">
            <v>0</v>
          </cell>
          <cell r="J218">
            <v>0</v>
          </cell>
          <cell r="K218">
            <v>0</v>
          </cell>
          <cell r="L218">
            <v>0</v>
          </cell>
          <cell r="M218">
            <v>0</v>
          </cell>
          <cell r="N218">
            <v>0</v>
          </cell>
          <cell r="O218">
            <v>0</v>
          </cell>
          <cell r="P218">
            <v>0</v>
          </cell>
          <cell r="Q218">
            <v>0</v>
          </cell>
          <cell r="R218">
            <v>0</v>
          </cell>
          <cell r="S218">
            <v>0</v>
          </cell>
          <cell r="T218">
            <v>0</v>
          </cell>
          <cell r="U218">
            <v>0</v>
          </cell>
          <cell r="V218">
            <v>0</v>
          </cell>
        </row>
        <row r="219">
          <cell r="A219" t="str">
            <v>2013</v>
          </cell>
          <cell r="D219">
            <v>2013</v>
          </cell>
          <cell r="E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  <cell r="K219">
            <v>0</v>
          </cell>
          <cell r="L219">
            <v>0</v>
          </cell>
          <cell r="M219">
            <v>0</v>
          </cell>
          <cell r="N219">
            <v>0</v>
          </cell>
          <cell r="O219">
            <v>0</v>
          </cell>
          <cell r="P219">
            <v>0</v>
          </cell>
          <cell r="Q219">
            <v>0</v>
          </cell>
          <cell r="R219">
            <v>0</v>
          </cell>
          <cell r="S219">
            <v>0</v>
          </cell>
          <cell r="T219">
            <v>0</v>
          </cell>
          <cell r="U219">
            <v>0</v>
          </cell>
          <cell r="V219">
            <v>0</v>
          </cell>
        </row>
        <row r="220">
          <cell r="A220" t="str">
            <v>2013</v>
          </cell>
          <cell r="D220">
            <v>2013</v>
          </cell>
          <cell r="E220">
            <v>0</v>
          </cell>
          <cell r="F220">
            <v>0</v>
          </cell>
          <cell r="G220">
            <v>0</v>
          </cell>
          <cell r="H220">
            <v>0</v>
          </cell>
          <cell r="I220">
            <v>0</v>
          </cell>
          <cell r="J220">
            <v>0</v>
          </cell>
          <cell r="K220">
            <v>0</v>
          </cell>
          <cell r="L220">
            <v>0</v>
          </cell>
          <cell r="M220">
            <v>0</v>
          </cell>
          <cell r="N220">
            <v>0</v>
          </cell>
          <cell r="O220">
            <v>0</v>
          </cell>
          <cell r="P220">
            <v>0</v>
          </cell>
          <cell r="Q220">
            <v>0</v>
          </cell>
          <cell r="R220">
            <v>0</v>
          </cell>
          <cell r="S220">
            <v>0</v>
          </cell>
          <cell r="T220">
            <v>0</v>
          </cell>
          <cell r="U220">
            <v>0</v>
          </cell>
          <cell r="V220">
            <v>0</v>
          </cell>
        </row>
        <row r="221">
          <cell r="A221" t="str">
            <v>2013</v>
          </cell>
          <cell r="D221">
            <v>2013</v>
          </cell>
          <cell r="E221">
            <v>0</v>
          </cell>
          <cell r="F221">
            <v>0</v>
          </cell>
          <cell r="G221">
            <v>0</v>
          </cell>
          <cell r="H221">
            <v>0</v>
          </cell>
          <cell r="I221">
            <v>0</v>
          </cell>
          <cell r="J221">
            <v>0</v>
          </cell>
          <cell r="K221">
            <v>0</v>
          </cell>
          <cell r="L221">
            <v>0</v>
          </cell>
          <cell r="M221">
            <v>0</v>
          </cell>
          <cell r="N221">
            <v>0</v>
          </cell>
          <cell r="O221">
            <v>0</v>
          </cell>
          <cell r="P221">
            <v>0</v>
          </cell>
          <cell r="Q221">
            <v>0</v>
          </cell>
          <cell r="R221">
            <v>0</v>
          </cell>
          <cell r="S221">
            <v>0</v>
          </cell>
          <cell r="T221">
            <v>0</v>
          </cell>
          <cell r="U221">
            <v>0</v>
          </cell>
          <cell r="V221">
            <v>0</v>
          </cell>
        </row>
        <row r="222">
          <cell r="A222" t="str">
            <v>2013</v>
          </cell>
          <cell r="D222">
            <v>2013</v>
          </cell>
          <cell r="E222">
            <v>0</v>
          </cell>
          <cell r="F222">
            <v>0</v>
          </cell>
          <cell r="G222">
            <v>0</v>
          </cell>
          <cell r="H222">
            <v>0</v>
          </cell>
          <cell r="I222">
            <v>0</v>
          </cell>
          <cell r="J222">
            <v>0</v>
          </cell>
          <cell r="K222">
            <v>0</v>
          </cell>
          <cell r="L222">
            <v>0</v>
          </cell>
          <cell r="M222">
            <v>0</v>
          </cell>
          <cell r="N222">
            <v>0</v>
          </cell>
          <cell r="O222">
            <v>0</v>
          </cell>
          <cell r="P222">
            <v>0</v>
          </cell>
          <cell r="Q222">
            <v>0</v>
          </cell>
          <cell r="R222">
            <v>0</v>
          </cell>
          <cell r="S222">
            <v>0</v>
          </cell>
          <cell r="T222">
            <v>0</v>
          </cell>
          <cell r="U222">
            <v>0</v>
          </cell>
          <cell r="V222">
            <v>0</v>
          </cell>
        </row>
        <row r="223">
          <cell r="A223" t="str">
            <v>2013</v>
          </cell>
          <cell r="D223">
            <v>2013</v>
          </cell>
          <cell r="E223">
            <v>0</v>
          </cell>
          <cell r="F223">
            <v>0</v>
          </cell>
          <cell r="G223">
            <v>0</v>
          </cell>
          <cell r="H223">
            <v>0</v>
          </cell>
          <cell r="I223">
            <v>0</v>
          </cell>
          <cell r="J223">
            <v>0</v>
          </cell>
          <cell r="K223">
            <v>0</v>
          </cell>
          <cell r="L223">
            <v>0</v>
          </cell>
          <cell r="M223">
            <v>0</v>
          </cell>
          <cell r="N223">
            <v>0</v>
          </cell>
          <cell r="O223">
            <v>0</v>
          </cell>
          <cell r="P223">
            <v>0</v>
          </cell>
          <cell r="Q223">
            <v>0</v>
          </cell>
          <cell r="R223">
            <v>0</v>
          </cell>
          <cell r="S223">
            <v>0</v>
          </cell>
          <cell r="T223">
            <v>0</v>
          </cell>
          <cell r="U223">
            <v>0</v>
          </cell>
          <cell r="V223">
            <v>0</v>
          </cell>
        </row>
        <row r="224">
          <cell r="A224" t="str">
            <v>2013</v>
          </cell>
          <cell r="D224">
            <v>2013</v>
          </cell>
          <cell r="E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  <cell r="K224">
            <v>0</v>
          </cell>
          <cell r="L224">
            <v>0</v>
          </cell>
          <cell r="M224">
            <v>0</v>
          </cell>
          <cell r="N224">
            <v>0</v>
          </cell>
          <cell r="O224">
            <v>0</v>
          </cell>
          <cell r="P224">
            <v>0</v>
          </cell>
          <cell r="Q224">
            <v>0</v>
          </cell>
          <cell r="R224">
            <v>0</v>
          </cell>
          <cell r="S224">
            <v>0</v>
          </cell>
          <cell r="T224">
            <v>0</v>
          </cell>
          <cell r="U224">
            <v>0</v>
          </cell>
          <cell r="V224">
            <v>0</v>
          </cell>
        </row>
        <row r="225">
          <cell r="A225" t="str">
            <v>2013</v>
          </cell>
          <cell r="D225">
            <v>2013</v>
          </cell>
          <cell r="E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  <cell r="K225">
            <v>0</v>
          </cell>
          <cell r="L225">
            <v>0</v>
          </cell>
          <cell r="M225">
            <v>0</v>
          </cell>
          <cell r="N225">
            <v>0</v>
          </cell>
          <cell r="O225">
            <v>0</v>
          </cell>
          <cell r="P225">
            <v>0</v>
          </cell>
          <cell r="Q225">
            <v>0</v>
          </cell>
          <cell r="R225">
            <v>0</v>
          </cell>
          <cell r="S225">
            <v>0</v>
          </cell>
          <cell r="T225">
            <v>0</v>
          </cell>
          <cell r="U225">
            <v>0</v>
          </cell>
          <cell r="V225">
            <v>0</v>
          </cell>
        </row>
        <row r="226">
          <cell r="A226" t="str">
            <v>2013</v>
          </cell>
          <cell r="D226">
            <v>2013</v>
          </cell>
          <cell r="E226">
            <v>0</v>
          </cell>
          <cell r="F226">
            <v>0</v>
          </cell>
          <cell r="G226">
            <v>0</v>
          </cell>
          <cell r="H226">
            <v>0</v>
          </cell>
          <cell r="I226">
            <v>0</v>
          </cell>
          <cell r="J226">
            <v>0</v>
          </cell>
          <cell r="K226">
            <v>0</v>
          </cell>
          <cell r="L226">
            <v>0</v>
          </cell>
          <cell r="M226">
            <v>0</v>
          </cell>
          <cell r="N226">
            <v>0</v>
          </cell>
          <cell r="O226">
            <v>0</v>
          </cell>
          <cell r="P226">
            <v>0</v>
          </cell>
          <cell r="Q226">
            <v>0</v>
          </cell>
          <cell r="R226">
            <v>0</v>
          </cell>
          <cell r="S226">
            <v>0</v>
          </cell>
          <cell r="T226">
            <v>0</v>
          </cell>
          <cell r="U226">
            <v>0</v>
          </cell>
          <cell r="V226">
            <v>0</v>
          </cell>
        </row>
        <row r="227">
          <cell r="A227" t="str">
            <v>2013</v>
          </cell>
          <cell r="D227">
            <v>2013</v>
          </cell>
          <cell r="E227">
            <v>0</v>
          </cell>
          <cell r="F227">
            <v>0</v>
          </cell>
          <cell r="G227">
            <v>0</v>
          </cell>
          <cell r="H227">
            <v>0</v>
          </cell>
          <cell r="I227">
            <v>0</v>
          </cell>
          <cell r="J227">
            <v>0</v>
          </cell>
          <cell r="K227">
            <v>0</v>
          </cell>
          <cell r="L227">
            <v>0</v>
          </cell>
          <cell r="M227">
            <v>0</v>
          </cell>
          <cell r="N227">
            <v>0</v>
          </cell>
          <cell r="O227">
            <v>0</v>
          </cell>
          <cell r="P227">
            <v>0</v>
          </cell>
          <cell r="Q227">
            <v>0</v>
          </cell>
          <cell r="R227">
            <v>0</v>
          </cell>
          <cell r="S227">
            <v>0</v>
          </cell>
          <cell r="T227">
            <v>0</v>
          </cell>
          <cell r="U227">
            <v>0</v>
          </cell>
          <cell r="V227">
            <v>0</v>
          </cell>
        </row>
        <row r="228">
          <cell r="A228" t="str">
            <v>2013</v>
          </cell>
          <cell r="D228">
            <v>2013</v>
          </cell>
          <cell r="E228">
            <v>0</v>
          </cell>
          <cell r="F228">
            <v>0</v>
          </cell>
          <cell r="G228">
            <v>0</v>
          </cell>
          <cell r="H228">
            <v>0</v>
          </cell>
          <cell r="I228">
            <v>0</v>
          </cell>
          <cell r="J228">
            <v>0</v>
          </cell>
          <cell r="K228">
            <v>0</v>
          </cell>
          <cell r="L228">
            <v>0</v>
          </cell>
          <cell r="M228">
            <v>0</v>
          </cell>
          <cell r="N228">
            <v>0</v>
          </cell>
          <cell r="O228">
            <v>0</v>
          </cell>
          <cell r="P228">
            <v>0</v>
          </cell>
          <cell r="Q228">
            <v>0</v>
          </cell>
          <cell r="R228">
            <v>0</v>
          </cell>
          <cell r="S228">
            <v>0</v>
          </cell>
          <cell r="T228">
            <v>0</v>
          </cell>
          <cell r="U228">
            <v>0</v>
          </cell>
          <cell r="V228">
            <v>0</v>
          </cell>
        </row>
        <row r="229">
          <cell r="A229" t="str">
            <v>2013</v>
          </cell>
          <cell r="D229">
            <v>2013</v>
          </cell>
          <cell r="E229">
            <v>0</v>
          </cell>
          <cell r="F229">
            <v>0</v>
          </cell>
          <cell r="G229">
            <v>0</v>
          </cell>
          <cell r="H229">
            <v>0</v>
          </cell>
          <cell r="I229">
            <v>0</v>
          </cell>
          <cell r="J229">
            <v>0</v>
          </cell>
          <cell r="K229">
            <v>0</v>
          </cell>
          <cell r="L229">
            <v>0</v>
          </cell>
          <cell r="M229">
            <v>0</v>
          </cell>
          <cell r="N229">
            <v>0</v>
          </cell>
          <cell r="O229">
            <v>0</v>
          </cell>
          <cell r="P229">
            <v>0</v>
          </cell>
          <cell r="Q229">
            <v>0</v>
          </cell>
          <cell r="R229">
            <v>0</v>
          </cell>
          <cell r="S229">
            <v>0</v>
          </cell>
          <cell r="T229">
            <v>0</v>
          </cell>
          <cell r="U229">
            <v>0</v>
          </cell>
          <cell r="V229">
            <v>0</v>
          </cell>
        </row>
        <row r="230">
          <cell r="A230" t="str">
            <v>2013</v>
          </cell>
          <cell r="D230">
            <v>2013</v>
          </cell>
          <cell r="E230">
            <v>0</v>
          </cell>
          <cell r="F230">
            <v>0</v>
          </cell>
          <cell r="G230">
            <v>0</v>
          </cell>
          <cell r="H230">
            <v>0</v>
          </cell>
          <cell r="I230">
            <v>0</v>
          </cell>
          <cell r="J230">
            <v>0</v>
          </cell>
          <cell r="K230">
            <v>0</v>
          </cell>
          <cell r="L230">
            <v>0</v>
          </cell>
          <cell r="M230">
            <v>0</v>
          </cell>
          <cell r="N230">
            <v>0</v>
          </cell>
          <cell r="O230">
            <v>0</v>
          </cell>
          <cell r="P230">
            <v>0</v>
          </cell>
          <cell r="Q230">
            <v>0</v>
          </cell>
          <cell r="R230">
            <v>0</v>
          </cell>
          <cell r="S230">
            <v>0</v>
          </cell>
          <cell r="T230">
            <v>0</v>
          </cell>
          <cell r="U230">
            <v>0</v>
          </cell>
          <cell r="V230">
            <v>0</v>
          </cell>
        </row>
        <row r="231">
          <cell r="A231" t="str">
            <v>2013</v>
          </cell>
          <cell r="D231">
            <v>2013</v>
          </cell>
          <cell r="E231">
            <v>0</v>
          </cell>
          <cell r="F231">
            <v>0</v>
          </cell>
          <cell r="G231">
            <v>0</v>
          </cell>
          <cell r="H231">
            <v>0</v>
          </cell>
          <cell r="I231">
            <v>0</v>
          </cell>
          <cell r="J231">
            <v>0</v>
          </cell>
          <cell r="K231">
            <v>0</v>
          </cell>
          <cell r="L231">
            <v>0</v>
          </cell>
          <cell r="M231">
            <v>0</v>
          </cell>
          <cell r="N231">
            <v>0</v>
          </cell>
          <cell r="O231">
            <v>0</v>
          </cell>
          <cell r="P231">
            <v>0</v>
          </cell>
          <cell r="Q231">
            <v>0</v>
          </cell>
          <cell r="R231">
            <v>0</v>
          </cell>
          <cell r="S231">
            <v>0</v>
          </cell>
          <cell r="T231">
            <v>0</v>
          </cell>
          <cell r="U231">
            <v>0</v>
          </cell>
          <cell r="V231">
            <v>0</v>
          </cell>
        </row>
        <row r="232">
          <cell r="A232" t="str">
            <v>2013</v>
          </cell>
          <cell r="D232">
            <v>2013</v>
          </cell>
          <cell r="E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  <cell r="K232">
            <v>0</v>
          </cell>
          <cell r="L232">
            <v>0</v>
          </cell>
          <cell r="M232">
            <v>0</v>
          </cell>
          <cell r="N232">
            <v>0</v>
          </cell>
          <cell r="O232">
            <v>0</v>
          </cell>
          <cell r="P232">
            <v>0</v>
          </cell>
          <cell r="Q232">
            <v>0</v>
          </cell>
          <cell r="R232">
            <v>0</v>
          </cell>
          <cell r="S232">
            <v>0</v>
          </cell>
          <cell r="T232">
            <v>0</v>
          </cell>
          <cell r="U232">
            <v>0</v>
          </cell>
          <cell r="V232">
            <v>0</v>
          </cell>
        </row>
        <row r="233">
          <cell r="A233" t="str">
            <v>2013</v>
          </cell>
          <cell r="D233">
            <v>2013</v>
          </cell>
          <cell r="E233">
            <v>0</v>
          </cell>
          <cell r="F233">
            <v>0</v>
          </cell>
          <cell r="G233">
            <v>0</v>
          </cell>
          <cell r="H233">
            <v>0</v>
          </cell>
          <cell r="I233">
            <v>0</v>
          </cell>
          <cell r="J233">
            <v>0</v>
          </cell>
          <cell r="K233">
            <v>0</v>
          </cell>
          <cell r="L233">
            <v>0</v>
          </cell>
          <cell r="M233">
            <v>0</v>
          </cell>
          <cell r="N233">
            <v>0</v>
          </cell>
          <cell r="O233">
            <v>0</v>
          </cell>
          <cell r="P233">
            <v>0</v>
          </cell>
          <cell r="Q233">
            <v>0</v>
          </cell>
          <cell r="R233">
            <v>0</v>
          </cell>
          <cell r="S233">
            <v>0</v>
          </cell>
          <cell r="T233">
            <v>0</v>
          </cell>
          <cell r="U233">
            <v>0</v>
          </cell>
          <cell r="V233">
            <v>0</v>
          </cell>
        </row>
        <row r="234">
          <cell r="A234" t="str">
            <v>2013</v>
          </cell>
          <cell r="D234">
            <v>2013</v>
          </cell>
          <cell r="E234">
            <v>0</v>
          </cell>
          <cell r="F234">
            <v>0</v>
          </cell>
          <cell r="G234">
            <v>0</v>
          </cell>
          <cell r="H234">
            <v>0</v>
          </cell>
          <cell r="I234">
            <v>0</v>
          </cell>
          <cell r="J234">
            <v>0</v>
          </cell>
          <cell r="K234">
            <v>0</v>
          </cell>
          <cell r="L234">
            <v>0</v>
          </cell>
          <cell r="M234">
            <v>0</v>
          </cell>
          <cell r="N234">
            <v>0</v>
          </cell>
          <cell r="O234">
            <v>0</v>
          </cell>
          <cell r="P234">
            <v>0</v>
          </cell>
          <cell r="Q234">
            <v>0</v>
          </cell>
          <cell r="R234">
            <v>0</v>
          </cell>
          <cell r="S234">
            <v>0</v>
          </cell>
          <cell r="T234">
            <v>0</v>
          </cell>
          <cell r="U234">
            <v>0</v>
          </cell>
          <cell r="V234">
            <v>0</v>
          </cell>
        </row>
        <row r="235">
          <cell r="A235" t="str">
            <v>2013</v>
          </cell>
          <cell r="D235">
            <v>2013</v>
          </cell>
          <cell r="E235">
            <v>0</v>
          </cell>
          <cell r="F235">
            <v>0</v>
          </cell>
          <cell r="G235">
            <v>0</v>
          </cell>
          <cell r="H235">
            <v>0</v>
          </cell>
          <cell r="I235">
            <v>0</v>
          </cell>
          <cell r="J235">
            <v>0</v>
          </cell>
          <cell r="K235">
            <v>0</v>
          </cell>
          <cell r="L235">
            <v>0</v>
          </cell>
          <cell r="M235">
            <v>0</v>
          </cell>
          <cell r="N235">
            <v>0</v>
          </cell>
          <cell r="O235">
            <v>0</v>
          </cell>
          <cell r="P235">
            <v>0</v>
          </cell>
          <cell r="Q235">
            <v>0</v>
          </cell>
          <cell r="R235">
            <v>0</v>
          </cell>
          <cell r="S235">
            <v>0</v>
          </cell>
          <cell r="T235">
            <v>0</v>
          </cell>
          <cell r="U235">
            <v>0</v>
          </cell>
          <cell r="V235">
            <v>0</v>
          </cell>
        </row>
        <row r="236">
          <cell r="A236" t="str">
            <v>2013</v>
          </cell>
          <cell r="D236">
            <v>2013</v>
          </cell>
          <cell r="E236">
            <v>0</v>
          </cell>
          <cell r="F236">
            <v>0</v>
          </cell>
          <cell r="G236">
            <v>0</v>
          </cell>
          <cell r="H236">
            <v>0</v>
          </cell>
          <cell r="I236">
            <v>0</v>
          </cell>
          <cell r="J236">
            <v>0</v>
          </cell>
          <cell r="K236">
            <v>0</v>
          </cell>
          <cell r="L236">
            <v>0</v>
          </cell>
          <cell r="M236">
            <v>0</v>
          </cell>
          <cell r="N236">
            <v>0</v>
          </cell>
          <cell r="O236">
            <v>0</v>
          </cell>
          <cell r="P236">
            <v>0</v>
          </cell>
          <cell r="Q236">
            <v>0</v>
          </cell>
          <cell r="R236">
            <v>0</v>
          </cell>
          <cell r="S236">
            <v>0</v>
          </cell>
          <cell r="T236">
            <v>0</v>
          </cell>
          <cell r="U236">
            <v>0</v>
          </cell>
          <cell r="V236">
            <v>0</v>
          </cell>
        </row>
        <row r="237">
          <cell r="A237" t="str">
            <v>2013</v>
          </cell>
          <cell r="D237">
            <v>2013</v>
          </cell>
          <cell r="E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  <cell r="K237">
            <v>0</v>
          </cell>
          <cell r="L237">
            <v>0</v>
          </cell>
          <cell r="M237">
            <v>0</v>
          </cell>
          <cell r="N237">
            <v>0</v>
          </cell>
          <cell r="O237">
            <v>0</v>
          </cell>
          <cell r="P237">
            <v>0</v>
          </cell>
          <cell r="Q237">
            <v>0</v>
          </cell>
          <cell r="R237">
            <v>0</v>
          </cell>
          <cell r="S237">
            <v>0</v>
          </cell>
          <cell r="T237">
            <v>0</v>
          </cell>
          <cell r="U237">
            <v>0</v>
          </cell>
          <cell r="V237">
            <v>0</v>
          </cell>
        </row>
        <row r="238">
          <cell r="A238" t="str">
            <v>2013</v>
          </cell>
          <cell r="D238">
            <v>2013</v>
          </cell>
          <cell r="E238">
            <v>0</v>
          </cell>
          <cell r="F238">
            <v>0</v>
          </cell>
          <cell r="G238">
            <v>0</v>
          </cell>
          <cell r="H238">
            <v>0</v>
          </cell>
          <cell r="I238">
            <v>0</v>
          </cell>
          <cell r="J238">
            <v>0</v>
          </cell>
          <cell r="K238">
            <v>0</v>
          </cell>
          <cell r="L238">
            <v>0</v>
          </cell>
          <cell r="M238">
            <v>0</v>
          </cell>
          <cell r="N238">
            <v>0</v>
          </cell>
          <cell r="O238">
            <v>0</v>
          </cell>
          <cell r="P238">
            <v>0</v>
          </cell>
          <cell r="Q238">
            <v>0</v>
          </cell>
          <cell r="R238">
            <v>0</v>
          </cell>
          <cell r="S238">
            <v>0</v>
          </cell>
          <cell r="T238">
            <v>0</v>
          </cell>
          <cell r="U238">
            <v>0</v>
          </cell>
          <cell r="V238">
            <v>0</v>
          </cell>
        </row>
        <row r="239">
          <cell r="A239" t="str">
            <v>2013</v>
          </cell>
          <cell r="D239">
            <v>2013</v>
          </cell>
          <cell r="E239">
            <v>0</v>
          </cell>
          <cell r="F239">
            <v>0</v>
          </cell>
          <cell r="G239">
            <v>0</v>
          </cell>
          <cell r="H239">
            <v>0</v>
          </cell>
          <cell r="I239">
            <v>0</v>
          </cell>
          <cell r="J239">
            <v>0</v>
          </cell>
          <cell r="K239">
            <v>0</v>
          </cell>
          <cell r="L239">
            <v>0</v>
          </cell>
          <cell r="M239">
            <v>0</v>
          </cell>
          <cell r="N239">
            <v>0</v>
          </cell>
          <cell r="O239">
            <v>0</v>
          </cell>
          <cell r="P239">
            <v>0</v>
          </cell>
          <cell r="Q239">
            <v>0</v>
          </cell>
          <cell r="R239">
            <v>0</v>
          </cell>
          <cell r="S239">
            <v>0</v>
          </cell>
          <cell r="T239">
            <v>0</v>
          </cell>
          <cell r="U239">
            <v>0</v>
          </cell>
          <cell r="V239">
            <v>0</v>
          </cell>
        </row>
        <row r="240">
          <cell r="A240" t="str">
            <v>2013</v>
          </cell>
          <cell r="D240">
            <v>2013</v>
          </cell>
          <cell r="E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  <cell r="K240">
            <v>0</v>
          </cell>
          <cell r="L240">
            <v>0</v>
          </cell>
          <cell r="M240">
            <v>0</v>
          </cell>
          <cell r="N240">
            <v>0</v>
          </cell>
          <cell r="O240">
            <v>0</v>
          </cell>
          <cell r="P240">
            <v>0</v>
          </cell>
          <cell r="Q240">
            <v>0</v>
          </cell>
          <cell r="R240">
            <v>0</v>
          </cell>
          <cell r="S240">
            <v>0</v>
          </cell>
          <cell r="T240">
            <v>0</v>
          </cell>
          <cell r="U240">
            <v>0</v>
          </cell>
          <cell r="V240">
            <v>0</v>
          </cell>
        </row>
        <row r="241">
          <cell r="A241" t="str">
            <v>2013</v>
          </cell>
          <cell r="D241">
            <v>2013</v>
          </cell>
          <cell r="E241">
            <v>0</v>
          </cell>
          <cell r="F241">
            <v>0</v>
          </cell>
          <cell r="G241">
            <v>0</v>
          </cell>
          <cell r="H241">
            <v>0</v>
          </cell>
          <cell r="I241">
            <v>0</v>
          </cell>
          <cell r="J241">
            <v>0</v>
          </cell>
          <cell r="K241">
            <v>0</v>
          </cell>
          <cell r="L241">
            <v>0</v>
          </cell>
          <cell r="M241">
            <v>0</v>
          </cell>
          <cell r="N241">
            <v>0</v>
          </cell>
          <cell r="O241">
            <v>0</v>
          </cell>
          <cell r="P241">
            <v>0</v>
          </cell>
          <cell r="Q241">
            <v>0</v>
          </cell>
          <cell r="R241">
            <v>0</v>
          </cell>
          <cell r="S241">
            <v>0</v>
          </cell>
          <cell r="T241">
            <v>0</v>
          </cell>
          <cell r="U241">
            <v>0</v>
          </cell>
          <cell r="V241">
            <v>0</v>
          </cell>
        </row>
        <row r="242">
          <cell r="A242" t="str">
            <v>2013</v>
          </cell>
          <cell r="D242">
            <v>2013</v>
          </cell>
          <cell r="E242">
            <v>0</v>
          </cell>
          <cell r="F242">
            <v>0</v>
          </cell>
          <cell r="G242">
            <v>0</v>
          </cell>
          <cell r="H242">
            <v>0</v>
          </cell>
          <cell r="I242">
            <v>0</v>
          </cell>
          <cell r="J242">
            <v>0</v>
          </cell>
          <cell r="K242">
            <v>0</v>
          </cell>
          <cell r="L242">
            <v>0</v>
          </cell>
          <cell r="M242">
            <v>0</v>
          </cell>
          <cell r="N242">
            <v>0</v>
          </cell>
          <cell r="O242">
            <v>0</v>
          </cell>
          <cell r="P242">
            <v>0</v>
          </cell>
          <cell r="Q242">
            <v>0</v>
          </cell>
          <cell r="R242">
            <v>0</v>
          </cell>
          <cell r="S242">
            <v>0</v>
          </cell>
          <cell r="T242">
            <v>0</v>
          </cell>
          <cell r="U242">
            <v>0</v>
          </cell>
          <cell r="V242">
            <v>0</v>
          </cell>
        </row>
        <row r="243">
          <cell r="A243" t="str">
            <v>2013</v>
          </cell>
          <cell r="D243">
            <v>2013</v>
          </cell>
          <cell r="E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  <cell r="K243">
            <v>0</v>
          </cell>
          <cell r="L243">
            <v>0</v>
          </cell>
          <cell r="M243">
            <v>0</v>
          </cell>
          <cell r="N243">
            <v>0</v>
          </cell>
          <cell r="O243">
            <v>0</v>
          </cell>
          <cell r="P243">
            <v>0</v>
          </cell>
          <cell r="Q243">
            <v>0</v>
          </cell>
          <cell r="R243">
            <v>0</v>
          </cell>
          <cell r="S243">
            <v>0</v>
          </cell>
          <cell r="T243">
            <v>0</v>
          </cell>
          <cell r="U243">
            <v>0</v>
          </cell>
          <cell r="V243">
            <v>0</v>
          </cell>
        </row>
        <row r="244">
          <cell r="A244" t="str">
            <v>2013</v>
          </cell>
          <cell r="D244">
            <v>2013</v>
          </cell>
          <cell r="E244">
            <v>0</v>
          </cell>
          <cell r="F244">
            <v>0</v>
          </cell>
          <cell r="G244">
            <v>0</v>
          </cell>
          <cell r="H244">
            <v>0</v>
          </cell>
          <cell r="I244">
            <v>0</v>
          </cell>
          <cell r="J244">
            <v>0</v>
          </cell>
          <cell r="K244">
            <v>0</v>
          </cell>
          <cell r="L244">
            <v>0</v>
          </cell>
          <cell r="M244">
            <v>0</v>
          </cell>
          <cell r="N244">
            <v>0</v>
          </cell>
          <cell r="O244">
            <v>0</v>
          </cell>
          <cell r="P244">
            <v>0</v>
          </cell>
          <cell r="Q244">
            <v>0</v>
          </cell>
          <cell r="R244">
            <v>0</v>
          </cell>
          <cell r="S244">
            <v>0</v>
          </cell>
          <cell r="T244">
            <v>0</v>
          </cell>
          <cell r="U244">
            <v>0</v>
          </cell>
          <cell r="V244">
            <v>0</v>
          </cell>
        </row>
        <row r="245">
          <cell r="A245" t="str">
            <v>2013</v>
          </cell>
          <cell r="D245">
            <v>2013</v>
          </cell>
          <cell r="E245">
            <v>0</v>
          </cell>
          <cell r="F245">
            <v>0</v>
          </cell>
          <cell r="G245">
            <v>0</v>
          </cell>
          <cell r="H245">
            <v>0</v>
          </cell>
          <cell r="I245">
            <v>0</v>
          </cell>
          <cell r="J245">
            <v>0</v>
          </cell>
          <cell r="K245">
            <v>0</v>
          </cell>
          <cell r="L245">
            <v>0</v>
          </cell>
          <cell r="M245">
            <v>0</v>
          </cell>
          <cell r="N245">
            <v>0</v>
          </cell>
          <cell r="O245">
            <v>0</v>
          </cell>
          <cell r="P245">
            <v>0</v>
          </cell>
          <cell r="Q245">
            <v>0</v>
          </cell>
          <cell r="R245">
            <v>0</v>
          </cell>
          <cell r="S245">
            <v>0</v>
          </cell>
          <cell r="T245">
            <v>0</v>
          </cell>
          <cell r="U245">
            <v>0</v>
          </cell>
          <cell r="V245">
            <v>0</v>
          </cell>
        </row>
        <row r="246">
          <cell r="A246" t="str">
            <v>2013</v>
          </cell>
          <cell r="D246">
            <v>2013</v>
          </cell>
          <cell r="E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  <cell r="K246">
            <v>0</v>
          </cell>
          <cell r="L246">
            <v>0</v>
          </cell>
          <cell r="M246">
            <v>0</v>
          </cell>
          <cell r="N246">
            <v>0</v>
          </cell>
          <cell r="O246">
            <v>0</v>
          </cell>
          <cell r="P246">
            <v>0</v>
          </cell>
          <cell r="Q246">
            <v>0</v>
          </cell>
          <cell r="R246">
            <v>0</v>
          </cell>
          <cell r="S246">
            <v>0</v>
          </cell>
          <cell r="T246">
            <v>0</v>
          </cell>
          <cell r="U246">
            <v>0</v>
          </cell>
          <cell r="V246">
            <v>0</v>
          </cell>
        </row>
        <row r="247">
          <cell r="A247" t="str">
            <v>2013</v>
          </cell>
          <cell r="D247">
            <v>2013</v>
          </cell>
          <cell r="E247">
            <v>0</v>
          </cell>
          <cell r="F247">
            <v>0</v>
          </cell>
          <cell r="G247">
            <v>0</v>
          </cell>
          <cell r="H247">
            <v>0</v>
          </cell>
          <cell r="I247">
            <v>0</v>
          </cell>
          <cell r="J247">
            <v>0</v>
          </cell>
          <cell r="K247">
            <v>0</v>
          </cell>
          <cell r="L247">
            <v>0</v>
          </cell>
          <cell r="M247">
            <v>0</v>
          </cell>
          <cell r="N247">
            <v>0</v>
          </cell>
          <cell r="O247">
            <v>0</v>
          </cell>
          <cell r="P247">
            <v>0</v>
          </cell>
          <cell r="Q247">
            <v>0</v>
          </cell>
          <cell r="R247">
            <v>0</v>
          </cell>
          <cell r="S247">
            <v>0</v>
          </cell>
          <cell r="T247">
            <v>0</v>
          </cell>
          <cell r="U247">
            <v>0</v>
          </cell>
          <cell r="V247">
            <v>0</v>
          </cell>
        </row>
        <row r="248">
          <cell r="A248" t="str">
            <v>2013</v>
          </cell>
          <cell r="D248">
            <v>2013</v>
          </cell>
          <cell r="E248">
            <v>0</v>
          </cell>
          <cell r="F248">
            <v>0</v>
          </cell>
          <cell r="G248">
            <v>0</v>
          </cell>
          <cell r="H248">
            <v>0</v>
          </cell>
          <cell r="I248">
            <v>0</v>
          </cell>
          <cell r="J248">
            <v>0</v>
          </cell>
          <cell r="K248">
            <v>0</v>
          </cell>
          <cell r="L248">
            <v>0</v>
          </cell>
          <cell r="M248">
            <v>0</v>
          </cell>
          <cell r="N248">
            <v>0</v>
          </cell>
          <cell r="O248">
            <v>0</v>
          </cell>
          <cell r="P248">
            <v>0</v>
          </cell>
          <cell r="Q248">
            <v>0</v>
          </cell>
          <cell r="R248">
            <v>0</v>
          </cell>
          <cell r="S248">
            <v>0</v>
          </cell>
          <cell r="T248">
            <v>0</v>
          </cell>
          <cell r="U248">
            <v>0</v>
          </cell>
          <cell r="V248">
            <v>0</v>
          </cell>
        </row>
        <row r="249">
          <cell r="A249" t="str">
            <v>2013</v>
          </cell>
          <cell r="D249">
            <v>2013</v>
          </cell>
          <cell r="E249">
            <v>0</v>
          </cell>
          <cell r="F249">
            <v>0</v>
          </cell>
          <cell r="G249">
            <v>0</v>
          </cell>
          <cell r="H249">
            <v>0</v>
          </cell>
          <cell r="I249">
            <v>0</v>
          </cell>
          <cell r="J249">
            <v>0</v>
          </cell>
          <cell r="K249">
            <v>0</v>
          </cell>
          <cell r="L249">
            <v>0</v>
          </cell>
          <cell r="M249">
            <v>0</v>
          </cell>
          <cell r="N249">
            <v>0</v>
          </cell>
          <cell r="O249">
            <v>0</v>
          </cell>
          <cell r="P249">
            <v>0</v>
          </cell>
          <cell r="Q249">
            <v>0</v>
          </cell>
          <cell r="R249">
            <v>0</v>
          </cell>
          <cell r="S249">
            <v>0</v>
          </cell>
          <cell r="T249">
            <v>0</v>
          </cell>
          <cell r="U249">
            <v>0</v>
          </cell>
          <cell r="V249">
            <v>0</v>
          </cell>
        </row>
        <row r="250">
          <cell r="A250" t="str">
            <v>2013</v>
          </cell>
          <cell r="D250">
            <v>2013</v>
          </cell>
          <cell r="E250">
            <v>0</v>
          </cell>
          <cell r="F250">
            <v>0</v>
          </cell>
          <cell r="G250">
            <v>0</v>
          </cell>
          <cell r="H250">
            <v>0</v>
          </cell>
          <cell r="I250">
            <v>0</v>
          </cell>
          <cell r="J250">
            <v>0</v>
          </cell>
          <cell r="K250">
            <v>0</v>
          </cell>
          <cell r="L250">
            <v>0</v>
          </cell>
          <cell r="M250">
            <v>0</v>
          </cell>
          <cell r="N250">
            <v>0</v>
          </cell>
          <cell r="O250">
            <v>0</v>
          </cell>
          <cell r="P250">
            <v>0</v>
          </cell>
          <cell r="Q250">
            <v>0</v>
          </cell>
          <cell r="R250">
            <v>0</v>
          </cell>
          <cell r="S250">
            <v>0</v>
          </cell>
          <cell r="T250">
            <v>0</v>
          </cell>
          <cell r="U250">
            <v>0</v>
          </cell>
          <cell r="V250">
            <v>0</v>
          </cell>
        </row>
        <row r="251">
          <cell r="A251" t="str">
            <v>2013</v>
          </cell>
          <cell r="D251">
            <v>2013</v>
          </cell>
          <cell r="E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  <cell r="K251">
            <v>0</v>
          </cell>
          <cell r="L251">
            <v>0</v>
          </cell>
          <cell r="M251">
            <v>0</v>
          </cell>
          <cell r="N251">
            <v>0</v>
          </cell>
          <cell r="O251">
            <v>0</v>
          </cell>
          <cell r="P251">
            <v>0</v>
          </cell>
          <cell r="Q251">
            <v>0</v>
          </cell>
          <cell r="R251">
            <v>0</v>
          </cell>
          <cell r="S251">
            <v>0</v>
          </cell>
          <cell r="T251">
            <v>0</v>
          </cell>
          <cell r="U251">
            <v>0</v>
          </cell>
          <cell r="V251">
            <v>0</v>
          </cell>
        </row>
        <row r="252">
          <cell r="A252" t="str">
            <v>2013</v>
          </cell>
          <cell r="D252">
            <v>2013</v>
          </cell>
          <cell r="E252">
            <v>0</v>
          </cell>
          <cell r="F252">
            <v>0</v>
          </cell>
          <cell r="G252">
            <v>0</v>
          </cell>
          <cell r="H252">
            <v>0</v>
          </cell>
          <cell r="I252">
            <v>0</v>
          </cell>
          <cell r="J252">
            <v>0</v>
          </cell>
          <cell r="K252">
            <v>0</v>
          </cell>
          <cell r="L252">
            <v>0</v>
          </cell>
          <cell r="M252">
            <v>0</v>
          </cell>
          <cell r="N252">
            <v>0</v>
          </cell>
          <cell r="O252">
            <v>0</v>
          </cell>
          <cell r="P252">
            <v>0</v>
          </cell>
          <cell r="Q252">
            <v>0</v>
          </cell>
          <cell r="R252">
            <v>0</v>
          </cell>
          <cell r="S252">
            <v>0</v>
          </cell>
          <cell r="T252">
            <v>0</v>
          </cell>
          <cell r="U252">
            <v>0</v>
          </cell>
          <cell r="V252">
            <v>0</v>
          </cell>
        </row>
        <row r="253">
          <cell r="A253" t="str">
            <v>2013</v>
          </cell>
          <cell r="D253">
            <v>2013</v>
          </cell>
          <cell r="E253">
            <v>0</v>
          </cell>
          <cell r="F253">
            <v>0</v>
          </cell>
          <cell r="G253">
            <v>0</v>
          </cell>
          <cell r="H253">
            <v>0</v>
          </cell>
          <cell r="I253">
            <v>0</v>
          </cell>
          <cell r="J253">
            <v>0</v>
          </cell>
          <cell r="K253">
            <v>0</v>
          </cell>
          <cell r="L253">
            <v>0</v>
          </cell>
          <cell r="M253">
            <v>0</v>
          </cell>
          <cell r="N253">
            <v>0</v>
          </cell>
          <cell r="O253">
            <v>0</v>
          </cell>
          <cell r="P253">
            <v>0</v>
          </cell>
          <cell r="Q253">
            <v>0</v>
          </cell>
          <cell r="R253">
            <v>0</v>
          </cell>
          <cell r="S253">
            <v>0</v>
          </cell>
          <cell r="T253">
            <v>0</v>
          </cell>
          <cell r="U253">
            <v>0</v>
          </cell>
          <cell r="V253">
            <v>0</v>
          </cell>
        </row>
        <row r="254">
          <cell r="A254" t="str">
            <v>2013</v>
          </cell>
          <cell r="D254">
            <v>2013</v>
          </cell>
          <cell r="E254">
            <v>0</v>
          </cell>
          <cell r="F254">
            <v>0</v>
          </cell>
          <cell r="G254">
            <v>0</v>
          </cell>
          <cell r="H254">
            <v>0</v>
          </cell>
          <cell r="I254">
            <v>0</v>
          </cell>
          <cell r="J254">
            <v>0</v>
          </cell>
          <cell r="K254">
            <v>0</v>
          </cell>
          <cell r="L254">
            <v>0</v>
          </cell>
          <cell r="M254">
            <v>0</v>
          </cell>
          <cell r="N254">
            <v>0</v>
          </cell>
          <cell r="O254">
            <v>0</v>
          </cell>
          <cell r="P254">
            <v>0</v>
          </cell>
          <cell r="Q254">
            <v>0</v>
          </cell>
          <cell r="R254">
            <v>0</v>
          </cell>
          <cell r="S254">
            <v>0</v>
          </cell>
          <cell r="T254">
            <v>0</v>
          </cell>
          <cell r="U254">
            <v>0</v>
          </cell>
          <cell r="V254">
            <v>0</v>
          </cell>
        </row>
        <row r="255">
          <cell r="A255" t="str">
            <v>2013</v>
          </cell>
          <cell r="D255">
            <v>2013</v>
          </cell>
          <cell r="E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  <cell r="K255">
            <v>0</v>
          </cell>
          <cell r="L255">
            <v>0</v>
          </cell>
          <cell r="M255">
            <v>0</v>
          </cell>
          <cell r="N255">
            <v>0</v>
          </cell>
          <cell r="O255">
            <v>0</v>
          </cell>
          <cell r="P255">
            <v>0</v>
          </cell>
          <cell r="Q255">
            <v>0</v>
          </cell>
          <cell r="R255">
            <v>0</v>
          </cell>
          <cell r="S255">
            <v>0</v>
          </cell>
          <cell r="T255">
            <v>0</v>
          </cell>
          <cell r="U255">
            <v>0</v>
          </cell>
          <cell r="V255">
            <v>0</v>
          </cell>
        </row>
        <row r="256">
          <cell r="A256" t="str">
            <v>2013</v>
          </cell>
          <cell r="D256">
            <v>2013</v>
          </cell>
          <cell r="E256">
            <v>0</v>
          </cell>
          <cell r="F256">
            <v>0</v>
          </cell>
          <cell r="G256">
            <v>0</v>
          </cell>
          <cell r="H256">
            <v>0</v>
          </cell>
          <cell r="I256">
            <v>0</v>
          </cell>
          <cell r="J256">
            <v>0</v>
          </cell>
          <cell r="K256">
            <v>0</v>
          </cell>
          <cell r="L256">
            <v>0</v>
          </cell>
          <cell r="M256">
            <v>0</v>
          </cell>
          <cell r="N256">
            <v>0</v>
          </cell>
          <cell r="O256">
            <v>0</v>
          </cell>
          <cell r="P256">
            <v>0</v>
          </cell>
          <cell r="Q256">
            <v>0</v>
          </cell>
          <cell r="R256">
            <v>0</v>
          </cell>
          <cell r="S256">
            <v>0</v>
          </cell>
          <cell r="T256">
            <v>0</v>
          </cell>
          <cell r="U256">
            <v>0</v>
          </cell>
          <cell r="V256">
            <v>0</v>
          </cell>
        </row>
        <row r="257">
          <cell r="A257" t="str">
            <v>2013</v>
          </cell>
          <cell r="D257">
            <v>2013</v>
          </cell>
          <cell r="E257">
            <v>0</v>
          </cell>
          <cell r="F257">
            <v>0</v>
          </cell>
          <cell r="G257">
            <v>0</v>
          </cell>
          <cell r="H257">
            <v>0</v>
          </cell>
          <cell r="I257">
            <v>0</v>
          </cell>
          <cell r="J257">
            <v>0</v>
          </cell>
          <cell r="K257">
            <v>0</v>
          </cell>
          <cell r="L257">
            <v>0</v>
          </cell>
          <cell r="M257">
            <v>0</v>
          </cell>
          <cell r="N257">
            <v>0</v>
          </cell>
          <cell r="O257">
            <v>0</v>
          </cell>
          <cell r="P257">
            <v>0</v>
          </cell>
          <cell r="Q257">
            <v>0</v>
          </cell>
          <cell r="R257">
            <v>0</v>
          </cell>
          <cell r="S257">
            <v>0</v>
          </cell>
          <cell r="T257">
            <v>0</v>
          </cell>
          <cell r="U257">
            <v>0</v>
          </cell>
          <cell r="V257">
            <v>0</v>
          </cell>
        </row>
        <row r="258">
          <cell r="A258" t="str">
            <v>2013</v>
          </cell>
          <cell r="D258">
            <v>2013</v>
          </cell>
          <cell r="E258">
            <v>0</v>
          </cell>
          <cell r="F258">
            <v>0</v>
          </cell>
          <cell r="G258">
            <v>0</v>
          </cell>
          <cell r="H258">
            <v>0</v>
          </cell>
          <cell r="I258">
            <v>0</v>
          </cell>
          <cell r="J258">
            <v>0</v>
          </cell>
          <cell r="K258">
            <v>0</v>
          </cell>
          <cell r="L258">
            <v>0</v>
          </cell>
          <cell r="M258">
            <v>0</v>
          </cell>
          <cell r="N258">
            <v>0</v>
          </cell>
          <cell r="O258">
            <v>0</v>
          </cell>
          <cell r="P258">
            <v>0</v>
          </cell>
          <cell r="Q258">
            <v>0</v>
          </cell>
          <cell r="R258">
            <v>0</v>
          </cell>
          <cell r="S258">
            <v>0</v>
          </cell>
          <cell r="T258">
            <v>0</v>
          </cell>
          <cell r="U258">
            <v>0</v>
          </cell>
          <cell r="V258">
            <v>0</v>
          </cell>
        </row>
        <row r="259">
          <cell r="A259" t="str">
            <v>2013</v>
          </cell>
          <cell r="D259">
            <v>2013</v>
          </cell>
          <cell r="E259">
            <v>0</v>
          </cell>
          <cell r="F259">
            <v>0</v>
          </cell>
          <cell r="G259">
            <v>0</v>
          </cell>
          <cell r="H259">
            <v>0</v>
          </cell>
          <cell r="I259">
            <v>0</v>
          </cell>
          <cell r="J259">
            <v>0</v>
          </cell>
          <cell r="K259">
            <v>0</v>
          </cell>
          <cell r="L259">
            <v>0</v>
          </cell>
          <cell r="M259">
            <v>0</v>
          </cell>
          <cell r="N259">
            <v>0</v>
          </cell>
          <cell r="O259">
            <v>0</v>
          </cell>
          <cell r="P259">
            <v>0</v>
          </cell>
          <cell r="Q259">
            <v>0</v>
          </cell>
          <cell r="R259">
            <v>0</v>
          </cell>
          <cell r="S259">
            <v>0</v>
          </cell>
          <cell r="T259">
            <v>0</v>
          </cell>
          <cell r="U259">
            <v>0</v>
          </cell>
          <cell r="V259">
            <v>0</v>
          </cell>
        </row>
        <row r="260">
          <cell r="A260" t="str">
            <v>2013</v>
          </cell>
          <cell r="D260">
            <v>2013</v>
          </cell>
          <cell r="E260">
            <v>0</v>
          </cell>
          <cell r="F260">
            <v>0</v>
          </cell>
          <cell r="G260">
            <v>0</v>
          </cell>
          <cell r="H260">
            <v>0</v>
          </cell>
          <cell r="I260">
            <v>0</v>
          </cell>
          <cell r="J260">
            <v>0</v>
          </cell>
          <cell r="K260">
            <v>0</v>
          </cell>
          <cell r="L260">
            <v>0</v>
          </cell>
          <cell r="M260">
            <v>0</v>
          </cell>
          <cell r="N260">
            <v>0</v>
          </cell>
          <cell r="O260">
            <v>0</v>
          </cell>
          <cell r="P260">
            <v>0</v>
          </cell>
          <cell r="Q260">
            <v>0</v>
          </cell>
          <cell r="R260">
            <v>0</v>
          </cell>
          <cell r="S260">
            <v>0</v>
          </cell>
          <cell r="T260">
            <v>0</v>
          </cell>
          <cell r="U260">
            <v>0</v>
          </cell>
          <cell r="V260">
            <v>0</v>
          </cell>
        </row>
        <row r="261">
          <cell r="A261" t="str">
            <v>2013</v>
          </cell>
          <cell r="D261">
            <v>2013</v>
          </cell>
          <cell r="E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  <cell r="K261">
            <v>0</v>
          </cell>
          <cell r="L261">
            <v>0</v>
          </cell>
          <cell r="M261">
            <v>0</v>
          </cell>
          <cell r="N261">
            <v>0</v>
          </cell>
          <cell r="O261">
            <v>0</v>
          </cell>
          <cell r="P261">
            <v>0</v>
          </cell>
          <cell r="Q261">
            <v>0</v>
          </cell>
          <cell r="R261">
            <v>0</v>
          </cell>
          <cell r="S261">
            <v>0</v>
          </cell>
          <cell r="T261">
            <v>0</v>
          </cell>
          <cell r="U261">
            <v>0</v>
          </cell>
          <cell r="V261">
            <v>0</v>
          </cell>
        </row>
        <row r="262">
          <cell r="A262" t="str">
            <v>2013</v>
          </cell>
          <cell r="D262">
            <v>2013</v>
          </cell>
          <cell r="E262">
            <v>0</v>
          </cell>
          <cell r="F262">
            <v>0</v>
          </cell>
          <cell r="G262">
            <v>0</v>
          </cell>
          <cell r="H262">
            <v>0</v>
          </cell>
          <cell r="I262">
            <v>0</v>
          </cell>
          <cell r="J262">
            <v>0</v>
          </cell>
          <cell r="K262">
            <v>0</v>
          </cell>
          <cell r="L262">
            <v>0</v>
          </cell>
          <cell r="M262">
            <v>0</v>
          </cell>
          <cell r="N262">
            <v>0</v>
          </cell>
          <cell r="O262">
            <v>0</v>
          </cell>
          <cell r="P262">
            <v>0</v>
          </cell>
          <cell r="Q262">
            <v>0</v>
          </cell>
          <cell r="R262">
            <v>0</v>
          </cell>
          <cell r="S262">
            <v>0</v>
          </cell>
          <cell r="T262">
            <v>0</v>
          </cell>
          <cell r="U262">
            <v>0</v>
          </cell>
          <cell r="V262">
            <v>0</v>
          </cell>
        </row>
        <row r="263">
          <cell r="A263" t="str">
            <v>2013</v>
          </cell>
          <cell r="D263">
            <v>2013</v>
          </cell>
          <cell r="E263">
            <v>0</v>
          </cell>
          <cell r="F263">
            <v>0</v>
          </cell>
          <cell r="G263">
            <v>0</v>
          </cell>
          <cell r="H263">
            <v>0</v>
          </cell>
          <cell r="I263">
            <v>0</v>
          </cell>
          <cell r="J263">
            <v>0</v>
          </cell>
          <cell r="K263">
            <v>0</v>
          </cell>
          <cell r="L263">
            <v>0</v>
          </cell>
          <cell r="M263">
            <v>0</v>
          </cell>
          <cell r="N263">
            <v>0</v>
          </cell>
          <cell r="O263">
            <v>0</v>
          </cell>
          <cell r="P263">
            <v>0</v>
          </cell>
          <cell r="Q263">
            <v>0</v>
          </cell>
          <cell r="R263">
            <v>0</v>
          </cell>
          <cell r="S263">
            <v>0</v>
          </cell>
          <cell r="T263">
            <v>0</v>
          </cell>
          <cell r="U263">
            <v>0</v>
          </cell>
          <cell r="V263">
            <v>0</v>
          </cell>
        </row>
        <row r="264">
          <cell r="A264" t="str">
            <v>2013</v>
          </cell>
          <cell r="D264">
            <v>2013</v>
          </cell>
          <cell r="E264">
            <v>0</v>
          </cell>
          <cell r="F264">
            <v>0</v>
          </cell>
          <cell r="G264">
            <v>0</v>
          </cell>
          <cell r="H264">
            <v>0</v>
          </cell>
          <cell r="I264">
            <v>0</v>
          </cell>
          <cell r="J264">
            <v>0</v>
          </cell>
          <cell r="K264">
            <v>0</v>
          </cell>
          <cell r="L264">
            <v>0</v>
          </cell>
          <cell r="M264">
            <v>0</v>
          </cell>
          <cell r="N264">
            <v>0</v>
          </cell>
          <cell r="O264">
            <v>0</v>
          </cell>
          <cell r="P264">
            <v>0</v>
          </cell>
          <cell r="Q264">
            <v>0</v>
          </cell>
          <cell r="R264">
            <v>0</v>
          </cell>
          <cell r="S264">
            <v>0</v>
          </cell>
          <cell r="T264">
            <v>0</v>
          </cell>
          <cell r="U264">
            <v>0</v>
          </cell>
          <cell r="V264">
            <v>0</v>
          </cell>
        </row>
        <row r="265">
          <cell r="A265" t="str">
            <v>2013</v>
          </cell>
          <cell r="D265">
            <v>2013</v>
          </cell>
          <cell r="E265">
            <v>0</v>
          </cell>
          <cell r="F265">
            <v>0</v>
          </cell>
          <cell r="G265">
            <v>0</v>
          </cell>
          <cell r="H265">
            <v>0</v>
          </cell>
          <cell r="I265">
            <v>0</v>
          </cell>
          <cell r="J265">
            <v>0</v>
          </cell>
          <cell r="K265">
            <v>0</v>
          </cell>
          <cell r="L265">
            <v>0</v>
          </cell>
          <cell r="M265">
            <v>0</v>
          </cell>
          <cell r="N265">
            <v>0</v>
          </cell>
          <cell r="O265">
            <v>0</v>
          </cell>
          <cell r="P265">
            <v>0</v>
          </cell>
          <cell r="Q265">
            <v>0</v>
          </cell>
          <cell r="R265">
            <v>0</v>
          </cell>
          <cell r="S265">
            <v>0</v>
          </cell>
          <cell r="T265">
            <v>0</v>
          </cell>
          <cell r="U265">
            <v>0</v>
          </cell>
          <cell r="V265">
            <v>0</v>
          </cell>
        </row>
        <row r="266">
          <cell r="A266" t="str">
            <v>2013</v>
          </cell>
          <cell r="D266">
            <v>2013</v>
          </cell>
          <cell r="E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  <cell r="K266">
            <v>0</v>
          </cell>
          <cell r="L266">
            <v>0</v>
          </cell>
          <cell r="M266">
            <v>0</v>
          </cell>
          <cell r="N266">
            <v>0</v>
          </cell>
          <cell r="O266">
            <v>0</v>
          </cell>
          <cell r="P266">
            <v>0</v>
          </cell>
          <cell r="Q266">
            <v>0</v>
          </cell>
          <cell r="R266">
            <v>0</v>
          </cell>
          <cell r="S266">
            <v>0</v>
          </cell>
          <cell r="T266">
            <v>0</v>
          </cell>
          <cell r="U266">
            <v>0</v>
          </cell>
          <cell r="V266">
            <v>0</v>
          </cell>
        </row>
        <row r="267">
          <cell r="D267">
            <v>0</v>
          </cell>
          <cell r="E267">
            <v>0</v>
          </cell>
          <cell r="F267">
            <v>0</v>
          </cell>
          <cell r="G267">
            <v>0</v>
          </cell>
          <cell r="H267">
            <v>0</v>
          </cell>
          <cell r="I267">
            <v>0</v>
          </cell>
          <cell r="J267">
            <v>0</v>
          </cell>
          <cell r="K267">
            <v>0</v>
          </cell>
          <cell r="L267">
            <v>0</v>
          </cell>
          <cell r="M267">
            <v>0</v>
          </cell>
          <cell r="N267">
            <v>0</v>
          </cell>
          <cell r="O267">
            <v>0</v>
          </cell>
          <cell r="P267">
            <v>0</v>
          </cell>
          <cell r="Q267">
            <v>0</v>
          </cell>
          <cell r="R267">
            <v>0</v>
          </cell>
          <cell r="S267">
            <v>0</v>
          </cell>
          <cell r="T267">
            <v>0</v>
          </cell>
          <cell r="U267">
            <v>0</v>
          </cell>
          <cell r="V267">
            <v>0</v>
          </cell>
        </row>
        <row r="268">
          <cell r="D268">
            <v>0</v>
          </cell>
          <cell r="E268">
            <v>0</v>
          </cell>
          <cell r="F268">
            <v>0</v>
          </cell>
          <cell r="G268">
            <v>0</v>
          </cell>
          <cell r="H268">
            <v>0</v>
          </cell>
          <cell r="I268">
            <v>0</v>
          </cell>
          <cell r="J268">
            <v>0</v>
          </cell>
          <cell r="K268">
            <v>0</v>
          </cell>
          <cell r="L268">
            <v>0</v>
          </cell>
          <cell r="M268">
            <v>0</v>
          </cell>
          <cell r="N268">
            <v>0</v>
          </cell>
          <cell r="O268">
            <v>0</v>
          </cell>
          <cell r="P268">
            <v>0</v>
          </cell>
          <cell r="Q268">
            <v>0</v>
          </cell>
          <cell r="R268">
            <v>0</v>
          </cell>
          <cell r="S268">
            <v>0</v>
          </cell>
          <cell r="T268">
            <v>0</v>
          </cell>
          <cell r="U268">
            <v>0</v>
          </cell>
          <cell r="V268">
            <v>0</v>
          </cell>
        </row>
        <row r="269">
          <cell r="D269">
            <v>0</v>
          </cell>
          <cell r="E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  <cell r="K269">
            <v>0</v>
          </cell>
          <cell r="L269">
            <v>0</v>
          </cell>
          <cell r="M269">
            <v>0</v>
          </cell>
          <cell r="N269">
            <v>0</v>
          </cell>
          <cell r="O269">
            <v>0</v>
          </cell>
          <cell r="P269">
            <v>0</v>
          </cell>
          <cell r="Q269">
            <v>0</v>
          </cell>
          <cell r="R269">
            <v>0</v>
          </cell>
          <cell r="S269">
            <v>0</v>
          </cell>
          <cell r="T269">
            <v>0</v>
          </cell>
          <cell r="U269">
            <v>0</v>
          </cell>
          <cell r="V269">
            <v>0</v>
          </cell>
        </row>
        <row r="270">
          <cell r="D270">
            <v>0</v>
          </cell>
          <cell r="E270">
            <v>0</v>
          </cell>
          <cell r="F270">
            <v>0</v>
          </cell>
          <cell r="G270">
            <v>0</v>
          </cell>
          <cell r="H270">
            <v>0</v>
          </cell>
          <cell r="I270">
            <v>0</v>
          </cell>
          <cell r="J270">
            <v>0</v>
          </cell>
          <cell r="K270">
            <v>0</v>
          </cell>
          <cell r="L270">
            <v>0</v>
          </cell>
          <cell r="M270">
            <v>0</v>
          </cell>
          <cell r="N270">
            <v>0</v>
          </cell>
          <cell r="O270">
            <v>0</v>
          </cell>
          <cell r="P270">
            <v>0</v>
          </cell>
          <cell r="Q270">
            <v>0</v>
          </cell>
          <cell r="R270">
            <v>0</v>
          </cell>
          <cell r="S270">
            <v>0</v>
          </cell>
          <cell r="T270">
            <v>0</v>
          </cell>
          <cell r="U270">
            <v>0</v>
          </cell>
          <cell r="V270">
            <v>0</v>
          </cell>
        </row>
        <row r="271">
          <cell r="D271">
            <v>0</v>
          </cell>
          <cell r="E271">
            <v>0</v>
          </cell>
          <cell r="F271">
            <v>0</v>
          </cell>
          <cell r="G271">
            <v>0</v>
          </cell>
          <cell r="H271">
            <v>0</v>
          </cell>
          <cell r="I271">
            <v>0</v>
          </cell>
          <cell r="J271">
            <v>0</v>
          </cell>
          <cell r="K271">
            <v>0</v>
          </cell>
          <cell r="L271">
            <v>0</v>
          </cell>
          <cell r="M271">
            <v>0</v>
          </cell>
          <cell r="N271">
            <v>0</v>
          </cell>
          <cell r="O271">
            <v>0</v>
          </cell>
          <cell r="P271">
            <v>0</v>
          </cell>
          <cell r="Q271">
            <v>0</v>
          </cell>
          <cell r="R271">
            <v>0</v>
          </cell>
          <cell r="S271">
            <v>0</v>
          </cell>
          <cell r="T271">
            <v>0</v>
          </cell>
          <cell r="U271">
            <v>0</v>
          </cell>
          <cell r="V271">
            <v>0</v>
          </cell>
        </row>
        <row r="272">
          <cell r="D272">
            <v>0</v>
          </cell>
          <cell r="E272">
            <v>0</v>
          </cell>
          <cell r="F272">
            <v>0</v>
          </cell>
          <cell r="G272">
            <v>0</v>
          </cell>
          <cell r="H272">
            <v>0</v>
          </cell>
          <cell r="I272">
            <v>0</v>
          </cell>
          <cell r="J272">
            <v>0</v>
          </cell>
          <cell r="K272">
            <v>0</v>
          </cell>
          <cell r="L272">
            <v>0</v>
          </cell>
          <cell r="M272">
            <v>0</v>
          </cell>
          <cell r="N272">
            <v>0</v>
          </cell>
          <cell r="O272">
            <v>0</v>
          </cell>
          <cell r="P272">
            <v>0</v>
          </cell>
          <cell r="Q272">
            <v>0</v>
          </cell>
          <cell r="R272">
            <v>0</v>
          </cell>
          <cell r="S272">
            <v>0</v>
          </cell>
          <cell r="T272">
            <v>0</v>
          </cell>
          <cell r="U272">
            <v>0</v>
          </cell>
          <cell r="V272">
            <v>0</v>
          </cell>
        </row>
        <row r="273">
          <cell r="D273">
            <v>0</v>
          </cell>
          <cell r="E273">
            <v>0</v>
          </cell>
          <cell r="F273">
            <v>0</v>
          </cell>
          <cell r="G273">
            <v>0</v>
          </cell>
          <cell r="H273">
            <v>0</v>
          </cell>
          <cell r="I273">
            <v>0</v>
          </cell>
          <cell r="J273">
            <v>0</v>
          </cell>
          <cell r="K273">
            <v>0</v>
          </cell>
          <cell r="L273">
            <v>0</v>
          </cell>
          <cell r="M273">
            <v>0</v>
          </cell>
          <cell r="N273">
            <v>0</v>
          </cell>
          <cell r="O273">
            <v>0</v>
          </cell>
          <cell r="P273">
            <v>0</v>
          </cell>
          <cell r="Q273">
            <v>0</v>
          </cell>
          <cell r="R273">
            <v>0</v>
          </cell>
          <cell r="S273">
            <v>0</v>
          </cell>
          <cell r="T273">
            <v>0</v>
          </cell>
          <cell r="U273">
            <v>0</v>
          </cell>
          <cell r="V273">
            <v>0</v>
          </cell>
        </row>
        <row r="274">
          <cell r="D274">
            <v>0</v>
          </cell>
          <cell r="E274">
            <v>0</v>
          </cell>
          <cell r="F274">
            <v>0</v>
          </cell>
          <cell r="G274">
            <v>0</v>
          </cell>
          <cell r="H274">
            <v>0</v>
          </cell>
          <cell r="I274">
            <v>0</v>
          </cell>
          <cell r="J274">
            <v>0</v>
          </cell>
          <cell r="K274">
            <v>0</v>
          </cell>
          <cell r="L274">
            <v>0</v>
          </cell>
          <cell r="M274">
            <v>0</v>
          </cell>
          <cell r="N274">
            <v>0</v>
          </cell>
          <cell r="O274">
            <v>0</v>
          </cell>
          <cell r="P274">
            <v>0</v>
          </cell>
          <cell r="Q274">
            <v>0</v>
          </cell>
          <cell r="R274">
            <v>0</v>
          </cell>
          <cell r="S274">
            <v>0</v>
          </cell>
          <cell r="T274">
            <v>0</v>
          </cell>
          <cell r="U274">
            <v>0</v>
          </cell>
          <cell r="V274">
            <v>0</v>
          </cell>
        </row>
        <row r="275">
          <cell r="D275">
            <v>0</v>
          </cell>
          <cell r="E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  <cell r="K275">
            <v>0</v>
          </cell>
          <cell r="L275">
            <v>0</v>
          </cell>
          <cell r="M275">
            <v>0</v>
          </cell>
          <cell r="N275">
            <v>0</v>
          </cell>
          <cell r="O275">
            <v>0</v>
          </cell>
          <cell r="P275">
            <v>0</v>
          </cell>
          <cell r="Q275">
            <v>0</v>
          </cell>
          <cell r="R275">
            <v>0</v>
          </cell>
          <cell r="S275">
            <v>0</v>
          </cell>
          <cell r="T275">
            <v>0</v>
          </cell>
          <cell r="U275">
            <v>0</v>
          </cell>
          <cell r="V275">
            <v>0</v>
          </cell>
        </row>
        <row r="276">
          <cell r="D276">
            <v>0</v>
          </cell>
          <cell r="E276">
            <v>0</v>
          </cell>
          <cell r="F276">
            <v>0</v>
          </cell>
          <cell r="G276">
            <v>0</v>
          </cell>
          <cell r="H276">
            <v>0</v>
          </cell>
          <cell r="I276">
            <v>0</v>
          </cell>
          <cell r="J276">
            <v>0</v>
          </cell>
          <cell r="K276">
            <v>0</v>
          </cell>
          <cell r="L276">
            <v>0</v>
          </cell>
          <cell r="M276">
            <v>0</v>
          </cell>
          <cell r="N276">
            <v>0</v>
          </cell>
          <cell r="O276">
            <v>0</v>
          </cell>
          <cell r="P276">
            <v>0</v>
          </cell>
          <cell r="Q276">
            <v>0</v>
          </cell>
          <cell r="R276">
            <v>0</v>
          </cell>
          <cell r="S276">
            <v>0</v>
          </cell>
          <cell r="T276">
            <v>0</v>
          </cell>
          <cell r="U276">
            <v>0</v>
          </cell>
          <cell r="V276">
            <v>0</v>
          </cell>
        </row>
        <row r="277">
          <cell r="D277">
            <v>0</v>
          </cell>
          <cell r="E277">
            <v>0</v>
          </cell>
          <cell r="F277">
            <v>0</v>
          </cell>
          <cell r="G277">
            <v>0</v>
          </cell>
          <cell r="H277">
            <v>0</v>
          </cell>
          <cell r="I277">
            <v>0</v>
          </cell>
          <cell r="J277">
            <v>0</v>
          </cell>
          <cell r="K277">
            <v>0</v>
          </cell>
          <cell r="L277">
            <v>0</v>
          </cell>
          <cell r="M277">
            <v>0</v>
          </cell>
          <cell r="N277">
            <v>0</v>
          </cell>
          <cell r="O277">
            <v>0</v>
          </cell>
          <cell r="P277">
            <v>0</v>
          </cell>
          <cell r="Q277">
            <v>0</v>
          </cell>
          <cell r="R277">
            <v>0</v>
          </cell>
          <cell r="S277">
            <v>0</v>
          </cell>
          <cell r="T277">
            <v>0</v>
          </cell>
          <cell r="U277">
            <v>0</v>
          </cell>
          <cell r="V277">
            <v>0</v>
          </cell>
        </row>
        <row r="278">
          <cell r="D278">
            <v>0</v>
          </cell>
          <cell r="E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  <cell r="K278">
            <v>0</v>
          </cell>
          <cell r="L278">
            <v>0</v>
          </cell>
          <cell r="M278">
            <v>0</v>
          </cell>
          <cell r="N278">
            <v>0</v>
          </cell>
          <cell r="O278">
            <v>0</v>
          </cell>
          <cell r="P278">
            <v>0</v>
          </cell>
          <cell r="Q278">
            <v>0</v>
          </cell>
          <cell r="R278">
            <v>0</v>
          </cell>
          <cell r="S278">
            <v>0</v>
          </cell>
          <cell r="T278">
            <v>0</v>
          </cell>
          <cell r="U278">
            <v>0</v>
          </cell>
          <cell r="V278">
            <v>0</v>
          </cell>
        </row>
        <row r="279">
          <cell r="D279">
            <v>0</v>
          </cell>
          <cell r="E279">
            <v>0</v>
          </cell>
          <cell r="F279">
            <v>0</v>
          </cell>
          <cell r="G279">
            <v>0</v>
          </cell>
          <cell r="H279">
            <v>0</v>
          </cell>
          <cell r="I279">
            <v>0</v>
          </cell>
          <cell r="J279">
            <v>0</v>
          </cell>
          <cell r="K279">
            <v>0</v>
          </cell>
          <cell r="L279">
            <v>0</v>
          </cell>
          <cell r="M279">
            <v>0</v>
          </cell>
          <cell r="N279">
            <v>0</v>
          </cell>
          <cell r="O279">
            <v>0</v>
          </cell>
          <cell r="P279">
            <v>0</v>
          </cell>
          <cell r="Q279">
            <v>0</v>
          </cell>
          <cell r="R279">
            <v>0</v>
          </cell>
          <cell r="S279">
            <v>0</v>
          </cell>
          <cell r="T279">
            <v>0</v>
          </cell>
          <cell r="U279">
            <v>0</v>
          </cell>
          <cell r="V279">
            <v>0</v>
          </cell>
        </row>
        <row r="280">
          <cell r="D280">
            <v>0</v>
          </cell>
          <cell r="E280">
            <v>0</v>
          </cell>
          <cell r="F280">
            <v>0</v>
          </cell>
          <cell r="G280">
            <v>0</v>
          </cell>
          <cell r="H280">
            <v>0</v>
          </cell>
          <cell r="I280">
            <v>0</v>
          </cell>
          <cell r="J280">
            <v>0</v>
          </cell>
          <cell r="K280">
            <v>0</v>
          </cell>
          <cell r="L280">
            <v>0</v>
          </cell>
          <cell r="M280">
            <v>0</v>
          </cell>
          <cell r="N280">
            <v>0</v>
          </cell>
          <cell r="O280">
            <v>0</v>
          </cell>
          <cell r="P280">
            <v>0</v>
          </cell>
          <cell r="Q280">
            <v>0</v>
          </cell>
          <cell r="R280">
            <v>0</v>
          </cell>
          <cell r="S280">
            <v>0</v>
          </cell>
          <cell r="T280">
            <v>0</v>
          </cell>
          <cell r="U280">
            <v>0</v>
          </cell>
          <cell r="V280">
            <v>0</v>
          </cell>
        </row>
        <row r="281">
          <cell r="D281">
            <v>0</v>
          </cell>
          <cell r="E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  <cell r="K281">
            <v>0</v>
          </cell>
          <cell r="L281">
            <v>0</v>
          </cell>
          <cell r="M281">
            <v>0</v>
          </cell>
          <cell r="N281">
            <v>0</v>
          </cell>
          <cell r="O281">
            <v>0</v>
          </cell>
          <cell r="P281">
            <v>0</v>
          </cell>
          <cell r="Q281">
            <v>0</v>
          </cell>
          <cell r="R281">
            <v>0</v>
          </cell>
          <cell r="S281">
            <v>0</v>
          </cell>
          <cell r="T281">
            <v>0</v>
          </cell>
          <cell r="U281">
            <v>0</v>
          </cell>
          <cell r="V281">
            <v>0</v>
          </cell>
        </row>
        <row r="282">
          <cell r="D282">
            <v>0</v>
          </cell>
          <cell r="E282">
            <v>0</v>
          </cell>
          <cell r="F282">
            <v>0</v>
          </cell>
          <cell r="G282">
            <v>0</v>
          </cell>
          <cell r="H282">
            <v>0</v>
          </cell>
          <cell r="I282">
            <v>0</v>
          </cell>
          <cell r="J282">
            <v>0</v>
          </cell>
          <cell r="K282">
            <v>0</v>
          </cell>
          <cell r="L282">
            <v>0</v>
          </cell>
          <cell r="M282">
            <v>0</v>
          </cell>
          <cell r="N282">
            <v>0</v>
          </cell>
          <cell r="O282">
            <v>0</v>
          </cell>
          <cell r="P282">
            <v>0</v>
          </cell>
          <cell r="Q282">
            <v>0</v>
          </cell>
          <cell r="R282">
            <v>0</v>
          </cell>
          <cell r="S282">
            <v>0</v>
          </cell>
          <cell r="T282">
            <v>0</v>
          </cell>
          <cell r="U282">
            <v>0</v>
          </cell>
          <cell r="V282">
            <v>0</v>
          </cell>
        </row>
        <row r="283">
          <cell r="D283">
            <v>0</v>
          </cell>
          <cell r="E283">
            <v>0</v>
          </cell>
          <cell r="F283">
            <v>0</v>
          </cell>
          <cell r="G283">
            <v>0</v>
          </cell>
          <cell r="H283">
            <v>0</v>
          </cell>
          <cell r="I283">
            <v>0</v>
          </cell>
          <cell r="J283">
            <v>0</v>
          </cell>
          <cell r="K283">
            <v>0</v>
          </cell>
          <cell r="L283">
            <v>0</v>
          </cell>
          <cell r="M283">
            <v>0</v>
          </cell>
          <cell r="N283">
            <v>0</v>
          </cell>
          <cell r="O283">
            <v>0</v>
          </cell>
          <cell r="P283">
            <v>0</v>
          </cell>
          <cell r="Q283">
            <v>0</v>
          </cell>
          <cell r="R283">
            <v>0</v>
          </cell>
          <cell r="S283">
            <v>0</v>
          </cell>
          <cell r="T283">
            <v>0</v>
          </cell>
          <cell r="U283">
            <v>0</v>
          </cell>
          <cell r="V283">
            <v>0</v>
          </cell>
        </row>
        <row r="284">
          <cell r="D284">
            <v>0</v>
          </cell>
          <cell r="E284">
            <v>0</v>
          </cell>
          <cell r="F284">
            <v>0</v>
          </cell>
          <cell r="G284">
            <v>0</v>
          </cell>
          <cell r="H284">
            <v>0</v>
          </cell>
          <cell r="I284">
            <v>0</v>
          </cell>
          <cell r="J284">
            <v>0</v>
          </cell>
          <cell r="K284">
            <v>0</v>
          </cell>
          <cell r="L284">
            <v>0</v>
          </cell>
          <cell r="M284">
            <v>0</v>
          </cell>
          <cell r="N284">
            <v>0</v>
          </cell>
          <cell r="O284">
            <v>0</v>
          </cell>
          <cell r="P284">
            <v>0</v>
          </cell>
          <cell r="Q284">
            <v>0</v>
          </cell>
          <cell r="R284">
            <v>0</v>
          </cell>
          <cell r="S284">
            <v>0</v>
          </cell>
          <cell r="T284">
            <v>0</v>
          </cell>
          <cell r="U284">
            <v>0</v>
          </cell>
          <cell r="V284">
            <v>0</v>
          </cell>
        </row>
        <row r="285">
          <cell r="D285">
            <v>0</v>
          </cell>
          <cell r="E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  <cell r="K285">
            <v>0</v>
          </cell>
          <cell r="L285">
            <v>0</v>
          </cell>
          <cell r="M285">
            <v>0</v>
          </cell>
          <cell r="N285">
            <v>0</v>
          </cell>
          <cell r="O285">
            <v>0</v>
          </cell>
          <cell r="P285">
            <v>0</v>
          </cell>
          <cell r="Q285">
            <v>0</v>
          </cell>
          <cell r="R285">
            <v>0</v>
          </cell>
          <cell r="S285">
            <v>0</v>
          </cell>
          <cell r="T285">
            <v>0</v>
          </cell>
          <cell r="U285">
            <v>0</v>
          </cell>
          <cell r="V285">
            <v>0</v>
          </cell>
        </row>
        <row r="286">
          <cell r="D286">
            <v>0</v>
          </cell>
          <cell r="E286">
            <v>0</v>
          </cell>
          <cell r="F286">
            <v>0</v>
          </cell>
          <cell r="G286">
            <v>0</v>
          </cell>
          <cell r="H286">
            <v>0</v>
          </cell>
          <cell r="I286">
            <v>0</v>
          </cell>
          <cell r="J286">
            <v>0</v>
          </cell>
          <cell r="K286">
            <v>0</v>
          </cell>
          <cell r="L286">
            <v>0</v>
          </cell>
          <cell r="M286">
            <v>0</v>
          </cell>
          <cell r="N286">
            <v>0</v>
          </cell>
          <cell r="O286">
            <v>0</v>
          </cell>
          <cell r="P286">
            <v>0</v>
          </cell>
          <cell r="Q286">
            <v>0</v>
          </cell>
          <cell r="R286">
            <v>0</v>
          </cell>
          <cell r="S286">
            <v>0</v>
          </cell>
          <cell r="T286">
            <v>0</v>
          </cell>
          <cell r="U286">
            <v>0</v>
          </cell>
          <cell r="V286">
            <v>0</v>
          </cell>
        </row>
        <row r="287">
          <cell r="D287">
            <v>0</v>
          </cell>
          <cell r="E287">
            <v>0</v>
          </cell>
          <cell r="F287">
            <v>0</v>
          </cell>
          <cell r="G287">
            <v>0</v>
          </cell>
          <cell r="H287">
            <v>0</v>
          </cell>
          <cell r="I287">
            <v>0</v>
          </cell>
          <cell r="J287">
            <v>0</v>
          </cell>
          <cell r="K287">
            <v>0</v>
          </cell>
          <cell r="L287">
            <v>0</v>
          </cell>
          <cell r="M287">
            <v>0</v>
          </cell>
          <cell r="N287">
            <v>0</v>
          </cell>
          <cell r="O287">
            <v>0</v>
          </cell>
          <cell r="P287">
            <v>0</v>
          </cell>
          <cell r="Q287">
            <v>0</v>
          </cell>
          <cell r="R287">
            <v>0</v>
          </cell>
          <cell r="S287">
            <v>0</v>
          </cell>
          <cell r="T287">
            <v>0</v>
          </cell>
          <cell r="U287">
            <v>0</v>
          </cell>
          <cell r="V287">
            <v>0</v>
          </cell>
        </row>
        <row r="288">
          <cell r="D288">
            <v>0</v>
          </cell>
          <cell r="E288">
            <v>0</v>
          </cell>
          <cell r="F288">
            <v>0</v>
          </cell>
          <cell r="G288">
            <v>0</v>
          </cell>
          <cell r="H288">
            <v>0</v>
          </cell>
          <cell r="I288">
            <v>0</v>
          </cell>
          <cell r="J288">
            <v>0</v>
          </cell>
          <cell r="K288">
            <v>0</v>
          </cell>
          <cell r="L288">
            <v>0</v>
          </cell>
          <cell r="M288">
            <v>0</v>
          </cell>
          <cell r="N288">
            <v>0</v>
          </cell>
          <cell r="O288">
            <v>0</v>
          </cell>
          <cell r="P288">
            <v>0</v>
          </cell>
          <cell r="Q288">
            <v>0</v>
          </cell>
          <cell r="R288">
            <v>0</v>
          </cell>
          <cell r="S288">
            <v>0</v>
          </cell>
          <cell r="T288">
            <v>0</v>
          </cell>
          <cell r="U288">
            <v>0</v>
          </cell>
          <cell r="V288">
            <v>0</v>
          </cell>
        </row>
        <row r="289">
          <cell r="D289">
            <v>0</v>
          </cell>
          <cell r="E289">
            <v>0</v>
          </cell>
          <cell r="F289">
            <v>0</v>
          </cell>
          <cell r="G289">
            <v>0</v>
          </cell>
          <cell r="H289">
            <v>0</v>
          </cell>
          <cell r="I289">
            <v>0</v>
          </cell>
          <cell r="J289">
            <v>0</v>
          </cell>
          <cell r="K289">
            <v>0</v>
          </cell>
          <cell r="L289">
            <v>0</v>
          </cell>
          <cell r="M289">
            <v>0</v>
          </cell>
          <cell r="N289">
            <v>0</v>
          </cell>
          <cell r="O289">
            <v>0</v>
          </cell>
          <cell r="P289">
            <v>0</v>
          </cell>
          <cell r="Q289">
            <v>0</v>
          </cell>
          <cell r="R289">
            <v>0</v>
          </cell>
          <cell r="S289">
            <v>0</v>
          </cell>
          <cell r="T289">
            <v>0</v>
          </cell>
          <cell r="U289">
            <v>0</v>
          </cell>
          <cell r="V289">
            <v>0</v>
          </cell>
        </row>
        <row r="290">
          <cell r="D290">
            <v>0</v>
          </cell>
          <cell r="E290">
            <v>0</v>
          </cell>
          <cell r="F290">
            <v>0</v>
          </cell>
          <cell r="G290">
            <v>0</v>
          </cell>
          <cell r="H290">
            <v>0</v>
          </cell>
          <cell r="I290">
            <v>0</v>
          </cell>
          <cell r="J290">
            <v>0</v>
          </cell>
          <cell r="K290">
            <v>0</v>
          </cell>
          <cell r="L290">
            <v>0</v>
          </cell>
          <cell r="M290">
            <v>0</v>
          </cell>
          <cell r="N290">
            <v>0</v>
          </cell>
          <cell r="O290">
            <v>0</v>
          </cell>
          <cell r="P290">
            <v>0</v>
          </cell>
          <cell r="Q290">
            <v>0</v>
          </cell>
          <cell r="R290">
            <v>0</v>
          </cell>
          <cell r="S290">
            <v>0</v>
          </cell>
          <cell r="T290">
            <v>0</v>
          </cell>
          <cell r="U290">
            <v>0</v>
          </cell>
          <cell r="V290">
            <v>0</v>
          </cell>
        </row>
        <row r="291">
          <cell r="D291">
            <v>0</v>
          </cell>
          <cell r="E291">
            <v>0</v>
          </cell>
          <cell r="F291">
            <v>0</v>
          </cell>
          <cell r="G291">
            <v>0</v>
          </cell>
          <cell r="H291">
            <v>0</v>
          </cell>
          <cell r="I291">
            <v>0</v>
          </cell>
          <cell r="J291">
            <v>0</v>
          </cell>
          <cell r="K291">
            <v>0</v>
          </cell>
          <cell r="L291">
            <v>0</v>
          </cell>
          <cell r="M291">
            <v>0</v>
          </cell>
          <cell r="N291">
            <v>0</v>
          </cell>
          <cell r="O291">
            <v>0</v>
          </cell>
          <cell r="P291">
            <v>0</v>
          </cell>
          <cell r="Q291">
            <v>0</v>
          </cell>
          <cell r="R291">
            <v>0</v>
          </cell>
          <cell r="S291">
            <v>0</v>
          </cell>
          <cell r="T291">
            <v>0</v>
          </cell>
          <cell r="U291">
            <v>0</v>
          </cell>
          <cell r="V291">
            <v>0</v>
          </cell>
        </row>
        <row r="292">
          <cell r="D292">
            <v>0</v>
          </cell>
          <cell r="E292">
            <v>0</v>
          </cell>
          <cell r="F292">
            <v>0</v>
          </cell>
          <cell r="G292">
            <v>0</v>
          </cell>
          <cell r="H292">
            <v>0</v>
          </cell>
          <cell r="I292">
            <v>0</v>
          </cell>
          <cell r="J292">
            <v>0</v>
          </cell>
          <cell r="K292">
            <v>0</v>
          </cell>
          <cell r="L292">
            <v>0</v>
          </cell>
          <cell r="M292">
            <v>0</v>
          </cell>
          <cell r="N292">
            <v>0</v>
          </cell>
          <cell r="O292">
            <v>0</v>
          </cell>
          <cell r="P292">
            <v>0</v>
          </cell>
          <cell r="Q292">
            <v>0</v>
          </cell>
          <cell r="R292">
            <v>0</v>
          </cell>
          <cell r="S292">
            <v>0</v>
          </cell>
          <cell r="T292">
            <v>0</v>
          </cell>
          <cell r="U292">
            <v>0</v>
          </cell>
          <cell r="V292">
            <v>0</v>
          </cell>
        </row>
        <row r="293">
          <cell r="D293">
            <v>0</v>
          </cell>
          <cell r="E293">
            <v>0</v>
          </cell>
          <cell r="F293">
            <v>0</v>
          </cell>
          <cell r="G293">
            <v>0</v>
          </cell>
          <cell r="H293">
            <v>0</v>
          </cell>
          <cell r="I293">
            <v>0</v>
          </cell>
          <cell r="J293">
            <v>0</v>
          </cell>
          <cell r="K293">
            <v>0</v>
          </cell>
          <cell r="L293">
            <v>0</v>
          </cell>
          <cell r="M293">
            <v>0</v>
          </cell>
          <cell r="N293">
            <v>0</v>
          </cell>
          <cell r="O293">
            <v>0</v>
          </cell>
          <cell r="P293">
            <v>0</v>
          </cell>
          <cell r="Q293">
            <v>0</v>
          </cell>
          <cell r="R293">
            <v>0</v>
          </cell>
          <cell r="S293">
            <v>0</v>
          </cell>
          <cell r="T293">
            <v>0</v>
          </cell>
          <cell r="U293">
            <v>0</v>
          </cell>
          <cell r="V293">
            <v>0</v>
          </cell>
        </row>
        <row r="294">
          <cell r="D294">
            <v>0</v>
          </cell>
          <cell r="E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  <cell r="K294">
            <v>0</v>
          </cell>
          <cell r="L294">
            <v>0</v>
          </cell>
          <cell r="M294">
            <v>0</v>
          </cell>
          <cell r="N294">
            <v>0</v>
          </cell>
          <cell r="O294">
            <v>0</v>
          </cell>
          <cell r="P294">
            <v>0</v>
          </cell>
          <cell r="Q294">
            <v>0</v>
          </cell>
          <cell r="R294">
            <v>0</v>
          </cell>
          <cell r="S294">
            <v>0</v>
          </cell>
          <cell r="T294">
            <v>0</v>
          </cell>
          <cell r="U294">
            <v>0</v>
          </cell>
          <cell r="V294">
            <v>0</v>
          </cell>
        </row>
        <row r="295">
          <cell r="D295">
            <v>0</v>
          </cell>
          <cell r="E295">
            <v>0</v>
          </cell>
          <cell r="F295">
            <v>0</v>
          </cell>
          <cell r="G295">
            <v>0</v>
          </cell>
          <cell r="H295">
            <v>0</v>
          </cell>
          <cell r="I295">
            <v>0</v>
          </cell>
          <cell r="J295">
            <v>0</v>
          </cell>
          <cell r="K295">
            <v>0</v>
          </cell>
          <cell r="L295">
            <v>0</v>
          </cell>
          <cell r="M295">
            <v>0</v>
          </cell>
          <cell r="N295">
            <v>0</v>
          </cell>
          <cell r="O295">
            <v>0</v>
          </cell>
          <cell r="P295">
            <v>0</v>
          </cell>
          <cell r="Q295">
            <v>0</v>
          </cell>
          <cell r="R295">
            <v>0</v>
          </cell>
          <cell r="S295">
            <v>0</v>
          </cell>
          <cell r="T295">
            <v>0</v>
          </cell>
          <cell r="U295">
            <v>0</v>
          </cell>
          <cell r="V295">
            <v>0</v>
          </cell>
        </row>
        <row r="296">
          <cell r="D296">
            <v>0</v>
          </cell>
          <cell r="E296">
            <v>0</v>
          </cell>
          <cell r="F296">
            <v>0</v>
          </cell>
          <cell r="G296">
            <v>0</v>
          </cell>
          <cell r="H296">
            <v>0</v>
          </cell>
          <cell r="I296">
            <v>0</v>
          </cell>
          <cell r="J296">
            <v>0</v>
          </cell>
          <cell r="K296">
            <v>0</v>
          </cell>
          <cell r="L296">
            <v>0</v>
          </cell>
          <cell r="M296">
            <v>0</v>
          </cell>
          <cell r="N296">
            <v>0</v>
          </cell>
          <cell r="O296">
            <v>0</v>
          </cell>
          <cell r="P296">
            <v>0</v>
          </cell>
          <cell r="Q296">
            <v>0</v>
          </cell>
          <cell r="R296">
            <v>0</v>
          </cell>
          <cell r="S296">
            <v>0</v>
          </cell>
          <cell r="T296">
            <v>0</v>
          </cell>
          <cell r="U296">
            <v>0</v>
          </cell>
          <cell r="V296">
            <v>0</v>
          </cell>
        </row>
        <row r="297">
          <cell r="D297">
            <v>0</v>
          </cell>
          <cell r="E297">
            <v>0</v>
          </cell>
          <cell r="F297">
            <v>0</v>
          </cell>
          <cell r="G297">
            <v>0</v>
          </cell>
          <cell r="H297">
            <v>0</v>
          </cell>
          <cell r="I297">
            <v>0</v>
          </cell>
          <cell r="J297">
            <v>0</v>
          </cell>
          <cell r="K297">
            <v>0</v>
          </cell>
          <cell r="L297">
            <v>0</v>
          </cell>
          <cell r="M297">
            <v>0</v>
          </cell>
          <cell r="N297">
            <v>0</v>
          </cell>
          <cell r="O297">
            <v>0</v>
          </cell>
          <cell r="P297">
            <v>0</v>
          </cell>
          <cell r="Q297">
            <v>0</v>
          </cell>
          <cell r="R297">
            <v>0</v>
          </cell>
          <cell r="S297">
            <v>0</v>
          </cell>
          <cell r="T297">
            <v>0</v>
          </cell>
          <cell r="U297">
            <v>0</v>
          </cell>
          <cell r="V297">
            <v>0</v>
          </cell>
        </row>
        <row r="298">
          <cell r="D298">
            <v>0</v>
          </cell>
          <cell r="E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  <cell r="K298">
            <v>0</v>
          </cell>
          <cell r="L298">
            <v>0</v>
          </cell>
          <cell r="M298">
            <v>0</v>
          </cell>
          <cell r="N298">
            <v>0</v>
          </cell>
          <cell r="O298">
            <v>0</v>
          </cell>
          <cell r="P298">
            <v>0</v>
          </cell>
          <cell r="Q298">
            <v>0</v>
          </cell>
          <cell r="R298">
            <v>0</v>
          </cell>
          <cell r="S298">
            <v>0</v>
          </cell>
          <cell r="T298">
            <v>0</v>
          </cell>
          <cell r="U298">
            <v>0</v>
          </cell>
          <cell r="V298">
            <v>0</v>
          </cell>
        </row>
        <row r="299">
          <cell r="D299">
            <v>0</v>
          </cell>
          <cell r="E299">
            <v>0</v>
          </cell>
          <cell r="F299">
            <v>0</v>
          </cell>
          <cell r="G299">
            <v>0</v>
          </cell>
          <cell r="H299">
            <v>0</v>
          </cell>
          <cell r="I299">
            <v>0</v>
          </cell>
          <cell r="J299">
            <v>0</v>
          </cell>
          <cell r="K299">
            <v>0</v>
          </cell>
          <cell r="L299">
            <v>0</v>
          </cell>
          <cell r="M299">
            <v>0</v>
          </cell>
          <cell r="N299">
            <v>0</v>
          </cell>
          <cell r="O299">
            <v>0</v>
          </cell>
          <cell r="P299">
            <v>0</v>
          </cell>
          <cell r="Q299">
            <v>0</v>
          </cell>
          <cell r="R299">
            <v>0</v>
          </cell>
          <cell r="S299">
            <v>0</v>
          </cell>
          <cell r="T299">
            <v>0</v>
          </cell>
          <cell r="U299">
            <v>0</v>
          </cell>
          <cell r="V299">
            <v>0</v>
          </cell>
        </row>
        <row r="300">
          <cell r="D300">
            <v>0</v>
          </cell>
          <cell r="E300">
            <v>0</v>
          </cell>
          <cell r="F300">
            <v>0</v>
          </cell>
          <cell r="G300">
            <v>0</v>
          </cell>
          <cell r="H300">
            <v>0</v>
          </cell>
          <cell r="I300">
            <v>0</v>
          </cell>
          <cell r="J300">
            <v>0</v>
          </cell>
          <cell r="K300">
            <v>0</v>
          </cell>
          <cell r="L300">
            <v>0</v>
          </cell>
          <cell r="M300">
            <v>0</v>
          </cell>
          <cell r="N300">
            <v>0</v>
          </cell>
          <cell r="O300">
            <v>0</v>
          </cell>
          <cell r="P300">
            <v>0</v>
          </cell>
          <cell r="Q300">
            <v>0</v>
          </cell>
          <cell r="R300">
            <v>0</v>
          </cell>
          <cell r="S300">
            <v>0</v>
          </cell>
          <cell r="T300">
            <v>0</v>
          </cell>
          <cell r="U300">
            <v>0</v>
          </cell>
          <cell r="V300">
            <v>0</v>
          </cell>
        </row>
      </sheetData>
      <sheetData sheetId="2">
        <row r="3">
          <cell r="A3" t="str">
            <v>Acompañamiento a las autoridades sanitarias de terceros paises para la habilitación y certificación de estableccimientos colombianos que quieren exportar.</v>
          </cell>
        </row>
        <row r="4">
          <cell r="A4" t="str">
            <v>Acompañamientos Técnicos</v>
          </cell>
          <cell r="D4">
            <v>2010</v>
          </cell>
        </row>
        <row r="5">
          <cell r="A5" t="str">
            <v>Actos Adminisitrativos proferidos por procesos</v>
          </cell>
          <cell r="D5">
            <v>2011</v>
          </cell>
        </row>
        <row r="6">
          <cell r="A6" t="str">
            <v>Acuerdos suscritos de  apoyo a los productores colombianos del sector avícola, cárnico bovino-porcino y lácteo interesados en ingresar a mercados internacionales en el logro del acceso sanitario a terceros paises.</v>
          </cell>
          <cell r="D6">
            <v>2012</v>
          </cell>
        </row>
        <row r="7">
          <cell r="A7" t="str">
            <v>Aditorias realizadas</v>
          </cell>
          <cell r="D7">
            <v>2013</v>
          </cell>
        </row>
        <row r="8">
          <cell r="A8" t="str">
            <v>Adquisición de Insumos Materiales y Elementos para Laboratorios</v>
          </cell>
          <cell r="D8">
            <v>2014</v>
          </cell>
        </row>
        <row r="9">
          <cell r="A9" t="str">
            <v>Adquisición Equipos de Laboratorio</v>
          </cell>
          <cell r="D9">
            <v>2015</v>
          </cell>
        </row>
        <row r="10">
          <cell r="A10" t="str">
            <v xml:space="preserve">Analizis de reportes de eventos e incidentes adversos asociados al uso de los dispositivos médicos Reactivovigilancia. </v>
          </cell>
        </row>
        <row r="11">
          <cell r="A11" t="str">
            <v xml:space="preserve">Analizis de reportes de eventos e incidentes adversos asociados al uso de los dispositivos médicos Tecnovigilancia. </v>
          </cell>
        </row>
        <row r="12">
          <cell r="A12" t="str">
            <v xml:space="preserve">Asignación de Códigos de Notificación Sanitaria Obligatoria, reconocimiento o renovación para productos Cosméticos. </v>
          </cell>
        </row>
        <row r="13">
          <cell r="A13" t="str">
            <v>Asignación de Códigos de Notificaciòn Sanitaria Obligatoria, reconocimiento o renovación para productos de Higiene Doméstica y Absorbentes de Higiene Personal.</v>
          </cell>
        </row>
        <row r="14">
          <cell r="A14" t="str">
            <v>Asistencia a Reuniones de representación del INVIMA frente a otros organismos</v>
          </cell>
        </row>
        <row r="15">
          <cell r="A15" t="str">
            <v>Asistencia Técnica a entes descentralizados</v>
          </cell>
        </row>
        <row r="16">
          <cell r="A16" t="str">
            <v>Asistencia Técnica a entes territoriales y otros actores.</v>
          </cell>
        </row>
        <row r="17">
          <cell r="A17" t="str">
            <v>Auditorias a los centros de análisis del programa de demuestra la calidad.</v>
          </cell>
        </row>
        <row r="18">
          <cell r="A18" t="str">
            <v>Auditorias de certificación de Buenas Practicas de Bancos de Tejido y Medula Osea</v>
          </cell>
        </row>
        <row r="19">
          <cell r="A19" t="str">
            <v>Autorizaciones Sanitarias</v>
          </cell>
        </row>
        <row r="20">
          <cell r="A20" t="str">
            <v>Boletines de Farmacovigilancia publicado</v>
          </cell>
        </row>
        <row r="21">
          <cell r="A21" t="str">
            <v>Cambios de Notificaciones y/o modificaciòn de Registro Sanitario para productos cosméticos.</v>
          </cell>
        </row>
        <row r="22">
          <cell r="A22" t="str">
            <v>Cambios de Notificaciones y/o modificaciòn de Registro Sanitario para productos de Higiene Doméstica y Absorbentes de Higiene Personal.</v>
          </cell>
        </row>
        <row r="23">
          <cell r="A23" t="str">
            <v>Cantidad De registros Sanitarios y/o renovaciòn de plaguicidas nuevos.</v>
          </cell>
        </row>
        <row r="24">
          <cell r="A24" t="str">
            <v>Capacitaciónes Técnicas a entes descentralizados.</v>
          </cell>
        </row>
        <row r="25">
          <cell r="A25" t="str">
            <v>Capacitaciónes Técnicas a entes territoriales y otros actores.</v>
          </cell>
        </row>
        <row r="26">
          <cell r="A26" t="str">
            <v>Capacitaciones Técnicas realizadas.</v>
          </cell>
        </row>
        <row r="27">
          <cell r="A27" t="str">
            <v>Certificaciones BPC ( Buenas Practicas Clinicas) expedidas.</v>
          </cell>
        </row>
        <row r="28">
          <cell r="A28" t="str">
            <v>Certificaciones BPC (Buenas Practicas Clinicas) realizadas.</v>
          </cell>
        </row>
        <row r="29">
          <cell r="A29" t="str">
            <v>Certificaciones BPE (Buenas Practicas de Elaboración) expedidas.</v>
          </cell>
        </row>
        <row r="30">
          <cell r="A30" t="str">
            <v>Certificaciones BPF (Buenas Practicas de Fabricación) expedidas.</v>
          </cell>
        </row>
        <row r="31">
          <cell r="A31" t="str">
            <v>Certificaciones BPF (Buenas Practicas de Farmacovigilancia) realizadas.</v>
          </cell>
        </row>
        <row r="32">
          <cell r="A32" t="str">
            <v>Certificaciones BPL (Buenas Practicas de Laboratorio) expedidas.</v>
          </cell>
        </row>
        <row r="33">
          <cell r="A33" t="str">
            <v>Certificaciones BPM (Buenas Practias de Manufactura) para Gases Medicinales expedidas.</v>
          </cell>
        </row>
        <row r="34">
          <cell r="A34" t="str">
            <v>Certificaciones BPM (Buenas Practicas de Manufactura) De Orden Internacional expedidas.</v>
          </cell>
        </row>
        <row r="35">
          <cell r="A35" t="str">
            <v>Certificaciones BPM (Buenas Practicas de Manufactura) expedidas.</v>
          </cell>
        </row>
        <row r="36">
          <cell r="A36" t="str">
            <v>Certificaciones BPM (Buenas Practicas de Manufactura) para Fabricantes  expedidas.</v>
          </cell>
        </row>
        <row r="37">
          <cell r="A37" t="str">
            <v>Certificaciones BPM de cosméticos y NTF de aseo expedidas.</v>
          </cell>
        </row>
        <row r="38">
          <cell r="A38" t="str">
            <v>Certificaciones CCA (Certificados de Capacidad de Almacenamiento) expedidos.</v>
          </cell>
        </row>
        <row r="39">
          <cell r="A39" t="str">
            <v>Certificaciones CCP de aseo expedidas.</v>
          </cell>
        </row>
        <row r="40">
          <cell r="A40" t="str">
            <v>Certificaciones CCP de cosméticos expedidas.</v>
          </cell>
        </row>
        <row r="41">
          <cell r="A41" t="str">
            <v>Certificaciones Condiciones Sanitarias para Bancos de Tejido y Medula Osea expedidas.</v>
          </cell>
        </row>
        <row r="42">
          <cell r="A42" t="str">
            <v>Certificaciones de Clasificación</v>
          </cell>
        </row>
        <row r="43">
          <cell r="A43" t="str">
            <v>Certificaciones HACCP expedidas.</v>
          </cell>
        </row>
        <row r="44">
          <cell r="A44" t="str">
            <v>Certificados de concepto sanitario de plaguicidas de uso doméstico</v>
          </cell>
        </row>
        <row r="45">
          <cell r="A45" t="str">
            <v xml:space="preserve">CIIS expedidos </v>
          </cell>
        </row>
        <row r="46">
          <cell r="A46" t="str">
            <v>Control y Seguimiento Certificaciones BPF</v>
          </cell>
        </row>
        <row r="47">
          <cell r="A47" t="str">
            <v>Control y Seguimiento Certificaciones BPM</v>
          </cell>
        </row>
        <row r="48">
          <cell r="A48" t="str">
            <v>Control y Seguimiento Certificaciones HACCP</v>
          </cell>
        </row>
        <row r="49">
          <cell r="A49" t="str">
            <v>Controles a Certificaciones BPF o a Autorizaciones de empresas recicladoras de materiales de envases de alimentos.</v>
          </cell>
        </row>
        <row r="50">
          <cell r="A50" t="str">
            <v>Convenios con entidades públicas y privadas competentes en materia sanitaria, de propiedad intelectual y de cooperación internacional.</v>
          </cell>
        </row>
        <row r="51">
          <cell r="A51" t="str">
            <v>Diagnóstico Nacional de Laboratorios Especializados.</v>
          </cell>
        </row>
        <row r="52">
          <cell r="A52" t="str">
            <v>Documentos Técnicos Públicados</v>
          </cell>
        </row>
        <row r="53">
          <cell r="A53" t="str">
            <v xml:space="preserve">Documentos ténicos elaborados, validados. </v>
          </cell>
        </row>
        <row r="54">
          <cell r="A54" t="str">
            <v>Emición de Boletines de Farmacovigilancia.</v>
          </cell>
        </row>
        <row r="55">
          <cell r="A55" t="str">
            <v>Emisión de concepto sanitario de autorizaciones de importación y exportación radicadas ante el INVIMA.</v>
          </cell>
        </row>
        <row r="56">
          <cell r="A56" t="str">
            <v>Emisión de concepto sanitario de licencias de importación solicitadas ante el VUCE.</v>
          </cell>
        </row>
        <row r="57">
          <cell r="A57" t="str">
            <v>Entidades Administradoras de Planes de Beneficios APBrealizadas.</v>
          </cell>
        </row>
        <row r="58">
          <cell r="A58" t="str">
            <v>Estudios de referenciación realizados con entidades públicas y privadas</v>
          </cell>
        </row>
        <row r="59">
          <cell r="A59" t="str">
            <v>Fracciones reportadas a las Direcciones de Responsabilidad Sanitaria y/o de Operaciones Sanitarias.</v>
          </cell>
        </row>
        <row r="60">
          <cell r="A60" t="str">
            <v>Implementación de procesos</v>
          </cell>
        </row>
        <row r="61">
          <cell r="A61" t="str">
            <v>Implementación del Sistema de Gestión de Riesgo Clínico con la metodología Análisis Modo Falla Efecto en Instituciones Prestadoras de Servicios de Salud a nivel nacional.</v>
          </cell>
        </row>
        <row r="62">
          <cell r="A62" t="str">
            <v>Inscripciones a la Red Nacional de Reactivovigilancia</v>
          </cell>
        </row>
        <row r="63">
          <cell r="A63" t="str">
            <v>Inscripciones a la Red Nacional de Tecnovigilancia</v>
          </cell>
        </row>
        <row r="64">
          <cell r="A64" t="str">
            <v>Liberación de lotes de productos biológicos.</v>
          </cell>
        </row>
        <row r="65">
          <cell r="A65" t="str">
            <v>Mantenimiento  de software y hadware a puestos de trabajo.</v>
          </cell>
        </row>
        <row r="66">
          <cell r="A66" t="str">
            <v>Modificación de Registro Sanitario para productos cosméticos.</v>
          </cell>
        </row>
        <row r="67">
          <cell r="A67" t="str">
            <v>Modificaciòn de Registro Sanitario para productos de Higiene Doméstica y Absorbentes de Higiene Personal.</v>
          </cell>
        </row>
        <row r="68">
          <cell r="A68" t="str">
            <v>Monto de Adquisición de hardware y Software</v>
          </cell>
        </row>
        <row r="69">
          <cell r="A69" t="str">
            <v>Muestras ALIMENTOS Tomadas</v>
          </cell>
        </row>
        <row r="70">
          <cell r="A70" t="str">
            <v>Muestras COSMETICOS Tomadas</v>
          </cell>
        </row>
        <row r="71">
          <cell r="A71" t="str">
            <v>Muestras DEMUESTRA DE LA CALIDAD</v>
          </cell>
        </row>
        <row r="72">
          <cell r="A72" t="str">
            <v>Muestras DISPOSITIVOS Tomadas</v>
          </cell>
        </row>
        <row r="73">
          <cell r="A73" t="str">
            <v>Muestras MEDICAMENTOS Tomadas</v>
          </cell>
        </row>
        <row r="74">
          <cell r="A74" t="str">
            <v>Notificaciones  o renovación de productos de higiene domestica y de absorventes de higiene personal.</v>
          </cell>
        </row>
        <row r="75">
          <cell r="A75" t="str">
            <v>Notificaciones, reconocimiento y renovacion de productos cosmetios.</v>
          </cell>
        </row>
        <row r="76">
          <cell r="A76" t="str">
            <v>Número de Alertas Gestionadas</v>
          </cell>
        </row>
        <row r="77">
          <cell r="A77" t="str">
            <v>Numero de equipos reportenciados/calibrados/verificados/calificados</v>
          </cell>
        </row>
        <row r="78">
          <cell r="A78" t="str">
            <v>Número de Informes de Seguridad Gestionados.</v>
          </cell>
        </row>
        <row r="79">
          <cell r="A79" t="str">
            <v>Número de Inscritos a la Red Nacional de Tecnovigilancia</v>
          </cell>
        </row>
        <row r="80">
          <cell r="A80" t="str">
            <v>PQRs recibidas</v>
          </cell>
        </row>
        <row r="81">
          <cell r="A81" t="str">
            <v>PQRs resueltas</v>
          </cell>
        </row>
        <row r="82">
          <cell r="A82" t="str">
            <v>Proyectos de cooperación internacional gestionados</v>
          </cell>
        </row>
        <row r="83">
          <cell r="A83" t="str">
            <v>Registros Sanitarios y/o renovaciòn de plaguicidas nuevos</v>
          </cell>
        </row>
        <row r="84">
          <cell r="A84" t="str">
            <v>Registros Sanitarios, permisos y notificaciones Nuevos</v>
          </cell>
        </row>
        <row r="85">
          <cell r="A85" t="str">
            <v>Requerimientos de servicios informaticos presentados.</v>
          </cell>
        </row>
        <row r="86">
          <cell r="A86" t="str">
            <v>Requerimientos de servicios presentados en el mes.</v>
          </cell>
        </row>
        <row r="87">
          <cell r="A87" t="str">
            <v>Resolución de recursos</v>
          </cell>
        </row>
        <row r="88">
          <cell r="A88" t="str">
            <v>Solicitudes de análisis de los productos</v>
          </cell>
        </row>
        <row r="89">
          <cell r="A89" t="str">
            <v>Tramites asociados a registros sanitarios, permisos y notificaciones</v>
          </cell>
        </row>
        <row r="90">
          <cell r="A90" t="str">
            <v>Visita de Verificación de requisitos para Bancos de semen, óvulos y embriones.</v>
          </cell>
        </row>
        <row r="91">
          <cell r="A91" t="str">
            <v>Visitas  para Certificaciòn y/o ampliaciòn de BPM Cosméticas.</v>
          </cell>
        </row>
        <row r="92">
          <cell r="A92" t="str">
            <v>Visitas a Instituciones de Salud de realizadas.</v>
          </cell>
        </row>
        <row r="93">
          <cell r="A93" t="str">
            <v>Visitas a Laboratorios de Medicamentos realizadas.</v>
          </cell>
        </row>
        <row r="94">
          <cell r="A94" t="str">
            <v>Visitas de Acompañamiento Técnico en actividades relacionadas con IVC</v>
          </cell>
        </row>
        <row r="95">
          <cell r="A95" t="str">
            <v>Visitas de Acompañamiento Técnico en actividades relacionadas con IVC de Bancos de Sangre.</v>
          </cell>
        </row>
        <row r="96">
          <cell r="A96" t="str">
            <v>Visitas de Acompañamiento Técnico en actividades relacionadas con IVC de Medicamentos.</v>
          </cell>
        </row>
        <row r="97">
          <cell r="A97" t="str">
            <v>Visitas de Apoyo a la ejecución de IVC institucional.</v>
          </cell>
        </row>
        <row r="98">
          <cell r="A98" t="str">
            <v>Visitas de Autorización Sanitarias Realizadas a PBA.</v>
          </cell>
        </row>
        <row r="99">
          <cell r="A99" t="str">
            <v>Visitas de Certificación BPM para Fabricantes realizadas.</v>
          </cell>
        </row>
        <row r="100">
          <cell r="A100" t="str">
            <v xml:space="preserve">Visitas de Certificaciòn y/o ampliaciòn del Concepto Sanitario de fabricaciòn de plaguicidas de uso doméstico </v>
          </cell>
        </row>
        <row r="101">
          <cell r="A101" t="str">
            <v>Visitas de Clasificación realizadas</v>
          </cell>
        </row>
        <row r="102">
          <cell r="A102" t="str">
            <v>Visitas de Habilitación a Terceros Paises.</v>
          </cell>
        </row>
        <row r="103">
          <cell r="A103" t="str">
            <v xml:space="preserve">Visitas de Habilitacion de establecimientos o de reconocimiento de Equivalencia de Sistemas Sanitarios en terceros países. </v>
          </cell>
        </row>
        <row r="104">
          <cell r="A104" t="str">
            <v xml:space="preserve">Visitas de IVC Alimentos  Efectivas realizadas. </v>
          </cell>
        </row>
        <row r="105">
          <cell r="A105" t="str">
            <v xml:space="preserve">Visitas de IVC Alimentos  No Efectivas realizadas. </v>
          </cell>
        </row>
        <row r="106">
          <cell r="A106" t="str">
            <v xml:space="preserve">Visitas de IVC Alimentos  que No Generan Concepto realizadas. </v>
          </cell>
        </row>
        <row r="107">
          <cell r="A107" t="str">
            <v xml:space="preserve">Visitas de IVC Alimentos  Total realizadas. </v>
          </cell>
        </row>
        <row r="108">
          <cell r="A108" t="str">
            <v xml:space="preserve">Visitas de IVC Bancos de Sangre local realizadas. </v>
          </cell>
        </row>
        <row r="109">
          <cell r="A109" t="str">
            <v>Visitas de IVC Bancos de Sangre y Puestos de Control.</v>
          </cell>
        </row>
        <row r="110">
          <cell r="A110" t="str">
            <v xml:space="preserve">Visitas de IVC Bancos de Tejido y Medula Osea, Bancos de Medicina Reproductiva </v>
          </cell>
        </row>
        <row r="111">
          <cell r="A111" t="str">
            <v xml:space="preserve">Visitas de IVC Cosmeticos  realizadas. </v>
          </cell>
        </row>
        <row r="112">
          <cell r="A112" t="str">
            <v xml:space="preserve">Visitas de IVC Dispositivos realizadas. </v>
          </cell>
        </row>
        <row r="113">
          <cell r="A113" t="str">
            <v>Visitas de IVC en Sitios de Control de Primera Barrera Dispositivos</v>
          </cell>
        </row>
        <row r="114">
          <cell r="A114" t="str">
            <v>Visitas de IVC en Sitios de Control de Primera Barrera Medicamentos</v>
          </cell>
        </row>
        <row r="115">
          <cell r="A115" t="str">
            <v xml:space="preserve">Visitas de IVC Medicamentos realizadas. </v>
          </cell>
        </row>
        <row r="116">
          <cell r="A116" t="str">
            <v>Visitas de IVC Plantas de Beneficio Animal de Desposte y Desprese Efectivas</v>
          </cell>
        </row>
        <row r="117">
          <cell r="A117" t="str">
            <v>Visitas de IVC Plantas de Beneficio Animal de Desposte y Desprese No Efectivas</v>
          </cell>
        </row>
        <row r="118">
          <cell r="A118" t="str">
            <v>Visitas de IVC Plantas de Beneficio Animal de Desposte y Desprese Total</v>
          </cell>
        </row>
        <row r="119">
          <cell r="A119" t="str">
            <v>Visitas de Seguimiento a Bancos de Sangre realizadas.</v>
          </cell>
        </row>
        <row r="120">
          <cell r="A120" t="str">
            <v xml:space="preserve">Visitas de Seguimiento a Estudios de Estabilidad de los Laboratorios Farmaceuticos </v>
          </cell>
        </row>
        <row r="121">
          <cell r="A121" t="str">
            <v>Visitas de Seguimiento a las Certificaciones BPC (Buenas Practicas Clinicas).</v>
          </cell>
        </row>
        <row r="122">
          <cell r="A122" t="str">
            <v>Visitas de Seguimiento a las Certificaciones BPE (Buenas Practicas de Elaboración).</v>
          </cell>
        </row>
        <row r="123">
          <cell r="A123" t="str">
            <v>Visitas de Seguimiento a las Certificaciones BPM (Buenas Practicas de Manufactura)</v>
          </cell>
        </row>
        <row r="124">
          <cell r="A124" t="str">
            <v>Visitas de Seguimiento a las Certificaciones BPM para Gases Medicinales.</v>
          </cell>
        </row>
        <row r="125">
          <cell r="A125" t="str">
            <v>Visitas de Seguimiento a las Certificaciones y/o ampliación de BPM Cosméticas.</v>
          </cell>
        </row>
        <row r="126">
          <cell r="A126" t="str">
            <v>Visitas de Seguimiento a las Certificaciones y/o ampliaciòn de CCP Cosméticos.</v>
          </cell>
        </row>
        <row r="127">
          <cell r="A127" t="str">
            <v>Visitas de Seguimiento a las Certificaciones y/o ampliaciòn de CCP de aseo.</v>
          </cell>
        </row>
        <row r="128">
          <cell r="A128" t="str">
            <v>Visitas de Seguimiento a los diferentes procesos, planes, programas, proyectos y actividades institucionales</v>
          </cell>
        </row>
        <row r="129">
          <cell r="A129" t="str">
            <v xml:space="preserve">Visitas de Seguimiento a los GTTs </v>
          </cell>
        </row>
        <row r="130">
          <cell r="A130" t="str">
            <v>Visitas de Seguimiento a Patrocinadores/CRO Contract Research Organization.</v>
          </cell>
        </row>
        <row r="131">
          <cell r="A131" t="str">
            <v>Visitas de Seguimiento a Protocolos de Investigación Clínica</v>
          </cell>
        </row>
        <row r="132">
          <cell r="A132" t="str">
            <v>Visitas de Seguimiento al Programa Nacional de Farmacovigilancia en Entidades Administradoras de Planes de Beneficios APB.</v>
          </cell>
        </row>
        <row r="133">
          <cell r="A133" t="str">
            <v xml:space="preserve">Visitas de Seguimiento al Programa Nacional de Farmacovigilancia en instituciones de salud. </v>
          </cell>
        </row>
        <row r="134">
          <cell r="A134" t="str">
            <v xml:space="preserve">Visitas de Seguimiento al Programa Nacional de Farmacovigilancia en Laboratorios de Medicamentos.  </v>
          </cell>
        </row>
        <row r="135">
          <cell r="A135" t="str">
            <v>Visitas de Seguimientos a Certificaciones</v>
          </cell>
        </row>
        <row r="136">
          <cell r="A136" t="str">
            <v>Visitas de Seguimientos a establecimientos Certificados con Concepto Sanitario de Fabricaciòn de Plaguicidas de uso Doméstico.</v>
          </cell>
        </row>
        <row r="137">
          <cell r="A137" t="str">
            <v>Visitas de Seguimientos a establecimientos Certificados de Cosméticos, Aseo y con Concepto Sanitario de Plaguicidas de uso Doméstico.</v>
          </cell>
        </row>
        <row r="138">
          <cell r="A138" t="str">
            <v>Visitas de Seguimientos a establecimientos Certificados de Cosméticos.</v>
          </cell>
        </row>
        <row r="139">
          <cell r="A139" t="str">
            <v>Visitas de Seguimientos a establecimientos Certificados de Higiene Doméstica y Absorbentes de Higiene Personal.</v>
          </cell>
        </row>
        <row r="140">
          <cell r="A140" t="str">
            <v>Visitas de Seguimientos a las Certificaciones BPF</v>
          </cell>
        </row>
        <row r="141">
          <cell r="A141" t="str">
            <v>Visitas de Seguimientos a las Certificaciones BPM</v>
          </cell>
        </row>
        <row r="142">
          <cell r="A142" t="str">
            <v xml:space="preserve">Visitas de Seguimientos a las Certificaciones de BPM para Gases Medicinales </v>
          </cell>
        </row>
        <row r="143">
          <cell r="A143" t="str">
            <v>Visitas de Seguimientos a las Certificaciones HACCP</v>
          </cell>
        </row>
        <row r="144">
          <cell r="A144" t="str">
            <v>Visitas de verificación de prerequisitos realizadas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 Contratos DIROS"/>
      <sheetName val="Contratos DIROS"/>
      <sheetName val="Necesidades MV"/>
      <sheetName val="Hoja1"/>
      <sheetName val="secretaria general"/>
      <sheetName val="alfabetico"/>
      <sheetName val="Hoja2"/>
      <sheetName val="Hoja3"/>
    </sheetNames>
    <sheetDataSet>
      <sheetData sheetId="0"/>
      <sheetData sheetId="1"/>
      <sheetData sheetId="2"/>
      <sheetData sheetId="3">
        <row r="1">
          <cell r="B1" t="str">
            <v>1 ARRENDAMIENTO y/o ADQUISICIÓN DE INMUEBLES</v>
          </cell>
        </row>
        <row r="2">
          <cell r="B2" t="str">
            <v>2 COMODATO</v>
          </cell>
        </row>
        <row r="3">
          <cell r="B3" t="str">
            <v>3 COMPRAVENTA y/o SUMINISTRO</v>
          </cell>
        </row>
        <row r="4">
          <cell r="B4" t="str">
            <v>4 CONCESIÓN</v>
          </cell>
        </row>
        <row r="5">
          <cell r="B5" t="str">
            <v>5 CONSULTORÍA</v>
          </cell>
        </row>
        <row r="6">
          <cell r="B6" t="str">
            <v>6 CONTRATOS DE ACTIVIDAD CIENTÍFICA Y TECNOLÓGICA</v>
          </cell>
        </row>
        <row r="7">
          <cell r="B7" t="str">
            <v>7 CONTRATOS DE ESTABILIDAD JURÍDICA</v>
          </cell>
        </row>
        <row r="8">
          <cell r="B8" t="str">
            <v>8 DEPÓSITO</v>
          </cell>
        </row>
        <row r="9">
          <cell r="B9" t="str">
            <v>9 FIDUCIA y/o ENCARGO FIDUCIARIO</v>
          </cell>
        </row>
        <row r="10">
          <cell r="B10" t="str">
            <v>10 INTERVENTORÍA</v>
          </cell>
        </row>
        <row r="11">
          <cell r="B11" t="str">
            <v>11 MANTENIMIENTO y/o REPARACIÓN</v>
          </cell>
        </row>
        <row r="12">
          <cell r="B12" t="str">
            <v>12 OBRA PÚBLICA</v>
          </cell>
        </row>
        <row r="13">
          <cell r="B13" t="str">
            <v>13 PERMUTA</v>
          </cell>
        </row>
        <row r="14">
          <cell r="B14" t="str">
            <v>14 PRESTACIÓN DE SERVICIOS</v>
          </cell>
        </row>
        <row r="15">
          <cell r="B15" t="str">
            <v>15 PRESTACIÓN DE SERVICIOS DE SALUD</v>
          </cell>
        </row>
        <row r="16">
          <cell r="B16" t="str">
            <v>16 PRÉSTAMO o MUTUO</v>
          </cell>
        </row>
        <row r="17">
          <cell r="B17" t="str">
            <v>17 PUBLICIDAD</v>
          </cell>
        </row>
        <row r="18">
          <cell r="B18" t="str">
            <v>18 SEGUROS</v>
          </cell>
        </row>
        <row r="19">
          <cell r="B19" t="str">
            <v>19 TRANSPORTE</v>
          </cell>
        </row>
        <row r="20">
          <cell r="B20" t="str">
            <v>20 OTROS</v>
          </cell>
        </row>
        <row r="21">
          <cell r="B21" t="str">
            <v>99999998 NO SE DILIGENCIA INFORMACIÓN PARA ESTE FORMULARIO EN ESTE PERÍODO DE REPORTE</v>
          </cell>
        </row>
      </sheetData>
      <sheetData sheetId="4"/>
      <sheetData sheetId="5"/>
      <sheetData sheetId="6"/>
      <sheetData sheetId="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TI"/>
      <sheetName val="TABLEROHVI"/>
      <sheetName val="GUIA TABLERO"/>
      <sheetName val="objproceso"/>
      <sheetName val="REPORTESOPERACION"/>
      <sheetName val="OPERACION"/>
      <sheetName val="objestrate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BL Y DIST"/>
      <sheetName val="MORBI"/>
      <sheetName val="MORTA"/>
      <sheetName val="CAPAC"/>
      <sheetName val="SERV ESE"/>
      <sheetName val="CAP PRIV"/>
      <sheetName val="calidad"/>
      <sheetName val="procesos"/>
      <sheetName val="Portafolio"/>
      <sheetName val="Produccion"/>
      <sheetName val="Eficiencia"/>
      <sheetName val="Reconocimiento"/>
      <sheetName val="%Reconocimiento"/>
      <sheetName val="Recaudado"/>
      <sheetName val="%Recaudado"/>
      <sheetName val="Cuadro verificación"/>
      <sheetName val="plan recau"/>
      <sheetName val="Cartera"/>
      <sheetName val="GVariables"/>
      <sheetName val="%Gastos"/>
      <sheetName val="Contratos personal"/>
      <sheetName val="eficiencia eco"/>
      <sheetName val="balance pptal"/>
      <sheetName val="Pasivos"/>
      <sheetName val="Fortalecimiento tecnológico"/>
      <sheetName val="PRESUPUESTO"/>
      <sheetName val="Equilibrio presupuestal"/>
      <sheetName val="Flujo Financiero Proyectado"/>
      <sheetName val="Riesgo"/>
      <sheetName val="Cargo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>
        <row r="2">
          <cell r="BI2" t="str">
            <v>05</v>
          </cell>
        </row>
        <row r="3">
          <cell r="BI3" t="str">
            <v>05</v>
          </cell>
        </row>
        <row r="4">
          <cell r="BI4" t="str">
            <v>05</v>
          </cell>
        </row>
        <row r="5">
          <cell r="BI5" t="str">
            <v>05</v>
          </cell>
        </row>
        <row r="6">
          <cell r="BI6" t="str">
            <v>05</v>
          </cell>
        </row>
        <row r="7">
          <cell r="BI7" t="str">
            <v>05</v>
          </cell>
        </row>
        <row r="8">
          <cell r="BI8" t="str">
            <v>05</v>
          </cell>
        </row>
        <row r="9">
          <cell r="BI9" t="str">
            <v>05</v>
          </cell>
        </row>
        <row r="10">
          <cell r="BI10" t="str">
            <v>05</v>
          </cell>
        </row>
        <row r="11">
          <cell r="BI11" t="str">
            <v>05</v>
          </cell>
        </row>
        <row r="12">
          <cell r="BI12" t="str">
            <v>05</v>
          </cell>
        </row>
        <row r="13">
          <cell r="BI13" t="str">
            <v>05</v>
          </cell>
        </row>
        <row r="14">
          <cell r="BI14" t="str">
            <v>05</v>
          </cell>
        </row>
        <row r="15">
          <cell r="BI15" t="str">
            <v>05</v>
          </cell>
        </row>
        <row r="16">
          <cell r="BI16" t="str">
            <v>05</v>
          </cell>
        </row>
        <row r="17">
          <cell r="BI17" t="str">
            <v>05</v>
          </cell>
        </row>
        <row r="18">
          <cell r="BI18" t="str">
            <v>05</v>
          </cell>
        </row>
        <row r="19">
          <cell r="BI19" t="str">
            <v>05</v>
          </cell>
        </row>
        <row r="20">
          <cell r="BI20" t="str">
            <v>05</v>
          </cell>
        </row>
        <row r="21">
          <cell r="BI21" t="str">
            <v>05</v>
          </cell>
        </row>
        <row r="22">
          <cell r="BI22" t="str">
            <v>05</v>
          </cell>
        </row>
        <row r="23">
          <cell r="BI23" t="str">
            <v>05</v>
          </cell>
        </row>
        <row r="24">
          <cell r="BI24" t="str">
            <v>05</v>
          </cell>
        </row>
        <row r="25">
          <cell r="BI25" t="str">
            <v>05</v>
          </cell>
        </row>
        <row r="26">
          <cell r="BI26" t="str">
            <v>05</v>
          </cell>
        </row>
        <row r="27">
          <cell r="BI27" t="str">
            <v>05</v>
          </cell>
        </row>
        <row r="28">
          <cell r="BI28" t="str">
            <v>05</v>
          </cell>
        </row>
        <row r="29">
          <cell r="BI29" t="str">
            <v>05</v>
          </cell>
        </row>
        <row r="30">
          <cell r="BI30" t="str">
            <v>05</v>
          </cell>
        </row>
        <row r="31">
          <cell r="BI31" t="str">
            <v>05</v>
          </cell>
        </row>
        <row r="32">
          <cell r="BI32" t="str">
            <v>05</v>
          </cell>
        </row>
        <row r="33">
          <cell r="BI33" t="str">
            <v>05</v>
          </cell>
        </row>
        <row r="34">
          <cell r="BI34" t="str">
            <v>05</v>
          </cell>
        </row>
        <row r="35">
          <cell r="BI35" t="str">
            <v>05</v>
          </cell>
        </row>
        <row r="36">
          <cell r="BI36" t="str">
            <v>05</v>
          </cell>
        </row>
        <row r="37">
          <cell r="BI37" t="str">
            <v>05</v>
          </cell>
        </row>
        <row r="38">
          <cell r="BI38" t="str">
            <v>05</v>
          </cell>
        </row>
        <row r="39">
          <cell r="BI39" t="str">
            <v>05</v>
          </cell>
        </row>
        <row r="40">
          <cell r="BI40" t="str">
            <v>05</v>
          </cell>
        </row>
        <row r="41">
          <cell r="BI41" t="str">
            <v>05</v>
          </cell>
        </row>
        <row r="42">
          <cell r="BI42" t="str">
            <v>05</v>
          </cell>
        </row>
        <row r="43">
          <cell r="BI43" t="str">
            <v>05</v>
          </cell>
        </row>
        <row r="44">
          <cell r="BI44" t="str">
            <v>05</v>
          </cell>
        </row>
        <row r="45">
          <cell r="BI45" t="str">
            <v>05</v>
          </cell>
        </row>
        <row r="46">
          <cell r="BI46" t="str">
            <v>05</v>
          </cell>
        </row>
        <row r="47">
          <cell r="BI47" t="str">
            <v>05</v>
          </cell>
        </row>
        <row r="48">
          <cell r="BI48" t="str">
            <v>05</v>
          </cell>
        </row>
        <row r="49">
          <cell r="BI49" t="str">
            <v>05</v>
          </cell>
        </row>
        <row r="50">
          <cell r="BI50" t="str">
            <v>05</v>
          </cell>
        </row>
        <row r="51">
          <cell r="BI51" t="str">
            <v>05</v>
          </cell>
        </row>
        <row r="52">
          <cell r="BI52" t="str">
            <v>05</v>
          </cell>
        </row>
        <row r="53">
          <cell r="BI53" t="str">
            <v>05</v>
          </cell>
        </row>
        <row r="54">
          <cell r="A54">
            <v>0</v>
          </cell>
          <cell r="K54">
            <v>0</v>
          </cell>
          <cell r="BI54" t="str">
            <v>05</v>
          </cell>
        </row>
        <row r="55">
          <cell r="BI55" t="str">
            <v>05</v>
          </cell>
        </row>
        <row r="56">
          <cell r="BI56" t="str">
            <v>05</v>
          </cell>
        </row>
        <row r="57">
          <cell r="BI57" t="str">
            <v>05</v>
          </cell>
        </row>
        <row r="58">
          <cell r="BI58" t="str">
            <v>05</v>
          </cell>
        </row>
        <row r="59">
          <cell r="BI59" t="str">
            <v>05</v>
          </cell>
        </row>
        <row r="60">
          <cell r="BI60" t="str">
            <v>05</v>
          </cell>
        </row>
        <row r="61">
          <cell r="BI61" t="str">
            <v>05</v>
          </cell>
        </row>
        <row r="62">
          <cell r="BI62" t="str">
            <v>05</v>
          </cell>
        </row>
        <row r="63">
          <cell r="BI63" t="str">
            <v>05</v>
          </cell>
        </row>
        <row r="64">
          <cell r="BI64" t="str">
            <v>05</v>
          </cell>
        </row>
        <row r="65">
          <cell r="BI65" t="str">
            <v>05</v>
          </cell>
        </row>
        <row r="66">
          <cell r="BI66" t="str">
            <v>05</v>
          </cell>
        </row>
        <row r="67">
          <cell r="BI67" t="str">
            <v>05</v>
          </cell>
        </row>
        <row r="68">
          <cell r="BI68" t="str">
            <v>05</v>
          </cell>
        </row>
        <row r="69">
          <cell r="BI69" t="str">
            <v>05</v>
          </cell>
        </row>
        <row r="70">
          <cell r="BI70" t="str">
            <v>05</v>
          </cell>
        </row>
        <row r="71">
          <cell r="BI71" t="str">
            <v>05</v>
          </cell>
        </row>
        <row r="72">
          <cell r="BI72" t="str">
            <v>05</v>
          </cell>
        </row>
        <row r="73">
          <cell r="BI73" t="str">
            <v>05</v>
          </cell>
        </row>
        <row r="74">
          <cell r="BI74" t="str">
            <v>05</v>
          </cell>
        </row>
        <row r="75">
          <cell r="BI75" t="str">
            <v>05</v>
          </cell>
        </row>
        <row r="76">
          <cell r="BI76" t="str">
            <v>05</v>
          </cell>
        </row>
        <row r="77">
          <cell r="BI77" t="str">
            <v>05</v>
          </cell>
        </row>
        <row r="78">
          <cell r="BI78" t="str">
            <v>05</v>
          </cell>
        </row>
        <row r="79">
          <cell r="BI79" t="str">
            <v>05</v>
          </cell>
        </row>
        <row r="80">
          <cell r="BI80" t="str">
            <v>05</v>
          </cell>
        </row>
        <row r="81">
          <cell r="BI81" t="str">
            <v>05</v>
          </cell>
        </row>
        <row r="82">
          <cell r="BI82" t="str">
            <v>05</v>
          </cell>
        </row>
        <row r="83">
          <cell r="BI83" t="str">
            <v>05</v>
          </cell>
        </row>
        <row r="84">
          <cell r="BI84" t="str">
            <v>05</v>
          </cell>
        </row>
        <row r="85">
          <cell r="BI85" t="str">
            <v>05</v>
          </cell>
        </row>
        <row r="86">
          <cell r="BI86" t="str">
            <v>05</v>
          </cell>
        </row>
        <row r="87">
          <cell r="BI87" t="str">
            <v>05</v>
          </cell>
        </row>
        <row r="88">
          <cell r="BI88" t="str">
            <v>05</v>
          </cell>
        </row>
        <row r="89">
          <cell r="BI89" t="str">
            <v>05</v>
          </cell>
        </row>
        <row r="90">
          <cell r="BI90" t="str">
            <v>05</v>
          </cell>
        </row>
        <row r="91">
          <cell r="BI91" t="str">
            <v>05</v>
          </cell>
        </row>
        <row r="92">
          <cell r="BI92" t="str">
            <v>05</v>
          </cell>
        </row>
        <row r="93">
          <cell r="BI93" t="str">
            <v>05</v>
          </cell>
        </row>
        <row r="94">
          <cell r="BI94" t="str">
            <v>05</v>
          </cell>
        </row>
        <row r="95">
          <cell r="BI95" t="str">
            <v>05</v>
          </cell>
        </row>
        <row r="96">
          <cell r="BI96" t="str">
            <v>05</v>
          </cell>
        </row>
        <row r="97">
          <cell r="BI97" t="str">
            <v>05</v>
          </cell>
        </row>
        <row r="98">
          <cell r="BI98" t="str">
            <v>05</v>
          </cell>
        </row>
        <row r="99">
          <cell r="BI99" t="str">
            <v>05</v>
          </cell>
        </row>
        <row r="100">
          <cell r="BI100" t="str">
            <v>05</v>
          </cell>
        </row>
        <row r="101">
          <cell r="BI101" t="str">
            <v>05</v>
          </cell>
        </row>
        <row r="102">
          <cell r="BI102" t="str">
            <v>05</v>
          </cell>
        </row>
        <row r="103">
          <cell r="BI103" t="str">
            <v>05</v>
          </cell>
        </row>
        <row r="104">
          <cell r="BI104" t="str">
            <v>05</v>
          </cell>
        </row>
        <row r="105">
          <cell r="BI105" t="str">
            <v>05</v>
          </cell>
        </row>
        <row r="106">
          <cell r="BI106" t="str">
            <v>05</v>
          </cell>
        </row>
        <row r="107">
          <cell r="BI107" t="str">
            <v>05</v>
          </cell>
        </row>
        <row r="108">
          <cell r="BI108" t="str">
            <v>05</v>
          </cell>
        </row>
        <row r="109">
          <cell r="BI109" t="str">
            <v>05</v>
          </cell>
        </row>
        <row r="110">
          <cell r="BI110" t="str">
            <v>05</v>
          </cell>
        </row>
        <row r="111">
          <cell r="BI111" t="str">
            <v>05</v>
          </cell>
        </row>
        <row r="112">
          <cell r="BI112" t="str">
            <v>05</v>
          </cell>
        </row>
        <row r="113">
          <cell r="BI113" t="str">
            <v>05</v>
          </cell>
        </row>
        <row r="114">
          <cell r="BI114" t="str">
            <v>05</v>
          </cell>
        </row>
        <row r="115">
          <cell r="BI115" t="str">
            <v>05</v>
          </cell>
        </row>
        <row r="116">
          <cell r="BI116" t="str">
            <v>05</v>
          </cell>
        </row>
        <row r="117">
          <cell r="BI117" t="str">
            <v>05</v>
          </cell>
        </row>
        <row r="118">
          <cell r="BI118" t="str">
            <v>05</v>
          </cell>
        </row>
        <row r="119">
          <cell r="BI119" t="str">
            <v>05</v>
          </cell>
        </row>
        <row r="120">
          <cell r="BI120" t="str">
            <v>05</v>
          </cell>
        </row>
        <row r="121">
          <cell r="BI121" t="str">
            <v>05</v>
          </cell>
        </row>
        <row r="122">
          <cell r="BI122" t="str">
            <v>05</v>
          </cell>
        </row>
        <row r="123">
          <cell r="BI123" t="str">
            <v>05</v>
          </cell>
        </row>
        <row r="124">
          <cell r="BI124" t="str">
            <v>05</v>
          </cell>
        </row>
        <row r="125">
          <cell r="BI125" t="str">
            <v>05</v>
          </cell>
        </row>
        <row r="126">
          <cell r="BI126" t="str">
            <v>05</v>
          </cell>
        </row>
        <row r="127">
          <cell r="BI127" t="str">
            <v>08</v>
          </cell>
        </row>
        <row r="128">
          <cell r="BI128" t="str">
            <v>08</v>
          </cell>
        </row>
        <row r="129">
          <cell r="BI129" t="str">
            <v>08</v>
          </cell>
        </row>
        <row r="130">
          <cell r="BI130" t="str">
            <v>08</v>
          </cell>
        </row>
        <row r="131">
          <cell r="BI131" t="str">
            <v>08</v>
          </cell>
        </row>
        <row r="132">
          <cell r="BI132" t="str">
            <v>08</v>
          </cell>
        </row>
        <row r="133">
          <cell r="BI133" t="str">
            <v>08</v>
          </cell>
        </row>
        <row r="134">
          <cell r="BI134" t="str">
            <v>08</v>
          </cell>
        </row>
        <row r="135">
          <cell r="BI135" t="str">
            <v>08</v>
          </cell>
        </row>
        <row r="136">
          <cell r="BI136" t="str">
            <v>08</v>
          </cell>
        </row>
        <row r="137">
          <cell r="BI137" t="str">
            <v>08</v>
          </cell>
        </row>
        <row r="138">
          <cell r="BI138" t="str">
            <v>08</v>
          </cell>
        </row>
        <row r="139">
          <cell r="BI139" t="str">
            <v>08</v>
          </cell>
        </row>
        <row r="140">
          <cell r="BI140" t="str">
            <v>08</v>
          </cell>
        </row>
        <row r="141">
          <cell r="BI141" t="str">
            <v>08</v>
          </cell>
        </row>
        <row r="142">
          <cell r="BI142" t="str">
            <v>08</v>
          </cell>
        </row>
        <row r="143">
          <cell r="BI143" t="str">
            <v>08</v>
          </cell>
        </row>
        <row r="144">
          <cell r="BI144" t="str">
            <v>08</v>
          </cell>
        </row>
        <row r="145">
          <cell r="BI145" t="str">
            <v>08</v>
          </cell>
        </row>
        <row r="146">
          <cell r="BI146" t="str">
            <v>08</v>
          </cell>
        </row>
        <row r="147">
          <cell r="BI147" t="str">
            <v>08</v>
          </cell>
        </row>
        <row r="148">
          <cell r="BI148" t="str">
            <v>08</v>
          </cell>
        </row>
        <row r="149">
          <cell r="BI149" t="str">
            <v>08</v>
          </cell>
        </row>
        <row r="150">
          <cell r="BI150" t="str">
            <v>11</v>
          </cell>
        </row>
        <row r="151">
          <cell r="BI151" t="str">
            <v>13</v>
          </cell>
        </row>
        <row r="152">
          <cell r="BI152" t="str">
            <v>13</v>
          </cell>
        </row>
        <row r="153">
          <cell r="BI153" t="str">
            <v>13</v>
          </cell>
        </row>
        <row r="154">
          <cell r="BI154" t="str">
            <v>13</v>
          </cell>
        </row>
        <row r="155">
          <cell r="BI155" t="str">
            <v>13</v>
          </cell>
        </row>
        <row r="156">
          <cell r="BI156" t="str">
            <v>13</v>
          </cell>
        </row>
        <row r="157">
          <cell r="BI157" t="str">
            <v>13</v>
          </cell>
        </row>
        <row r="158">
          <cell r="BI158" t="str">
            <v>13</v>
          </cell>
        </row>
        <row r="159">
          <cell r="BI159" t="str">
            <v>13</v>
          </cell>
        </row>
        <row r="160">
          <cell r="BI160" t="str">
            <v>13</v>
          </cell>
        </row>
        <row r="161">
          <cell r="BI161" t="str">
            <v>13</v>
          </cell>
        </row>
        <row r="162">
          <cell r="BI162" t="str">
            <v>13</v>
          </cell>
        </row>
        <row r="163">
          <cell r="BI163" t="str">
            <v>13</v>
          </cell>
        </row>
        <row r="164">
          <cell r="BI164" t="str">
            <v>13</v>
          </cell>
        </row>
        <row r="165">
          <cell r="BI165" t="str">
            <v>13</v>
          </cell>
        </row>
        <row r="166">
          <cell r="BI166" t="str">
            <v>13</v>
          </cell>
        </row>
        <row r="167">
          <cell r="BI167" t="str">
            <v>13</v>
          </cell>
        </row>
        <row r="168">
          <cell r="BI168" t="str">
            <v>13</v>
          </cell>
        </row>
        <row r="169">
          <cell r="BI169" t="str">
            <v>13</v>
          </cell>
        </row>
        <row r="170">
          <cell r="BI170" t="str">
            <v>13</v>
          </cell>
        </row>
        <row r="171">
          <cell r="BI171" t="str">
            <v>13</v>
          </cell>
        </row>
        <row r="172">
          <cell r="BI172" t="str">
            <v>13</v>
          </cell>
        </row>
        <row r="173">
          <cell r="BI173" t="str">
            <v>13</v>
          </cell>
        </row>
        <row r="174">
          <cell r="BI174" t="str">
            <v>13</v>
          </cell>
        </row>
        <row r="175">
          <cell r="BI175" t="str">
            <v>13</v>
          </cell>
        </row>
        <row r="176">
          <cell r="BI176" t="str">
            <v>13</v>
          </cell>
        </row>
        <row r="177">
          <cell r="BI177" t="str">
            <v>13</v>
          </cell>
        </row>
        <row r="178">
          <cell r="BI178" t="str">
            <v>13</v>
          </cell>
        </row>
        <row r="179">
          <cell r="BI179" t="str">
            <v>13</v>
          </cell>
        </row>
        <row r="180">
          <cell r="BI180" t="str">
            <v>13</v>
          </cell>
        </row>
        <row r="181">
          <cell r="BI181" t="str">
            <v>13</v>
          </cell>
        </row>
        <row r="182">
          <cell r="BI182" t="str">
            <v>13</v>
          </cell>
        </row>
        <row r="183">
          <cell r="BI183" t="str">
            <v>13</v>
          </cell>
        </row>
        <row r="184">
          <cell r="BI184" t="str">
            <v>13</v>
          </cell>
        </row>
        <row r="185">
          <cell r="BI185" t="str">
            <v>13</v>
          </cell>
        </row>
        <row r="186">
          <cell r="BI186" t="str">
            <v>13</v>
          </cell>
        </row>
        <row r="187">
          <cell r="BI187" t="str">
            <v>13</v>
          </cell>
        </row>
        <row r="188">
          <cell r="BI188" t="str">
            <v>13</v>
          </cell>
        </row>
        <row r="189">
          <cell r="BI189" t="str">
            <v>13</v>
          </cell>
        </row>
        <row r="190">
          <cell r="BI190" t="str">
            <v>13</v>
          </cell>
        </row>
        <row r="191">
          <cell r="BI191" t="str">
            <v>13</v>
          </cell>
        </row>
        <row r="192">
          <cell r="BI192" t="str">
            <v>13</v>
          </cell>
        </row>
        <row r="193">
          <cell r="BI193" t="str">
            <v>13</v>
          </cell>
        </row>
        <row r="194">
          <cell r="BI194" t="str">
            <v>13</v>
          </cell>
        </row>
        <row r="195">
          <cell r="BI195" t="str">
            <v>13</v>
          </cell>
        </row>
        <row r="196">
          <cell r="BI196" t="str">
            <v>15</v>
          </cell>
        </row>
        <row r="197">
          <cell r="BI197" t="str">
            <v>15</v>
          </cell>
        </row>
        <row r="198">
          <cell r="BI198" t="str">
            <v>15</v>
          </cell>
        </row>
        <row r="199">
          <cell r="BI199" t="str">
            <v>15</v>
          </cell>
        </row>
        <row r="200">
          <cell r="BI200" t="str">
            <v>15</v>
          </cell>
        </row>
        <row r="201">
          <cell r="BI201" t="str">
            <v>15</v>
          </cell>
        </row>
        <row r="202">
          <cell r="BI202" t="str">
            <v>15</v>
          </cell>
        </row>
        <row r="203">
          <cell r="BI203" t="str">
            <v>15</v>
          </cell>
        </row>
        <row r="204">
          <cell r="BI204" t="str">
            <v>15</v>
          </cell>
        </row>
        <row r="205">
          <cell r="BI205" t="str">
            <v>15</v>
          </cell>
        </row>
        <row r="206">
          <cell r="BI206" t="str">
            <v>15</v>
          </cell>
        </row>
        <row r="207">
          <cell r="BI207" t="str">
            <v>15</v>
          </cell>
        </row>
        <row r="208">
          <cell r="BI208" t="str">
            <v>15</v>
          </cell>
        </row>
        <row r="209">
          <cell r="BI209" t="str">
            <v>15</v>
          </cell>
        </row>
        <row r="210">
          <cell r="BI210" t="str">
            <v>15</v>
          </cell>
        </row>
        <row r="211">
          <cell r="BI211" t="str">
            <v>15</v>
          </cell>
        </row>
        <row r="212">
          <cell r="BI212" t="str">
            <v>15</v>
          </cell>
        </row>
        <row r="213">
          <cell r="BI213" t="str">
            <v>15</v>
          </cell>
        </row>
        <row r="214">
          <cell r="BI214" t="str">
            <v>15</v>
          </cell>
        </row>
        <row r="215">
          <cell r="BI215" t="str">
            <v>15</v>
          </cell>
        </row>
        <row r="216">
          <cell r="BI216" t="str">
            <v>15</v>
          </cell>
        </row>
        <row r="217">
          <cell r="BI217" t="str">
            <v>15</v>
          </cell>
        </row>
        <row r="218">
          <cell r="BI218" t="str">
            <v>15</v>
          </cell>
        </row>
        <row r="219">
          <cell r="BI219" t="str">
            <v>15</v>
          </cell>
        </row>
        <row r="220">
          <cell r="BI220" t="str">
            <v>15</v>
          </cell>
        </row>
        <row r="221">
          <cell r="BI221" t="str">
            <v>15</v>
          </cell>
        </row>
        <row r="222">
          <cell r="BI222" t="str">
            <v>15</v>
          </cell>
        </row>
        <row r="223">
          <cell r="BI223" t="str">
            <v>15</v>
          </cell>
        </row>
        <row r="224">
          <cell r="BI224" t="str">
            <v>15</v>
          </cell>
        </row>
        <row r="225">
          <cell r="BI225" t="str">
            <v>15</v>
          </cell>
        </row>
        <row r="226">
          <cell r="BI226" t="str">
            <v>15</v>
          </cell>
        </row>
        <row r="227">
          <cell r="BI227" t="str">
            <v>15</v>
          </cell>
        </row>
        <row r="228">
          <cell r="BI228" t="str">
            <v>15</v>
          </cell>
        </row>
        <row r="229">
          <cell r="BI229" t="str">
            <v>15</v>
          </cell>
        </row>
        <row r="230">
          <cell r="BI230" t="str">
            <v>15</v>
          </cell>
        </row>
        <row r="231">
          <cell r="BI231" t="str">
            <v>15</v>
          </cell>
        </row>
        <row r="232">
          <cell r="BI232" t="str">
            <v>15</v>
          </cell>
        </row>
        <row r="233">
          <cell r="BI233" t="str">
            <v>15</v>
          </cell>
        </row>
        <row r="234">
          <cell r="BI234" t="str">
            <v>15</v>
          </cell>
        </row>
        <row r="235">
          <cell r="BI235" t="str">
            <v>15</v>
          </cell>
        </row>
        <row r="236">
          <cell r="BI236" t="str">
            <v>15</v>
          </cell>
        </row>
        <row r="237">
          <cell r="BI237" t="str">
            <v>15</v>
          </cell>
        </row>
        <row r="238">
          <cell r="BI238" t="str">
            <v>15</v>
          </cell>
        </row>
        <row r="239">
          <cell r="BI239" t="str">
            <v>15</v>
          </cell>
        </row>
        <row r="240">
          <cell r="BI240" t="str">
            <v>15</v>
          </cell>
        </row>
        <row r="241">
          <cell r="BI241" t="str">
            <v>15</v>
          </cell>
        </row>
        <row r="242">
          <cell r="BI242" t="str">
            <v>15</v>
          </cell>
        </row>
        <row r="243">
          <cell r="BI243" t="str">
            <v>15</v>
          </cell>
        </row>
        <row r="244">
          <cell r="BI244" t="str">
            <v>15</v>
          </cell>
        </row>
        <row r="245">
          <cell r="BI245" t="str">
            <v>15</v>
          </cell>
        </row>
        <row r="246">
          <cell r="BI246" t="str">
            <v>15</v>
          </cell>
        </row>
        <row r="247">
          <cell r="BI247" t="str">
            <v>15</v>
          </cell>
        </row>
        <row r="248">
          <cell r="BI248" t="str">
            <v>15</v>
          </cell>
        </row>
        <row r="249">
          <cell r="BI249" t="str">
            <v>15</v>
          </cell>
        </row>
        <row r="250">
          <cell r="BI250" t="str">
            <v>15</v>
          </cell>
        </row>
        <row r="251">
          <cell r="BI251" t="str">
            <v>15</v>
          </cell>
        </row>
        <row r="252">
          <cell r="BI252" t="str">
            <v>15</v>
          </cell>
        </row>
        <row r="253">
          <cell r="BI253" t="str">
            <v>15</v>
          </cell>
        </row>
        <row r="254">
          <cell r="BI254" t="str">
            <v>15</v>
          </cell>
        </row>
        <row r="255">
          <cell r="BI255" t="str">
            <v>15</v>
          </cell>
        </row>
        <row r="256">
          <cell r="BI256" t="str">
            <v>15</v>
          </cell>
        </row>
        <row r="257">
          <cell r="BI257" t="str">
            <v>15</v>
          </cell>
        </row>
        <row r="258">
          <cell r="BI258" t="str">
            <v>15</v>
          </cell>
        </row>
        <row r="259">
          <cell r="BI259" t="str">
            <v>15</v>
          </cell>
        </row>
        <row r="260">
          <cell r="BI260" t="str">
            <v>15</v>
          </cell>
        </row>
        <row r="261">
          <cell r="BI261" t="str">
            <v>15</v>
          </cell>
        </row>
        <row r="262">
          <cell r="BI262" t="str">
            <v>15</v>
          </cell>
        </row>
        <row r="263">
          <cell r="BI263" t="str">
            <v>15</v>
          </cell>
        </row>
        <row r="264">
          <cell r="BI264" t="str">
            <v>15</v>
          </cell>
        </row>
        <row r="265">
          <cell r="BI265" t="str">
            <v>15</v>
          </cell>
        </row>
        <row r="266">
          <cell r="BI266" t="str">
            <v>15</v>
          </cell>
        </row>
        <row r="267">
          <cell r="BI267" t="str">
            <v>15</v>
          </cell>
        </row>
        <row r="268">
          <cell r="BI268" t="str">
            <v>15</v>
          </cell>
        </row>
        <row r="269">
          <cell r="BI269" t="str">
            <v>15</v>
          </cell>
        </row>
        <row r="270">
          <cell r="BI270" t="str">
            <v>15</v>
          </cell>
        </row>
        <row r="271">
          <cell r="BI271" t="str">
            <v>15</v>
          </cell>
        </row>
        <row r="272">
          <cell r="BI272" t="str">
            <v>15</v>
          </cell>
        </row>
        <row r="273">
          <cell r="BI273" t="str">
            <v>15</v>
          </cell>
        </row>
        <row r="274">
          <cell r="BI274" t="str">
            <v>15</v>
          </cell>
        </row>
        <row r="275">
          <cell r="BI275" t="str">
            <v>15</v>
          </cell>
        </row>
        <row r="276">
          <cell r="BI276" t="str">
            <v>15</v>
          </cell>
        </row>
        <row r="277">
          <cell r="BI277" t="str">
            <v>15</v>
          </cell>
        </row>
        <row r="278">
          <cell r="BI278" t="str">
            <v>15</v>
          </cell>
        </row>
        <row r="279">
          <cell r="BI279" t="str">
            <v>15</v>
          </cell>
        </row>
        <row r="280">
          <cell r="BI280" t="str">
            <v>15</v>
          </cell>
        </row>
        <row r="281">
          <cell r="BI281" t="str">
            <v>15</v>
          </cell>
        </row>
        <row r="282">
          <cell r="BI282" t="str">
            <v>15</v>
          </cell>
        </row>
        <row r="283">
          <cell r="BI283" t="str">
            <v>15</v>
          </cell>
        </row>
        <row r="284">
          <cell r="BI284" t="str">
            <v>15</v>
          </cell>
        </row>
        <row r="285">
          <cell r="BI285" t="str">
            <v>15</v>
          </cell>
        </row>
        <row r="286">
          <cell r="BI286" t="str">
            <v>15</v>
          </cell>
        </row>
        <row r="287">
          <cell r="BI287" t="str">
            <v>15</v>
          </cell>
        </row>
        <row r="288">
          <cell r="BI288" t="str">
            <v>15</v>
          </cell>
        </row>
        <row r="289">
          <cell r="BI289" t="str">
            <v>15</v>
          </cell>
        </row>
        <row r="290">
          <cell r="BI290" t="str">
            <v>15</v>
          </cell>
        </row>
        <row r="291">
          <cell r="BI291" t="str">
            <v>15</v>
          </cell>
        </row>
        <row r="292">
          <cell r="BI292" t="str">
            <v>15</v>
          </cell>
        </row>
        <row r="293">
          <cell r="BI293" t="str">
            <v>15</v>
          </cell>
        </row>
        <row r="294">
          <cell r="BI294" t="str">
            <v>15</v>
          </cell>
        </row>
        <row r="295">
          <cell r="BI295" t="str">
            <v>15</v>
          </cell>
        </row>
        <row r="296">
          <cell r="BI296" t="str">
            <v>15</v>
          </cell>
        </row>
        <row r="297">
          <cell r="BI297" t="str">
            <v>15</v>
          </cell>
        </row>
        <row r="298">
          <cell r="BI298" t="str">
            <v>15</v>
          </cell>
        </row>
        <row r="299">
          <cell r="BI299" t="str">
            <v>15</v>
          </cell>
        </row>
        <row r="300">
          <cell r="BI300" t="str">
            <v>15</v>
          </cell>
        </row>
        <row r="301">
          <cell r="BI301" t="str">
            <v>15</v>
          </cell>
        </row>
        <row r="302">
          <cell r="BI302" t="str">
            <v>15</v>
          </cell>
        </row>
        <row r="303">
          <cell r="BI303" t="str">
            <v>15</v>
          </cell>
        </row>
        <row r="304">
          <cell r="BI304" t="str">
            <v>15</v>
          </cell>
        </row>
        <row r="305">
          <cell r="BI305" t="str">
            <v>15</v>
          </cell>
        </row>
        <row r="306">
          <cell r="BI306" t="str">
            <v>15</v>
          </cell>
        </row>
        <row r="307">
          <cell r="BI307" t="str">
            <v>15</v>
          </cell>
        </row>
        <row r="308">
          <cell r="BI308" t="str">
            <v>15</v>
          </cell>
        </row>
        <row r="309">
          <cell r="BI309" t="str">
            <v>15</v>
          </cell>
        </row>
        <row r="310">
          <cell r="BI310" t="str">
            <v>15</v>
          </cell>
        </row>
        <row r="311">
          <cell r="BI311" t="str">
            <v>15</v>
          </cell>
        </row>
        <row r="312">
          <cell r="BI312" t="str">
            <v>15</v>
          </cell>
        </row>
        <row r="313">
          <cell r="BI313" t="str">
            <v>15</v>
          </cell>
        </row>
        <row r="314">
          <cell r="BI314" t="str">
            <v>15</v>
          </cell>
        </row>
        <row r="315">
          <cell r="BI315" t="str">
            <v>15</v>
          </cell>
        </row>
        <row r="316">
          <cell r="BI316" t="str">
            <v>15</v>
          </cell>
        </row>
        <row r="317">
          <cell r="BI317" t="str">
            <v>15</v>
          </cell>
        </row>
        <row r="318">
          <cell r="BI318" t="str">
            <v>15</v>
          </cell>
        </row>
        <row r="319">
          <cell r="BI319" t="str">
            <v>17</v>
          </cell>
        </row>
        <row r="320">
          <cell r="BI320" t="str">
            <v>17</v>
          </cell>
        </row>
        <row r="321">
          <cell r="BI321" t="str">
            <v>17</v>
          </cell>
        </row>
        <row r="322">
          <cell r="BI322" t="str">
            <v>17</v>
          </cell>
        </row>
        <row r="323">
          <cell r="BI323" t="str">
            <v>17</v>
          </cell>
        </row>
        <row r="324">
          <cell r="BI324" t="str">
            <v>17</v>
          </cell>
        </row>
        <row r="325">
          <cell r="BI325" t="str">
            <v>17</v>
          </cell>
        </row>
        <row r="326">
          <cell r="BI326" t="str">
            <v>17</v>
          </cell>
        </row>
        <row r="327">
          <cell r="BI327" t="str">
            <v>17</v>
          </cell>
        </row>
        <row r="328">
          <cell r="BI328" t="str">
            <v>17</v>
          </cell>
        </row>
        <row r="329">
          <cell r="BI329" t="str">
            <v>17</v>
          </cell>
        </row>
        <row r="330">
          <cell r="BI330" t="str">
            <v>17</v>
          </cell>
        </row>
        <row r="331">
          <cell r="BI331" t="str">
            <v>17</v>
          </cell>
        </row>
        <row r="332">
          <cell r="BI332" t="str">
            <v>17</v>
          </cell>
        </row>
        <row r="333">
          <cell r="BI333" t="str">
            <v>17</v>
          </cell>
        </row>
        <row r="334">
          <cell r="BI334" t="str">
            <v>17</v>
          </cell>
        </row>
        <row r="335">
          <cell r="BI335" t="str">
            <v>17</v>
          </cell>
        </row>
        <row r="336">
          <cell r="BI336" t="str">
            <v>17</v>
          </cell>
        </row>
        <row r="337">
          <cell r="BI337" t="str">
            <v>17</v>
          </cell>
        </row>
        <row r="338">
          <cell r="BI338" t="str">
            <v>17</v>
          </cell>
        </row>
        <row r="339">
          <cell r="BI339" t="str">
            <v>17</v>
          </cell>
        </row>
        <row r="340">
          <cell r="BI340" t="str">
            <v>17</v>
          </cell>
        </row>
        <row r="341">
          <cell r="BI341" t="str">
            <v>17</v>
          </cell>
        </row>
        <row r="342">
          <cell r="BI342" t="str">
            <v>17</v>
          </cell>
        </row>
        <row r="343">
          <cell r="BI343" t="str">
            <v>17</v>
          </cell>
        </row>
        <row r="344">
          <cell r="BI344" t="str">
            <v>17</v>
          </cell>
        </row>
        <row r="345">
          <cell r="BI345" t="str">
            <v>17</v>
          </cell>
        </row>
        <row r="346">
          <cell r="BI346" t="str">
            <v>18</v>
          </cell>
        </row>
        <row r="347">
          <cell r="BI347" t="str">
            <v>18</v>
          </cell>
        </row>
        <row r="348">
          <cell r="BI348" t="str">
            <v>18</v>
          </cell>
        </row>
        <row r="349">
          <cell r="BI349" t="str">
            <v>18</v>
          </cell>
        </row>
        <row r="350">
          <cell r="BI350" t="str">
            <v>18</v>
          </cell>
        </row>
        <row r="351">
          <cell r="BI351" t="str">
            <v>18</v>
          </cell>
        </row>
        <row r="352">
          <cell r="BI352" t="str">
            <v>18</v>
          </cell>
        </row>
        <row r="353">
          <cell r="BI353" t="str">
            <v>18</v>
          </cell>
        </row>
        <row r="354">
          <cell r="BI354" t="str">
            <v>18</v>
          </cell>
        </row>
        <row r="355">
          <cell r="BI355" t="str">
            <v>18</v>
          </cell>
        </row>
        <row r="356">
          <cell r="BI356" t="str">
            <v>18</v>
          </cell>
        </row>
        <row r="357">
          <cell r="BI357" t="str">
            <v>18</v>
          </cell>
        </row>
        <row r="358">
          <cell r="BI358" t="str">
            <v>18</v>
          </cell>
        </row>
        <row r="359">
          <cell r="BI359" t="str">
            <v>18</v>
          </cell>
        </row>
        <row r="360">
          <cell r="BI360" t="str">
            <v>18</v>
          </cell>
        </row>
        <row r="361">
          <cell r="BI361" t="str">
            <v>18</v>
          </cell>
        </row>
        <row r="362">
          <cell r="BI362" t="str">
            <v>19</v>
          </cell>
        </row>
        <row r="363">
          <cell r="BI363" t="str">
            <v>19</v>
          </cell>
        </row>
        <row r="364">
          <cell r="BI364" t="str">
            <v>19</v>
          </cell>
        </row>
        <row r="365">
          <cell r="BI365" t="str">
            <v>19</v>
          </cell>
        </row>
        <row r="366">
          <cell r="BI366" t="str">
            <v>19</v>
          </cell>
        </row>
        <row r="367">
          <cell r="BI367" t="str">
            <v>19</v>
          </cell>
        </row>
        <row r="368">
          <cell r="BI368" t="str">
            <v>19</v>
          </cell>
        </row>
        <row r="369">
          <cell r="BI369" t="str">
            <v>19</v>
          </cell>
        </row>
        <row r="370">
          <cell r="BI370" t="str">
            <v>19</v>
          </cell>
        </row>
        <row r="371">
          <cell r="BI371" t="str">
            <v>19</v>
          </cell>
        </row>
        <row r="372">
          <cell r="BI372" t="str">
            <v>19</v>
          </cell>
        </row>
        <row r="373">
          <cell r="BI373" t="str">
            <v>19</v>
          </cell>
        </row>
        <row r="374">
          <cell r="BI374" t="str">
            <v>19</v>
          </cell>
        </row>
        <row r="375">
          <cell r="BI375" t="str">
            <v>19</v>
          </cell>
        </row>
        <row r="376">
          <cell r="BI376" t="str">
            <v>19</v>
          </cell>
        </row>
        <row r="377">
          <cell r="BI377" t="str">
            <v>19</v>
          </cell>
        </row>
        <row r="378">
          <cell r="BI378" t="str">
            <v>19</v>
          </cell>
        </row>
        <row r="379">
          <cell r="BI379" t="str">
            <v>19</v>
          </cell>
        </row>
        <row r="380">
          <cell r="BI380" t="str">
            <v>19</v>
          </cell>
        </row>
        <row r="381">
          <cell r="BI381" t="str">
            <v>19</v>
          </cell>
        </row>
        <row r="382">
          <cell r="BI382" t="str">
            <v>19</v>
          </cell>
        </row>
        <row r="383">
          <cell r="BI383" t="str">
            <v>19</v>
          </cell>
        </row>
        <row r="384">
          <cell r="BI384" t="str">
            <v>19</v>
          </cell>
        </row>
        <row r="385">
          <cell r="BI385" t="str">
            <v>19</v>
          </cell>
        </row>
        <row r="386">
          <cell r="BI386" t="str">
            <v>19</v>
          </cell>
        </row>
        <row r="387">
          <cell r="BI387" t="str">
            <v>19</v>
          </cell>
        </row>
        <row r="388">
          <cell r="BI388" t="str">
            <v>19</v>
          </cell>
        </row>
        <row r="389">
          <cell r="BI389" t="str">
            <v>19</v>
          </cell>
        </row>
        <row r="390">
          <cell r="BI390" t="str">
            <v>19</v>
          </cell>
        </row>
        <row r="391">
          <cell r="BI391" t="str">
            <v>19</v>
          </cell>
        </row>
        <row r="392">
          <cell r="BI392" t="str">
            <v>19</v>
          </cell>
        </row>
        <row r="393">
          <cell r="BI393" t="str">
            <v>19</v>
          </cell>
        </row>
        <row r="394">
          <cell r="BI394" t="str">
            <v>19</v>
          </cell>
        </row>
        <row r="395">
          <cell r="BI395" t="str">
            <v>19</v>
          </cell>
        </row>
        <row r="396">
          <cell r="BI396" t="str">
            <v>19</v>
          </cell>
        </row>
        <row r="397">
          <cell r="BI397" t="str">
            <v>19</v>
          </cell>
        </row>
        <row r="398">
          <cell r="BI398" t="str">
            <v>19</v>
          </cell>
        </row>
        <row r="399">
          <cell r="BI399" t="str">
            <v>19</v>
          </cell>
        </row>
        <row r="400">
          <cell r="BI400" t="str">
            <v>19</v>
          </cell>
        </row>
        <row r="401">
          <cell r="BI401" t="str">
            <v>19</v>
          </cell>
        </row>
        <row r="402">
          <cell r="BI402" t="str">
            <v>19</v>
          </cell>
        </row>
        <row r="403">
          <cell r="BI403" t="str">
            <v>20</v>
          </cell>
        </row>
        <row r="404">
          <cell r="BI404" t="str">
            <v>20</v>
          </cell>
        </row>
        <row r="405">
          <cell r="BI405" t="str">
            <v>20</v>
          </cell>
        </row>
        <row r="406">
          <cell r="BI406" t="str">
            <v>20</v>
          </cell>
        </row>
        <row r="407">
          <cell r="BI407" t="str">
            <v>20</v>
          </cell>
        </row>
        <row r="408">
          <cell r="BI408" t="str">
            <v>20</v>
          </cell>
        </row>
        <row r="409">
          <cell r="BI409" t="str">
            <v>20</v>
          </cell>
        </row>
        <row r="410">
          <cell r="BI410" t="str">
            <v>20</v>
          </cell>
        </row>
        <row r="411">
          <cell r="BI411" t="str">
            <v>20</v>
          </cell>
        </row>
        <row r="412">
          <cell r="BI412" t="str">
            <v>20</v>
          </cell>
        </row>
        <row r="413">
          <cell r="BI413" t="str">
            <v>20</v>
          </cell>
        </row>
        <row r="414">
          <cell r="BI414" t="str">
            <v>20</v>
          </cell>
        </row>
        <row r="415">
          <cell r="BI415" t="str">
            <v>20</v>
          </cell>
        </row>
        <row r="416">
          <cell r="BI416" t="str">
            <v>20</v>
          </cell>
        </row>
        <row r="417">
          <cell r="BI417" t="str">
            <v>20</v>
          </cell>
        </row>
        <row r="418">
          <cell r="BI418" t="str">
            <v>20</v>
          </cell>
        </row>
        <row r="419">
          <cell r="BI419" t="str">
            <v>20</v>
          </cell>
        </row>
        <row r="420">
          <cell r="BI420" t="str">
            <v>20</v>
          </cell>
        </row>
        <row r="421">
          <cell r="BI421" t="str">
            <v>20</v>
          </cell>
        </row>
        <row r="422">
          <cell r="BI422" t="str">
            <v>20</v>
          </cell>
        </row>
        <row r="423">
          <cell r="BI423" t="str">
            <v>20</v>
          </cell>
        </row>
        <row r="424">
          <cell r="BI424" t="str">
            <v>20</v>
          </cell>
        </row>
        <row r="425">
          <cell r="BI425" t="str">
            <v>20</v>
          </cell>
        </row>
        <row r="426">
          <cell r="BI426" t="str">
            <v>20</v>
          </cell>
        </row>
        <row r="427">
          <cell r="BI427" t="str">
            <v>20</v>
          </cell>
        </row>
        <row r="428">
          <cell r="BI428" t="str">
            <v>23</v>
          </cell>
        </row>
        <row r="429">
          <cell r="BI429" t="str">
            <v>23</v>
          </cell>
        </row>
        <row r="430">
          <cell r="BI430" t="str">
            <v>23</v>
          </cell>
        </row>
        <row r="431">
          <cell r="BI431" t="str">
            <v>23</v>
          </cell>
        </row>
        <row r="432">
          <cell r="BI432" t="str">
            <v>23</v>
          </cell>
        </row>
        <row r="433">
          <cell r="BI433" t="str">
            <v>23</v>
          </cell>
        </row>
        <row r="434">
          <cell r="BI434" t="str">
            <v>23</v>
          </cell>
        </row>
        <row r="435">
          <cell r="BI435" t="str">
            <v>23</v>
          </cell>
        </row>
        <row r="436">
          <cell r="BI436" t="str">
            <v>23</v>
          </cell>
        </row>
        <row r="437">
          <cell r="BI437" t="str">
            <v>23</v>
          </cell>
        </row>
        <row r="438">
          <cell r="BI438" t="str">
            <v>23</v>
          </cell>
        </row>
        <row r="439">
          <cell r="BI439" t="str">
            <v>23</v>
          </cell>
        </row>
        <row r="440">
          <cell r="BI440" t="str">
            <v>23</v>
          </cell>
        </row>
        <row r="441">
          <cell r="BI441" t="str">
            <v>23</v>
          </cell>
        </row>
        <row r="442">
          <cell r="BI442" t="str">
            <v>23</v>
          </cell>
        </row>
        <row r="443">
          <cell r="BI443" t="str">
            <v>23</v>
          </cell>
        </row>
        <row r="444">
          <cell r="BI444" t="str">
            <v>23</v>
          </cell>
        </row>
        <row r="445">
          <cell r="BI445" t="str">
            <v>23</v>
          </cell>
        </row>
        <row r="446">
          <cell r="BI446" t="str">
            <v>23</v>
          </cell>
        </row>
        <row r="447">
          <cell r="BI447" t="str">
            <v>23</v>
          </cell>
        </row>
        <row r="448">
          <cell r="BI448" t="str">
            <v>23</v>
          </cell>
        </row>
        <row r="449">
          <cell r="BI449" t="str">
            <v>23</v>
          </cell>
        </row>
        <row r="450">
          <cell r="BI450" t="str">
            <v>23</v>
          </cell>
        </row>
        <row r="451">
          <cell r="BI451" t="str">
            <v>23</v>
          </cell>
        </row>
        <row r="452">
          <cell r="BI452" t="str">
            <v>23</v>
          </cell>
        </row>
        <row r="453">
          <cell r="BI453" t="str">
            <v>23</v>
          </cell>
        </row>
        <row r="454">
          <cell r="BI454" t="str">
            <v>23</v>
          </cell>
        </row>
        <row r="455">
          <cell r="BI455" t="str">
            <v>23</v>
          </cell>
        </row>
        <row r="456">
          <cell r="BI456" t="str">
            <v>25</v>
          </cell>
        </row>
        <row r="457">
          <cell r="BI457" t="str">
            <v>25</v>
          </cell>
        </row>
        <row r="458">
          <cell r="BI458" t="str">
            <v>25</v>
          </cell>
        </row>
        <row r="459">
          <cell r="BI459" t="str">
            <v>25</v>
          </cell>
        </row>
        <row r="460">
          <cell r="BI460" t="str">
            <v>25</v>
          </cell>
        </row>
        <row r="461">
          <cell r="BI461" t="str">
            <v>25</v>
          </cell>
        </row>
        <row r="462">
          <cell r="BI462" t="str">
            <v>25</v>
          </cell>
        </row>
        <row r="463">
          <cell r="BI463" t="str">
            <v>25</v>
          </cell>
        </row>
        <row r="464">
          <cell r="BI464" t="str">
            <v>25</v>
          </cell>
        </row>
        <row r="465">
          <cell r="BI465" t="str">
            <v>25</v>
          </cell>
        </row>
        <row r="466">
          <cell r="BI466" t="str">
            <v>25</v>
          </cell>
        </row>
        <row r="467">
          <cell r="BI467" t="str">
            <v>25</v>
          </cell>
        </row>
        <row r="468">
          <cell r="BI468" t="str">
            <v>25</v>
          </cell>
        </row>
        <row r="469">
          <cell r="BI469" t="str">
            <v>25</v>
          </cell>
        </row>
        <row r="470">
          <cell r="BI470" t="str">
            <v>25</v>
          </cell>
        </row>
        <row r="471">
          <cell r="BI471" t="str">
            <v>25</v>
          </cell>
        </row>
        <row r="472">
          <cell r="BI472" t="str">
            <v>25</v>
          </cell>
        </row>
        <row r="473">
          <cell r="BI473" t="str">
            <v>25</v>
          </cell>
        </row>
        <row r="474">
          <cell r="BI474" t="str">
            <v>25</v>
          </cell>
        </row>
        <row r="475">
          <cell r="BI475" t="str">
            <v>25</v>
          </cell>
        </row>
        <row r="476">
          <cell r="BI476" t="str">
            <v>25</v>
          </cell>
        </row>
        <row r="477">
          <cell r="BI477" t="str">
            <v>25</v>
          </cell>
        </row>
        <row r="478">
          <cell r="BI478" t="str">
            <v>25</v>
          </cell>
        </row>
        <row r="479">
          <cell r="BI479" t="str">
            <v>25</v>
          </cell>
        </row>
        <row r="480">
          <cell r="BI480" t="str">
            <v>25</v>
          </cell>
        </row>
        <row r="481">
          <cell r="BI481" t="str">
            <v>25</v>
          </cell>
        </row>
        <row r="482">
          <cell r="BI482" t="str">
            <v>25</v>
          </cell>
        </row>
        <row r="483">
          <cell r="BI483" t="str">
            <v>25</v>
          </cell>
        </row>
        <row r="484">
          <cell r="BI484" t="str">
            <v>25</v>
          </cell>
        </row>
        <row r="485">
          <cell r="BI485" t="str">
            <v>25</v>
          </cell>
        </row>
        <row r="486">
          <cell r="BI486" t="str">
            <v>25</v>
          </cell>
        </row>
        <row r="487">
          <cell r="BI487" t="str">
            <v>25</v>
          </cell>
        </row>
        <row r="488">
          <cell r="BI488" t="str">
            <v>25</v>
          </cell>
        </row>
        <row r="489">
          <cell r="BI489" t="str">
            <v>25</v>
          </cell>
        </row>
        <row r="490">
          <cell r="BI490" t="str">
            <v>25</v>
          </cell>
        </row>
        <row r="491">
          <cell r="BI491" t="str">
            <v>25</v>
          </cell>
        </row>
        <row r="492">
          <cell r="BI492" t="str">
            <v>25</v>
          </cell>
        </row>
        <row r="493">
          <cell r="BI493" t="str">
            <v>25</v>
          </cell>
        </row>
        <row r="494">
          <cell r="BI494" t="str">
            <v>25</v>
          </cell>
        </row>
        <row r="495">
          <cell r="BI495" t="str">
            <v>25</v>
          </cell>
        </row>
        <row r="496">
          <cell r="BI496" t="str">
            <v>25</v>
          </cell>
        </row>
        <row r="497">
          <cell r="BI497" t="str">
            <v>25</v>
          </cell>
        </row>
        <row r="498">
          <cell r="BI498" t="str">
            <v>25</v>
          </cell>
        </row>
        <row r="499">
          <cell r="BI499" t="str">
            <v>25</v>
          </cell>
        </row>
        <row r="500">
          <cell r="BI500" t="str">
            <v>25</v>
          </cell>
        </row>
        <row r="501">
          <cell r="BI501" t="str">
            <v>25</v>
          </cell>
        </row>
        <row r="502">
          <cell r="BI502" t="str">
            <v>25</v>
          </cell>
        </row>
        <row r="503">
          <cell r="BI503" t="str">
            <v>25</v>
          </cell>
        </row>
        <row r="504">
          <cell r="BI504" t="str">
            <v>25</v>
          </cell>
        </row>
        <row r="505">
          <cell r="BI505" t="str">
            <v>25</v>
          </cell>
        </row>
        <row r="506">
          <cell r="BI506" t="str">
            <v>25</v>
          </cell>
        </row>
        <row r="507">
          <cell r="BI507" t="str">
            <v>25</v>
          </cell>
        </row>
        <row r="508">
          <cell r="BI508" t="str">
            <v>25</v>
          </cell>
        </row>
        <row r="509">
          <cell r="BI509" t="str">
            <v>25</v>
          </cell>
        </row>
        <row r="510">
          <cell r="BI510" t="str">
            <v>25</v>
          </cell>
        </row>
        <row r="511">
          <cell r="BI511" t="str">
            <v>25</v>
          </cell>
        </row>
        <row r="512">
          <cell r="BI512" t="str">
            <v>25</v>
          </cell>
        </row>
        <row r="513">
          <cell r="BI513" t="str">
            <v>25</v>
          </cell>
        </row>
        <row r="514">
          <cell r="BI514" t="str">
            <v>25</v>
          </cell>
        </row>
        <row r="515">
          <cell r="BI515" t="str">
            <v>25</v>
          </cell>
        </row>
        <row r="516">
          <cell r="BI516" t="str">
            <v>25</v>
          </cell>
        </row>
        <row r="517">
          <cell r="BI517" t="str">
            <v>25</v>
          </cell>
        </row>
        <row r="518">
          <cell r="BI518" t="str">
            <v>25</v>
          </cell>
        </row>
        <row r="519">
          <cell r="BI519" t="str">
            <v>25</v>
          </cell>
        </row>
        <row r="520">
          <cell r="BI520" t="str">
            <v>25</v>
          </cell>
        </row>
        <row r="521">
          <cell r="BI521" t="str">
            <v>25</v>
          </cell>
        </row>
        <row r="522">
          <cell r="BI522" t="str">
            <v>25</v>
          </cell>
        </row>
        <row r="523">
          <cell r="BI523" t="str">
            <v>25</v>
          </cell>
        </row>
        <row r="524">
          <cell r="BI524" t="str">
            <v>25</v>
          </cell>
        </row>
        <row r="525">
          <cell r="BI525" t="str">
            <v>25</v>
          </cell>
        </row>
        <row r="526">
          <cell r="BI526" t="str">
            <v>25</v>
          </cell>
        </row>
        <row r="527">
          <cell r="BI527" t="str">
            <v>25</v>
          </cell>
        </row>
        <row r="528">
          <cell r="BI528" t="str">
            <v>25</v>
          </cell>
        </row>
        <row r="529">
          <cell r="BI529" t="str">
            <v>25</v>
          </cell>
        </row>
        <row r="530">
          <cell r="BI530" t="str">
            <v>25</v>
          </cell>
        </row>
        <row r="531">
          <cell r="BI531" t="str">
            <v>25</v>
          </cell>
        </row>
        <row r="532">
          <cell r="BI532" t="str">
            <v>25</v>
          </cell>
        </row>
        <row r="533">
          <cell r="BI533" t="str">
            <v>25</v>
          </cell>
        </row>
        <row r="534">
          <cell r="BI534" t="str">
            <v>25</v>
          </cell>
        </row>
        <row r="535">
          <cell r="BI535" t="str">
            <v>25</v>
          </cell>
        </row>
        <row r="536">
          <cell r="BI536" t="str">
            <v>25</v>
          </cell>
        </row>
        <row r="537">
          <cell r="BI537" t="str">
            <v>25</v>
          </cell>
        </row>
        <row r="538">
          <cell r="BI538" t="str">
            <v>25</v>
          </cell>
        </row>
        <row r="539">
          <cell r="BI539" t="str">
            <v>25</v>
          </cell>
        </row>
        <row r="540">
          <cell r="BI540" t="str">
            <v>25</v>
          </cell>
        </row>
        <row r="541">
          <cell r="BI541" t="str">
            <v>25</v>
          </cell>
        </row>
        <row r="542">
          <cell r="BI542" t="str">
            <v>25</v>
          </cell>
        </row>
        <row r="543">
          <cell r="BI543" t="str">
            <v>25</v>
          </cell>
        </row>
        <row r="544">
          <cell r="BI544" t="str">
            <v>25</v>
          </cell>
        </row>
        <row r="545">
          <cell r="BI545" t="str">
            <v>25</v>
          </cell>
        </row>
        <row r="546">
          <cell r="BI546" t="str">
            <v>25</v>
          </cell>
        </row>
        <row r="547">
          <cell r="BI547" t="str">
            <v>25</v>
          </cell>
        </row>
        <row r="548">
          <cell r="BI548" t="str">
            <v>25</v>
          </cell>
        </row>
        <row r="549">
          <cell r="BI549" t="str">
            <v>25</v>
          </cell>
        </row>
        <row r="550">
          <cell r="BI550" t="str">
            <v>25</v>
          </cell>
        </row>
        <row r="551">
          <cell r="BI551" t="str">
            <v>25</v>
          </cell>
        </row>
        <row r="552">
          <cell r="BI552" t="str">
            <v>25</v>
          </cell>
        </row>
        <row r="553">
          <cell r="BI553" t="str">
            <v>25</v>
          </cell>
        </row>
        <row r="554">
          <cell r="BI554" t="str">
            <v>25</v>
          </cell>
        </row>
        <row r="555">
          <cell r="BI555" t="str">
            <v>25</v>
          </cell>
        </row>
        <row r="556">
          <cell r="BI556" t="str">
            <v>25</v>
          </cell>
        </row>
        <row r="557">
          <cell r="BI557" t="str">
            <v>25</v>
          </cell>
        </row>
        <row r="558">
          <cell r="BI558" t="str">
            <v>25</v>
          </cell>
        </row>
        <row r="559">
          <cell r="BI559" t="str">
            <v>25</v>
          </cell>
        </row>
        <row r="560">
          <cell r="BI560" t="str">
            <v>25</v>
          </cell>
        </row>
        <row r="561">
          <cell r="BI561" t="str">
            <v>25</v>
          </cell>
        </row>
        <row r="562">
          <cell r="BI562" t="str">
            <v>25</v>
          </cell>
        </row>
        <row r="563">
          <cell r="BI563" t="str">
            <v>25</v>
          </cell>
        </row>
        <row r="564">
          <cell r="BI564" t="str">
            <v>25</v>
          </cell>
        </row>
        <row r="565">
          <cell r="BI565" t="str">
            <v>25</v>
          </cell>
        </row>
        <row r="566">
          <cell r="BI566" t="str">
            <v>25</v>
          </cell>
        </row>
        <row r="567">
          <cell r="BI567" t="str">
            <v>25</v>
          </cell>
        </row>
        <row r="568">
          <cell r="BI568" t="str">
            <v>25</v>
          </cell>
        </row>
        <row r="569">
          <cell r="BI569" t="str">
            <v>25</v>
          </cell>
        </row>
        <row r="570">
          <cell r="BI570" t="str">
            <v>25</v>
          </cell>
        </row>
        <row r="571">
          <cell r="BI571" t="str">
            <v>25</v>
          </cell>
        </row>
        <row r="572">
          <cell r="BI572" t="str">
            <v>27</v>
          </cell>
        </row>
        <row r="573">
          <cell r="BI573" t="str">
            <v>27</v>
          </cell>
        </row>
        <row r="574">
          <cell r="BI574" t="str">
            <v>27</v>
          </cell>
        </row>
        <row r="575">
          <cell r="BI575" t="str">
            <v>27</v>
          </cell>
        </row>
        <row r="576">
          <cell r="BI576" t="str">
            <v>27</v>
          </cell>
        </row>
        <row r="577">
          <cell r="BI577" t="str">
            <v>27</v>
          </cell>
        </row>
        <row r="578">
          <cell r="BI578" t="str">
            <v>27</v>
          </cell>
        </row>
        <row r="579">
          <cell r="BI579" t="str">
            <v>27</v>
          </cell>
        </row>
        <row r="580">
          <cell r="BI580" t="str">
            <v>27</v>
          </cell>
        </row>
        <row r="581">
          <cell r="BI581" t="str">
            <v>27</v>
          </cell>
        </row>
        <row r="582">
          <cell r="BI582" t="str">
            <v>27</v>
          </cell>
        </row>
        <row r="583">
          <cell r="BI583" t="str">
            <v>27</v>
          </cell>
        </row>
        <row r="584">
          <cell r="BI584" t="str">
            <v>27</v>
          </cell>
        </row>
        <row r="585">
          <cell r="BI585" t="str">
            <v>27</v>
          </cell>
        </row>
        <row r="586">
          <cell r="BI586" t="str">
            <v>27</v>
          </cell>
        </row>
        <row r="587">
          <cell r="BI587" t="str">
            <v>27</v>
          </cell>
        </row>
        <row r="588">
          <cell r="BI588" t="str">
            <v>27</v>
          </cell>
        </row>
        <row r="589">
          <cell r="BI589" t="str">
            <v>27</v>
          </cell>
        </row>
        <row r="590">
          <cell r="BI590" t="str">
            <v>27</v>
          </cell>
        </row>
        <row r="591">
          <cell r="BI591" t="str">
            <v>27</v>
          </cell>
        </row>
        <row r="592">
          <cell r="BI592" t="str">
            <v>27</v>
          </cell>
        </row>
        <row r="593">
          <cell r="BI593" t="str">
            <v>27</v>
          </cell>
        </row>
        <row r="594">
          <cell r="BI594" t="str">
            <v>27</v>
          </cell>
        </row>
        <row r="595">
          <cell r="BI595" t="str">
            <v>27</v>
          </cell>
        </row>
        <row r="596">
          <cell r="BI596" t="str">
            <v>27</v>
          </cell>
        </row>
        <row r="597">
          <cell r="BI597" t="str">
            <v>27</v>
          </cell>
        </row>
        <row r="598">
          <cell r="BI598" t="str">
            <v>27</v>
          </cell>
        </row>
        <row r="599">
          <cell r="BI599" t="str">
            <v>27</v>
          </cell>
        </row>
        <row r="600">
          <cell r="BI600" t="str">
            <v>27</v>
          </cell>
        </row>
        <row r="601">
          <cell r="BI601" t="str">
            <v>27</v>
          </cell>
        </row>
        <row r="602">
          <cell r="BI602" t="str">
            <v>27</v>
          </cell>
        </row>
        <row r="603">
          <cell r="BI603" t="str">
            <v>41</v>
          </cell>
        </row>
        <row r="604">
          <cell r="BI604" t="str">
            <v>41</v>
          </cell>
        </row>
        <row r="605">
          <cell r="BI605" t="str">
            <v>41</v>
          </cell>
        </row>
        <row r="606">
          <cell r="BI606" t="str">
            <v>41</v>
          </cell>
        </row>
        <row r="607">
          <cell r="BI607" t="str">
            <v>41</v>
          </cell>
        </row>
        <row r="608">
          <cell r="BI608" t="str">
            <v>41</v>
          </cell>
        </row>
        <row r="609">
          <cell r="BI609" t="str">
            <v>41</v>
          </cell>
        </row>
        <row r="610">
          <cell r="BI610" t="str">
            <v>41</v>
          </cell>
        </row>
        <row r="611">
          <cell r="BI611" t="str">
            <v>41</v>
          </cell>
        </row>
        <row r="612">
          <cell r="BI612" t="str">
            <v>41</v>
          </cell>
        </row>
        <row r="613">
          <cell r="BI613" t="str">
            <v>41</v>
          </cell>
        </row>
        <row r="614">
          <cell r="BI614" t="str">
            <v>41</v>
          </cell>
        </row>
        <row r="615">
          <cell r="BI615" t="str">
            <v>41</v>
          </cell>
        </row>
        <row r="616">
          <cell r="BI616" t="str">
            <v>41</v>
          </cell>
        </row>
        <row r="617">
          <cell r="BI617" t="str">
            <v>41</v>
          </cell>
        </row>
        <row r="618">
          <cell r="BI618" t="str">
            <v>41</v>
          </cell>
        </row>
        <row r="619">
          <cell r="BI619" t="str">
            <v>41</v>
          </cell>
        </row>
        <row r="620">
          <cell r="BI620" t="str">
            <v>41</v>
          </cell>
        </row>
        <row r="621">
          <cell r="BI621" t="str">
            <v>41</v>
          </cell>
        </row>
        <row r="622">
          <cell r="BI622" t="str">
            <v>41</v>
          </cell>
        </row>
        <row r="623">
          <cell r="BI623" t="str">
            <v>41</v>
          </cell>
        </row>
        <row r="624">
          <cell r="BI624" t="str">
            <v>41</v>
          </cell>
        </row>
        <row r="625">
          <cell r="BI625" t="str">
            <v>41</v>
          </cell>
        </row>
        <row r="626">
          <cell r="BI626" t="str">
            <v>41</v>
          </cell>
        </row>
        <row r="627">
          <cell r="BI627" t="str">
            <v>41</v>
          </cell>
        </row>
        <row r="628">
          <cell r="BI628" t="str">
            <v>41</v>
          </cell>
        </row>
        <row r="629">
          <cell r="BI629" t="str">
            <v>41</v>
          </cell>
        </row>
        <row r="630">
          <cell r="BI630" t="str">
            <v>41</v>
          </cell>
        </row>
        <row r="631">
          <cell r="BI631" t="str">
            <v>41</v>
          </cell>
        </row>
        <row r="632">
          <cell r="BI632" t="str">
            <v>41</v>
          </cell>
        </row>
        <row r="633">
          <cell r="BI633" t="str">
            <v>41</v>
          </cell>
        </row>
        <row r="634">
          <cell r="BI634" t="str">
            <v>41</v>
          </cell>
        </row>
        <row r="635">
          <cell r="BI635" t="str">
            <v>41</v>
          </cell>
        </row>
        <row r="636">
          <cell r="BI636" t="str">
            <v>41</v>
          </cell>
        </row>
        <row r="637">
          <cell r="BI637" t="str">
            <v>41</v>
          </cell>
        </row>
        <row r="638">
          <cell r="BI638" t="str">
            <v>41</v>
          </cell>
        </row>
        <row r="639">
          <cell r="BI639" t="str">
            <v>41</v>
          </cell>
        </row>
        <row r="640">
          <cell r="BI640" t="str">
            <v>44</v>
          </cell>
        </row>
        <row r="641">
          <cell r="BI641" t="str">
            <v>44</v>
          </cell>
        </row>
        <row r="642">
          <cell r="BI642" t="str">
            <v>44</v>
          </cell>
        </row>
        <row r="643">
          <cell r="BI643" t="str">
            <v>44</v>
          </cell>
        </row>
        <row r="644">
          <cell r="BI644" t="str">
            <v>44</v>
          </cell>
        </row>
        <row r="645">
          <cell r="BI645" t="str">
            <v>44</v>
          </cell>
        </row>
        <row r="646">
          <cell r="BI646" t="str">
            <v>44</v>
          </cell>
        </row>
        <row r="647">
          <cell r="BI647" t="str">
            <v>44</v>
          </cell>
        </row>
        <row r="648">
          <cell r="BI648" t="str">
            <v>44</v>
          </cell>
        </row>
        <row r="649">
          <cell r="BI649" t="str">
            <v>44</v>
          </cell>
        </row>
        <row r="650">
          <cell r="BI650" t="str">
            <v>44</v>
          </cell>
        </row>
        <row r="651">
          <cell r="BI651" t="str">
            <v>44</v>
          </cell>
        </row>
        <row r="652">
          <cell r="BI652" t="str">
            <v>44</v>
          </cell>
        </row>
        <row r="653">
          <cell r="BI653" t="str">
            <v>44</v>
          </cell>
        </row>
        <row r="654">
          <cell r="BI654" t="str">
            <v>44</v>
          </cell>
        </row>
        <row r="655">
          <cell r="BI655" t="str">
            <v>47</v>
          </cell>
        </row>
        <row r="656">
          <cell r="BI656" t="str">
            <v>47</v>
          </cell>
        </row>
        <row r="657">
          <cell r="BI657" t="str">
            <v>47</v>
          </cell>
        </row>
        <row r="658">
          <cell r="BI658" t="str">
            <v>47</v>
          </cell>
        </row>
        <row r="659">
          <cell r="BI659" t="str">
            <v>47</v>
          </cell>
        </row>
        <row r="660">
          <cell r="BI660" t="str">
            <v>47</v>
          </cell>
        </row>
        <row r="661">
          <cell r="BI661" t="str">
            <v>47</v>
          </cell>
        </row>
        <row r="662">
          <cell r="BI662" t="str">
            <v>47</v>
          </cell>
        </row>
        <row r="663">
          <cell r="BI663" t="str">
            <v>47</v>
          </cell>
        </row>
        <row r="664">
          <cell r="BI664" t="str">
            <v>47</v>
          </cell>
        </row>
        <row r="665">
          <cell r="BI665" t="str">
            <v>47</v>
          </cell>
        </row>
        <row r="666">
          <cell r="BI666" t="str">
            <v>47</v>
          </cell>
        </row>
        <row r="667">
          <cell r="BI667" t="str">
            <v>47</v>
          </cell>
        </row>
        <row r="668">
          <cell r="BI668" t="str">
            <v>47</v>
          </cell>
        </row>
        <row r="669">
          <cell r="BI669" t="str">
            <v>47</v>
          </cell>
        </row>
        <row r="670">
          <cell r="BI670" t="str">
            <v>47</v>
          </cell>
        </row>
        <row r="671">
          <cell r="BI671" t="str">
            <v>47</v>
          </cell>
        </row>
        <row r="672">
          <cell r="BI672" t="str">
            <v>47</v>
          </cell>
        </row>
        <row r="673">
          <cell r="BI673" t="str">
            <v>47</v>
          </cell>
        </row>
        <row r="674">
          <cell r="BI674" t="str">
            <v>47</v>
          </cell>
        </row>
        <row r="675">
          <cell r="BI675" t="str">
            <v>47</v>
          </cell>
        </row>
        <row r="676">
          <cell r="BI676" t="str">
            <v>47</v>
          </cell>
        </row>
        <row r="677">
          <cell r="BI677" t="str">
            <v>47</v>
          </cell>
        </row>
        <row r="678">
          <cell r="BI678" t="str">
            <v>47</v>
          </cell>
        </row>
        <row r="679">
          <cell r="BI679" t="str">
            <v>47</v>
          </cell>
        </row>
        <row r="680">
          <cell r="BI680" t="str">
            <v>47</v>
          </cell>
        </row>
        <row r="681">
          <cell r="BI681" t="str">
            <v>47</v>
          </cell>
        </row>
        <row r="682">
          <cell r="BI682" t="str">
            <v>47</v>
          </cell>
        </row>
        <row r="683">
          <cell r="BI683" t="str">
            <v>47</v>
          </cell>
        </row>
        <row r="684">
          <cell r="BI684" t="str">
            <v>47</v>
          </cell>
        </row>
        <row r="685">
          <cell r="BI685" t="str">
            <v>50</v>
          </cell>
        </row>
        <row r="686">
          <cell r="BI686" t="str">
            <v>50</v>
          </cell>
        </row>
        <row r="687">
          <cell r="BI687" t="str">
            <v>50</v>
          </cell>
        </row>
        <row r="688">
          <cell r="BI688" t="str">
            <v>50</v>
          </cell>
        </row>
        <row r="689">
          <cell r="BI689" t="str">
            <v>50</v>
          </cell>
        </row>
        <row r="690">
          <cell r="BI690" t="str">
            <v>50</v>
          </cell>
        </row>
        <row r="691">
          <cell r="BI691" t="str">
            <v>50</v>
          </cell>
        </row>
        <row r="692">
          <cell r="BI692" t="str">
            <v>50</v>
          </cell>
        </row>
        <row r="693">
          <cell r="BI693" t="str">
            <v>50</v>
          </cell>
        </row>
        <row r="694">
          <cell r="BI694" t="str">
            <v>50</v>
          </cell>
        </row>
        <row r="695">
          <cell r="BI695" t="str">
            <v>50</v>
          </cell>
        </row>
        <row r="696">
          <cell r="BI696" t="str">
            <v>50</v>
          </cell>
        </row>
        <row r="697">
          <cell r="BI697" t="str">
            <v>50</v>
          </cell>
        </row>
        <row r="698">
          <cell r="BI698" t="str">
            <v>50</v>
          </cell>
        </row>
        <row r="699">
          <cell r="BI699" t="str">
            <v>50</v>
          </cell>
        </row>
        <row r="700">
          <cell r="BI700" t="str">
            <v>50</v>
          </cell>
        </row>
        <row r="701">
          <cell r="BI701" t="str">
            <v>50</v>
          </cell>
        </row>
        <row r="702">
          <cell r="BI702" t="str">
            <v>50</v>
          </cell>
        </row>
        <row r="703">
          <cell r="BI703" t="str">
            <v>50</v>
          </cell>
        </row>
        <row r="704">
          <cell r="BI704" t="str">
            <v>50</v>
          </cell>
        </row>
        <row r="705">
          <cell r="BI705" t="str">
            <v>50</v>
          </cell>
        </row>
        <row r="706">
          <cell r="BI706" t="str">
            <v>50</v>
          </cell>
        </row>
        <row r="707">
          <cell r="BI707" t="str">
            <v>50</v>
          </cell>
        </row>
        <row r="708">
          <cell r="BI708" t="str">
            <v>50</v>
          </cell>
        </row>
        <row r="709">
          <cell r="BI709" t="str">
            <v>50</v>
          </cell>
        </row>
        <row r="710">
          <cell r="BI710" t="str">
            <v>50</v>
          </cell>
        </row>
        <row r="711">
          <cell r="BI711" t="str">
            <v>50</v>
          </cell>
        </row>
        <row r="712">
          <cell r="BI712" t="str">
            <v>50</v>
          </cell>
        </row>
        <row r="713">
          <cell r="BI713" t="str">
            <v>50</v>
          </cell>
        </row>
        <row r="714">
          <cell r="BI714" t="str">
            <v>52</v>
          </cell>
        </row>
        <row r="715">
          <cell r="BI715" t="str">
            <v>52</v>
          </cell>
        </row>
        <row r="716">
          <cell r="BI716" t="str">
            <v>52</v>
          </cell>
        </row>
        <row r="717">
          <cell r="BI717" t="str">
            <v>52</v>
          </cell>
        </row>
        <row r="718">
          <cell r="BI718" t="str">
            <v>52</v>
          </cell>
        </row>
        <row r="719">
          <cell r="BI719" t="str">
            <v>52</v>
          </cell>
        </row>
        <row r="720">
          <cell r="BI720" t="str">
            <v>52</v>
          </cell>
        </row>
        <row r="721">
          <cell r="BI721" t="str">
            <v>52</v>
          </cell>
        </row>
        <row r="722">
          <cell r="BI722" t="str">
            <v>52</v>
          </cell>
        </row>
        <row r="723">
          <cell r="BI723" t="str">
            <v>52</v>
          </cell>
        </row>
        <row r="724">
          <cell r="BI724" t="str">
            <v>52</v>
          </cell>
        </row>
        <row r="725">
          <cell r="BI725" t="str">
            <v>52</v>
          </cell>
        </row>
        <row r="726">
          <cell r="BI726" t="str">
            <v>52</v>
          </cell>
        </row>
        <row r="727">
          <cell r="BI727" t="str">
            <v>52</v>
          </cell>
        </row>
        <row r="728">
          <cell r="BI728" t="str">
            <v>52</v>
          </cell>
        </row>
        <row r="729">
          <cell r="BI729" t="str">
            <v>52</v>
          </cell>
        </row>
        <row r="730">
          <cell r="BI730" t="str">
            <v>52</v>
          </cell>
        </row>
        <row r="731">
          <cell r="BI731" t="str">
            <v>52</v>
          </cell>
        </row>
        <row r="732">
          <cell r="BI732" t="str">
            <v>52</v>
          </cell>
        </row>
        <row r="733">
          <cell r="BI733" t="str">
            <v>52</v>
          </cell>
        </row>
        <row r="734">
          <cell r="BI734" t="str">
            <v>52</v>
          </cell>
        </row>
        <row r="735">
          <cell r="BI735" t="str">
            <v>52</v>
          </cell>
        </row>
        <row r="736">
          <cell r="BI736" t="str">
            <v>52</v>
          </cell>
        </row>
        <row r="737">
          <cell r="BI737" t="str">
            <v>52</v>
          </cell>
        </row>
        <row r="738">
          <cell r="BI738" t="str">
            <v>52</v>
          </cell>
        </row>
        <row r="739">
          <cell r="BI739" t="str">
            <v>52</v>
          </cell>
        </row>
        <row r="740">
          <cell r="BI740" t="str">
            <v>52</v>
          </cell>
        </row>
        <row r="741">
          <cell r="BI741" t="str">
            <v>52</v>
          </cell>
        </row>
        <row r="742">
          <cell r="BI742" t="str">
            <v>52</v>
          </cell>
        </row>
        <row r="743">
          <cell r="BI743" t="str">
            <v>52</v>
          </cell>
        </row>
        <row r="744">
          <cell r="BI744" t="str">
            <v>52</v>
          </cell>
        </row>
        <row r="745">
          <cell r="BI745" t="str">
            <v>52</v>
          </cell>
        </row>
        <row r="746">
          <cell r="BI746" t="str">
            <v>52</v>
          </cell>
        </row>
        <row r="747">
          <cell r="BI747" t="str">
            <v>52</v>
          </cell>
        </row>
        <row r="748">
          <cell r="BI748" t="str">
            <v>52</v>
          </cell>
        </row>
        <row r="749">
          <cell r="BI749" t="str">
            <v>52</v>
          </cell>
        </row>
        <row r="750">
          <cell r="BI750" t="str">
            <v>52</v>
          </cell>
        </row>
        <row r="751">
          <cell r="BI751" t="str">
            <v>52</v>
          </cell>
        </row>
        <row r="752">
          <cell r="BI752" t="str">
            <v>52</v>
          </cell>
        </row>
        <row r="753">
          <cell r="BI753" t="str">
            <v>52</v>
          </cell>
        </row>
        <row r="754">
          <cell r="BI754" t="str">
            <v>52</v>
          </cell>
        </row>
        <row r="755">
          <cell r="BI755" t="str">
            <v>52</v>
          </cell>
        </row>
        <row r="756">
          <cell r="BI756" t="str">
            <v>52</v>
          </cell>
        </row>
        <row r="757">
          <cell r="BI757" t="str">
            <v>52</v>
          </cell>
        </row>
        <row r="758">
          <cell r="BI758" t="str">
            <v>52</v>
          </cell>
        </row>
        <row r="759">
          <cell r="BI759" t="str">
            <v>52</v>
          </cell>
        </row>
        <row r="760">
          <cell r="BI760" t="str">
            <v>52</v>
          </cell>
        </row>
        <row r="761">
          <cell r="BI761" t="str">
            <v>52</v>
          </cell>
        </row>
        <row r="762">
          <cell r="BI762" t="str">
            <v>52</v>
          </cell>
        </row>
        <row r="763">
          <cell r="BI763" t="str">
            <v>52</v>
          </cell>
        </row>
        <row r="764">
          <cell r="BI764" t="str">
            <v>52</v>
          </cell>
        </row>
        <row r="765">
          <cell r="BI765" t="str">
            <v>52</v>
          </cell>
        </row>
        <row r="766">
          <cell r="BI766" t="str">
            <v>52</v>
          </cell>
        </row>
        <row r="767">
          <cell r="BI767" t="str">
            <v>52</v>
          </cell>
        </row>
        <row r="768">
          <cell r="BI768" t="str">
            <v>52</v>
          </cell>
        </row>
        <row r="769">
          <cell r="BI769" t="str">
            <v>52</v>
          </cell>
        </row>
        <row r="770">
          <cell r="BI770" t="str">
            <v>52</v>
          </cell>
        </row>
        <row r="771">
          <cell r="BI771" t="str">
            <v>52</v>
          </cell>
        </row>
        <row r="772">
          <cell r="BI772" t="str">
            <v>52</v>
          </cell>
        </row>
        <row r="773">
          <cell r="BI773" t="str">
            <v>52</v>
          </cell>
        </row>
        <row r="774">
          <cell r="BI774" t="str">
            <v>52</v>
          </cell>
        </row>
        <row r="775">
          <cell r="BI775" t="str">
            <v>52</v>
          </cell>
        </row>
        <row r="776">
          <cell r="BI776" t="str">
            <v>52</v>
          </cell>
        </row>
        <row r="777">
          <cell r="BI777" t="str">
            <v>52</v>
          </cell>
        </row>
        <row r="778">
          <cell r="BI778" t="str">
            <v>54</v>
          </cell>
        </row>
        <row r="779">
          <cell r="BI779" t="str">
            <v>54</v>
          </cell>
        </row>
        <row r="780">
          <cell r="BI780" t="str">
            <v>54</v>
          </cell>
        </row>
        <row r="781">
          <cell r="BI781" t="str">
            <v>54</v>
          </cell>
        </row>
        <row r="782">
          <cell r="BI782" t="str">
            <v>54</v>
          </cell>
        </row>
        <row r="783">
          <cell r="BI783" t="str">
            <v>54</v>
          </cell>
        </row>
        <row r="784">
          <cell r="BI784" t="str">
            <v>54</v>
          </cell>
        </row>
        <row r="785">
          <cell r="BI785" t="str">
            <v>54</v>
          </cell>
        </row>
        <row r="786">
          <cell r="BI786" t="str">
            <v>54</v>
          </cell>
        </row>
        <row r="787">
          <cell r="BI787" t="str">
            <v>54</v>
          </cell>
        </row>
        <row r="788">
          <cell r="BI788" t="str">
            <v>54</v>
          </cell>
        </row>
        <row r="789">
          <cell r="BI789" t="str">
            <v>54</v>
          </cell>
        </row>
        <row r="790">
          <cell r="BI790" t="str">
            <v>54</v>
          </cell>
        </row>
        <row r="791">
          <cell r="BI791" t="str">
            <v>54</v>
          </cell>
        </row>
        <row r="792">
          <cell r="BI792" t="str">
            <v>54</v>
          </cell>
        </row>
        <row r="793">
          <cell r="BI793" t="str">
            <v>54</v>
          </cell>
        </row>
        <row r="794">
          <cell r="BI794" t="str">
            <v>54</v>
          </cell>
        </row>
        <row r="795">
          <cell r="BI795" t="str">
            <v>54</v>
          </cell>
        </row>
        <row r="796">
          <cell r="BI796" t="str">
            <v>54</v>
          </cell>
        </row>
        <row r="797">
          <cell r="BI797" t="str">
            <v>54</v>
          </cell>
        </row>
        <row r="798">
          <cell r="BI798" t="str">
            <v>54</v>
          </cell>
        </row>
        <row r="799">
          <cell r="BI799" t="str">
            <v>54</v>
          </cell>
        </row>
        <row r="800">
          <cell r="BI800" t="str">
            <v>54</v>
          </cell>
        </row>
        <row r="801">
          <cell r="BI801" t="str">
            <v>54</v>
          </cell>
        </row>
        <row r="802">
          <cell r="BI802" t="str">
            <v>54</v>
          </cell>
        </row>
        <row r="803">
          <cell r="BI803" t="str">
            <v>54</v>
          </cell>
        </row>
        <row r="804">
          <cell r="BI804" t="str">
            <v>54</v>
          </cell>
        </row>
        <row r="805">
          <cell r="BI805" t="str">
            <v>54</v>
          </cell>
        </row>
        <row r="806">
          <cell r="BI806" t="str">
            <v>54</v>
          </cell>
        </row>
        <row r="807">
          <cell r="BI807" t="str">
            <v>54</v>
          </cell>
        </row>
        <row r="808">
          <cell r="BI808" t="str">
            <v>54</v>
          </cell>
        </row>
        <row r="809">
          <cell r="BI809" t="str">
            <v>54</v>
          </cell>
        </row>
        <row r="810">
          <cell r="BI810" t="str">
            <v>54</v>
          </cell>
        </row>
        <row r="811">
          <cell r="BI811" t="str">
            <v>54</v>
          </cell>
        </row>
        <row r="812">
          <cell r="BI812" t="str">
            <v>54</v>
          </cell>
        </row>
        <row r="813">
          <cell r="BI813" t="str">
            <v>54</v>
          </cell>
        </row>
        <row r="814">
          <cell r="BI814" t="str">
            <v>54</v>
          </cell>
        </row>
        <row r="815">
          <cell r="BI815" t="str">
            <v>54</v>
          </cell>
        </row>
        <row r="816">
          <cell r="BI816" t="str">
            <v>54</v>
          </cell>
        </row>
        <row r="817">
          <cell r="BI817" t="str">
            <v>54</v>
          </cell>
        </row>
        <row r="818">
          <cell r="BI818" t="str">
            <v>63</v>
          </cell>
        </row>
        <row r="819">
          <cell r="BI819" t="str">
            <v>63</v>
          </cell>
        </row>
        <row r="820">
          <cell r="BI820" t="str">
            <v>63</v>
          </cell>
        </row>
        <row r="821">
          <cell r="BI821" t="str">
            <v>63</v>
          </cell>
        </row>
        <row r="822">
          <cell r="BI822" t="str">
            <v>63</v>
          </cell>
        </row>
        <row r="823">
          <cell r="BI823" t="str">
            <v>63</v>
          </cell>
        </row>
        <row r="824">
          <cell r="BI824" t="str">
            <v>63</v>
          </cell>
        </row>
        <row r="825">
          <cell r="BI825" t="str">
            <v>63</v>
          </cell>
        </row>
        <row r="826">
          <cell r="BI826" t="str">
            <v>63</v>
          </cell>
        </row>
        <row r="827">
          <cell r="BI827" t="str">
            <v>63</v>
          </cell>
        </row>
        <row r="828">
          <cell r="BI828" t="str">
            <v>63</v>
          </cell>
        </row>
        <row r="829">
          <cell r="BI829" t="str">
            <v>63</v>
          </cell>
        </row>
        <row r="830">
          <cell r="BI830" t="str">
            <v>66</v>
          </cell>
        </row>
        <row r="831">
          <cell r="BI831" t="str">
            <v>66</v>
          </cell>
        </row>
        <row r="832">
          <cell r="BI832" t="str">
            <v>66</v>
          </cell>
        </row>
        <row r="833">
          <cell r="BI833" t="str">
            <v>66</v>
          </cell>
        </row>
        <row r="834">
          <cell r="BI834" t="str">
            <v>66</v>
          </cell>
        </row>
        <row r="835">
          <cell r="BI835" t="str">
            <v>66</v>
          </cell>
        </row>
        <row r="836">
          <cell r="BI836" t="str">
            <v>66</v>
          </cell>
        </row>
        <row r="837">
          <cell r="BI837" t="str">
            <v>66</v>
          </cell>
        </row>
        <row r="838">
          <cell r="BI838" t="str">
            <v>66</v>
          </cell>
        </row>
        <row r="839">
          <cell r="BI839" t="str">
            <v>66</v>
          </cell>
        </row>
        <row r="840">
          <cell r="BI840" t="str">
            <v>66</v>
          </cell>
        </row>
        <row r="841">
          <cell r="BI841" t="str">
            <v>66</v>
          </cell>
        </row>
        <row r="842">
          <cell r="BI842" t="str">
            <v>66</v>
          </cell>
        </row>
        <row r="843">
          <cell r="BI843" t="str">
            <v>66</v>
          </cell>
        </row>
        <row r="844">
          <cell r="BI844" t="str">
            <v>68</v>
          </cell>
        </row>
        <row r="845">
          <cell r="BI845" t="str">
            <v>68</v>
          </cell>
        </row>
        <row r="846">
          <cell r="BI846" t="str">
            <v>68</v>
          </cell>
        </row>
        <row r="847">
          <cell r="BI847" t="str">
            <v>68</v>
          </cell>
        </row>
        <row r="848">
          <cell r="BI848" t="str">
            <v>68</v>
          </cell>
        </row>
        <row r="849">
          <cell r="BI849" t="str">
            <v>68</v>
          </cell>
        </row>
        <row r="850">
          <cell r="BI850" t="str">
            <v>68</v>
          </cell>
        </row>
        <row r="851">
          <cell r="BI851" t="str">
            <v>68</v>
          </cell>
        </row>
        <row r="852">
          <cell r="BI852" t="str">
            <v>68</v>
          </cell>
        </row>
        <row r="853">
          <cell r="BI853" t="str">
            <v>68</v>
          </cell>
        </row>
        <row r="854">
          <cell r="BI854" t="str">
            <v>68</v>
          </cell>
        </row>
        <row r="855">
          <cell r="BI855" t="str">
            <v>68</v>
          </cell>
        </row>
        <row r="856">
          <cell r="BI856" t="str">
            <v>68</v>
          </cell>
        </row>
        <row r="857">
          <cell r="BI857" t="str">
            <v>68</v>
          </cell>
        </row>
        <row r="858">
          <cell r="BI858" t="str">
            <v>68</v>
          </cell>
        </row>
        <row r="859">
          <cell r="BI859" t="str">
            <v>68</v>
          </cell>
        </row>
        <row r="860">
          <cell r="BI860" t="str">
            <v>68</v>
          </cell>
        </row>
        <row r="861">
          <cell r="BI861" t="str">
            <v>68</v>
          </cell>
        </row>
        <row r="862">
          <cell r="BI862" t="str">
            <v>68</v>
          </cell>
        </row>
        <row r="863">
          <cell r="BI863" t="str">
            <v>68</v>
          </cell>
        </row>
        <row r="864">
          <cell r="BI864" t="str">
            <v>68</v>
          </cell>
        </row>
        <row r="865">
          <cell r="BI865" t="str">
            <v>68</v>
          </cell>
        </row>
        <row r="866">
          <cell r="BI866" t="str">
            <v>68</v>
          </cell>
        </row>
        <row r="867">
          <cell r="BI867" t="str">
            <v>68</v>
          </cell>
        </row>
        <row r="868">
          <cell r="BI868" t="str">
            <v>68</v>
          </cell>
        </row>
        <row r="869">
          <cell r="BI869" t="str">
            <v>68</v>
          </cell>
        </row>
        <row r="870">
          <cell r="BI870" t="str">
            <v>68</v>
          </cell>
        </row>
        <row r="871">
          <cell r="BI871" t="str">
            <v>68</v>
          </cell>
        </row>
        <row r="872">
          <cell r="BI872" t="str">
            <v>68</v>
          </cell>
        </row>
        <row r="873">
          <cell r="BI873" t="str">
            <v>68</v>
          </cell>
        </row>
        <row r="874">
          <cell r="BI874" t="str">
            <v>68</v>
          </cell>
        </row>
        <row r="875">
          <cell r="BI875" t="str">
            <v>68</v>
          </cell>
        </row>
        <row r="876">
          <cell r="BI876" t="str">
            <v>68</v>
          </cell>
        </row>
        <row r="877">
          <cell r="BI877" t="str">
            <v>68</v>
          </cell>
        </row>
        <row r="878">
          <cell r="BI878" t="str">
            <v>68</v>
          </cell>
        </row>
        <row r="879">
          <cell r="BI879" t="str">
            <v>68</v>
          </cell>
        </row>
        <row r="880">
          <cell r="BI880" t="str">
            <v>68</v>
          </cell>
        </row>
        <row r="881">
          <cell r="BI881" t="str">
            <v>68</v>
          </cell>
        </row>
        <row r="882">
          <cell r="BI882" t="str">
            <v>68</v>
          </cell>
        </row>
        <row r="883">
          <cell r="BI883" t="str">
            <v>68</v>
          </cell>
        </row>
        <row r="884">
          <cell r="BI884" t="str">
            <v>68</v>
          </cell>
        </row>
        <row r="885">
          <cell r="BI885" t="str">
            <v>68</v>
          </cell>
        </row>
        <row r="886">
          <cell r="BI886" t="str">
            <v>68</v>
          </cell>
        </row>
        <row r="887">
          <cell r="BI887" t="str">
            <v>68</v>
          </cell>
        </row>
        <row r="888">
          <cell r="BI888" t="str">
            <v>68</v>
          </cell>
        </row>
        <row r="889">
          <cell r="BI889" t="str">
            <v>68</v>
          </cell>
        </row>
        <row r="890">
          <cell r="BI890" t="str">
            <v>68</v>
          </cell>
        </row>
        <row r="891">
          <cell r="BI891" t="str">
            <v>68</v>
          </cell>
        </row>
        <row r="892">
          <cell r="BI892" t="str">
            <v>68</v>
          </cell>
        </row>
        <row r="893">
          <cell r="BI893" t="str">
            <v>68</v>
          </cell>
        </row>
        <row r="894">
          <cell r="BI894" t="str">
            <v>68</v>
          </cell>
        </row>
        <row r="895">
          <cell r="BI895" t="str">
            <v>68</v>
          </cell>
        </row>
        <row r="896">
          <cell r="BI896" t="str">
            <v>68</v>
          </cell>
        </row>
        <row r="897">
          <cell r="BI897" t="str">
            <v>68</v>
          </cell>
        </row>
        <row r="898">
          <cell r="BI898" t="str">
            <v>68</v>
          </cell>
        </row>
        <row r="899">
          <cell r="BI899" t="str">
            <v>68</v>
          </cell>
        </row>
        <row r="900">
          <cell r="BI900" t="str">
            <v>68</v>
          </cell>
        </row>
        <row r="901">
          <cell r="BI901" t="str">
            <v>68</v>
          </cell>
        </row>
        <row r="902">
          <cell r="BI902" t="str">
            <v>68</v>
          </cell>
        </row>
        <row r="903">
          <cell r="BI903" t="str">
            <v>68</v>
          </cell>
        </row>
        <row r="904">
          <cell r="BI904" t="str">
            <v>68</v>
          </cell>
        </row>
        <row r="905">
          <cell r="BI905" t="str">
            <v>68</v>
          </cell>
        </row>
        <row r="906">
          <cell r="BI906" t="str">
            <v>68</v>
          </cell>
        </row>
        <row r="907">
          <cell r="BI907" t="str">
            <v>68</v>
          </cell>
        </row>
        <row r="908">
          <cell r="BI908" t="str">
            <v>68</v>
          </cell>
        </row>
        <row r="909">
          <cell r="BI909" t="str">
            <v>68</v>
          </cell>
        </row>
        <row r="910">
          <cell r="BI910" t="str">
            <v>68</v>
          </cell>
        </row>
        <row r="911">
          <cell r="BI911" t="str">
            <v>68</v>
          </cell>
        </row>
        <row r="912">
          <cell r="BI912" t="str">
            <v>68</v>
          </cell>
        </row>
        <row r="913">
          <cell r="BI913" t="str">
            <v>68</v>
          </cell>
        </row>
        <row r="914">
          <cell r="BI914" t="str">
            <v>68</v>
          </cell>
        </row>
        <row r="915">
          <cell r="BI915" t="str">
            <v>68</v>
          </cell>
        </row>
        <row r="916">
          <cell r="BI916" t="str">
            <v>68</v>
          </cell>
        </row>
        <row r="917">
          <cell r="BI917" t="str">
            <v>68</v>
          </cell>
        </row>
        <row r="918">
          <cell r="BI918" t="str">
            <v>68</v>
          </cell>
        </row>
        <row r="919">
          <cell r="BI919" t="str">
            <v>68</v>
          </cell>
        </row>
        <row r="920">
          <cell r="BI920" t="str">
            <v>68</v>
          </cell>
        </row>
        <row r="921">
          <cell r="BI921" t="str">
            <v>68</v>
          </cell>
        </row>
        <row r="922">
          <cell r="BI922" t="str">
            <v>68</v>
          </cell>
        </row>
        <row r="923">
          <cell r="BI923" t="str">
            <v>68</v>
          </cell>
        </row>
        <row r="924">
          <cell r="BI924" t="str">
            <v>68</v>
          </cell>
        </row>
        <row r="925">
          <cell r="BI925" t="str">
            <v>68</v>
          </cell>
        </row>
        <row r="926">
          <cell r="BI926" t="str">
            <v>68</v>
          </cell>
        </row>
        <row r="927">
          <cell r="BI927" t="str">
            <v>68</v>
          </cell>
        </row>
        <row r="928">
          <cell r="BI928" t="str">
            <v>68</v>
          </cell>
        </row>
        <row r="929">
          <cell r="BI929" t="str">
            <v>68</v>
          </cell>
        </row>
        <row r="930">
          <cell r="BI930" t="str">
            <v>68</v>
          </cell>
        </row>
        <row r="931">
          <cell r="BI931" t="str">
            <v>70</v>
          </cell>
        </row>
        <row r="932">
          <cell r="BI932" t="str">
            <v>70</v>
          </cell>
        </row>
        <row r="933">
          <cell r="BI933" t="str">
            <v>70</v>
          </cell>
        </row>
        <row r="934">
          <cell r="BI934" t="str">
            <v>70</v>
          </cell>
        </row>
        <row r="935">
          <cell r="BI935" t="str">
            <v>70</v>
          </cell>
        </row>
        <row r="936">
          <cell r="BI936" t="str">
            <v>70</v>
          </cell>
        </row>
        <row r="937">
          <cell r="BI937" t="str">
            <v>70</v>
          </cell>
        </row>
        <row r="938">
          <cell r="BI938" t="str">
            <v>70</v>
          </cell>
        </row>
        <row r="939">
          <cell r="BI939" t="str">
            <v>70</v>
          </cell>
        </row>
        <row r="940">
          <cell r="BI940" t="str">
            <v>70</v>
          </cell>
        </row>
        <row r="941">
          <cell r="BI941" t="str">
            <v>70</v>
          </cell>
        </row>
        <row r="942">
          <cell r="BI942" t="str">
            <v>70</v>
          </cell>
        </row>
        <row r="943">
          <cell r="BI943" t="str">
            <v>70</v>
          </cell>
        </row>
        <row r="944">
          <cell r="BI944" t="str">
            <v>70</v>
          </cell>
        </row>
        <row r="945">
          <cell r="BI945" t="str">
            <v>70</v>
          </cell>
        </row>
        <row r="946">
          <cell r="BI946" t="str">
            <v>70</v>
          </cell>
        </row>
        <row r="947">
          <cell r="BI947" t="str">
            <v>70</v>
          </cell>
        </row>
        <row r="948">
          <cell r="BI948" t="str">
            <v>70</v>
          </cell>
        </row>
        <row r="949">
          <cell r="BI949" t="str">
            <v>70</v>
          </cell>
        </row>
        <row r="950">
          <cell r="BI950" t="str">
            <v>70</v>
          </cell>
        </row>
        <row r="951">
          <cell r="BI951" t="str">
            <v>70</v>
          </cell>
        </row>
        <row r="952">
          <cell r="BI952" t="str">
            <v>70</v>
          </cell>
        </row>
        <row r="953">
          <cell r="BI953" t="str">
            <v>70</v>
          </cell>
        </row>
        <row r="954">
          <cell r="BI954" t="str">
            <v>70</v>
          </cell>
        </row>
        <row r="955">
          <cell r="BI955" t="str">
            <v>70</v>
          </cell>
        </row>
        <row r="956">
          <cell r="BI956" t="str">
            <v>70</v>
          </cell>
        </row>
        <row r="957">
          <cell r="BI957" t="str">
            <v>73</v>
          </cell>
        </row>
        <row r="958">
          <cell r="BI958" t="str">
            <v>73</v>
          </cell>
        </row>
        <row r="959">
          <cell r="BI959" t="str">
            <v>73</v>
          </cell>
        </row>
        <row r="960">
          <cell r="BI960" t="str">
            <v>73</v>
          </cell>
        </row>
        <row r="961">
          <cell r="BI961" t="str">
            <v>73</v>
          </cell>
        </row>
        <row r="962">
          <cell r="BI962" t="str">
            <v>73</v>
          </cell>
        </row>
        <row r="963">
          <cell r="BI963" t="str">
            <v>73</v>
          </cell>
        </row>
        <row r="964">
          <cell r="BI964" t="str">
            <v>73</v>
          </cell>
        </row>
        <row r="965">
          <cell r="BI965" t="str">
            <v>73</v>
          </cell>
        </row>
        <row r="966">
          <cell r="BI966" t="str">
            <v>73</v>
          </cell>
        </row>
        <row r="967">
          <cell r="BI967" t="str">
            <v>73</v>
          </cell>
        </row>
        <row r="968">
          <cell r="BI968" t="str">
            <v>73</v>
          </cell>
        </row>
        <row r="969">
          <cell r="BI969" t="str">
            <v>73</v>
          </cell>
        </row>
        <row r="970">
          <cell r="BI970" t="str">
            <v>73</v>
          </cell>
        </row>
        <row r="971">
          <cell r="BI971" t="str">
            <v>73</v>
          </cell>
        </row>
        <row r="972">
          <cell r="BI972" t="str">
            <v>73</v>
          </cell>
        </row>
        <row r="973">
          <cell r="BI973" t="str">
            <v>73</v>
          </cell>
        </row>
        <row r="974">
          <cell r="BI974" t="str">
            <v>73</v>
          </cell>
        </row>
        <row r="975">
          <cell r="BI975" t="str">
            <v>73</v>
          </cell>
        </row>
        <row r="976">
          <cell r="BI976" t="str">
            <v>73</v>
          </cell>
        </row>
        <row r="977">
          <cell r="BI977" t="str">
            <v>73</v>
          </cell>
        </row>
        <row r="978">
          <cell r="BI978" t="str">
            <v>73</v>
          </cell>
        </row>
        <row r="979">
          <cell r="BI979" t="str">
            <v>73</v>
          </cell>
        </row>
        <row r="980">
          <cell r="BI980" t="str">
            <v>73</v>
          </cell>
        </row>
        <row r="981">
          <cell r="BI981" t="str">
            <v>73</v>
          </cell>
        </row>
        <row r="982">
          <cell r="BI982" t="str">
            <v>73</v>
          </cell>
        </row>
        <row r="983">
          <cell r="BI983" t="str">
            <v>73</v>
          </cell>
        </row>
        <row r="984">
          <cell r="BI984" t="str">
            <v>73</v>
          </cell>
        </row>
        <row r="985">
          <cell r="BI985" t="str">
            <v>73</v>
          </cell>
        </row>
        <row r="986">
          <cell r="BI986" t="str">
            <v>73</v>
          </cell>
        </row>
        <row r="987">
          <cell r="BI987" t="str">
            <v>73</v>
          </cell>
        </row>
        <row r="988">
          <cell r="BI988" t="str">
            <v>73</v>
          </cell>
        </row>
        <row r="989">
          <cell r="BI989" t="str">
            <v>73</v>
          </cell>
        </row>
        <row r="990">
          <cell r="BI990" t="str">
            <v>73</v>
          </cell>
        </row>
        <row r="991">
          <cell r="BI991" t="str">
            <v>73</v>
          </cell>
        </row>
        <row r="992">
          <cell r="BI992" t="str">
            <v>73</v>
          </cell>
        </row>
        <row r="993">
          <cell r="BI993" t="str">
            <v>73</v>
          </cell>
        </row>
        <row r="994">
          <cell r="BI994" t="str">
            <v>73</v>
          </cell>
        </row>
        <row r="995">
          <cell r="BI995" t="str">
            <v>73</v>
          </cell>
        </row>
        <row r="996">
          <cell r="BI996" t="str">
            <v>73</v>
          </cell>
        </row>
        <row r="997">
          <cell r="BI997" t="str">
            <v>73</v>
          </cell>
        </row>
        <row r="998">
          <cell r="BI998" t="str">
            <v>73</v>
          </cell>
        </row>
        <row r="999">
          <cell r="BI999" t="str">
            <v>73</v>
          </cell>
        </row>
        <row r="1000">
          <cell r="BI1000" t="str">
            <v>73</v>
          </cell>
        </row>
        <row r="1001">
          <cell r="BI1001" t="str">
            <v>73</v>
          </cell>
        </row>
        <row r="1002">
          <cell r="BI1002" t="str">
            <v>73</v>
          </cell>
        </row>
        <row r="1003">
          <cell r="BI1003" t="str">
            <v>73</v>
          </cell>
        </row>
        <row r="1004">
          <cell r="BI1004" t="str">
            <v>76</v>
          </cell>
        </row>
        <row r="1005">
          <cell r="BI1005" t="str">
            <v>76</v>
          </cell>
        </row>
        <row r="1006">
          <cell r="BI1006" t="str">
            <v>76</v>
          </cell>
        </row>
        <row r="1007">
          <cell r="BI1007" t="str">
            <v>76</v>
          </cell>
        </row>
        <row r="1008">
          <cell r="BI1008" t="str">
            <v>76</v>
          </cell>
        </row>
        <row r="1009">
          <cell r="BI1009" t="str">
            <v>76</v>
          </cell>
        </row>
        <row r="1010">
          <cell r="BI1010" t="str">
            <v>76</v>
          </cell>
        </row>
        <row r="1011">
          <cell r="BI1011" t="str">
            <v>76</v>
          </cell>
        </row>
        <row r="1012">
          <cell r="BI1012" t="str">
            <v>76</v>
          </cell>
        </row>
        <row r="1013">
          <cell r="BI1013" t="str">
            <v>76</v>
          </cell>
        </row>
        <row r="1014">
          <cell r="BI1014" t="str">
            <v>76</v>
          </cell>
        </row>
        <row r="1015">
          <cell r="BI1015" t="str">
            <v>76</v>
          </cell>
        </row>
        <row r="1016">
          <cell r="BI1016" t="str">
            <v>76</v>
          </cell>
        </row>
        <row r="1017">
          <cell r="BI1017" t="str">
            <v>76</v>
          </cell>
        </row>
        <row r="1018">
          <cell r="BI1018" t="str">
            <v>76</v>
          </cell>
        </row>
        <row r="1019">
          <cell r="BI1019" t="str">
            <v>76</v>
          </cell>
        </row>
        <row r="1020">
          <cell r="BI1020" t="str">
            <v>76</v>
          </cell>
        </row>
        <row r="1021">
          <cell r="BI1021" t="str">
            <v>76</v>
          </cell>
        </row>
        <row r="1022">
          <cell r="BI1022" t="str">
            <v>76</v>
          </cell>
        </row>
        <row r="1023">
          <cell r="BI1023" t="str">
            <v>76</v>
          </cell>
        </row>
        <row r="1024">
          <cell r="BI1024" t="str">
            <v>76</v>
          </cell>
        </row>
        <row r="1025">
          <cell r="BI1025" t="str">
            <v>76</v>
          </cell>
        </row>
        <row r="1026">
          <cell r="BI1026" t="str">
            <v>76</v>
          </cell>
        </row>
        <row r="1027">
          <cell r="BI1027" t="str">
            <v>76</v>
          </cell>
        </row>
        <row r="1028">
          <cell r="BI1028" t="str">
            <v>76</v>
          </cell>
        </row>
        <row r="1029">
          <cell r="BI1029" t="str">
            <v>76</v>
          </cell>
        </row>
        <row r="1030">
          <cell r="BI1030" t="str">
            <v>76</v>
          </cell>
        </row>
        <row r="1031">
          <cell r="BI1031" t="str">
            <v>76</v>
          </cell>
        </row>
        <row r="1032">
          <cell r="BI1032" t="str">
            <v>76</v>
          </cell>
        </row>
        <row r="1033">
          <cell r="BI1033" t="str">
            <v>76</v>
          </cell>
        </row>
        <row r="1034">
          <cell r="BI1034" t="str">
            <v>76</v>
          </cell>
        </row>
        <row r="1035">
          <cell r="BI1035" t="str">
            <v>76</v>
          </cell>
        </row>
        <row r="1036">
          <cell r="BI1036" t="str">
            <v>76</v>
          </cell>
        </row>
        <row r="1037">
          <cell r="BI1037" t="str">
            <v>76</v>
          </cell>
        </row>
        <row r="1038">
          <cell r="BI1038" t="str">
            <v>76</v>
          </cell>
        </row>
        <row r="1039">
          <cell r="BI1039" t="str">
            <v>76</v>
          </cell>
        </row>
        <row r="1040">
          <cell r="BI1040" t="str">
            <v>76</v>
          </cell>
        </row>
        <row r="1041">
          <cell r="BI1041" t="str">
            <v>76</v>
          </cell>
        </row>
        <row r="1042">
          <cell r="BI1042" t="str">
            <v>76</v>
          </cell>
        </row>
        <row r="1043">
          <cell r="BI1043" t="str">
            <v>76</v>
          </cell>
        </row>
        <row r="1044">
          <cell r="BI1044" t="str">
            <v>76</v>
          </cell>
        </row>
        <row r="1045">
          <cell r="BI1045" t="str">
            <v>76</v>
          </cell>
        </row>
        <row r="1046">
          <cell r="BI1046" t="str">
            <v>81</v>
          </cell>
        </row>
        <row r="1047">
          <cell r="BI1047" t="str">
            <v>81</v>
          </cell>
        </row>
        <row r="1048">
          <cell r="BI1048" t="str">
            <v>81</v>
          </cell>
        </row>
        <row r="1049">
          <cell r="BI1049" t="str">
            <v>81</v>
          </cell>
        </row>
        <row r="1050">
          <cell r="BI1050" t="str">
            <v>81</v>
          </cell>
        </row>
        <row r="1051">
          <cell r="BI1051" t="str">
            <v>81</v>
          </cell>
        </row>
        <row r="1052">
          <cell r="BI1052" t="str">
            <v>81</v>
          </cell>
        </row>
        <row r="1053">
          <cell r="BI1053" t="str">
            <v>85</v>
          </cell>
        </row>
        <row r="1054">
          <cell r="BI1054" t="str">
            <v>85</v>
          </cell>
        </row>
        <row r="1055">
          <cell r="BI1055" t="str">
            <v>85</v>
          </cell>
        </row>
        <row r="1056">
          <cell r="BI1056" t="str">
            <v>85</v>
          </cell>
        </row>
        <row r="1057">
          <cell r="BI1057" t="str">
            <v>85</v>
          </cell>
        </row>
        <row r="1058">
          <cell r="BI1058" t="str">
            <v>85</v>
          </cell>
        </row>
        <row r="1059">
          <cell r="BI1059" t="str">
            <v>85</v>
          </cell>
        </row>
        <row r="1060">
          <cell r="BI1060" t="str">
            <v>85</v>
          </cell>
        </row>
        <row r="1061">
          <cell r="BI1061" t="str">
            <v>85</v>
          </cell>
        </row>
        <row r="1062">
          <cell r="BI1062" t="str">
            <v>85</v>
          </cell>
        </row>
        <row r="1063">
          <cell r="BI1063" t="str">
            <v>85</v>
          </cell>
        </row>
        <row r="1064">
          <cell r="BI1064" t="str">
            <v>85</v>
          </cell>
        </row>
        <row r="1065">
          <cell r="BI1065" t="str">
            <v>85</v>
          </cell>
        </row>
        <row r="1066">
          <cell r="BI1066" t="str">
            <v>85</v>
          </cell>
        </row>
        <row r="1067">
          <cell r="BI1067" t="str">
            <v>85</v>
          </cell>
        </row>
        <row r="1068">
          <cell r="BI1068" t="str">
            <v>85</v>
          </cell>
        </row>
        <row r="1069">
          <cell r="BI1069" t="str">
            <v>85</v>
          </cell>
        </row>
        <row r="1070">
          <cell r="BI1070" t="str">
            <v>85</v>
          </cell>
        </row>
        <row r="1071">
          <cell r="BI1071" t="str">
            <v>85</v>
          </cell>
        </row>
        <row r="1072">
          <cell r="BI1072" t="str">
            <v>86</v>
          </cell>
        </row>
        <row r="1073">
          <cell r="BI1073" t="str">
            <v>86</v>
          </cell>
        </row>
        <row r="1074">
          <cell r="BI1074" t="str">
            <v>86</v>
          </cell>
        </row>
        <row r="1075">
          <cell r="BI1075" t="str">
            <v>86</v>
          </cell>
        </row>
        <row r="1076">
          <cell r="BI1076" t="str">
            <v>86</v>
          </cell>
        </row>
        <row r="1077">
          <cell r="BI1077" t="str">
            <v>86</v>
          </cell>
        </row>
        <row r="1078">
          <cell r="BI1078" t="str">
            <v>86</v>
          </cell>
        </row>
        <row r="1079">
          <cell r="BI1079" t="str">
            <v>86</v>
          </cell>
        </row>
        <row r="1080">
          <cell r="BI1080" t="str">
            <v>86</v>
          </cell>
        </row>
        <row r="1081">
          <cell r="BI1081" t="str">
            <v>86</v>
          </cell>
        </row>
        <row r="1082">
          <cell r="BI1082" t="str">
            <v>86</v>
          </cell>
        </row>
        <row r="1083">
          <cell r="BI1083" t="str">
            <v>86</v>
          </cell>
        </row>
        <row r="1084">
          <cell r="BI1084" t="str">
            <v>86</v>
          </cell>
        </row>
        <row r="1085">
          <cell r="BI1085" t="str">
            <v>88</v>
          </cell>
        </row>
        <row r="1086">
          <cell r="BI1086" t="str">
            <v>88</v>
          </cell>
        </row>
        <row r="1087">
          <cell r="BI1087" t="str">
            <v>91</v>
          </cell>
        </row>
        <row r="1088">
          <cell r="BI1088" t="str">
            <v>91</v>
          </cell>
        </row>
        <row r="1089">
          <cell r="BI1089" t="str">
            <v>91</v>
          </cell>
        </row>
        <row r="1090">
          <cell r="BI1090" t="str">
            <v>91</v>
          </cell>
        </row>
        <row r="1091">
          <cell r="BI1091" t="str">
            <v>91</v>
          </cell>
        </row>
        <row r="1092">
          <cell r="BI1092" t="str">
            <v>91</v>
          </cell>
        </row>
        <row r="1093">
          <cell r="BI1093" t="str">
            <v>91</v>
          </cell>
        </row>
        <row r="1094">
          <cell r="BI1094" t="str">
            <v>91</v>
          </cell>
        </row>
        <row r="1095">
          <cell r="BI1095" t="str">
            <v>91</v>
          </cell>
        </row>
        <row r="1096">
          <cell r="BI1096" t="str">
            <v>91</v>
          </cell>
        </row>
        <row r="1097">
          <cell r="BI1097" t="str">
            <v>91</v>
          </cell>
        </row>
        <row r="1098">
          <cell r="BI1098" t="str">
            <v>94</v>
          </cell>
        </row>
        <row r="1099">
          <cell r="BI1099" t="str">
            <v>94</v>
          </cell>
        </row>
        <row r="1100">
          <cell r="BI1100" t="str">
            <v>94</v>
          </cell>
        </row>
        <row r="1101">
          <cell r="BI1101" t="str">
            <v>94</v>
          </cell>
        </row>
        <row r="1102">
          <cell r="BI1102" t="str">
            <v>94</v>
          </cell>
        </row>
        <row r="1103">
          <cell r="BI1103" t="str">
            <v>94</v>
          </cell>
        </row>
        <row r="1104">
          <cell r="BI1104" t="str">
            <v>94</v>
          </cell>
        </row>
        <row r="1105">
          <cell r="BI1105" t="str">
            <v>94</v>
          </cell>
        </row>
        <row r="1106">
          <cell r="BI1106" t="str">
            <v>94</v>
          </cell>
        </row>
        <row r="1107">
          <cell r="BI1107" t="str">
            <v>95</v>
          </cell>
        </row>
        <row r="1108">
          <cell r="BI1108" t="str">
            <v>95</v>
          </cell>
        </row>
        <row r="1109">
          <cell r="BI1109" t="str">
            <v>95</v>
          </cell>
        </row>
        <row r="1110">
          <cell r="BI1110" t="str">
            <v>95</v>
          </cell>
        </row>
        <row r="1111">
          <cell r="BI1111" t="str">
            <v>97</v>
          </cell>
        </row>
        <row r="1112">
          <cell r="BI1112" t="str">
            <v>97</v>
          </cell>
        </row>
        <row r="1113">
          <cell r="BI1113" t="str">
            <v>97</v>
          </cell>
        </row>
        <row r="1114">
          <cell r="BI1114" t="str">
            <v>97</v>
          </cell>
        </row>
        <row r="1115">
          <cell r="BI1115" t="str">
            <v>97</v>
          </cell>
        </row>
        <row r="1116">
          <cell r="BI1116" t="str">
            <v>97</v>
          </cell>
        </row>
        <row r="1117">
          <cell r="BI1117" t="str">
            <v>99</v>
          </cell>
        </row>
        <row r="1118">
          <cell r="BI1118" t="str">
            <v>99</v>
          </cell>
        </row>
        <row r="1119">
          <cell r="BI1119" t="str">
            <v>99</v>
          </cell>
        </row>
        <row r="1120">
          <cell r="BI1120" t="str">
            <v>99</v>
          </cell>
        </row>
      </sheetData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ESUPUESTO 2016"/>
      <sheetName val="Dinamico por Proyectos"/>
      <sheetName val="Dinamico por Programas"/>
      <sheetName val="Proyectos-DIROS-2018"/>
      <sheetName val="POA_DIROS-2018"/>
      <sheetName val="POAI"/>
      <sheetName val="Hoja1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>1. Educación sanitaria</v>
          </cell>
          <cell r="E3" t="str">
            <v>Dirección General</v>
          </cell>
        </row>
        <row r="4">
          <cell r="B4" t="str">
            <v>2. Gestión y Articulación de la Cooperación y relacionamiento Internacional estratégico del Instituto como Autoridad Sanitaria de referencia regional.</v>
          </cell>
          <cell r="E4" t="str">
            <v>Oficina Asesora de Planeación</v>
          </cell>
        </row>
        <row r="5">
          <cell r="B5" t="str">
            <v>3. Programa Nacional De Tecnovigilancia</v>
          </cell>
          <cell r="E5" t="str">
            <v>Oficina Asesora Jurídica</v>
          </cell>
        </row>
        <row r="6">
          <cell r="B6" t="str">
            <v>4. Programa Nacional De Reactivovigilancia</v>
          </cell>
          <cell r="E6" t="str">
            <v>Oficina de Control Interno</v>
          </cell>
        </row>
        <row r="7">
          <cell r="B7" t="str">
            <v xml:space="preserve">5. Programa Nacional de Vigilancia y Control de Microorganismos Patógenos y Calidad Microbiológica y Físico-Química  en Alimentos y Bebidas. </v>
          </cell>
          <cell r="E7" t="str">
            <v>Oficina de Laboratorios y Control de Calidad</v>
          </cell>
        </row>
        <row r="8">
          <cell r="B8" t="str">
            <v>6. Programa Nacional de Vigilancia y Control de Nutrientes de Interés en Salud Pública</v>
          </cell>
          <cell r="E8" t="str">
            <v>Oficina de Tecnologías de la Información</v>
          </cell>
        </row>
        <row r="9">
          <cell r="B9" t="str">
            <v>7. Programa Nacional de Vigilancia y Control de Residuos y contaminantes químicos en Alimentos y Bebidas.</v>
          </cell>
          <cell r="E9" t="str">
            <v>Oficina de Atención al Ciudadano</v>
          </cell>
        </row>
        <row r="10">
          <cell r="B10" t="str">
            <v xml:space="preserve">8. Programa Nacional De Farmacovigilancia </v>
          </cell>
          <cell r="E10" t="str">
            <v>Oficina de Asuntos Internacionales</v>
          </cell>
        </row>
        <row r="11">
          <cell r="B11" t="str">
            <v>9. Demuestra De La Calidad</v>
          </cell>
          <cell r="E11" t="str">
            <v>Secretaria General</v>
          </cell>
        </row>
        <row r="12">
          <cell r="B12" t="str">
            <v>10. Fortalecimiento de la Inspección, Vigilancia y Control Sanitaria con Enfoque de Riesgos</v>
          </cell>
          <cell r="E12" t="str">
            <v>Dirección de Cosméticos</v>
          </cell>
        </row>
        <row r="13">
          <cell r="B13" t="str">
            <v>11. Apoyo a la competitividad de la Industria</v>
          </cell>
          <cell r="E13" t="str">
            <v>Dirección de Alimentos y Bebidas</v>
          </cell>
        </row>
        <row r="14">
          <cell r="B14" t="str">
            <v>12. Fortalecimiento Sistema De Gestión Integrado</v>
          </cell>
          <cell r="E14" t="str">
            <v>Dirección de Dispositivos Médicos</v>
          </cell>
        </row>
        <row r="15">
          <cell r="B15" t="str">
            <v>13. Fortalecimiento Institucional</v>
          </cell>
          <cell r="E15" t="str">
            <v xml:space="preserve">Dirección de Medicamentos </v>
          </cell>
        </row>
        <row r="16">
          <cell r="B16" t="str">
            <v>14. Modernización De Los Sistemas De Información Actuales Del Invima</v>
          </cell>
          <cell r="E16" t="str">
            <v>Dirección de Operaciones Sanitarias</v>
          </cell>
        </row>
        <row r="17">
          <cell r="B17" t="str">
            <v>15. Seguimiento E Implementación A La Estrategia De Gobierno En Linea</v>
          </cell>
          <cell r="E17" t="str">
            <v>Dirección de Responsabilidad Sanitaria</v>
          </cell>
        </row>
        <row r="18">
          <cell r="B18" t="str">
            <v>16. Mejoramiento De Calidad De Vida Laboral</v>
          </cell>
        </row>
        <row r="19">
          <cell r="B19" t="str">
            <v>17. Mejoramiento  de la efectividad técnica de los laboratorios Nacionales</v>
          </cell>
        </row>
        <row r="20">
          <cell r="B20" t="str">
            <v>18. Gestionar  la red  nacional contra la Ilegalidad y la Corrupción</v>
          </cell>
        </row>
      </sheetData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20 "/>
      <sheetName val="POA-2020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3">
          <cell r="F3" t="str">
            <v>Dirección General</v>
          </cell>
        </row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</sheetData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solidado"/>
      <sheetName val="Proyectos-2019"/>
      <sheetName val="POA-2019 "/>
      <sheetName val="% contratos DO-OLCC"/>
      <sheetName val="POAI"/>
      <sheetName val="lista despl "/>
    </sheetNames>
    <sheetDataSet>
      <sheetData sheetId="0"/>
      <sheetData sheetId="1"/>
      <sheetData sheetId="2"/>
      <sheetData sheetId="3"/>
      <sheetData sheetId="4"/>
      <sheetData sheetId="5">
        <row r="4">
          <cell r="B4" t="str">
            <v xml:space="preserve">Fortalecimiento  de la inspección  vigilancia y control de los productos competencia del Invima a nivel nacional </v>
          </cell>
        </row>
        <row r="5">
          <cell r="B5" t="str">
            <v>Mejoramiento de la calidad en los procesos y trámites de la entidad</v>
          </cell>
        </row>
        <row r="6">
          <cell r="B6" t="str">
            <v xml:space="preserve"> Fortalecimiento institucional de la gestión administrativa y de apoyo del Invima </v>
          </cell>
        </row>
        <row r="7">
          <cell r="B7" t="str">
            <v>Desarrollo y promulgación del conocimiento institucional</v>
          </cell>
        </row>
        <row r="8">
          <cell r="B8" t="str">
            <v>Gestión de la transparencia, participación ciudadana, rendición de cuentas y lucha contra la ilegalidad</v>
          </cell>
        </row>
        <row r="14">
          <cell r="B14" t="str">
            <v>Funcionamiento</v>
          </cell>
        </row>
        <row r="15">
          <cell r="B15" t="str">
            <v>Fortalecimiento de la inspección vigilancia y control de los productos competencia del Invima a nivel nacional</v>
          </cell>
        </row>
        <row r="16">
          <cell r="B16" t="str">
            <v>Fortalecimiento de la arquitectura tecnológica y los procesos asociados a la gestión de las tecnologías de la información y comunicaciones nacional</v>
          </cell>
        </row>
        <row r="17">
          <cell r="B17" t="str">
            <v>Fortalecimiento institucional en la gestión administrativa y de apoyo del Invima a nivel nacional</v>
          </cell>
        </row>
        <row r="20">
          <cell r="B20" t="str">
            <v>Funcionamiento</v>
          </cell>
        </row>
        <row r="21">
          <cell r="B21" t="str">
            <v xml:space="preserve">Adoptar las buenas prácticas, estándares y requerimientos normativos para el adecuado gobierno de TI </v>
          </cell>
        </row>
        <row r="22">
          <cell r="B22" t="str">
            <v>Identificar las buenas prácticas, estandares y requerimientos normativos para el adecuado  gobierno de TI y el cumplimiento de los lineamientos del estado</v>
          </cell>
        </row>
        <row r="23">
          <cell r="B23" t="str">
            <v>Realizar el diagnóstico y levantamiento de necesidades de software, hardware, implantación de soluciones, soporte, actualizaciones en sistemas de información</v>
          </cell>
        </row>
        <row r="24">
          <cell r="B24" t="str">
            <v xml:space="preserve">Implementar la infraestructura tecnológica y de comunicaciones </v>
          </cell>
        </row>
        <row r="25">
          <cell r="B25" t="str">
            <v>Implementar software e implantación de soluciones, desarrollos, soportes y actualizaciones para los sistemas de información.</v>
          </cell>
        </row>
        <row r="26">
          <cell r="B26" t="str">
            <v>Diagnósticar  las necesidades en adecuación y dotación, físicas, técnicas y de reforzamiento estructural de las Sedes Administrativas y de los Laboratorios del Instituto.</v>
          </cell>
        </row>
        <row r="27">
          <cell r="B27" t="str">
            <v>Realizar las dotaciones de acuerdo a las necesidades identificadas</v>
          </cell>
        </row>
        <row r="28">
          <cell r="B28" t="str">
            <v>Realizar el proceso de diseños,  adecuaciones y demas acciones  que soporten el desarrollo de las mismas, de acuerdo a las necesidades detectadas .</v>
          </cell>
        </row>
        <row r="29">
          <cell r="B29" t="str">
            <v>Adelantar el proceso de identificación, selección  avaluo , y demas  costos inherentes a la  compra de nuevas sedes</v>
          </cell>
        </row>
        <row r="30">
          <cell r="B30" t="str">
            <v>Adquirir sedes de acuerdo a  las necesidades establecidas.</v>
          </cell>
        </row>
        <row r="31">
          <cell r="B31" t="str">
            <v xml:space="preserve">Implementar programas de capacitación y actualización de los conocimientos del  recurso humano de la entidad. </v>
          </cell>
        </row>
        <row r="32">
          <cell r="B32" t="str">
            <v xml:space="preserve">Desarrollar actividades inherentes a la cooperación y articulación con los actores involucrados en la vigilancia sanitaria  </v>
          </cell>
        </row>
        <row r="33">
          <cell r="B33" t="str">
            <v xml:space="preserve">Gestionar convenios interinstitucionales en capacitación, actualización y formación de los funcionarios del Instituto. </v>
          </cell>
        </row>
        <row r="34">
          <cell r="B34" t="str">
            <v xml:space="preserve">Realizar las capacitaciones y actualizaciones de acuerdo a las necesidades detectadas. </v>
          </cell>
        </row>
        <row r="35">
          <cell r="B35" t="str">
            <v xml:space="preserve">Realizar los procesos de selección de los funcionarios  </v>
          </cell>
        </row>
        <row r="36">
          <cell r="B36" t="str">
            <v>Transferir recursos al  fondo INVIMA – ICETEX en el marco del reglamento Operativo.</v>
          </cell>
        </row>
        <row r="37">
          <cell r="B37" t="str">
            <v>Diagnósticar las necesidades  del sistema de gestión documental.</v>
          </cell>
        </row>
        <row r="38">
          <cell r="B38" t="str">
            <v xml:space="preserve">Desarrollar las actividades inherentes a la organización y transferencia de los documentos físicos y electrónicos en sus diferentes ciclos de vida </v>
          </cell>
        </row>
        <row r="39">
          <cell r="B39" t="str">
            <v>Implementar el sistema de correspondencia</v>
          </cell>
        </row>
        <row r="40">
          <cell r="B40" t="str">
            <v>Realizar seguimiento a las fases  de implementación del sistema de gestión documental.</v>
          </cell>
        </row>
        <row r="41">
          <cell r="B41" t="str">
            <v>Actualizar los Instrumentos archivísticos para la gestión documental.</v>
          </cell>
        </row>
        <row r="42">
          <cell r="B42" t="str">
            <v>Hacer seguimiento y monitoreo a los Instrumentos archivísticos para la gestión documental.</v>
          </cell>
        </row>
        <row r="43">
          <cell r="B43" t="str">
            <v xml:space="preserve">Desarrollar acciones  tecnicas y administrativas asociados a inspección, vigilancia y control </v>
          </cell>
        </row>
        <row r="44">
          <cell r="B44" t="str">
            <v xml:space="preserve">Aplicar las medidas sanitarias de seguridad de acuerdo con lo dispuesto en la normatividad sanitaria vigente </v>
          </cell>
        </row>
        <row r="45">
          <cell r="B45" t="str">
            <v>Realizar la definición y priorización de las acciones técnicas y administrativas asociadas a vigilancia epidemiológica , postcomercialización y control de residuos quimicos</v>
          </cell>
        </row>
        <row r="46">
          <cell r="B46" t="str">
            <v>Desarrollar acciones técnicas y administrativas asociadas a vigilancia epidemiológica , postcomercialización y control de residuos quimicos</v>
          </cell>
        </row>
        <row r="47">
          <cell r="B47" t="str">
            <v>Realizar la identificación y priorización de las tematicas que seran incluidas en la capacitación informal  en Inspección, Vigilancia y Control  a los Inspectores que intervienen en la inspección, vigilancia y control sanitario</v>
          </cell>
        </row>
        <row r="48">
          <cell r="B48" t="str">
            <v>Brindar capacitación informal  en Inspección, Vigilancia y Control a los Inspectores que intervienen en la inspección, vigilancia y control sanitario</v>
          </cell>
        </row>
        <row r="49">
          <cell r="B49" t="str">
            <v xml:space="preserve">Desarrollar acciones  técnicas y administrativas de relacionamiento con instituciones publico/privadas del orden territorial, nacional e internacional </v>
          </cell>
        </row>
        <row r="50">
          <cell r="B50" t="str">
            <v xml:space="preserve">Elaborar  documento del desarrollo acciones  técnicas y administrativas de relacionamiento con instituciones publico/privadas del orden territorial, nacional e internacional </v>
          </cell>
        </row>
        <row r="51">
          <cell r="B51" t="str">
            <v>Fotalecer el sistema de gestión de calidad de los laboratorios del Invima</v>
          </cell>
        </row>
        <row r="52">
          <cell r="B52" t="str">
            <v>Desarrollar acciones tecnicas y administrativas para el  control de calidad de los productos competencia del Invima</v>
          </cell>
        </row>
        <row r="53">
          <cell r="B53" t="str">
            <v>Establecer lineamientos para solicitar, administrar, consolidar y analizar los resultados analíticos de control de calidad de productos competencia del Invima, emitidos por los Laboratorios de Salud Pública</v>
          </cell>
        </row>
        <row r="54">
          <cell r="B54" t="str">
            <v xml:space="preserve">Priorizar  los temas y necesidades de asistencia tecnica que son requeridos por los actores que intervienen en el funcionamiento del modelo de IVC </v>
          </cell>
        </row>
        <row r="55">
          <cell r="B55" t="str">
            <v xml:space="preserve">Brindar asistencia tecnica  en Inspección, Vigilancia y Control a los actores que intervienen en el funcionamiento del modelo de IVC </v>
          </cell>
        </row>
        <row r="56">
          <cell r="B56" t="str">
            <v xml:space="preserve">Definir las actividades  de comunicación efectiva y asertiva que requiere el instituto para  los actores que intervienen en el funcionamiento del modelo de IVC </v>
          </cell>
        </row>
        <row r="57">
          <cell r="B57" t="str">
            <v xml:space="preserve">Implementar  actividades  de comunicación efectiva y asertiva para  los actores que intervienen en el funcionamiento del modelo de IVC </v>
          </cell>
        </row>
        <row r="58">
          <cell r="B58" t="str">
            <v xml:space="preserve">Planear las visitas con proposito de otorgar certificaciones  de verificación de requisitos a establecimientos de productos competencia del Invima </v>
          </cell>
        </row>
        <row r="59">
          <cell r="B59" t="str">
            <v xml:space="preserve">Realizar la visitas con proposito de otorgar certificación del cumplimiento de los requisitos establecidos en la normatividad sanitaria vigente </v>
          </cell>
        </row>
        <row r="60">
          <cell r="B60" t="str">
            <v xml:space="preserve">Planear las visitas con proposito de seguimiento a las certificaciones  otorgadas  a establecimientos de productos competencia del Invima </v>
          </cell>
        </row>
        <row r="61">
          <cell r="B61" t="str">
            <v>Ejecutar visitas de seguimiento a establecimientos de productos competencia del Invima ya  certificados en ecumplimiento de los requisitos establecidos en la normatividad sanitaria vigente</v>
          </cell>
        </row>
        <row r="62">
          <cell r="B62" t="str">
            <v xml:space="preserve">Programar  los casos  que requieren de estudio de las Salas Especializadas de la Comisión Revisora </v>
          </cell>
        </row>
        <row r="63">
          <cell r="B63" t="str">
            <v>Emitir  concepto acerca de los aspectos científicos y tecnológicos de los productos que por competencia se someten a consideración de las Salas Especializadas de la Comisión Revisora</v>
          </cell>
        </row>
        <row r="64">
          <cell r="B64" t="str">
            <v>Realizar estudios de los trámites de aprobación y renovación de registros sanitarios radicados  según el tipo de producto.</v>
          </cell>
        </row>
        <row r="65">
          <cell r="B65" t="str">
            <v xml:space="preserve">Gestionar la expedición de Registros Sanitarios y trámites asociados, a los productos competencia del Invima </v>
          </cell>
        </row>
      </sheetData>
    </sheetDataSet>
  </externalBook>
</externalLink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Wilmer Arley Olivares Bareño" refreshedDate="44594.422458912035" createdVersion="5" refreshedVersion="5" minRefreshableVersion="3" recordCount="126">
  <cacheSource type="worksheet">
    <worksheetSource ref="A8:S134" sheet="Ejecucion por Actividad"/>
  </cacheSource>
  <cacheFields count="19">
    <cacheField name="Objetivo Estrategico " numFmtId="0">
      <sharedItems longText="1"/>
    </cacheField>
    <cacheField name="Línea estratégica" numFmtId="0">
      <sharedItems/>
    </cacheField>
    <cacheField name="Dependencia Líder" numFmtId="0">
      <sharedItems count="13">
        <s v="Secretaría General"/>
        <s v="Dirección de Cosmeticos, Aseo, Plaguicidas y Productos de Higiene Doméstica"/>
        <s v="Dirección de Alimentos y Bebidas "/>
        <s v="Dirección de Dispositivos Médicos y otras Tecnologías"/>
        <s v="Dirección de Medicamentos y Productos Biológicos"/>
        <s v="Dirección de Operaciones Sanitarias"/>
        <s v="Oficina de Asuntos Internacionales"/>
        <s v="Oficina de Laboratorios y Control de Calidad"/>
        <s v="Dirección General"/>
        <s v="Oficina de Atención al Ciudadano"/>
        <s v="Oficina de Tecnologías de la información"/>
        <s v="Dirección de Responsabilidad Sanitaria"/>
        <s v="Oficina Asesora Jurídica"/>
      </sharedItems>
    </cacheField>
    <cacheField name="Programa " numFmtId="0">
      <sharedItems/>
    </cacheField>
    <cacheField name="Proyecto" numFmtId="0">
      <sharedItems count="15">
        <s v=""/>
        <s v="1. Proyecto de Apoyo para la gestión de la Fiscalización Sanitaria  "/>
        <s v="3. Proyecto de Vigilancia Sanitaria de productos cosméticos"/>
        <s v="2. Proyecto de Vigilancia Sanitaria de productos de Alimentos"/>
        <s v="9. Apoyo al emprendimiento y la competitividad Sanitaria del país"/>
        <s v="4. Proyecto de Vigilancia Sanitaria de productos de Dispositivos Médicos"/>
        <s v="5. Proyecto Vigilancia Sanitaria de Medicamentos y Productos Biológicos"/>
        <s v="8-Diplomacia Sanitaria"/>
        <s v="10. Proyecto Educación sanitaria y asistencia tecnica"/>
        <s v="15. Proyecto fortalecimiento institucional"/>
        <s v="6.Proyecto de control sanitario"/>
        <s v="11.Proyecto de comunicación estratégica "/>
        <s v="12. Proyecto  Modernización de  la arquitectura tecnológica y los sistemas de información misionales del instituto  "/>
        <s v="13. Proyecto Incorporación buenas prácticas y estándares para el Gobierno de TI-Gobierno Digital"/>
        <s v="7. Proyecto de control de calidad del producto"/>
      </sharedItems>
    </cacheField>
    <cacheField name="Descripción Accion Institucional  y/o Subproyecto Institucional" numFmtId="0">
      <sharedItems count="2">
        <s v="A"/>
        <s v="S"/>
      </sharedItems>
    </cacheField>
    <cacheField name="Subproyecto/Acción POA" numFmtId="0">
      <sharedItems longText="1"/>
    </cacheField>
    <cacheField name="Costo Total Viaticos" numFmtId="44">
      <sharedItems containsSemiMixedTypes="0" containsString="0" containsNumber="1" minValue="0" maxValue="1762785178.8065579"/>
    </cacheField>
    <cacheField name="Apropiacion  Tiquetes" numFmtId="44">
      <sharedItems containsSemiMixedTypes="0" containsString="0" containsNumber="1" minValue="0" maxValue="482960000"/>
    </cacheField>
    <cacheField name="Costo Total Contratos" numFmtId="44">
      <sharedItems containsSemiMixedTypes="0" containsString="0" containsNumber="1" minValue="0" maxValue="11390970692.6394"/>
    </cacheField>
    <cacheField name="Total Apropiacion SIN Tiquetes" numFmtId="44">
      <sharedItems containsSemiMixedTypes="0" containsString="0" containsNumber="1" minValue="0" maxValue="11390970692.6394"/>
    </cacheField>
    <cacheField name="CDP" numFmtId="44">
      <sharedItems containsSemiMixedTypes="0" containsString="0" containsNumber="1" minValue="0" maxValue="11355970692.750004"/>
    </cacheField>
    <cacheField name="%" numFmtId="10">
      <sharedItems containsSemiMixedTypes="0" containsString="0" containsNumber="1" minValue="0" maxValue="1"/>
    </cacheField>
    <cacheField name="CRP" numFmtId="44">
      <sharedItems containsSemiMixedTypes="0" containsString="0" containsNumber="1" minValue="0" maxValue="11355948427.688255"/>
    </cacheField>
    <cacheField name="%2" numFmtId="10">
      <sharedItems containsSemiMixedTypes="0" containsString="0" containsNumber="1" minValue="0" maxValue="1"/>
    </cacheField>
    <cacheField name="OBL" numFmtId="44">
      <sharedItems containsSemiMixedTypes="0" containsString="0" containsNumber="1" minValue="0" maxValue="11355948427.688251"/>
    </cacheField>
    <cacheField name="%3" numFmtId="10">
      <sharedItems containsSemiMixedTypes="0" containsString="0" containsNumber="1" minValue="0" maxValue="1"/>
    </cacheField>
    <cacheField name="Proyecto de_x000a_Inversión" numFmtId="0">
      <sharedItems/>
    </cacheField>
    <cacheField name="Actividad SUIFP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126"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0"/>
    <s v="Fortalecimiento  de la inspección  vigilancia y control de los productos competencia del Invima"/>
    <x v="0"/>
    <x v="0"/>
    <s v="Brindar apoyo en acciones de articulación en representación del Instituto, como solicitudes de información, atención de consultas y denuncias, coordinación de operativos y participaciones en mesas de trabajo en conjunto con los integrantes de los Centros Integrados ICA, Invima Polfa/Dian para contrarrestar la ilegalidad y fortalecer el monitoreo, vigilancia y control de los productos competencia del Instituto."/>
    <n v="0"/>
    <n v="0"/>
    <n v="288138890"/>
    <n v="288138890"/>
    <n v="247396256.07239145"/>
    <n v="0.85860071187333109"/>
    <n v="247396156.07239148"/>
    <n v="0.85860036481847857"/>
    <n v="247396156.07239148"/>
    <n v="0.85860036481847857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Visitas de verificacion de cumplimiento de lineamientos a la DIROS de los productos y establecimiento de nuestra competencia"/>
    <n v="5424642.540000001"/>
    <n v="5440000"/>
    <n v="0"/>
    <n v="5424642.540000001"/>
    <n v="4121852"/>
    <n v="0.75983845379791592"/>
    <n v="4121852"/>
    <n v="0.75983845379791592"/>
    <n v="4121852"/>
    <n v="0.75983845379791592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visitas de IVC competencia de la Dirección de los productos y establecimientos de nuestra competencia."/>
    <n v="1651392.7620000001"/>
    <n v="10880000"/>
    <n v="0"/>
    <n v="1651392.7620000001"/>
    <n v="1299753.5"/>
    <n v="0.78706503377541137"/>
    <n v="1299753.5"/>
    <n v="0.78706503377541137"/>
    <n v="1299753.5"/>
    <n v="0.78706503377541137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de acompañamiento a las autoridades sanitarias de terceros paises para la habilitación y certificación de establecimientos colombianos que quieren exportar"/>
    <n v="6196079.4295000006"/>
    <n v="3400000"/>
    <n v="0"/>
    <n v="6196079.4295000006"/>
    <n v="3335526"/>
    <n v="0.53832847657170269"/>
    <n v="3335526"/>
    <n v="0.53832847657170269"/>
    <n v="3335526"/>
    <n v="0.53832847657170269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de seguimiento y/o acompañamiento técnico en actividades relacionadas con IVC a la Dir. Operaciones sanitarias"/>
    <n v="5424642.540000001"/>
    <n v="5440000"/>
    <n v="0"/>
    <n v="5424642.540000001"/>
    <n v="2498902.6308827996"/>
    <n v="0.46065756636617006"/>
    <n v="2498902.6308827996"/>
    <n v="0.46065756636617006"/>
    <n v="2498902.6308827996"/>
    <n v="0.46065756636617006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de auditorias o  seguimientos técnico en actividades relacionadas con IVC y circulares 046 de 2014 a las Entidades territriales  de Salud -ETS"/>
    <n v="68152755.017500013"/>
    <n v="41670400"/>
    <n v="0"/>
    <n v="68152755.017500013"/>
    <n v="50407859"/>
    <n v="0.73963054005749962"/>
    <n v="49270691"/>
    <n v="0.72294496366799044"/>
    <n v="49270691"/>
    <n v="0.72294496366799044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Acompañamiento técnico en actividades relacionadas con IVC a la Dir. Operaciones sanitarias"/>
    <n v="265232.12700000004"/>
    <n v="680000"/>
    <n v="0"/>
    <n v="265232.12700000004"/>
    <n v="0"/>
    <n v="0"/>
    <n v="0"/>
    <n v="0"/>
    <n v="0"/>
    <n v="0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Inspección, Vigilancia y Control a establecimientos de competencia de la Dirección Bancos de Tejido y Medula Osea, Bancos de Medicina Reproductiva "/>
    <n v="5569874.6670000004"/>
    <n v="9520000"/>
    <n v="0"/>
    <n v="5569874.6670000004"/>
    <n v="5454258"/>
    <n v="0.97924250114908373"/>
    <n v="5454258"/>
    <n v="0.97924250114908373"/>
    <n v="5454258"/>
    <n v="0.97924250114908373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visitas de articulación y  seguimiento a la calidad de las visitas IVC de los GTTs y   a las entidades territoriales frente al cumplimiento de la resolución No. 039 del 2016 -GAAT"/>
    <n v="0"/>
    <n v="0"/>
    <n v="0"/>
    <n v="0"/>
    <n v="0"/>
    <n v="0"/>
    <n v="0"/>
    <n v="0"/>
    <n v="0"/>
    <n v="0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PBA) "/>
    <n v="0"/>
    <n v="0"/>
    <n v="2105602307.6800001"/>
    <n v="2105602307.6800001"/>
    <n v="1970993002.5976081"/>
    <n v="0.93607087882103079"/>
    <n v="1970993002.5976079"/>
    <n v="0.93607087882103068"/>
    <n v="1970993002.5976088"/>
    <n v="0.93607087882103113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toma de muestras de la Dirección de Cosméticos  (Demuestra de la Calidad)"/>
    <n v="3405696.1430000011"/>
    <n v="2040000"/>
    <n v="0"/>
    <n v="3405696.1430000011"/>
    <n v="1589106.4"/>
    <n v="0.46660251921364654"/>
    <n v="1589106.4"/>
    <n v="0.46660251921364654"/>
    <n v="1589106.4"/>
    <n v="0.46660251921364654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Cosméticos) "/>
    <n v="79415460.239000008"/>
    <n v="42160000"/>
    <n v="142839840"/>
    <n v="222255300.23900002"/>
    <n v="167798716.13747868"/>
    <n v="0.7549818427593763"/>
    <n v="167798716.13747868"/>
    <n v="0.7549818427593763"/>
    <n v="167798716.13747868"/>
    <n v="0.7549818427593763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Dispositivos) "/>
    <n v="62524442.626000024"/>
    <n v="59840000"/>
    <n v="299664000"/>
    <n v="362188442.62600005"/>
    <n v="317100723.74743605"/>
    <n v="0.87551309326255311"/>
    <n v="317100723.74743587"/>
    <n v="0.87551309326255267"/>
    <n v="317100723.74743605"/>
    <n v="0.87551309326255311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Medicamentos) "/>
    <n v="117248886.102"/>
    <n v="59840000"/>
    <n v="165938940"/>
    <n v="283187826.102"/>
    <n v="235438312.66422382"/>
    <n v="0.83138571281458429"/>
    <n v="235438312.66422391"/>
    <n v="0.83138571281458462"/>
    <n v="235438312.66422388"/>
    <n v="0.83138571281458451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Bancos de Sangre) "/>
    <n v="114049814.61"/>
    <n v="25160000"/>
    <n v="80189518.210000008"/>
    <n v="194239332.81999999"/>
    <n v="157662780.16997868"/>
    <n v="0.81169337786020657"/>
    <n v="157662780.16997865"/>
    <n v="0.81169337786020646"/>
    <n v="157662780.16997865"/>
    <n v="0.81169337786020646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Alimentos) "/>
    <n v="0"/>
    <n v="0"/>
    <n v="476627500"/>
    <n v="476627500"/>
    <n v="407479800"/>
    <n v="0.85492297444020748"/>
    <n v="407479800"/>
    <n v="0.85492297444020748"/>
    <n v="407479800"/>
    <n v="0.85492297444020748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Desarrollar un programa  de  inspección Vigilancia y Control a nivel Nacional fortaleciendo la  IVC con enfoque de Riesgo"/>
    <n v="0"/>
    <n v="0"/>
    <n v="11390970692.6394"/>
    <n v="11390970692.6394"/>
    <n v="11355970692.750004"/>
    <n v="0.99692739092797311"/>
    <n v="11355948427.688255"/>
    <n v="0.99692543630423214"/>
    <n v="11355948427.688251"/>
    <n v="0.9969254363042318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Inspección , vigilancia y control  a establecimientos de competencia de la Direcciòn (PBA-Proyecto PINES). - RN"/>
    <n v="0"/>
    <n v="0"/>
    <n v="777610904.79999995"/>
    <n v="777610904.79999995"/>
    <n v="749472297"/>
    <n v="0.96381402623560541"/>
    <n v="749472297"/>
    <n v="0.96381402623560541"/>
    <n v="749472297"/>
    <n v="0.96381402623560541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Aplicar las medidas sanitarias de seguridad de acuerdo con lo dispuesto en la normatividad sanitaria vigente "/>
    <n v="0"/>
    <n v="0"/>
    <n v="1720751512.25"/>
    <n v="1720751512.25"/>
    <n v="1690765512.25"/>
    <n v="0.98257389298423958"/>
    <n v="1690740204.3117485"/>
    <n v="0.98255918549273291"/>
    <n v="1690740204.3117485"/>
    <n v="0.98255918549273291"/>
    <s v="Fortalecimiento  de la inspección  vigilancia y control de los productos competencia del Invima a nivel Nacional"/>
    <s v="Aplicar las medidas sanitarias de seguridad de acuerdo con lo dispuesto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Elaborar informe sobre el análisis de las piezas publicitarias aportadas por el contrato de monitoreo de medios masivos de publicidad de los productos de interes de la Direccion de Alimentos y Bebidas"/>
    <n v="0"/>
    <n v="0"/>
    <n v="34413523.375562869"/>
    <n v="34413523.375562869"/>
    <n v="19128725.075354278"/>
    <n v="0.5558490732436201"/>
    <n v="15302979.967598755"/>
    <n v="0.44467925590163315"/>
    <n v="15302979.967598755"/>
    <n v="0.44467925590163315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visitas de seguimiento al programa Nacional de Farmacovigilancia en Laboratorios de Medicamentos, IPS y APB  Farm"/>
    <n v="22909887.321749996"/>
    <n v="13600000"/>
    <n v="407032282.66666698"/>
    <n v="429942169.98841697"/>
    <n v="370018644.80000001"/>
    <n v="0.86062422025261831"/>
    <n v="370018644.80000001"/>
    <n v="0.86062422025261831"/>
    <n v="370018644.80000001"/>
    <n v="0.86062422025261831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Evaluar  trámites de publicidad de productos competencia de la Dirección de Medicamentos y Productos Biológicos."/>
    <n v="0"/>
    <n v="0"/>
    <n v="207651720"/>
    <n v="207651720"/>
    <n v="101143034.92464572"/>
    <n v="0.48708016925959352"/>
    <n v="96713379.832401246"/>
    <n v="0.46574803152317373"/>
    <n v="96713379.832401246"/>
    <n v="0.46574803152317373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3.- Fortalecer la gestión del conocimiento, capacidades y competencias de los servidores públicos de la institución."/>
    <s v="Eficiencia"/>
    <x v="0"/>
    <s v="Desarrollo y promulgación del conocimiento institucional"/>
    <x v="0"/>
    <x v="0"/>
    <s v="Ejecutar el Plan de Capacitación acorde a la malla curricular en temas Misionales y de apoyo"/>
    <n v="0"/>
    <n v="0"/>
    <n v="627722407.24642801"/>
    <n v="627722407.24642801"/>
    <n v="520000000"/>
    <n v="0.82839164891537975"/>
    <n v="520000000"/>
    <n v="0.82839164891537975"/>
    <n v="520000000"/>
    <n v="0.82839164891537975"/>
    <s v="Fortalecimiento  de la inspección  vigilancia y control de los productos competencia del Invima a nivel Nacional"/>
    <s v="Brindar capacitación informal  en Inspección, Vigilancia y Control a los Inspectores que intervienen en la inspección, vigilancia y control sanitario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0"/>
    <x v="0"/>
    <s v="Realizar acciones de coperacion internacional mediante la participacion en Intercambios Técnicos y Cientificos -ITCS"/>
    <n v="0"/>
    <n v="0"/>
    <n v="0"/>
    <n v="0"/>
    <n v="0"/>
    <n v="0"/>
    <n v="0"/>
    <n v="0"/>
    <n v="0"/>
    <n v="0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0"/>
    <x v="0"/>
    <s v="Gestión de cooperación con autoridades homólogas y organismos internacionales priorizados. "/>
    <n v="18896606"/>
    <n v="21000000"/>
    <n v="74000000"/>
    <n v="92896606"/>
    <n v="58626500"/>
    <n v="0.63109410046692127"/>
    <n v="23477805"/>
    <n v="0.25273049265115238"/>
    <n v="23477805"/>
    <n v="0.25273049265115238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0"/>
    <x v="0"/>
    <s v="Participación en escenarios de carácter internacional que impacten en el reconocimiento del Instituto."/>
    <n v="0"/>
    <n v="0"/>
    <n v="0"/>
    <n v="0"/>
    <n v="0"/>
    <n v="0"/>
    <n v="0"/>
    <n v="0"/>
    <n v="0"/>
    <n v="0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0"/>
    <x v="0"/>
    <s v="Representar al INVIMA en negociaciones de acuerdos comerciales y sanitarios, comisiones de vecindad,  mesas sanitarias de los TLC y de las Comisiones bilaterales de monitoreo a relaciones comerciales"/>
    <n v="62692470.840000004"/>
    <n v="53400000"/>
    <n v="0"/>
    <n v="62692470.840000004"/>
    <n v="24341750"/>
    <n v="0.38827230246074629"/>
    <n v="24341750"/>
    <n v="0.38827230246074629"/>
    <n v="24341750"/>
    <n v="0.38827230246074629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0"/>
    <x v="0"/>
    <s v="Apoyar el Fortalecimiento  de la inspección  vigilancia y control de los productos competencia del Invima a nivel Nacional (Proyecto de Interes Nacional y Estrategico PINES)"/>
    <n v="0"/>
    <n v="0"/>
    <n v="170000000"/>
    <n v="170000000"/>
    <n v="165351490"/>
    <n v="0.97265582352941171"/>
    <n v="150216120"/>
    <n v="0.8836242352941176"/>
    <n v="150216120"/>
    <n v="0.8836242352941176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Elaborar  informes de la participación en   reuniones de temas  relacionadas con Comites de CODEX ALIMENTARIUS S "/>
    <n v="108155989.56000002"/>
    <n v="59800000"/>
    <n v="0"/>
    <n v="108155989.56000002"/>
    <n v="0"/>
    <n v="0"/>
    <n v="0"/>
    <n v="0"/>
    <n v="0"/>
    <n v="0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Realizar el proceso para el otorgamiento de reconocimientos."/>
    <n v="0"/>
    <n v="0"/>
    <n v="110000000"/>
    <n v="110000000"/>
    <n v="98219124"/>
    <n v="0.8929011272727273"/>
    <n v="88519885.310000002"/>
    <n v="0.80472623009090916"/>
    <n v="88519885.310000002"/>
    <n v="0.80472623009090916"/>
    <s v="Fortalecimiento  de la inspección  vigilancia y control de los productos competencia del Invima a nivel Nacional"/>
    <s v="Fotalecer el sistema de gestión de calidad de los laboratorios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Realizar inscripción  y participar  en ensayos de aptitud y pruebas interlaboratorios  a nivel nacional y/o internacional acorde con la oferta y productos, analitos o matrices a evaluar  que apliquen. "/>
    <n v="0"/>
    <n v="0"/>
    <n v="89500000"/>
    <n v="89500000"/>
    <n v="88059010.655051649"/>
    <n v="0.98389956039163851"/>
    <n v="88059010.655051649"/>
    <n v="0.98389956039163851"/>
    <n v="88059010.655051649"/>
    <n v="0.98389956039163851"/>
    <s v="Fortalecimiento  de la inspección  vigilancia y control de los productos competencia del Invima a nivel Nacional"/>
    <s v="Fotalecer el sistema de gestión de calidad de los laboratorios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Laboratorio de Microbiología de alimentos y Bebidas - RN"/>
    <n v="0"/>
    <n v="0"/>
    <n v="806913528"/>
    <n v="806913528"/>
    <n v="796356285.75"/>
    <n v="0.98691651350031651"/>
    <n v="796356285.75"/>
    <n v="0.98691651350031651"/>
    <n v="796356285.74999988"/>
    <n v="0.98691651350031628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 del Laboratorio Fisicoquímico de Alimentos y Bebidas"/>
    <n v="0"/>
    <n v="0"/>
    <n v="3397247102.1865063"/>
    <n v="3397247102.1865063"/>
    <n v="2848542555.8532939"/>
    <n v="0.83848553554433525"/>
    <n v="2823420431.0191536"/>
    <n v="0.83109068786958962"/>
    <n v="2823420431.0191536"/>
    <n v="0.83109068786958962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del  Laboratorio de Microbiología de alimentos y Bebidas"/>
    <n v="0"/>
    <n v="0"/>
    <n v="3028285671.2333331"/>
    <n v="3028285671.2333331"/>
    <n v="2875506298.5823832"/>
    <n v="0.94954922050378177"/>
    <n v="2874735522.3404984"/>
    <n v="0.94929469489901253"/>
    <n v="2874735522.340498"/>
    <n v="0.94929469489901241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del Laboratorio de OGM "/>
    <n v="0"/>
    <n v="0"/>
    <n v="186888847.66666666"/>
    <n v="186888847.66666666"/>
    <n v="167108755.28425509"/>
    <n v="0.8941611945850767"/>
    <n v="166220974.90113726"/>
    <n v="0.88941088233155341"/>
    <n v="166220974.90113726"/>
    <n v="0.88941088233155341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laboratorio de Productos Farmacéuticos - área microbiología"/>
    <n v="0"/>
    <n v="0"/>
    <n v="850534759.63333333"/>
    <n v="850534759.63333333"/>
    <n v="783193869.9867301"/>
    <n v="0.92082523508429692"/>
    <n v="782988864.36946201"/>
    <n v="0.92058420364502158"/>
    <n v="782988864.36946189"/>
    <n v="0.92058420364502147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del laboratorio de productos farmacéuticos - área fisicoquímico"/>
    <n v="0"/>
    <n v="0"/>
    <n v="1639652738.5"/>
    <n v="1639652738.5"/>
    <n v="1523139842.9832947"/>
    <n v="0.92894050503444126"/>
    <n v="1517672813.9921525"/>
    <n v="0.9256062447592176"/>
    <n v="1517672813.9921527"/>
    <n v="0.92560624475921782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tender y gestionar las diferentes solicitudes de análisis de los productos competencia del INVIMA, requeridas por las direcciones misionales y reportar sus resultados Dispositivos médicos"/>
    <n v="0"/>
    <n v="0"/>
    <n v="414152500"/>
    <n v="414152500"/>
    <n v="399829433.48427087"/>
    <n v="0.96541596026649812"/>
    <n v="399773912.37309849"/>
    <n v="0.96528190068416464"/>
    <n v="399773912.37309855"/>
    <n v="0.96528190068416475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Emitir conceptos de lotes de productos biológicos."/>
    <n v="0"/>
    <n v="0"/>
    <n v="946509339.29999995"/>
    <n v="946509339.29999995"/>
    <n v="818976451.28795016"/>
    <n v="0.8652597679528784"/>
    <n v="817611004.48667467"/>
    <n v="0.86381715482210319"/>
    <n v="817611004.48667467"/>
    <n v="0.86381715482210319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 Validar o verificar técnicas requeridas en el laboratorio para la realización de análisis de productos competencia del INVIMA."/>
    <n v="0"/>
    <n v="0"/>
    <n v="102000000"/>
    <n v="102000000"/>
    <n v="64252761.931156248"/>
    <n v="0.62992903854074755"/>
    <n v="64252761.931156255"/>
    <n v="0.62992903854074755"/>
    <n v="64252761.931156263"/>
    <n v="0.62992903854074767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Estandarizar técnicas requeridas en el laboratorio para la realización de análisis de productos competencia del INVIMA."/>
    <n v="0"/>
    <n v="0"/>
    <n v="106623497.76666667"/>
    <n v="106623497.76666667"/>
    <n v="105536975.46971533"/>
    <n v="0.98980972937757994"/>
    <n v="105536975.46971533"/>
    <n v="0.98980972937757994"/>
    <n v="105536975.46971533"/>
    <n v="0.98980972937757994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Actividades de control de calidad de los productos competencia de la entidad."/>
    <n v="0"/>
    <n v="0"/>
    <n v="5520000"/>
    <n v="5520000"/>
    <n v="5520000"/>
    <n v="1"/>
    <n v="3878462"/>
    <n v="0.70261992753623193"/>
    <n v="3878462"/>
    <n v="0.70261992753623193"/>
    <s v="Fortalecimiento  de la inspección  vigilancia y control de los productos competencia del Invima a nivel Nacional"/>
    <s v="Desarrollar acciones tecnicas y administrativas para el  control de calidad de los productos competencia del Invim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Gestionar  Programas de Ensayos de Aptitud o Pruebas de Eficiencia   para los Laboratorios departamentales de salud pública"/>
    <n v="0"/>
    <n v="0"/>
    <n v="30000000"/>
    <n v="30000000"/>
    <n v="29999998.531899348"/>
    <n v="0.99999995106331163"/>
    <n v="29999998.531899348"/>
    <n v="0.99999995106331163"/>
    <n v="29999998.531899348"/>
    <n v="0.99999995106331163"/>
    <s v="Fortalecimiento  de la inspección  vigilancia y control de los productos competencia del Invima a nivel Nacional"/>
    <s v="Establecer lineamientos para solicitar, administrar, consolidar y analizar los resultados analíticos de control de calidad de productos competencia del Invima, emitidos por los Laboratorios de Salud Públic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7"/>
    <s v="Fortalecimiento  de la inspección  vigilancia y control de los productos competencia del Invima"/>
    <x v="0"/>
    <x v="0"/>
    <s v="Realizar asistencia Técnica a entes territoriales y otros actores"/>
    <n v="0"/>
    <n v="0"/>
    <n v="0"/>
    <n v="0"/>
    <n v="0"/>
    <n v="0"/>
    <n v="0"/>
    <n v="0"/>
    <n v="0"/>
    <n v="0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capacitación a entes descentralizados y otros Actoresde los productos y establecimientos competencia de nuestra Dirección"/>
    <n v="1651392.7620000001"/>
    <n v="2720000"/>
    <n v="0"/>
    <n v="1651392.7620000001"/>
    <n v="710805"/>
    <n v="0.43042758594820579"/>
    <n v="710805"/>
    <n v="0.43042758594820579"/>
    <n v="710805"/>
    <n v="0.43042758594820579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Asistencia técnica a entes descentralizados y otros Actoresde los productos y establecimientos competencia de nuestra Dirección"/>
    <n v="4068481.9050000007"/>
    <n v="4080000"/>
    <n v="0"/>
    <n v="4068481.9050000007"/>
    <n v="2061670"/>
    <n v="0.50674183839094633"/>
    <n v="2061670"/>
    <n v="0.50674183839094633"/>
    <n v="2061670"/>
    <n v="0.50674183839094633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simposios Nacionales relacionados con temas de prioridad de la Dirección de Alimentos y Bebiidas con enfoque de riesgo."/>
    <n v="0"/>
    <n v="0"/>
    <n v="52666842.210805215"/>
    <n v="52666842.210805215"/>
    <n v="0"/>
    <n v="0"/>
    <n v="0"/>
    <n v="0"/>
    <n v="0"/>
    <n v="0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capacitación a entes descentralizados y otros Actores"/>
    <n v="39317435.113499999"/>
    <n v="46920000"/>
    <n v="0"/>
    <n v="39317435.113499999"/>
    <n v="38566868"/>
    <n v="0.98091006925214497"/>
    <n v="38566868"/>
    <n v="0.98091006925214497"/>
    <n v="38566868"/>
    <n v="0.98091006925214497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asistencia Técnica a entes territoriales y otros actores"/>
    <n v="27627052.065000001"/>
    <n v="25840000"/>
    <n v="0"/>
    <n v="27627052.065000001"/>
    <n v="26109469"/>
    <n v="0.94506894686304266"/>
    <n v="26109469"/>
    <n v="0.94506894686304266"/>
    <n v="26109469"/>
    <n v="0.94506894686304266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capacitación a entes descentralizados y otros Actores"/>
    <n v="1527325.8214499997"/>
    <n v="4080000"/>
    <n v="0"/>
    <n v="1527325.8214499997"/>
    <n v="0"/>
    <n v="0"/>
    <n v="0"/>
    <n v="0"/>
    <n v="0"/>
    <n v="0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asistencia Técnica a entes territoriales y otros actores"/>
    <n v="381831.45536249992"/>
    <n v="2040000"/>
    <n v="0"/>
    <n v="381831.45536249992"/>
    <n v="0"/>
    <n v="0"/>
    <n v="0"/>
    <n v="0"/>
    <n v="0"/>
    <n v="0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capacitación a entes descentralizados y otros Actores"/>
    <n v="39784819.050000004"/>
    <n v="21760000"/>
    <n v="0"/>
    <n v="39784819.050000004"/>
    <n v="5388176"/>
    <n v="0.13543296485094858"/>
    <n v="5388176"/>
    <n v="0.13543296485094858"/>
    <n v="5388176"/>
    <n v="0.13543296485094858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5"/>
    <s v="Fortalecimiento  de la inspección  vigilancia y control de los productos competencia del Invima"/>
    <x v="0"/>
    <x v="0"/>
    <s v="Realizar asistencia Técnica a entes territoriales y otros actores"/>
    <n v="47741783.098000005"/>
    <n v="33320000"/>
    <n v="0"/>
    <n v="47741783.098000005"/>
    <n v="42706391"/>
    <n v="0.89452861264809047"/>
    <n v="42706391"/>
    <n v="0.89452861264809047"/>
    <n v="42706391"/>
    <n v="0.89452861264809047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8"/>
    <s v="Fortalecimiento  de la inspección  vigilancia y control de los productos competencia del Invima"/>
    <x v="0"/>
    <x v="0"/>
    <s v="Recopilar, consolidar y divulgar internamente la información relacionada con la entidad que se publica en medios de comunicación  "/>
    <n v="0"/>
    <n v="0"/>
    <n v="95064838.082883149"/>
    <n v="95064838.082883149"/>
    <n v="24349000"/>
    <n v="0.25613045255251055"/>
    <n v="19479200.199999999"/>
    <n v="0.20490436414583571"/>
    <n v="19479200.199999999"/>
    <n v="0.20490436414583571"/>
    <s v="Fortalecimiento  de la inspección  vigilancia y control de los productos competencia del Invima a nivel Nacional"/>
    <s v="Implementar  actividades  de comunicación efectiva y asertiva para 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visitas con proposito de certificación a productos de cosméticos, aseo y  plaguicidas de uso domèstico otorgadas_x000a_"/>
    <n v="67407103.242000014"/>
    <n v="91120000"/>
    <n v="0"/>
    <n v="67407103.242000014"/>
    <n v="66106695"/>
    <n v="0.98070814232542547"/>
    <n v="66106695"/>
    <n v="0.98070814232542547"/>
    <n v="66106695"/>
    <n v="0.98070814232542547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Realizar visitas con proposito de confirmación de la certificación a productos  de cosméticos, aseo y  plaguicidas de uso domèstico otorgadas bajo la metodología virtual"/>
    <n v="17374391.874000002"/>
    <n v="42160000"/>
    <n v="0"/>
    <n v="17374391.874000002"/>
    <n v="14061245"/>
    <n v="0.80930861361783968"/>
    <n v="13751673"/>
    <n v="0.79149089647153414"/>
    <n v="13751673"/>
    <n v="0.79149089647153414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con propósito de certificación en Alimentos y Bebidas"/>
    <n v="61990308.892499998"/>
    <n v="61880000"/>
    <n v="0"/>
    <n v="61990308.892499998"/>
    <n v="58260170.5"/>
    <n v="0.93982707201913462"/>
    <n v="58260170.5"/>
    <n v="0.93982707201913462"/>
    <n v="58260170.5"/>
    <n v="0.93982707201913462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 de Autorización Sanitaria o Autorización Sanitaria Provisional a Plantas de Beneficio Animal, desposte y desprese, en el marco del decreto 1500 de 2007 y resoluciones reglamentarias."/>
    <n v="44750220.637500003"/>
    <n v="44200000"/>
    <n v="0"/>
    <n v="44750220.637500003"/>
    <n v="33060035"/>
    <n v="0.73876808938671901"/>
    <n v="31187611"/>
    <n v="0.69692641858988413"/>
    <n v="31187611"/>
    <n v="0.69692641858988413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visitas de habilitacion de establecimientos o de reconocimeito de equivalencia de sistemas sanitarios en terceros países "/>
    <n v="70667356.560000002"/>
    <n v="35000000"/>
    <n v="0"/>
    <n v="70667356.560000002"/>
    <n v="23014115"/>
    <n v="0.32566825929677878"/>
    <n v="23014115"/>
    <n v="0.32566825929677878"/>
    <n v="23014115"/>
    <n v="0.32566825929677878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visitas con propósito de certificación en dispositivos médicos y reactivos de diagnóstico in-vitro"/>
    <n v="110215172.07000002"/>
    <n v="66640000"/>
    <n v="210774293.09999996"/>
    <n v="320989465.16999996"/>
    <n v="299432376.5"/>
    <n v="0.9328417564776369"/>
    <n v="298128936.5"/>
    <n v="0.92878106246292935"/>
    <n v="298128936.5"/>
    <n v="0.92878106246292935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visitas con propósito de certificación de Buenas Practicas de Bancos de Tejido y Medula Osea"/>
    <n v="3580633.7145000007"/>
    <n v="2040000"/>
    <n v="41741322"/>
    <n v="45321955.714500003"/>
    <n v="43535184"/>
    <n v="0.96057602355565708"/>
    <n v="43535184"/>
    <n v="0.96057602355565708"/>
    <n v="43535184"/>
    <n v="0.96057602355565708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visitas con propósito de certificación en condiciones sanitarias para Bancos de Tejido y Medula Osea"/>
    <n v="795696.38100000005"/>
    <n v="1360000"/>
    <n v="0"/>
    <n v="795696.38100000005"/>
    <n v="0"/>
    <n v="0"/>
    <n v="0"/>
    <n v="0"/>
    <n v="0"/>
    <n v="0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Realizar Visitas de verificación de requisitos para Bancos de semen, óvulos y embriones  incluyendo visitas de verificación de requerimientos y  centros de almacenamiento temporal de los bancos de tejidos"/>
    <n v="1591392.7620000001"/>
    <n v="2720000"/>
    <n v="0"/>
    <n v="1591392.7620000001"/>
    <n v="0"/>
    <n v="0"/>
    <n v="0"/>
    <n v="0"/>
    <n v="0"/>
    <n v="0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visitas con propósito de certificación en Medicamentos y productos Biologicos  BPC / GT / GASECR"/>
    <n v="1762785178.8065579"/>
    <n v="482960000"/>
    <n v="438847354"/>
    <n v="2201632532.8065577"/>
    <n v="1308340182.5"/>
    <n v="0.59425910682387018"/>
    <n v="1275796806.5"/>
    <n v="0.57947763193418234"/>
    <n v="1275796806.5"/>
    <n v="0.57947763193418234"/>
    <s v="Fortalecimiento  de la inspección  vigilancia y control de los productos competencia del Invima a nivel Nacional"/>
    <s v="Realizar la visitas con proposito de otorgar certificación del cumplimiento de los requisitos establecidos en la normatividad sanitaria vigente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Hacer Seguimiento a las certificaciones en productos  de cosméticos, aseo y  plaguicidas de uso doméstico otorgadas"/>
    <n v="24770891.430000003"/>
    <n v="40800000"/>
    <n v="16207535"/>
    <n v="40978426.430000007"/>
    <n v="9223563.5"/>
    <n v="0.22508339884050541"/>
    <n v="9223563.5"/>
    <n v="0.22508339884050541"/>
    <n v="9223563.5"/>
    <n v="0.22508339884050541"/>
    <s v="Fortalecimiento  de la inspección  vigilancia y control de los productos competencia del Invima a nivel Nacional"/>
    <s v="Ejecutar visitas de seguimiento a establecimientos de productos competencia del Invima ya  certificados en ecumplimiento de los requisitos establecidos en la normatividad sanitaria vigente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Hacer Seguimiento a las certificaciones en Alimentos y Bebidas"/>
    <n v="48821782.860000007"/>
    <n v="48960000"/>
    <n v="0"/>
    <n v="48821782.860000007"/>
    <n v="33453179"/>
    <n v="0.68521010582365272"/>
    <n v="33453179"/>
    <n v="0.68521010582365272"/>
    <n v="33453179"/>
    <n v="0.68521010582365272"/>
    <s v="Fortalecimiento  de la inspección  vigilancia y control de los productos competencia del Invima a nivel Nacional"/>
    <s v="Ejecutar visitas de seguimiento a establecimientos de productos competencia del Invima ya  certificados en ecumplimiento de los requisitos establecidos en la normatividad sanitaria vigente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Hacer Seguimiento a las certificaciones en dispositivos médicos y reactivos de diagnóstico in-vitro"/>
    <n v="4243714.0320000006"/>
    <n v="2720000"/>
    <n v="0"/>
    <n v="4243714.0320000006"/>
    <n v="3192866.5"/>
    <n v="0.75237550785090213"/>
    <n v="3192866.5"/>
    <n v="0.75237550785090213"/>
    <n v="3192866.5"/>
    <n v="0.75237550785090213"/>
    <s v="Fortalecimiento  de la inspección  vigilancia y control de los productos competencia del Invima a nivel Nacional"/>
    <s v="Ejecutar visitas de seguimiento a establecimientos de productos competencia del Invima ya  certificados en ecumplimiento de los requisitos establecidos en la normatividad sanitaria vigente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Hacer Seguimiento a las certificaciones en Medicamentos y productos Biologicos  BPC / GT / GASECR"/>
    <n v="43274231.607749999"/>
    <n v="79543912.5"/>
    <n v="0"/>
    <n v="43274231.607749999"/>
    <n v="3902062"/>
    <n v="9.0170566987056056E-2"/>
    <n v="3902062"/>
    <n v="9.0170566987056056E-2"/>
    <n v="3902062"/>
    <n v="9.0170566987056056E-2"/>
    <s v="Fortalecimiento  de la inspección  vigilancia y control de los productos competencia del Invima a nivel Nacional"/>
    <s v="Ejecutar visitas de seguimiento a establecimientos de productos competencia del Invima ya  certificados en ecumplimiento de los requisitos establecidos en la normatividad sanitaria vigente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Realizar Sesiones de sala de Especializada de la Comisión Revisora  ordinarias y extraordinarias"/>
    <n v="0"/>
    <n v="0"/>
    <n v="275401599.48000002"/>
    <n v="275401599.48000002"/>
    <n v="207143928"/>
    <n v="0.75215223292500533"/>
    <n v="207143928"/>
    <n v="0.75215223292500533"/>
    <n v="207143928"/>
    <n v="0.75215223292500533"/>
    <s v="Fortalecimiento  de la inspección  vigilancia y control de los productos competencia del Invima a nivel Nacional"/>
    <s v="Emitir  concepto acerca de los aspectos científicos y tecnológicos de los productos que por competencia se someten a consideración de las Salas Especializadas de la Comisión Revisor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Emitir  Evaluaciones Técnico Cientificas  por parte de las Salas Especializadas de la  Comisión Revisora "/>
    <n v="0"/>
    <n v="0"/>
    <n v="363530111.31359994"/>
    <n v="363530111.31359994"/>
    <n v="363530031"/>
    <n v="0.9999997790730466"/>
    <n v="316167048"/>
    <n v="0.86971350697070016"/>
    <n v="316167048"/>
    <n v="0.86971350697070016"/>
    <s v="Fortalecimiento  de la inspección  vigilancia y control de los productos competencia del Invima a nivel Nacional"/>
    <s v="Emitir  concepto acerca de los aspectos científicos y tecnológicos de los productos que por competencia se someten a consideración de las Salas Especializadas de la Comisión Revisor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reuniones de sala de especializada de la Comisión Revisora  ordinarias y extraordinarias"/>
    <n v="0"/>
    <n v="122400000"/>
    <n v="1789192391.2883999"/>
    <n v="1789192391.2883999"/>
    <n v="1595364846"/>
    <n v="0.89166757793507911"/>
    <n v="1274207715"/>
    <n v="0.71216920058688671"/>
    <n v="1274207715"/>
    <n v="0.71216920058688671"/>
    <s v="Fortalecimiento  de la inspección  vigilancia y control de los productos competencia del Invima a nivel Nacional"/>
    <s v="Emitir  concepto acerca de los aspectos científicos y tecnológicos de los productos que por competencia se someten a consideración de las Salas Especializadas de la Comisión Revisora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tramites de registro sanitario-NS-NSO- nuevos, reconocimientos y renovaciones"/>
    <n v="107581428.6704625"/>
    <n v="104680000"/>
    <n v="60000"/>
    <n v="107641428.6704625"/>
    <n v="23885106"/>
    <n v="0.22189510391136444"/>
    <n v="23825106"/>
    <n v="0.22133769770874251"/>
    <n v="23825106"/>
    <n v="0.22133769770874251"/>
    <s v="Fortalecimiento  de la inspección  vigilancia y control de los productos competencia del Invima a nivel Nacional"/>
    <s v="Realizar estudios de los trámites de aprobación y renovación de registros sanitarios radicados  según el tipo de producto.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0"/>
    <x v="0"/>
    <s v="Gestionar la expedición de Registros Sanitarios y trámites asociados, a los productos competencia del Invima "/>
    <n v="0"/>
    <n v="0"/>
    <n v="196713593"/>
    <n v="196713593"/>
    <n v="171234852"/>
    <n v="0.87047798471150895"/>
    <n v="171234852"/>
    <n v="0.87047798471150895"/>
    <n v="168497639"/>
    <n v="0.85656327267633203"/>
    <s v="Fortalecimiento  de la inspección  vigilancia y control de los productos competencia del Invima a nivel Nacional"/>
    <s v="Gestionar la expedición de Registros Sanitarios y trámites asociados, a los productos competencia del Invima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9"/>
    <s v="Fortalecimiento  de la inspección  vigilancia y control de los productos competencia del Invima"/>
    <x v="0"/>
    <x v="0"/>
    <s v="Realizar la  radicación de  trámites de registro sanitario-NS-NSO en el marco de la “Desconcentración de Tramites”"/>
    <n v="0"/>
    <n v="0"/>
    <n v="111333333.33333333"/>
    <n v="111333333.33333333"/>
    <n v="104666664"/>
    <n v="0.94011973652694614"/>
    <n v="104666664"/>
    <n v="0.94011973652694614"/>
    <n v="104666664"/>
    <n v="0.94011973652694614"/>
    <s v="Fortalecimiento  de la inspección  vigilancia y control de los productos competencia del Invima a nivel Nacional"/>
    <s v="Gestionar la expedición de Registros Sanitarios y trámites asociados, a los productos competencia del Invima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0"/>
    <x v="0"/>
    <s v="Gestionar la expedición de Registros Sanitarios y trámites asociados, a los productos competencia del Invima "/>
    <n v="0"/>
    <n v="0"/>
    <n v="971871399.25999975"/>
    <n v="971871399.25999975"/>
    <n v="940855584"/>
    <n v="0.96808650271670127"/>
    <n v="940855584"/>
    <n v="0.96808650271670127"/>
    <n v="940855584"/>
    <n v="0.96808650271670127"/>
    <s v="Fortalecimiento  de la inspección  vigilancia y control de los productos competencia del Invima a nivel Nacional"/>
    <s v="Gestionar la expedición de Registros Sanitarios y trámites asociados, a los productos competencia del Invima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0"/>
    <x v="0"/>
    <s v="Realizar tramites de registro sanitario-NS-NSO- nuevos, reconocimientos y renovaciones-contratistas"/>
    <n v="0"/>
    <n v="0"/>
    <n v="3253031972.6666698"/>
    <n v="3253031972.6666698"/>
    <n v="2728395377.73"/>
    <n v="0.83872381232496784"/>
    <n v="2728009797.73"/>
    <n v="0.83860528290280423"/>
    <n v="2728009797.73"/>
    <n v="0.83860528290280423"/>
    <s v="Fortalecimiento  de la inspección  vigilancia y control de los productos competencia del Invima a nivel Nacional"/>
    <s v="Gestionar la expedición de Registros Sanitarios y trámites asociados, a los productos competencia del Invima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0"/>
    <x v="0"/>
    <s v="Gestionar la expedición de Registros Sanitarios y trámites asociados, a los productos competencia del Invima "/>
    <n v="0"/>
    <n v="0"/>
    <n v="641228719"/>
    <n v="641228719"/>
    <n v="486515740"/>
    <n v="0.75872418933251184"/>
    <n v="486515740"/>
    <n v="0.75872418933251184"/>
    <n v="486515740"/>
    <n v="0.75872418933251184"/>
    <s v="Fortalecimiento  de la inspección  vigilancia y control de los productos competencia del Invima a nivel Nacional"/>
    <s v="Gestionar la expedición de Registros Sanitarios y trámites asociados, a los productos competencia del Invima "/>
  </r>
  <r>
    <s v="2.- Prestar servicios con estándares de calidad para afianzar la confianza de la población "/>
    <s v="Eficiencia"/>
    <x v="10"/>
    <s v="Mejoramiento de la calidad en los procesos y trámites de la entidad"/>
    <x v="0"/>
    <x v="0"/>
    <s v="Adquirir o renovar los equipos tecnológicos requeridos para ampliar o mantener la plataforma tecnológica. "/>
    <n v="0"/>
    <n v="0"/>
    <n v="1214738146.266443"/>
    <n v="1214738146.266443"/>
    <n v="996826807.12741709"/>
    <n v="0.82061044200448707"/>
    <n v="996826807.12741709"/>
    <n v="0.82061044200448707"/>
    <n v="875230427.12741709"/>
    <n v="0.72050954340857787"/>
    <s v="Fortalecimiento institucional en la gestión administrativa y de apoyo del Invima a nivel nacional"/>
    <s v="Implementar la infraestructura tecnológica y de comunicaciones "/>
  </r>
  <r>
    <s v="2.- Prestar servicios con estándares de calidad para afianzar la confianza de la población "/>
    <s v="Eficiencia"/>
    <x v="10"/>
    <s v="Mejoramiento de la calidad en los procesos y trámites de la entidad"/>
    <x v="0"/>
    <x v="0"/>
    <s v="Adquirir o renovar los licenciamientos de software para la operación del INVIMA._x000a_"/>
    <n v="0"/>
    <n v="0"/>
    <n v="2424662807.8546667"/>
    <n v="2424662807.8546667"/>
    <n v="2270125285.3825827"/>
    <n v="0.93626432427162176"/>
    <n v="2270125285.3725829"/>
    <n v="0.93626432426749762"/>
    <n v="2270125285.3725824"/>
    <n v="0.93626432426749739"/>
    <s v="Fortalecimiento institucional en la gestión administrativa y de apoyo del Invima a nivel nacional"/>
    <s v="Implementar software e implantación de soluciones, desarrollos, soportes y actualizaciones para los sistemas de información."/>
  </r>
  <r>
    <s v="3.- Fortalecer la gestión del conocimiento, capacidades y competencias de los servidores públicos de la institución."/>
    <s v="Eficiencia"/>
    <x v="0"/>
    <s v="Desarrollo y promulgación del conocimiento institucional"/>
    <x v="0"/>
    <x v="0"/>
    <s v="Ejecutar el Plan de Capacitacion acorde a la malla curricular e temas misionales y de apoyo "/>
    <n v="0"/>
    <n v="0"/>
    <n v="119500000"/>
    <n v="119500000"/>
    <n v="106713173"/>
    <n v="0.89299726359832632"/>
    <n v="106713173"/>
    <n v="0.89299726359832632"/>
    <n v="106713173"/>
    <n v="0.89299726359832632"/>
    <s v="Fortalecimiento institucional en la gestión administrativa y de apoyo del Invima a nivel nacional"/>
    <s v="Realizar las capacitaciones y actualizaciones de acuerdo a las necesidades detectadas. "/>
  </r>
  <r>
    <s v="3.- Fortalecer la gestión del conocimiento, capacidades y competencias de los servidores públicos de la institución."/>
    <s v="Eficiencia"/>
    <x v="0"/>
    <s v="Desarrollo y promulgación del conocimiento institucional"/>
    <x v="0"/>
    <x v="0"/>
    <s v="Fortalecer el desarrollo del conocimiento y competencias tecnicas en los Servidores Públicos de Carrera Administrativa y/o de Libre Nombramiento y Remoción dentro del marco del Convenio ICETEX "/>
    <n v="0"/>
    <n v="0"/>
    <n v="1183138803"/>
    <n v="1183138803"/>
    <n v="1183138803"/>
    <n v="1"/>
    <n v="1183138803"/>
    <n v="1"/>
    <n v="1183138803"/>
    <n v="1"/>
    <s v="Fortalecimiento institucional en la gestión administrativa y de apoyo del Invima a nivel nacional"/>
    <s v="Transferir recursos al  fondo INVIMA – ICETEX en el marco del reglamento Operativo."/>
  </r>
  <r>
    <s v="2.- Prestar servicios con estándares de calidad para afianzar la confianza de la población "/>
    <s v="Eficiencia"/>
    <x v="10"/>
    <s v="Mejoramiento de la calidad en los procesos y trámites de la entidad"/>
    <x v="0"/>
    <x v="0"/>
    <s v="Adquirir o renovar los equipos tecnológicos requeridos para ampliar o mantener la plataforma tecnológica. "/>
    <n v="0"/>
    <n v="0"/>
    <n v="1151174146"/>
    <n v="1151174146"/>
    <n v="911189064.33690143"/>
    <n v="0.7915301672670656"/>
    <n v="911189064.33690143"/>
    <n v="0.7915301672670656"/>
    <n v="911189064.33690131"/>
    <n v="0.79153016726706549"/>
    <s v="Fortalecimiento de la arquitectura tecnológica y los procesos asociados a la gestión de las tecnologías de la información y comunicaciones nacional"/>
    <s v="Realizar el proceso de implementación de la infraestructura tecnológica  y de comunicaciones"/>
  </r>
  <r>
    <s v="2.- Prestar servicios con estándares de calidad para afianzar la confianza de la población "/>
    <s v="Eficiencia"/>
    <x v="10"/>
    <s v="Mejoramiento de la calidad en los procesos y trámites de la entidad"/>
    <x v="0"/>
    <x v="0"/>
    <s v="Adquirir o renovar los licenciamientos de software para la operación del INVIMA._x000a_"/>
    <n v="0"/>
    <n v="0"/>
    <n v="3059434656.686667"/>
    <n v="3059434656.686667"/>
    <n v="3053182304.1730986"/>
    <n v="0.99795636997838688"/>
    <n v="3052666832.3145437"/>
    <n v="0.99778788399440677"/>
    <n v="3052666832.3145432"/>
    <n v="0.99778788399440665"/>
    <s v="Fortalecimiento de la arquitectura tecnológica y los procesos asociados a la gestión de las tecnologías de la información y comunicaciones nacional"/>
    <s v="Realizar el proceso de implementación de sotware e implantación de soluciones, desarrollos, soporte y actualización para los sistemas de información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1"/>
    <s v="Fortalecimiento  de la inspección  vigilancia y control de los productos competencia del Invima"/>
    <x v="1"/>
    <x v="1"/>
    <s v="1.1.7.Monitoreo de medios fase 2, componente de pedagogía"/>
    <n v="0"/>
    <n v="0"/>
    <n v="37867934.095666699"/>
    <n v="37867934.095666699"/>
    <n v="37841666.670000002"/>
    <n v="0.9993063412014942"/>
    <n v="37841666.670000002"/>
    <n v="0.9993063412014942"/>
    <n v="37841666.670000002"/>
    <n v="0.9993063412014942"/>
    <s v="Fortalecimiento  de la inspección  vigilancia y control de los productos competencia del Invima a nivel Nacional"/>
    <s v="Desarrollar acciones  tecnicas y administrativas asociados a inspección, vigilancia y contro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"/>
    <s v="Fortalecimiento  de la inspección  vigilancia y control de los productos competencia del Invima"/>
    <x v="2"/>
    <x v="1"/>
    <s v="1.3.3.Demuestra la Calidad en Cosméticos 2021"/>
    <n v="4352830.995000001"/>
    <n v="6800000"/>
    <n v="5105931.4305293504"/>
    <n v="9458762.4255293515"/>
    <n v="5887306"/>
    <n v="0.62241821235620287"/>
    <n v="5697966.5704869069"/>
    <n v="0.60240085479977845"/>
    <n v="5697966.5704869078"/>
    <n v="0.60240085479977856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3.CONTROL DE ESTABLECIMIENTOS QUE PREPARAN Y ENSAMBLAN ALIMENTOS -PAE 2021"/>
    <n v="2712321.2700000005"/>
    <n v="2720000"/>
    <n v="120404175"/>
    <n v="123116496.27"/>
    <n v="91520397.40019989"/>
    <n v="0.7433642133503503"/>
    <n v="83448930.227684975"/>
    <n v="0.67780462209286507"/>
    <n v="83448930.22768499"/>
    <n v="0.67780462209286518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1.CONTROL OFICIAL PARA ESTABLECIMIENTOS PROCESADORES DE ALIMENTOS (IVC)"/>
    <n v="4068481.9050000003"/>
    <n v="4080000"/>
    <n v="353477630"/>
    <n v="357546111.90499997"/>
    <n v="298508467.69341749"/>
    <n v="0.83488103423351223"/>
    <n v="277287781.86009687"/>
    <n v="0.77553012780005359"/>
    <n v="274366356.33086538"/>
    <n v="0.76735936203877542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19.ALIMENTOS PRODUCTOS IMPORTADOS ACEPTACION DE LOTES DE PRODUCTOS 2021"/>
    <n v="5424642.540000001"/>
    <n v="5440000"/>
    <n v="99315821"/>
    <n v="104740463.54000001"/>
    <n v="62272221.968301348"/>
    <n v="0.59453834615234269"/>
    <n v="58308534.178814538"/>
    <n v="0.55669539935296086"/>
    <n v="58308534.178814545"/>
    <n v="0.55669539935296086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5. Monitoreo de Patógenos con variantes de resistentes antimicrobiana en carne de porcino, carcasas y piezas de aves de corral - Fase II"/>
    <n v="0"/>
    <n v="0"/>
    <n v="76157500"/>
    <n v="76157500"/>
    <n v="19882745.697007414"/>
    <n v="0.26107403337829382"/>
    <n v="10315500"/>
    <n v="0.13544956176345074"/>
    <n v="8917046.9657990858"/>
    <n v="0.11708691810785656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2. Monitoreo Trichinella 2021_x000a_"/>
    <n v="0"/>
    <n v="0"/>
    <n v="255284000"/>
    <n v="255284000"/>
    <n v="255284000"/>
    <n v="1"/>
    <n v="248809927.80459511"/>
    <n v="0.97463972597027282"/>
    <n v="248809927.80459517"/>
    <n v="0.97463972597027304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0. Vigilancia Sanitaria de Alimentos y Bebidas-Linea de Base Caseinomacropéptido (CMP) en leche bovina vigencia 2021_x000a_"/>
    <n v="6780803.1750000007"/>
    <n v="6800000"/>
    <n v="24018905.824999999"/>
    <n v="30799709.000000004"/>
    <n v="30799709.000000004"/>
    <n v="1"/>
    <n v="30447647.658476464"/>
    <n v="0.98856932896594774"/>
    <n v="30400198.813343383"/>
    <n v="0.98702876749073765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24. Vigilancia Activa y Pasiva"/>
    <n v="0"/>
    <n v="0"/>
    <n v="12183800.175000012"/>
    <n v="12183800.175000012"/>
    <n v="12183800.175000012"/>
    <n v="1"/>
    <n v="11587749.17770838"/>
    <n v="0.95107840011077405"/>
    <n v="11579615.089971282"/>
    <n v="0.95041078511214749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18.Programa Nacional de Vigilancia y Control de Residuos y contaminantes químicos en Alimentos y Bebidas - Procesados 2021"/>
    <n v="2567089.1430000002"/>
    <n v="4080000"/>
    <n v="22293743"/>
    <n v="24860832.142999999"/>
    <n v="21387934.829791024"/>
    <n v="0.86030647352297784"/>
    <n v="20005241.305523179"/>
    <n v="0.80468912667334047"/>
    <n v="19879001.366111953"/>
    <n v="0.7996112620755228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16.Programa Nacional de Vigilancia y Control de Residuos y contaminantes químicos en Alimentos y Bebidas - Origen Animal 2021"/>
    <n v="16786087.121000003"/>
    <n v="21480000"/>
    <n v="2090740345.6099999"/>
    <n v="2107526432.7309999"/>
    <n v="1881531482.6613803"/>
    <n v="0.89276767941801416"/>
    <n v="1859399710.6573801"/>
    <n v="0.88226637719931733"/>
    <n v="1857764453.0979745"/>
    <n v="0.88149046400837983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3"/>
    <x v="1"/>
    <s v="1.2.17. Programa Nacional de Vigilancia y Control de Residuos y contaminantes químicos en Alimentos y Bebidas - Origen Vegetal 2021"/>
    <n v="9703124.4450000003"/>
    <n v="9520000"/>
    <n v="304150714.5"/>
    <n v="313853838.94499999"/>
    <n v="128685638.66989304"/>
    <n v="0.41001773023539156"/>
    <n v="126225850.95123957"/>
    <n v="0.40218036324022627"/>
    <n v="125982537.94635887"/>
    <n v="0.40140512019811925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4"/>
    <x v="1"/>
    <s v="1.9.10. Mejoramiento del sistema nacional de control e inocuidad de alimentos de consumo Nacional y exportación bajo un enfoque de riesgo nacional 2021"/>
    <n v="14668669"/>
    <n v="11070400"/>
    <n v="1217304784.1950002"/>
    <n v="1231973453.1950002"/>
    <n v="1158818136"/>
    <n v="0.94061940457785098"/>
    <n v="1135941160.4400001"/>
    <n v="0.92205003078114223"/>
    <n v="1123927245.4400001"/>
    <n v="0.91229826626962374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3"/>
    <s v="Fortalecimiento  de la inspección  vigilancia y control de los productos competencia del Invima"/>
    <x v="5"/>
    <x v="1"/>
    <s v="1.4.3.Demuestra la Calidad en Dispositivos Médicos 2021"/>
    <n v="0"/>
    <n v="0"/>
    <n v="18658500"/>
    <n v="18658500"/>
    <n v="17243175"/>
    <n v="0.9241458316584934"/>
    <n v="15802330.346881622"/>
    <n v="0.84692394066412746"/>
    <n v="15802330.346881622"/>
    <n v="0.84692394066412746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6"/>
    <x v="1"/>
    <s v="1.5.4.Demuestra la Calidad en Medicamentos 2021"/>
    <n v="0"/>
    <n v="0"/>
    <n v="200000000"/>
    <n v="200000000"/>
    <n v="195223779.01339018"/>
    <n v="0.97611889506695093"/>
    <n v="186700414.09548891"/>
    <n v="0.93350207047744449"/>
    <n v="186700414.09548897"/>
    <n v="0.93350207047744482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4"/>
    <s v="Fortalecimiento  de la inspección  vigilancia y control de los productos competencia del Invima"/>
    <x v="6"/>
    <x v="1"/>
    <s v="1.5.5.Fortalecimiento de la red nacional de Farmacovigilancia para la monitorización de la seguridad de los medicamentos a nivel nacional 2021"/>
    <n v="0"/>
    <n v="0"/>
    <n v="4006500"/>
    <n v="4006500"/>
    <n v="4006500"/>
    <n v="1"/>
    <n v="4006500"/>
    <n v="1"/>
    <n v="4006500"/>
    <n v="1"/>
    <s v="Fortalecimiento  de la inspección  vigilancia y control de los productos competencia del Invima a nivel Nacional"/>
    <s v="Desarrollar acciones técnicas y administrativas asociadas a vigilancia epidemiológica , postcomercialización y control de residuos quimic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6"/>
    <s v="Fortalecimiento  de la inspección  vigilancia y control de los productos competencia del Invima"/>
    <x v="7"/>
    <x v="1"/>
    <s v="1.8.3.Cooperación internacional como mecanismo de posicionamiento del Invima a nivel internacional.."/>
    <n v="0"/>
    <n v="0"/>
    <n v="36851587"/>
    <n v="36851587"/>
    <n v="36851584"/>
    <n v="0.9999999185923798"/>
    <n v="36851584"/>
    <n v="0.9999999185923798"/>
    <n v="36851584"/>
    <n v="0.9999999185923798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2"/>
    <s v="Fortalecimiento  de la inspección  vigilancia y control de los productos competencia del Invima"/>
    <x v="8"/>
    <x v="1"/>
    <s v="1.10.9. Norma Sanitaria en las plataformas digitales"/>
    <n v="0"/>
    <n v="0"/>
    <n v="100729359"/>
    <n v="100729359"/>
    <n v="100729359"/>
    <n v="1"/>
    <n v="100729359"/>
    <n v="1"/>
    <n v="100729359"/>
    <n v="1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2.- Prestar servicios con estándares de calidad para afianzar la confianza de la población "/>
    <s v="Eficiencia"/>
    <x v="12"/>
    <s v="Fortalecer la gestión de los procesos administrativos y de apoyo de la Entidad"/>
    <x v="9"/>
    <x v="1"/>
    <s v="3.15.12 Gira Sanitaria Virtual 2021"/>
    <n v="0"/>
    <n v="0"/>
    <n v="51358723"/>
    <n v="51358723"/>
    <n v="51358723"/>
    <n v="1"/>
    <n v="51358723"/>
    <n v="1"/>
    <n v="51358723"/>
    <n v="1"/>
    <s v="Fortalecimiento  de la inspección  vigilancia y control de los productos competencia del Invima a nivel Nacional"/>
    <s v="Desarrollar acciones  técnicas y administrativas de relacionamiento con instituciones publico/privadas del orden territorial, nacional e internacional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8"/>
    <x v="1"/>
    <s v="1.10.7.Educación sanitaria virtual en IVC de Alimentos y Bebidas."/>
    <n v="0"/>
    <n v="0"/>
    <n v="168928849.46666667"/>
    <n v="168928849.46666667"/>
    <n v="158237151"/>
    <n v="0.93670886588985869"/>
    <n v="158237151"/>
    <n v="0.93670886588985869"/>
    <n v="158237151"/>
    <n v="0.93670886588985869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8"/>
    <x v="1"/>
    <s v="1.10.8.Implementación de la Circular 046 de 2016 (2021)"/>
    <n v="0"/>
    <n v="0"/>
    <n v="385888.9545904994"/>
    <n v="385888.9545904994"/>
    <n v="0"/>
    <n v="0"/>
    <n v="0"/>
    <n v="0"/>
    <n v="0"/>
    <n v="0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2"/>
    <s v="Fortalecimiento  de la inspección  vigilancia y control de los productos competencia del Invima"/>
    <x v="4"/>
    <x v="1"/>
    <s v="1.9.9.Fortalecimiento emprendimiento empresarial"/>
    <n v="26986248.890000001"/>
    <n v="19040000"/>
    <n v="58172684.730637804"/>
    <n v="85158933.620637804"/>
    <n v="63073714.5"/>
    <n v="0.74065881074765394"/>
    <n v="62404991.5"/>
    <n v="0.73280616427160716"/>
    <n v="62404991.5"/>
    <n v="0.73280616427160716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11"/>
    <s v="Fortalecimiento  de la inspección  vigilancia y control de los productos competencia del Invima"/>
    <x v="10"/>
    <x v="1"/>
    <s v="1.6.3.Prevención, Pedagogía y Responsabilidad Sanitaria para todos 2021"/>
    <n v="13918778.715000002"/>
    <n v="20400000"/>
    <n v="161916667"/>
    <n v="175835445.715"/>
    <n v="174050513"/>
    <n v="0.98984884584708199"/>
    <n v="174050513"/>
    <n v="0.98984884584708199"/>
    <n v="174050513"/>
    <n v="0.98984884584708199"/>
    <s v="Fortalecimiento  de la inspección  vigilancia y control de los productos competencia del Invima a nivel Nacional"/>
    <s v="Brindar asistencia tecnica  en Inspección, Vigilancia y Control a los actores que intervienen en el funcionamiento del modelo de IVC 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status Sanitario"/>
    <x v="8"/>
    <s v="Fortalecimiento  de la inspección  vigilancia y control de los productos competencia del Invima"/>
    <x v="11"/>
    <x v="1"/>
    <s v="1.11.3.Fortalecimiento de la imagen del Invima como la autoridad sanitaria que protege la salud de los residentes en el territorio colombiano 2021"/>
    <n v="0"/>
    <n v="0"/>
    <n v="1835966007.2204192"/>
    <n v="1835966007.2204192"/>
    <n v="0"/>
    <n v="0"/>
    <n v="0"/>
    <n v="0"/>
    <n v="0"/>
    <n v="0"/>
    <s v="Fortalecimiento  de la inspección  vigilancia y control de los productos competencia del Invima a nivel Nacional"/>
    <s v="Implementar  actividades  de comunicación efectiva y asertiva para  los actores que intervienen en el funcionamiento del modelo de IVC 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14.Mejoramiento y soporte a los sistemas de información 2021"/>
    <n v="0"/>
    <n v="0"/>
    <n v="24595340"/>
    <n v="24595340"/>
    <n v="24595340"/>
    <n v="1"/>
    <n v="24595340"/>
    <n v="1"/>
    <n v="24595340"/>
    <n v="1"/>
    <s v="Fortalecimiento institucional en la gestión administrativa y de apoyo del Invima a nivel nacional"/>
    <s v="Implementar la infraestructura tecnológica y de comunicaciones 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14.Mejoramiento y soporte a los sistemas de información 2021"/>
    <n v="0"/>
    <n v="0"/>
    <n v="238020005.62533331"/>
    <n v="238020005.62533331"/>
    <n v="234603312"/>
    <n v="0.98564535104367856"/>
    <n v="234603312"/>
    <n v="0.98564535104367856"/>
    <n v="234603312"/>
    <n v="0.98564535104367856"/>
    <s v="Fortalecimiento institucional en la gestión administrativa y de apoyo del Invima a nivel nacional"/>
    <s v="Implementar software e implantación de soluciones, desarrollos, soportes y actualizaciones para los sistemas de información.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8. Sistema de Inspección, Vigilancia y Control Sanitario - SIVICOS III "/>
    <n v="0"/>
    <n v="0"/>
    <n v="54711959"/>
    <n v="54711959"/>
    <n v="54711959"/>
    <n v="1"/>
    <n v="54711959"/>
    <n v="1"/>
    <n v="54711959"/>
    <n v="1"/>
    <s v="Fortalecimiento institucional en la gestión administrativa y de apoyo del Invima a nivel nacional"/>
    <s v="Implementar software e implantación de soluciones, desarrollos, soportes y actualizaciones para los sistemas de información."/>
  </r>
  <r>
    <s v="2.- Prestar servicios con estándares de calidad para afianzar la confianza de la población "/>
    <s v="Eficiencia"/>
    <x v="0"/>
    <s v="Fortalecer la gestión de los procesos administrativos y de apoyo de la Entidad"/>
    <x v="9"/>
    <x v="1"/>
    <s v="3.15.7. Adecuación y dotación Infraestructura física INVIMA a nivel nacional 2021"/>
    <n v="0"/>
    <n v="0"/>
    <n v="150000000"/>
    <n v="150000000"/>
    <n v="0"/>
    <n v="0"/>
    <n v="0"/>
    <n v="0"/>
    <n v="0"/>
    <n v="0"/>
    <s v="Fortalecimiento institucional en la gestión administrativa y de apoyo del Invima a nivel nacional"/>
    <s v="Realizar las dotaciones de acuerdo a las necesidades identificadas"/>
  </r>
  <r>
    <s v="2.- Prestar servicios con estándares de calidad para afianzar la confianza de la población "/>
    <s v="Eficiencia"/>
    <x v="0"/>
    <s v="Fortalecer la gestión de los procesos administrativos y de apoyo de la Entidad"/>
    <x v="9"/>
    <x v="1"/>
    <s v="3.15.7. Adecuación y dotación Infraestructura física INVIMA a nivel nacional 2021"/>
    <n v="0"/>
    <n v="0"/>
    <n v="916631663.99000001"/>
    <n v="916631663.99000001"/>
    <n v="772644303"/>
    <n v="0.84291688074221838"/>
    <n v="772644301.28999996"/>
    <n v="0.84291687887669253"/>
    <n v="772644301.28999996"/>
    <n v="0.84291687887669253"/>
    <s v="Fortalecimiento institucional en la gestión administrativa y de apoyo del Invima a nivel nacional"/>
    <s v="Realizar el proceso de diseños,  adecuaciones y demas acciones  que soporten el desarrollo de las mismas, de acuerdo a las necesidades detectadas ."/>
  </r>
  <r>
    <s v="2.- Prestar servicios con estándares de calidad para afianzar la confianza de la población "/>
    <s v="Eficiencia"/>
    <x v="0"/>
    <s v="Fortalecer la gestión de los procesos administrativos y de apoyo de la Entidad"/>
    <x v="9"/>
    <x v="1"/>
    <s v="3.15.8.Rediseño e implementación del Programa de Gestión Documental 2021"/>
    <n v="0"/>
    <n v="0"/>
    <n v="131576699"/>
    <n v="131576699"/>
    <n v="127076699"/>
    <n v="0.96579941559409388"/>
    <n v="127076699"/>
    <n v="0.96579941559409388"/>
    <n v="127076699"/>
    <n v="0.96579941559409388"/>
    <s v="Fortalecimiento institucional en la gestión administrativa y de apoyo del Invima a nivel nacional"/>
    <s v="Actualizar los Instrumentos archivísticos para la gestión documental."/>
  </r>
  <r>
    <s v="2.- Prestar servicios con estándares de calidad para afianzar la confianza de la población "/>
    <s v="Eficiencia"/>
    <x v="0"/>
    <s v="Fortalecer la gestión de los procesos administrativos y de apoyo de la Entidad"/>
    <x v="9"/>
    <x v="1"/>
    <s v="3.15.8.Rediseño e implementación del Programa de Gestión Documental 2021"/>
    <n v="0"/>
    <n v="0"/>
    <n v="864491193"/>
    <n v="864491193"/>
    <n v="861021000"/>
    <n v="0.99598585499991321"/>
    <n v="861021000"/>
    <n v="0.99598585499991321"/>
    <n v="496489450"/>
    <n v="0.57431406360203374"/>
    <s v="Fortalecimiento institucional en la gestión administrativa y de apoyo del Invima a nivel nacional"/>
    <s v="Desarrollar las actividades inherentes a la organización y transferencia de los documentos físicos y electrónicos en sus diferentes ciclos de vida "/>
  </r>
  <r>
    <s v="2.- Prestar servicios con estándares de calidad para afianzar la confianza de la población "/>
    <s v="Eficiencia"/>
    <x v="0"/>
    <s v="Fortalecer la gestión de los procesos administrativos y de apoyo de la Entidad"/>
    <x v="9"/>
    <x v="1"/>
    <s v="3.15.8.Rediseño e implementación del Programa de Gestión Documental 2021"/>
    <n v="0"/>
    <n v="0"/>
    <n v="23034941.833549995"/>
    <n v="23034941.833549995"/>
    <n v="9659259"/>
    <n v="0.41933073110397251"/>
    <n v="9659259"/>
    <n v="0.41933073110397251"/>
    <n v="9659259"/>
    <n v="0.41933073110397251"/>
    <s v="Fortalecimiento institucional en la gestión administrativa y de apoyo del Invima a nivel nacional"/>
    <s v="Hacer seguimiento y monitoreo a los Instrumentos archivísticos para la gestión documental."/>
  </r>
  <r>
    <s v="2.- Prestar servicios con estándares de calidad para afianzar la confianza de la población "/>
    <s v="Eficiencia"/>
    <x v="10"/>
    <s v="Mejoramiento de la calidad en los procesos y trámites de la entidad"/>
    <x v="13"/>
    <x v="1"/>
    <s v="2.13.4. Gobierno Digital "/>
    <n v="0"/>
    <n v="0"/>
    <n v="519925399"/>
    <n v="519925399"/>
    <n v="502097156"/>
    <n v="0.96570999794530143"/>
    <n v="502097156"/>
    <n v="0.96570999794530143"/>
    <n v="502097156"/>
    <n v="0.96570999794530143"/>
    <s v="Fortalecimiento de la arquitectura tecnológica y los procesos asociados a la gestión de las tecnologías de la información y comunicaciones nacional"/>
    <s v="Realizar el proceso de adopción de buenas prácticas, estandares y requerimientos normativos para el adecuado gobierno de TI  que deban ser adoptados por el Instituto mediante la cual se realizaran los documentos metodológicos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14.Mejoramiento y soporte a los sistemas de información 2021"/>
    <n v="0"/>
    <n v="0"/>
    <n v="591235268.12976122"/>
    <n v="591235268.12976122"/>
    <n v="581140808"/>
    <n v="0.98292649191633519"/>
    <n v="581140808"/>
    <n v="0.98292649191633519"/>
    <n v="581140808"/>
    <n v="0.98292649191633519"/>
    <s v="Fortalecimiento de la arquitectura tecnológica y los procesos asociados a la gestión de las tecnologías de la información y comunicaciones nacional"/>
    <s v="Realizar el proceso de implementación de sotware e implantación de soluciones, desarrollos, soporte y actualización para los sistemas de información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11. Nueva Plataforma de Trámites y Servicios"/>
    <n v="0"/>
    <n v="0"/>
    <n v="3266308874.4784732"/>
    <n v="3266308874.4784732"/>
    <n v="3255907637"/>
    <n v="0.9968155989288876"/>
    <n v="3254621765"/>
    <n v="0.99642192152438758"/>
    <n v="3254621765"/>
    <n v="0.99642192152438758"/>
    <s v="Fortalecimiento de la arquitectura tecnológica y los procesos asociados a la gestión de las tecnologías de la información y comunicaciones nacional"/>
    <s v="Realizar el proceso de implementación de sotware e implantación de soluciones, desarrollos, soporte y actualización para los sistemas de información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8. Sistema de Inspección, Vigilancia y Control Sanitario - SIVICOS III "/>
    <n v="0"/>
    <n v="0"/>
    <n v="2156836574.6959467"/>
    <n v="2156836574.6959467"/>
    <n v="2153545517"/>
    <n v="0.99847412746308295"/>
    <n v="2151577687.9985552"/>
    <n v="0.99756175931033031"/>
    <n v="2151577687.9985552"/>
    <n v="0.99756175931033031"/>
    <s v="Fortalecimiento de la arquitectura tecnológica y los procesos asociados a la gestión de las tecnologías de la información y comunicaciones nacional"/>
    <s v="Realizar el proceso de implementación de sotware e implantación de soluciones, desarrollos, soporte y actualización para los sistemas de información"/>
  </r>
  <r>
    <s v="2.- Prestar servicios con estándares de calidad para afianzar la confianza de la población "/>
    <s v="Eficiencia"/>
    <x v="10"/>
    <s v="Mejoramiento de la calidad en los procesos y trámites de la entidad"/>
    <x v="12"/>
    <x v="1"/>
    <s v="2.12.13. Inteligencia de Negocios 2021"/>
    <n v="0"/>
    <n v="0"/>
    <n v="500000000"/>
    <n v="500000000"/>
    <n v="499859500"/>
    <n v="0.99971900000000002"/>
    <n v="499859500"/>
    <n v="0.99971900000000002"/>
    <n v="499859500"/>
    <n v="0.99971900000000002"/>
    <s v="Fortalecimiento de la arquitectura tecnológica y los procesos asociados a la gestión de las tecnologías de la información y comunicaciones nacional"/>
    <s v="Realizar el proceso de implementación de sotware e implantación de soluciones, desarrollos, soporte y actualización para los sistemas de información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222500000"/>
    <n v="222500000"/>
    <n v="15608067"/>
    <n v="7.014861573033708E-2"/>
    <n v="15608067"/>
    <n v="7.014861573033708E-2"/>
    <n v="15608067"/>
    <n v="7.014861573033708E-2"/>
    <s v="Mejoramiento de la capacidad analitica de los laboratorios relacionada con los productos competencia del Invima Nacional"/>
    <s v="Gestionar todos los requerimientos técnicos necesarios para iniciar el diseño de los labotari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100500000"/>
    <n v="100500000"/>
    <n v="0"/>
    <n v="0"/>
    <n v="0"/>
    <n v="0"/>
    <n v="0"/>
    <n v="0"/>
    <s v="Mejoramiento de la capacidad analitica de los laboratorios relacionada con los productos competencia del Invima Nacional"/>
    <s v="Realizar los estudios técnicos Topografico y de Suel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599405800"/>
    <n v="599405800"/>
    <n v="0"/>
    <n v="0"/>
    <n v="0"/>
    <n v="0"/>
    <n v="0"/>
    <n v="0"/>
    <s v="Mejoramiento de la capacidad analitica de los laboratorios relacionada con los productos competencia del Invima Nacional"/>
    <s v="Realizar los Diseños Arquitectonicos y planos Urbano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445000000"/>
    <n v="445000000"/>
    <n v="0"/>
    <n v="0"/>
    <n v="0"/>
    <n v="0"/>
    <n v="0"/>
    <n v="0"/>
    <s v="Mejoramiento de la capacidad analitica de los laboratorios relacionada con los productos competencia del Invima Nacional"/>
    <s v="Realizar los estudios técnicos estructurales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908629393"/>
    <n v="908629393"/>
    <n v="0"/>
    <n v="0"/>
    <n v="0"/>
    <n v="0"/>
    <n v="0"/>
    <n v="0"/>
    <s v="Mejoramiento de la capacidad analitica de los laboratorios relacionada con los productos competencia del Invima Nacional"/>
    <s v="Realizar los estudios técnicos_x000a_Hidrosanitarios, Gas Natural, Eléctricos, Gases Medicinales, HVAC, Seguridad Humana, Red Contra Incendios, CCTV."/>
  </r>
  <r>
    <s v="1 Contribuir a la mejora continua del estatus sanitario del país mediante el fortalecimiento de la inspección, vigilancia  y control sanitario con enfoque de riesgo garantizando la protección de la salud de los colombianos y el reconocimiento nacional e internacional."/>
    <s v="Eficiencia"/>
    <x v="0"/>
    <s v="Fortalecimiento  de la inspección  vigilancia y control de los productos competencia del Invima"/>
    <x v="14"/>
    <x v="1"/>
    <s v="Subproyecto nuevo, para fortalecimiento de los laboratorios"/>
    <n v="0"/>
    <n v="0"/>
    <n v="78229343.631663799"/>
    <n v="78229343.631663799"/>
    <n v="0"/>
    <n v="0"/>
    <n v="0"/>
    <n v="0"/>
    <n v="0"/>
    <n v="0"/>
    <s v="Mejoramiento de la capacidad analitica de los laboratorios relacionada con los productos competencia del Invima Nacional"/>
    <s v="Realizar acompañamiento técnico durante la ejecución de los diseños de los laboratorios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la dinámica1" cacheId="19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C65" firstHeaderRow="0" firstDataRow="1" firstDataCol="1"/>
  <pivotFields count="19">
    <pivotField showAll="0"/>
    <pivotField showAll="0"/>
    <pivotField axis="axisRow" showAll="0">
      <items count="14">
        <item x="2"/>
        <item x="1"/>
        <item x="3"/>
        <item x="4"/>
        <item x="5"/>
        <item x="11"/>
        <item x="8"/>
        <item x="12"/>
        <item x="6"/>
        <item x="9"/>
        <item x="7"/>
        <item x="10"/>
        <item x="0"/>
        <item t="default"/>
      </items>
    </pivotField>
    <pivotField showAll="0"/>
    <pivotField axis="axisRow" showAll="0">
      <items count="16">
        <item x="0"/>
        <item x="1"/>
        <item x="8"/>
        <item x="11"/>
        <item x="12"/>
        <item x="13"/>
        <item x="9"/>
        <item x="3"/>
        <item x="2"/>
        <item x="5"/>
        <item x="6"/>
        <item x="10"/>
        <item x="7"/>
        <item x="4"/>
        <item x="14"/>
        <item t="default"/>
      </items>
    </pivotField>
    <pivotField axis="axisRow" showAll="0">
      <items count="3">
        <item x="0"/>
        <item x="1"/>
        <item t="default"/>
      </items>
    </pivotField>
    <pivotField showAll="0"/>
    <pivotField numFmtId="44" showAll="0"/>
    <pivotField numFmtId="44" showAll="0"/>
    <pivotField numFmtId="44" showAll="0"/>
    <pivotField dataField="1" numFmtId="44" showAll="0"/>
    <pivotField numFmtId="44" showAll="0"/>
    <pivotField numFmtId="10" showAll="0"/>
    <pivotField numFmtId="44" showAll="0"/>
    <pivotField numFmtId="10" showAll="0"/>
    <pivotField dataField="1" numFmtId="44" showAll="0"/>
    <pivotField numFmtId="10" showAll="0"/>
    <pivotField showAll="0"/>
    <pivotField showAll="0"/>
  </pivotFields>
  <rowFields count="3">
    <field x="2"/>
    <field x="5"/>
    <field x="4"/>
  </rowFields>
  <rowItems count="62">
    <i>
      <x/>
    </i>
    <i r="1">
      <x/>
    </i>
    <i r="2">
      <x/>
    </i>
    <i r="1">
      <x v="1"/>
    </i>
    <i r="2">
      <x v="2"/>
    </i>
    <i r="2">
      <x v="7"/>
    </i>
    <i r="2">
      <x v="13"/>
    </i>
    <i>
      <x v="1"/>
    </i>
    <i r="1">
      <x/>
    </i>
    <i r="2">
      <x/>
    </i>
    <i r="1">
      <x v="1"/>
    </i>
    <i r="2">
      <x v="8"/>
    </i>
    <i>
      <x v="2"/>
    </i>
    <i r="1">
      <x/>
    </i>
    <i r="2">
      <x/>
    </i>
    <i r="1">
      <x v="1"/>
    </i>
    <i r="2">
      <x v="9"/>
    </i>
    <i>
      <x v="3"/>
    </i>
    <i r="1">
      <x/>
    </i>
    <i r="2">
      <x/>
    </i>
    <i r="1">
      <x v="1"/>
    </i>
    <i r="2">
      <x v="10"/>
    </i>
    <i>
      <x v="4"/>
    </i>
    <i r="1">
      <x/>
    </i>
    <i r="2">
      <x/>
    </i>
    <i>
      <x v="5"/>
    </i>
    <i r="1">
      <x v="1"/>
    </i>
    <i r="2">
      <x v="1"/>
    </i>
    <i r="2">
      <x v="11"/>
    </i>
    <i>
      <x v="6"/>
    </i>
    <i r="1">
      <x/>
    </i>
    <i r="2">
      <x/>
    </i>
    <i r="1">
      <x v="1"/>
    </i>
    <i r="2">
      <x v="3"/>
    </i>
    <i>
      <x v="7"/>
    </i>
    <i r="1">
      <x v="1"/>
    </i>
    <i r="2">
      <x v="2"/>
    </i>
    <i r="2">
      <x v="6"/>
    </i>
    <i>
      <x v="8"/>
    </i>
    <i r="1">
      <x/>
    </i>
    <i r="2">
      <x/>
    </i>
    <i r="1">
      <x v="1"/>
    </i>
    <i r="2">
      <x v="12"/>
    </i>
    <i>
      <x v="9"/>
    </i>
    <i r="1">
      <x/>
    </i>
    <i r="2">
      <x/>
    </i>
    <i>
      <x v="10"/>
    </i>
    <i r="1">
      <x/>
    </i>
    <i r="2">
      <x/>
    </i>
    <i>
      <x v="11"/>
    </i>
    <i r="1">
      <x/>
    </i>
    <i r="2">
      <x/>
    </i>
    <i r="1">
      <x v="1"/>
    </i>
    <i r="2">
      <x v="4"/>
    </i>
    <i r="2">
      <x v="5"/>
    </i>
    <i>
      <x v="12"/>
    </i>
    <i r="1">
      <x/>
    </i>
    <i r="2">
      <x/>
    </i>
    <i r="1">
      <x v="1"/>
    </i>
    <i r="2">
      <x v="6"/>
    </i>
    <i r="2"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 Apropiacion SIN Tiquetes" fld="10" baseField="0" baseItem="0"/>
    <dataField name="Suma de OBL" fld="15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la dinámica2" cacheId="19" applyNumberFormats="0" applyBorderFormats="0" applyFontFormats="0" applyPatternFormats="0" applyAlignmentFormats="0" applyWidthHeightFormats="1" dataCaption="Valores" updatedVersion="5" minRefreshableVersion="3" useAutoFormatting="1" itemPrintTitles="1" createdVersion="5" indent="0" outline="1" outlineData="1" multipleFieldFilters="0">
  <location ref="A3:C18" firstHeaderRow="0" firstDataRow="1" firstDataCol="1"/>
  <pivotFields count="19">
    <pivotField showAll="0"/>
    <pivotField showAll="0"/>
    <pivotField showAll="0"/>
    <pivotField showAll="0"/>
    <pivotField axis="axisRow" showAll="0">
      <items count="16">
        <item h="1" x="0"/>
        <item x="1"/>
        <item x="8"/>
        <item x="11"/>
        <item x="12"/>
        <item x="13"/>
        <item x="9"/>
        <item x="3"/>
        <item x="2"/>
        <item x="5"/>
        <item x="6"/>
        <item x="10"/>
        <item x="7"/>
        <item x="4"/>
        <item x="14"/>
        <item t="default"/>
      </items>
    </pivotField>
    <pivotField showAll="0"/>
    <pivotField showAll="0"/>
    <pivotField numFmtId="44" showAll="0"/>
    <pivotField numFmtId="44" showAll="0"/>
    <pivotField numFmtId="44" showAll="0"/>
    <pivotField dataField="1" numFmtId="44" showAll="0"/>
    <pivotField numFmtId="44" showAll="0"/>
    <pivotField numFmtId="10" showAll="0"/>
    <pivotField numFmtId="44" showAll="0"/>
    <pivotField numFmtId="10" showAll="0"/>
    <pivotField dataField="1" numFmtId="44" showAll="0"/>
    <pivotField numFmtId="10" showAll="0"/>
    <pivotField showAll="0"/>
    <pivotField showAll="0"/>
  </pivotFields>
  <rowFields count="1">
    <field x="4"/>
  </rowFields>
  <rowItems count="15"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 t="grand">
      <x/>
    </i>
  </rowItems>
  <colFields count="1">
    <field x="-2"/>
  </colFields>
  <colItems count="2">
    <i>
      <x/>
    </i>
    <i i="1">
      <x v="1"/>
    </i>
  </colItems>
  <dataFields count="2">
    <dataField name="Suma de Total Apropiacion SIN Tiquetes" fld="10" baseField="0" baseItem="0"/>
    <dataField name="Suma de OBL" fld="15" baseField="0" baseItem="0"/>
  </dataFields>
  <formats count="3">
    <format dxfId="2">
      <pivotArea field="4" type="button" dataOnly="0" labelOnly="1" outline="0" axis="axisRow" fieldPosition="0"/>
    </format>
    <format dxfId="1">
      <pivotArea dataOnly="0" labelOnly="1" fieldPosition="0">
        <references count="1">
          <reference field="4" count="0"/>
        </references>
      </pivotArea>
    </format>
    <format dxfId="0">
      <pivotArea dataOnly="0" labelOnly="1" grandRow="1" outline="0" fieldPosition="0"/>
    </format>
  </format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MaeProy" displayName="MaeProy" ref="A4:L9" totalsRowShown="0" headerRowDxfId="41" tableBorderDxfId="40">
  <autoFilter ref="A4:L9"/>
  <tableColumns count="12">
    <tableColumn id="1" name="Id Proyecto" dataDxfId="39"/>
    <tableColumn id="2" name="Proyecto de Inversión" dataDxfId="38"/>
    <tableColumn id="3" name="Objetivo General" dataDxfId="37"/>
    <tableColumn id="5" name="Problema" dataDxfId="36"/>
    <tableColumn id="6" name="Apropiación_SUIFP" dataDxfId="35"/>
    <tableColumn id="18" name="Presupuesto_Disponible" dataDxfId="34"/>
    <tableColumn id="17" name="CDP" dataDxfId="33" dataCellStyle="Moneda 11"/>
    <tableColumn id="30" name="% CDP" dataDxfId="32"/>
    <tableColumn id="29" name="CRP" dataDxfId="31" dataCellStyle="Moneda 11"/>
    <tableColumn id="16" name="%CRP" dataDxfId="30"/>
    <tableColumn id="15" name="OBLIGADO" dataDxfId="29" dataCellStyle="Moneda"/>
    <tableColumn id="22" name="%OBLIGADO" dataDxfId="28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2" name="MaeDepe" displayName="MaeDepe" ref="A4:J21" totalsRowShown="0" headerRowDxfId="15" dataDxfId="14" tableBorderDxfId="13">
  <autoFilter ref="A4:J21"/>
  <sortState ref="A5:J20">
    <sortCondition descending="1" ref="J4:J20"/>
  </sortState>
  <tableColumns count="10">
    <tableColumn id="1" name="id Dependencia" dataDxfId="12"/>
    <tableColumn id="2" name="Dependencia Descripcion" dataDxfId="11"/>
    <tableColumn id="3" name="Apropiación_Ajustada" dataDxfId="10"/>
    <tableColumn id="10" name="Presupuesto_Disponible" dataDxfId="9"/>
    <tableColumn id="9" name="CDP" dataDxfId="8"/>
    <tableColumn id="8" name="% CDP" dataDxfId="7"/>
    <tableColumn id="4" name="CRP" dataDxfId="6"/>
    <tableColumn id="7" name="%CRP" dataDxfId="5"/>
    <tableColumn id="6" name="Obligado" dataDxfId="4"/>
    <tableColumn id="5" name="%Obligado" dataDxfId="3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2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Proy"/>
  <dimension ref="A1:U110"/>
  <sheetViews>
    <sheetView showGridLines="0" zoomScale="80" zoomScaleNormal="80" workbookViewId="0">
      <pane ySplit="4" topLeftCell="A5" activePane="bottomLeft" state="frozen"/>
      <selection activeCell="B20" sqref="B20"/>
      <selection pane="bottomLeft" activeCell="D32" sqref="D32"/>
    </sheetView>
  </sheetViews>
  <sheetFormatPr baseColWidth="10" defaultColWidth="0" defaultRowHeight="15" customHeight="1" zeroHeight="1" x14ac:dyDescent="0.25"/>
  <cols>
    <col min="1" max="1" width="17.5703125" bestFit="1" customWidth="1"/>
    <col min="2" max="3" width="30.7109375" customWidth="1"/>
    <col min="4" max="4" width="33.28515625" customWidth="1"/>
    <col min="5" max="5" width="24.42578125" bestFit="1" customWidth="1"/>
    <col min="6" max="6" width="24.140625" bestFit="1" customWidth="1"/>
    <col min="7" max="7" width="22.140625" bestFit="1" customWidth="1"/>
    <col min="8" max="8" width="17.7109375" customWidth="1"/>
    <col min="9" max="9" width="22.140625" bestFit="1" customWidth="1"/>
    <col min="10" max="10" width="17.7109375" customWidth="1"/>
    <col min="11" max="11" width="22.28515625" customWidth="1"/>
    <col min="12" max="12" width="17.7109375" customWidth="1"/>
    <col min="13" max="15" width="3.7109375" customWidth="1"/>
    <col min="16" max="21" width="0" hidden="1" customWidth="1"/>
    <col min="22" max="16384" width="11.42578125" hidden="1"/>
  </cols>
  <sheetData>
    <row r="1" spans="1:14" ht="23.25" customHeight="1" x14ac:dyDescent="0.25"/>
    <row r="2" spans="1:14" ht="30" x14ac:dyDescent="0.45">
      <c r="A2" s="16"/>
      <c r="B2" s="8" t="s">
        <v>7</v>
      </c>
      <c r="C2" s="105" t="s">
        <v>241</v>
      </c>
    </row>
    <row r="3" spans="1:14" ht="8.1" customHeight="1" x14ac:dyDescent="0.25"/>
    <row r="4" spans="1:14" ht="30" x14ac:dyDescent="0.25">
      <c r="A4" s="17" t="s">
        <v>117</v>
      </c>
      <c r="B4" s="17" t="s">
        <v>116</v>
      </c>
      <c r="C4" s="17" t="s">
        <v>118</v>
      </c>
      <c r="D4" s="17" t="s">
        <v>247</v>
      </c>
      <c r="E4" s="18" t="s">
        <v>85</v>
      </c>
      <c r="F4" s="18" t="s">
        <v>86</v>
      </c>
      <c r="G4" s="18" t="s">
        <v>18</v>
      </c>
      <c r="H4" s="18" t="s">
        <v>87</v>
      </c>
      <c r="I4" s="18" t="s">
        <v>20</v>
      </c>
      <c r="J4" s="18" t="s">
        <v>88</v>
      </c>
      <c r="K4" s="18" t="s">
        <v>89</v>
      </c>
      <c r="L4" s="18" t="s">
        <v>90</v>
      </c>
    </row>
    <row r="5" spans="1:14" ht="38.25" x14ac:dyDescent="0.25">
      <c r="A5" s="87" t="s">
        <v>95</v>
      </c>
      <c r="B5" s="88" t="s">
        <v>42</v>
      </c>
      <c r="C5" s="88" t="s">
        <v>96</v>
      </c>
      <c r="D5" s="88" t="s">
        <v>108</v>
      </c>
      <c r="E5" s="89">
        <v>9192687819.9999943</v>
      </c>
      <c r="F5" s="89">
        <v>2551571879.489994</v>
      </c>
      <c r="G5" s="90">
        <v>6641115940.5100002</v>
      </c>
      <c r="H5" s="91">
        <v>0.72243462092352484</v>
      </c>
      <c r="I5" s="90">
        <v>6641115938.79</v>
      </c>
      <c r="J5" s="91">
        <v>0.72243462073641962</v>
      </c>
      <c r="K5" s="92">
        <v>6154988008.789999</v>
      </c>
      <c r="L5" s="93">
        <v>0.66955259759816388</v>
      </c>
      <c r="M5" s="23"/>
      <c r="N5" s="24"/>
    </row>
    <row r="6" spans="1:14" ht="63.75" x14ac:dyDescent="0.25">
      <c r="A6" s="94" t="s">
        <v>91</v>
      </c>
      <c r="B6" s="20" t="s">
        <v>43</v>
      </c>
      <c r="C6" s="20" t="s">
        <v>92</v>
      </c>
      <c r="D6" s="20" t="s">
        <v>109</v>
      </c>
      <c r="E6" s="21">
        <v>11244914918.990849</v>
      </c>
      <c r="F6" s="21">
        <v>287992932.48084831</v>
      </c>
      <c r="G6" s="73">
        <v>10956921986.51</v>
      </c>
      <c r="H6" s="22">
        <v>0.9743890518909597</v>
      </c>
      <c r="I6" s="73">
        <v>10953152813.650002</v>
      </c>
      <c r="J6" s="22">
        <v>0.97405386279551942</v>
      </c>
      <c r="K6" s="81">
        <v>10953152813.65</v>
      </c>
      <c r="L6" s="95">
        <v>0.97405386279551931</v>
      </c>
      <c r="M6" s="23"/>
      <c r="N6" s="24"/>
    </row>
    <row r="7" spans="1:14" s="36" customFormat="1" ht="63.75" x14ac:dyDescent="0.25">
      <c r="A7" s="94" t="s">
        <v>93</v>
      </c>
      <c r="B7" s="20" t="s">
        <v>29</v>
      </c>
      <c r="C7" s="20" t="s">
        <v>94</v>
      </c>
      <c r="D7" s="20" t="s">
        <v>110</v>
      </c>
      <c r="E7" s="21">
        <v>52621780944.372505</v>
      </c>
      <c r="F7" s="21">
        <v>8465054724.4524994</v>
      </c>
      <c r="G7" s="73">
        <v>44156726219.920006</v>
      </c>
      <c r="H7" s="22">
        <v>0.83913401309239088</v>
      </c>
      <c r="I7" s="73">
        <v>42994252738.230011</v>
      </c>
      <c r="J7" s="22">
        <v>0.81704290441404981</v>
      </c>
      <c r="K7" s="81">
        <v>42973121338.230011</v>
      </c>
      <c r="L7" s="95">
        <v>0.81664133305669995</v>
      </c>
      <c r="M7" s="23"/>
      <c r="N7" s="24"/>
    </row>
    <row r="8" spans="1:14" ht="51" x14ac:dyDescent="0.25">
      <c r="A8" s="94" t="s">
        <v>231</v>
      </c>
      <c r="B8" s="20" t="s">
        <v>240</v>
      </c>
      <c r="C8" s="20" t="s">
        <v>232</v>
      </c>
      <c r="D8" s="20" t="s">
        <v>233</v>
      </c>
      <c r="E8" s="21">
        <v>2354264536.6316638</v>
      </c>
      <c r="F8" s="21">
        <v>2338656469.6316638</v>
      </c>
      <c r="G8" s="96">
        <v>15608067</v>
      </c>
      <c r="H8" s="22">
        <v>6.6296997457775319E-3</v>
      </c>
      <c r="I8" s="96">
        <v>15608067</v>
      </c>
      <c r="J8" s="22">
        <v>6.6296997457775319E-3</v>
      </c>
      <c r="K8" s="81">
        <v>15608067</v>
      </c>
      <c r="L8" s="95">
        <v>6.6296997457775319E-3</v>
      </c>
      <c r="M8" s="23"/>
      <c r="N8" s="24"/>
    </row>
    <row r="9" spans="1:14" ht="38.25" x14ac:dyDescent="0.25">
      <c r="A9" s="97" t="s">
        <v>111</v>
      </c>
      <c r="B9" s="98" t="s">
        <v>112</v>
      </c>
      <c r="C9" s="98" t="s">
        <v>113</v>
      </c>
      <c r="D9" s="98" t="s">
        <v>114</v>
      </c>
      <c r="E9" s="99">
        <v>0</v>
      </c>
      <c r="F9" s="99">
        <v>0</v>
      </c>
      <c r="G9" s="100">
        <v>0</v>
      </c>
      <c r="H9" s="101">
        <v>0</v>
      </c>
      <c r="I9" s="100">
        <v>0</v>
      </c>
      <c r="J9" s="101">
        <v>0</v>
      </c>
      <c r="K9" s="102">
        <v>0</v>
      </c>
      <c r="L9" s="103">
        <v>0</v>
      </c>
    </row>
    <row r="10" spans="1:14" s="28" customFormat="1" x14ac:dyDescent="0.25">
      <c r="A10" s="25"/>
      <c r="B10" s="23"/>
      <c r="C10" s="23"/>
      <c r="D10" s="26"/>
      <c r="E10" s="27"/>
      <c r="F10"/>
      <c r="G10"/>
      <c r="H10"/>
      <c r="I10"/>
      <c r="J10"/>
      <c r="K10" s="24"/>
      <c r="L10"/>
    </row>
    <row r="11" spans="1:14" ht="18" x14ac:dyDescent="0.25">
      <c r="A11" s="106" t="s">
        <v>97</v>
      </c>
      <c r="B11" s="107"/>
      <c r="C11" s="107"/>
      <c r="D11" s="107"/>
      <c r="E11" s="86">
        <v>75413648220</v>
      </c>
      <c r="F11" s="86">
        <v>13643276006.055008</v>
      </c>
      <c r="G11" s="86">
        <v>61770372213.940002</v>
      </c>
      <c r="H11" s="83">
        <v>0.81908744202037342</v>
      </c>
      <c r="I11" s="86">
        <v>60604129557.670013</v>
      </c>
      <c r="J11" s="83">
        <v>0.80362283204861007</v>
      </c>
      <c r="K11" s="86">
        <v>60096870227.670013</v>
      </c>
      <c r="L11" s="84">
        <v>0.79689647227192573</v>
      </c>
    </row>
    <row r="12" spans="1:14" x14ac:dyDescent="0.25">
      <c r="A12" s="25"/>
      <c r="B12" s="23"/>
      <c r="C12" s="23"/>
      <c r="D12" s="26"/>
      <c r="E12" s="27"/>
    </row>
    <row r="13" spans="1:14" x14ac:dyDescent="0.25">
      <c r="A13" s="108"/>
      <c r="B13" s="108"/>
      <c r="C13" s="108"/>
      <c r="D13" s="108"/>
      <c r="E13" s="108"/>
      <c r="F13" s="108"/>
      <c r="G13" s="108"/>
      <c r="H13" s="108"/>
      <c r="I13" s="108"/>
      <c r="J13" s="108"/>
      <c r="K13" s="108"/>
    </row>
    <row r="14" spans="1:14" x14ac:dyDescent="0.25">
      <c r="A14" s="25"/>
      <c r="B14" s="23"/>
      <c r="C14" s="23"/>
      <c r="D14" s="26"/>
      <c r="E14" s="27"/>
    </row>
    <row r="15" spans="1:14" x14ac:dyDescent="0.25">
      <c r="A15" s="25"/>
      <c r="B15" s="23"/>
      <c r="C15" s="23"/>
      <c r="D15" s="26"/>
      <c r="E15" s="27"/>
      <c r="G15" s="27"/>
      <c r="I15" s="27"/>
      <c r="J15" s="27"/>
      <c r="K15" s="27"/>
    </row>
    <row r="16" spans="1:14" x14ac:dyDescent="0.25">
      <c r="A16" s="25"/>
      <c r="B16" s="23"/>
      <c r="C16" s="23"/>
      <c r="D16" s="26"/>
      <c r="E16" s="27"/>
    </row>
    <row r="17" spans="1:5" x14ac:dyDescent="0.25">
      <c r="A17" s="25"/>
      <c r="B17" s="23"/>
      <c r="C17" s="23"/>
      <c r="D17" s="26"/>
      <c r="E17" s="27"/>
    </row>
    <row r="18" spans="1:5" x14ac:dyDescent="0.25">
      <c r="A18" s="25"/>
      <c r="B18" s="23"/>
      <c r="C18" s="23"/>
      <c r="D18" s="26"/>
      <c r="E18" s="27"/>
    </row>
    <row r="19" spans="1:5" x14ac:dyDescent="0.25">
      <c r="A19" s="25"/>
      <c r="B19" s="23"/>
      <c r="C19" s="23"/>
      <c r="D19" s="26"/>
      <c r="E19" s="27"/>
    </row>
    <row r="20" spans="1:5" x14ac:dyDescent="0.25">
      <c r="A20" s="25"/>
      <c r="B20" s="23"/>
      <c r="C20" s="23"/>
      <c r="D20" s="26"/>
      <c r="E20" s="27"/>
    </row>
    <row r="21" spans="1:5" x14ac:dyDescent="0.25">
      <c r="A21" s="25"/>
      <c r="B21" s="23"/>
      <c r="C21" s="23"/>
      <c r="D21" s="26"/>
      <c r="E21" s="27"/>
    </row>
    <row r="22" spans="1:5" x14ac:dyDescent="0.25">
      <c r="A22" s="25"/>
      <c r="B22" s="23"/>
      <c r="C22" s="23"/>
      <c r="D22" s="26"/>
      <c r="E22" s="27"/>
    </row>
    <row r="23" spans="1:5" x14ac:dyDescent="0.25">
      <c r="A23" s="25"/>
      <c r="B23" s="23"/>
      <c r="C23" s="23"/>
      <c r="D23" s="26"/>
      <c r="E23" s="27"/>
    </row>
    <row r="24" spans="1:5" x14ac:dyDescent="0.25">
      <c r="A24" s="25"/>
      <c r="B24" s="23"/>
      <c r="C24" s="23"/>
      <c r="D24" s="26"/>
      <c r="E24" s="27"/>
    </row>
    <row r="25" spans="1:5" x14ac:dyDescent="0.25">
      <c r="A25" s="25"/>
      <c r="B25" s="23"/>
      <c r="C25" s="23"/>
      <c r="D25" s="26"/>
      <c r="E25" s="27"/>
    </row>
    <row r="26" spans="1:5" x14ac:dyDescent="0.25">
      <c r="A26" s="25"/>
      <c r="B26" s="23"/>
      <c r="C26" s="23"/>
      <c r="D26" s="26"/>
      <c r="E26" s="27"/>
    </row>
    <row r="27" spans="1:5" x14ac:dyDescent="0.25">
      <c r="A27" s="25"/>
      <c r="B27" s="23"/>
      <c r="C27" s="23"/>
      <c r="D27" s="26"/>
      <c r="E27" s="27"/>
    </row>
    <row r="28" spans="1:5" x14ac:dyDescent="0.25">
      <c r="A28" s="25"/>
      <c r="B28" s="23"/>
      <c r="C28" s="23"/>
      <c r="D28" s="26"/>
      <c r="E28" s="27"/>
    </row>
    <row r="29" spans="1:5" x14ac:dyDescent="0.25">
      <c r="A29" s="25"/>
      <c r="B29" s="23"/>
      <c r="C29" s="23"/>
      <c r="D29" s="26"/>
      <c r="E29" s="27"/>
    </row>
    <row r="30" spans="1:5" x14ac:dyDescent="0.25">
      <c r="A30" s="25"/>
      <c r="B30" s="23"/>
      <c r="C30" s="23"/>
      <c r="D30" s="26"/>
      <c r="E30" s="27"/>
    </row>
    <row r="31" spans="1:5" x14ac:dyDescent="0.25">
      <c r="A31" s="25"/>
      <c r="B31" s="23"/>
      <c r="C31" s="23"/>
      <c r="D31" s="26"/>
      <c r="E31" s="27"/>
    </row>
    <row r="32" spans="1:5" x14ac:dyDescent="0.25">
      <c r="A32" s="25"/>
      <c r="B32" s="23"/>
      <c r="C32" s="23"/>
      <c r="D32" s="26"/>
      <c r="E32" s="27"/>
    </row>
    <row r="33" spans="1:5" x14ac:dyDescent="0.25">
      <c r="A33" s="25"/>
      <c r="B33" s="23"/>
      <c r="C33" s="23"/>
      <c r="D33" s="26"/>
      <c r="E33" s="27"/>
    </row>
    <row r="34" spans="1:5" x14ac:dyDescent="0.25">
      <c r="A34" s="25"/>
      <c r="B34" s="23"/>
      <c r="C34" s="23"/>
      <c r="D34" s="26"/>
      <c r="E34" s="27"/>
    </row>
    <row r="35" spans="1:5" x14ac:dyDescent="0.25">
      <c r="A35" s="25"/>
      <c r="B35" s="23"/>
      <c r="C35" s="23"/>
      <c r="D35" s="26"/>
      <c r="E35" s="27"/>
    </row>
    <row r="36" spans="1:5" x14ac:dyDescent="0.25">
      <c r="A36" s="25"/>
      <c r="B36" s="23"/>
      <c r="C36" s="23"/>
      <c r="D36" s="26"/>
      <c r="E36" s="27"/>
    </row>
    <row r="37" spans="1:5" x14ac:dyDescent="0.25">
      <c r="A37" s="25"/>
      <c r="B37" s="23"/>
      <c r="C37" s="23"/>
      <c r="D37" s="26"/>
      <c r="E37" s="27"/>
    </row>
    <row r="38" spans="1:5" x14ac:dyDescent="0.25">
      <c r="A38" s="25"/>
      <c r="B38" s="23"/>
      <c r="C38" s="23"/>
      <c r="D38" s="26"/>
      <c r="E38" s="27"/>
    </row>
    <row r="39" spans="1:5" x14ac:dyDescent="0.25">
      <c r="A39" s="25"/>
      <c r="B39" s="23"/>
      <c r="C39" s="23"/>
      <c r="D39" s="26"/>
      <c r="E39" s="27"/>
    </row>
    <row r="40" spans="1:5" x14ac:dyDescent="0.25">
      <c r="A40" s="25"/>
      <c r="B40" s="23"/>
      <c r="C40" s="23"/>
      <c r="D40" s="26"/>
      <c r="E40" s="27"/>
    </row>
    <row r="41" spans="1:5" x14ac:dyDescent="0.25">
      <c r="A41" s="25"/>
      <c r="B41" s="23"/>
      <c r="C41" s="23"/>
      <c r="D41" s="26"/>
      <c r="E41" s="27"/>
    </row>
    <row r="42" spans="1:5" x14ac:dyDescent="0.25">
      <c r="A42" s="25"/>
      <c r="B42" s="23"/>
      <c r="C42" s="23"/>
      <c r="D42" s="26"/>
      <c r="E42" s="27"/>
    </row>
    <row r="43" spans="1:5" x14ac:dyDescent="0.25">
      <c r="A43" s="25"/>
      <c r="B43" s="23"/>
      <c r="C43" s="23"/>
      <c r="D43" s="26"/>
      <c r="E43" s="27"/>
    </row>
    <row r="44" spans="1:5" x14ac:dyDescent="0.25">
      <c r="A44" s="25"/>
      <c r="B44" s="23"/>
      <c r="C44" s="23"/>
      <c r="D44" s="26"/>
      <c r="E44" s="27"/>
    </row>
    <row r="45" spans="1:5" x14ac:dyDescent="0.25">
      <c r="A45" s="25"/>
      <c r="B45" s="23"/>
      <c r="C45" s="23"/>
      <c r="D45" s="26"/>
      <c r="E45" s="27"/>
    </row>
    <row r="46" spans="1:5" x14ac:dyDescent="0.25">
      <c r="A46" s="25"/>
      <c r="B46" s="23"/>
      <c r="C46" s="23"/>
      <c r="D46" s="26"/>
      <c r="E46" s="27"/>
    </row>
    <row r="47" spans="1:5" x14ac:dyDescent="0.25">
      <c r="A47" s="25"/>
      <c r="B47" s="23"/>
      <c r="C47" s="23"/>
      <c r="D47" s="26"/>
      <c r="E47" s="27"/>
    </row>
    <row r="48" spans="1:5" x14ac:dyDescent="0.25">
      <c r="A48" s="25"/>
      <c r="B48" s="23"/>
      <c r="C48" s="23"/>
      <c r="D48" s="26"/>
      <c r="E48" s="27"/>
    </row>
    <row r="49" spans="1:5" x14ac:dyDescent="0.25">
      <c r="A49" s="25"/>
      <c r="B49" s="23"/>
      <c r="C49" s="23"/>
      <c r="D49" s="26"/>
      <c r="E49" s="27"/>
    </row>
    <row r="50" spans="1:5" x14ac:dyDescent="0.25">
      <c r="A50" s="25"/>
      <c r="B50" s="23"/>
      <c r="C50" s="23"/>
      <c r="D50" s="26"/>
      <c r="E50" s="27"/>
    </row>
    <row r="51" spans="1:5" x14ac:dyDescent="0.25">
      <c r="A51" s="25"/>
      <c r="B51" s="23"/>
      <c r="C51" s="23"/>
      <c r="D51" s="26"/>
      <c r="E51" s="27"/>
    </row>
    <row r="52" spans="1:5" x14ac:dyDescent="0.25">
      <c r="A52" s="25"/>
      <c r="B52" s="23"/>
      <c r="C52" s="23"/>
      <c r="D52" s="26"/>
      <c r="E52" s="27"/>
    </row>
    <row r="53" spans="1:5" x14ac:dyDescent="0.25">
      <c r="A53" s="25"/>
      <c r="B53" s="23"/>
      <c r="C53" s="23"/>
      <c r="D53" s="26"/>
      <c r="E53" s="27"/>
    </row>
    <row r="54" spans="1:5" x14ac:dyDescent="0.25">
      <c r="A54" s="25"/>
      <c r="B54" s="23"/>
      <c r="C54" s="23"/>
      <c r="D54" s="26"/>
      <c r="E54" s="27"/>
    </row>
    <row r="55" spans="1:5" x14ac:dyDescent="0.25">
      <c r="A55" s="25"/>
      <c r="B55" s="23"/>
      <c r="C55" s="23"/>
      <c r="D55" s="26"/>
      <c r="E55" s="27"/>
    </row>
    <row r="56" spans="1:5" x14ac:dyDescent="0.25">
      <c r="A56" s="25"/>
      <c r="B56" s="23"/>
      <c r="C56" s="23"/>
      <c r="D56" s="26"/>
      <c r="E56" s="27"/>
    </row>
    <row r="57" spans="1:5" x14ac:dyDescent="0.25">
      <c r="A57" s="25"/>
      <c r="B57" s="23"/>
      <c r="C57" s="23"/>
      <c r="D57" s="26"/>
      <c r="E57" s="27"/>
    </row>
    <row r="58" spans="1:5" x14ac:dyDescent="0.25">
      <c r="A58" s="25"/>
      <c r="B58" s="23"/>
      <c r="C58" s="23"/>
      <c r="D58" s="26"/>
      <c r="E58" s="27"/>
    </row>
    <row r="59" spans="1:5" x14ac:dyDescent="0.25">
      <c r="A59" s="25"/>
      <c r="B59" s="23"/>
      <c r="C59" s="23"/>
      <c r="D59" s="26"/>
      <c r="E59" s="27"/>
    </row>
    <row r="60" spans="1:5" x14ac:dyDescent="0.25">
      <c r="A60" s="25"/>
      <c r="B60" s="23"/>
      <c r="C60" s="23"/>
      <c r="D60" s="26"/>
      <c r="E60" s="27"/>
    </row>
    <row r="61" spans="1:5" x14ac:dyDescent="0.25">
      <c r="A61" s="25"/>
      <c r="B61" s="23"/>
      <c r="C61" s="23"/>
      <c r="D61" s="26"/>
      <c r="E61" s="27"/>
    </row>
    <row r="62" spans="1:5" x14ac:dyDescent="0.25">
      <c r="A62" s="25"/>
      <c r="B62" s="23"/>
      <c r="C62" s="23"/>
      <c r="D62" s="26"/>
      <c r="E62" s="27"/>
    </row>
    <row r="63" spans="1:5" x14ac:dyDescent="0.25">
      <c r="A63" s="25"/>
      <c r="B63" s="23"/>
      <c r="C63" s="23"/>
      <c r="D63" s="26"/>
      <c r="E63" s="27"/>
    </row>
    <row r="64" spans="1:5" x14ac:dyDescent="0.25">
      <c r="A64" s="25"/>
      <c r="B64" s="23"/>
      <c r="C64" s="23"/>
      <c r="D64" s="26"/>
      <c r="E64" s="27"/>
    </row>
    <row r="65" spans="1:5" x14ac:dyDescent="0.25">
      <c r="A65" s="25"/>
      <c r="B65" s="23"/>
      <c r="C65" s="23"/>
      <c r="D65" s="26"/>
      <c r="E65" s="27"/>
    </row>
    <row r="66" spans="1:5" x14ac:dyDescent="0.25">
      <c r="A66" s="25"/>
      <c r="B66" s="23"/>
      <c r="C66" s="23"/>
      <c r="D66" s="26"/>
      <c r="E66" s="27"/>
    </row>
    <row r="67" spans="1:5" x14ac:dyDescent="0.25">
      <c r="A67" s="25"/>
      <c r="B67" s="23"/>
      <c r="C67" s="23"/>
      <c r="D67" s="26"/>
      <c r="E67" s="27"/>
    </row>
    <row r="68" spans="1:5" x14ac:dyDescent="0.25">
      <c r="A68" s="25"/>
      <c r="B68" s="23"/>
      <c r="C68" s="23"/>
      <c r="D68" s="26"/>
      <c r="E68" s="27"/>
    </row>
    <row r="69" spans="1:5" x14ac:dyDescent="0.25">
      <c r="A69" s="25"/>
      <c r="B69" s="23"/>
      <c r="C69" s="23"/>
      <c r="D69" s="26"/>
      <c r="E69" s="27"/>
    </row>
    <row r="70" spans="1:5" x14ac:dyDescent="0.25">
      <c r="A70" s="25"/>
      <c r="B70" s="23"/>
      <c r="C70" s="23"/>
      <c r="D70" s="26"/>
      <c r="E70" s="27"/>
    </row>
    <row r="71" spans="1:5" x14ac:dyDescent="0.25">
      <c r="A71" s="25"/>
      <c r="B71" s="23"/>
      <c r="C71" s="23"/>
      <c r="D71" s="26"/>
      <c r="E71" s="27"/>
    </row>
    <row r="72" spans="1:5" x14ac:dyDescent="0.25">
      <c r="A72" s="25"/>
      <c r="B72" s="23"/>
      <c r="C72" s="23"/>
      <c r="D72" s="26"/>
      <c r="E72" s="27"/>
    </row>
    <row r="73" spans="1:5" x14ac:dyDescent="0.25">
      <c r="A73" s="25"/>
      <c r="B73" s="23"/>
      <c r="C73" s="23"/>
      <c r="D73" s="26"/>
      <c r="E73" s="27"/>
    </row>
    <row r="74" spans="1:5" x14ac:dyDescent="0.25">
      <c r="A74" s="25"/>
      <c r="B74" s="23"/>
      <c r="C74" s="23"/>
      <c r="D74" s="26"/>
      <c r="E74" s="27"/>
    </row>
    <row r="75" spans="1:5" x14ac:dyDescent="0.25">
      <c r="A75" s="25"/>
      <c r="B75" s="23"/>
      <c r="C75" s="23"/>
      <c r="D75" s="26"/>
      <c r="E75" s="27"/>
    </row>
    <row r="76" spans="1:5" x14ac:dyDescent="0.25">
      <c r="A76" s="25"/>
      <c r="B76" s="23"/>
      <c r="C76" s="23"/>
      <c r="D76" s="26"/>
      <c r="E76" s="27"/>
    </row>
    <row r="77" spans="1:5" x14ac:dyDescent="0.25">
      <c r="A77" s="25"/>
      <c r="B77" s="23"/>
      <c r="C77" s="23"/>
      <c r="D77" s="26"/>
      <c r="E77" s="27"/>
    </row>
    <row r="78" spans="1:5" x14ac:dyDescent="0.25">
      <c r="A78" s="25"/>
      <c r="B78" s="23"/>
      <c r="C78" s="23"/>
      <c r="D78" s="26"/>
      <c r="E78" s="27"/>
    </row>
    <row r="79" spans="1:5" x14ac:dyDescent="0.25">
      <c r="A79" s="25"/>
      <c r="B79" s="23"/>
      <c r="C79" s="23"/>
      <c r="D79" s="26"/>
      <c r="E79" s="27"/>
    </row>
    <row r="80" spans="1:5" x14ac:dyDescent="0.25">
      <c r="A80" s="25"/>
      <c r="B80" s="23"/>
      <c r="C80" s="23"/>
      <c r="D80" s="26"/>
      <c r="E80" s="27"/>
    </row>
    <row r="81" spans="1:5" x14ac:dyDescent="0.25">
      <c r="A81" s="25"/>
      <c r="B81" s="23"/>
      <c r="C81" s="23"/>
      <c r="D81" s="26"/>
      <c r="E81" s="27"/>
    </row>
    <row r="82" spans="1:5" x14ac:dyDescent="0.25">
      <c r="A82" s="25"/>
      <c r="B82" s="23"/>
      <c r="C82" s="23"/>
      <c r="D82" s="26"/>
      <c r="E82" s="27"/>
    </row>
    <row r="83" spans="1:5" x14ac:dyDescent="0.25">
      <c r="A83" s="25"/>
      <c r="B83" s="23"/>
      <c r="C83" s="23"/>
      <c r="D83" s="26"/>
      <c r="E83" s="27"/>
    </row>
    <row r="84" spans="1:5" x14ac:dyDescent="0.25">
      <c r="A84" s="25"/>
      <c r="B84" s="23"/>
      <c r="C84" s="23"/>
      <c r="D84" s="26"/>
      <c r="E84" s="27"/>
    </row>
    <row r="85" spans="1:5" x14ac:dyDescent="0.25">
      <c r="A85" s="25"/>
      <c r="B85" s="23"/>
      <c r="C85" s="23"/>
      <c r="D85" s="26"/>
      <c r="E85" s="27"/>
    </row>
    <row r="86" spans="1:5" x14ac:dyDescent="0.25">
      <c r="A86" s="25"/>
      <c r="B86" s="23"/>
      <c r="C86" s="23"/>
      <c r="D86" s="26"/>
      <c r="E86" s="27"/>
    </row>
    <row r="87" spans="1:5" x14ac:dyDescent="0.25">
      <c r="A87" s="25"/>
      <c r="B87" s="23"/>
      <c r="C87" s="23"/>
      <c r="D87" s="26"/>
      <c r="E87" s="27"/>
    </row>
    <row r="88" spans="1:5" x14ac:dyDescent="0.25">
      <c r="A88" s="25"/>
      <c r="B88" s="23"/>
      <c r="C88" s="23"/>
      <c r="D88" s="26"/>
      <c r="E88" s="27"/>
    </row>
    <row r="89" spans="1:5" x14ac:dyDescent="0.25">
      <c r="A89" s="25"/>
      <c r="B89" s="23"/>
      <c r="C89" s="23"/>
      <c r="D89" s="26"/>
      <c r="E89" s="27"/>
    </row>
    <row r="90" spans="1:5" x14ac:dyDescent="0.25">
      <c r="A90" s="25"/>
      <c r="B90" s="23"/>
      <c r="C90" s="23"/>
      <c r="D90" s="26"/>
      <c r="E90" s="27"/>
    </row>
    <row r="91" spans="1:5" x14ac:dyDescent="0.25">
      <c r="A91" s="25"/>
      <c r="B91" s="23"/>
      <c r="C91" s="23"/>
      <c r="D91" s="26"/>
      <c r="E91" s="27"/>
    </row>
    <row r="92" spans="1:5" x14ac:dyDescent="0.25">
      <c r="A92" s="25"/>
      <c r="B92" s="23"/>
      <c r="C92" s="23"/>
      <c r="D92" s="26"/>
      <c r="E92" s="27"/>
    </row>
    <row r="93" spans="1:5" x14ac:dyDescent="0.25">
      <c r="A93" s="25"/>
      <c r="B93" s="23"/>
      <c r="C93" s="23"/>
      <c r="D93" s="26"/>
      <c r="E93" s="27"/>
    </row>
    <row r="94" spans="1:5" x14ac:dyDescent="0.25">
      <c r="A94" s="25"/>
      <c r="B94" s="23"/>
      <c r="C94" s="23"/>
      <c r="D94" s="26"/>
      <c r="E94" s="27"/>
    </row>
    <row r="95" spans="1:5" x14ac:dyDescent="0.25">
      <c r="A95" s="25"/>
      <c r="B95" s="23"/>
      <c r="C95" s="23"/>
      <c r="D95" s="26"/>
      <c r="E95" s="27"/>
    </row>
    <row r="96" spans="1:5" x14ac:dyDescent="0.25">
      <c r="A96" s="25"/>
      <c r="B96" s="23"/>
      <c r="C96" s="23"/>
      <c r="D96" s="26"/>
      <c r="E96" s="27"/>
    </row>
    <row r="97" spans="1:5" x14ac:dyDescent="0.25">
      <c r="A97" s="25"/>
      <c r="B97" s="23"/>
      <c r="C97" s="23"/>
      <c r="D97" s="26"/>
      <c r="E97" s="27"/>
    </row>
    <row r="98" spans="1:5" ht="15" customHeight="1" x14ac:dyDescent="0.25"/>
    <row r="99" spans="1:5" ht="15" customHeight="1" x14ac:dyDescent="0.25"/>
    <row r="100" spans="1:5" ht="15" customHeight="1" x14ac:dyDescent="0.25"/>
    <row r="101" spans="1:5" ht="15" customHeight="1" x14ac:dyDescent="0.25"/>
    <row r="102" spans="1:5" ht="15" customHeight="1" x14ac:dyDescent="0.25"/>
    <row r="103" spans="1:5" ht="15" customHeight="1" x14ac:dyDescent="0.25"/>
    <row r="104" spans="1:5" ht="15" customHeight="1" x14ac:dyDescent="0.25"/>
    <row r="105" spans="1:5" ht="15" customHeight="1" x14ac:dyDescent="0.25"/>
    <row r="106" spans="1:5" ht="15" customHeight="1" x14ac:dyDescent="0.25"/>
    <row r="107" spans="1:5" ht="15" customHeight="1" x14ac:dyDescent="0.25"/>
    <row r="108" spans="1:5" ht="15" customHeight="1" x14ac:dyDescent="0.25"/>
    <row r="109" spans="1:5" ht="15" customHeight="1" x14ac:dyDescent="0.25"/>
    <row r="110" spans="1:5" ht="15" hidden="1" customHeight="1" x14ac:dyDescent="0.25"/>
  </sheetData>
  <mergeCells count="2">
    <mergeCell ref="A11:D11"/>
    <mergeCell ref="A13:K13"/>
  </mergeCells>
  <conditionalFormatting sqref="H11">
    <cfRule type="cellIs" dxfId="86" priority="43" operator="between">
      <formula>0.75</formula>
      <formula>1</formula>
    </cfRule>
    <cfRule type="cellIs" dxfId="85" priority="44" operator="between">
      <formula>45.0001%</formula>
      <formula>74.99%</formula>
    </cfRule>
    <cfRule type="cellIs" dxfId="84" priority="45" operator="between">
      <formula>0</formula>
      <formula>0.45</formula>
    </cfRule>
  </conditionalFormatting>
  <conditionalFormatting sqref="J11">
    <cfRule type="cellIs" dxfId="83" priority="40" operator="between">
      <formula>0.75</formula>
      <formula>1</formula>
    </cfRule>
    <cfRule type="cellIs" dxfId="82" priority="41" operator="between">
      <formula>45.0001%</formula>
      <formula>74.99%</formula>
    </cfRule>
    <cfRule type="cellIs" dxfId="81" priority="42" operator="between">
      <formula>0</formula>
      <formula>0.45</formula>
    </cfRule>
  </conditionalFormatting>
  <conditionalFormatting sqref="L11">
    <cfRule type="cellIs" dxfId="80" priority="37" operator="between">
      <formula>0.75</formula>
      <formula>1</formula>
    </cfRule>
    <cfRule type="cellIs" dxfId="79" priority="38" operator="between">
      <formula>45.0001%</formula>
      <formula>74.99%</formula>
    </cfRule>
    <cfRule type="cellIs" dxfId="78" priority="39" operator="between">
      <formula>0</formula>
      <formula>0.45</formula>
    </cfRule>
  </conditionalFormatting>
  <conditionalFormatting sqref="H7:H8">
    <cfRule type="cellIs" dxfId="77" priority="34" operator="between">
      <formula>0.75</formula>
      <formula>1</formula>
    </cfRule>
    <cfRule type="cellIs" dxfId="76" priority="35" operator="between">
      <formula>45.0001%</formula>
      <formula>74.99%</formula>
    </cfRule>
    <cfRule type="cellIs" dxfId="75" priority="36" operator="between">
      <formula>0</formula>
      <formula>0.45</formula>
    </cfRule>
  </conditionalFormatting>
  <conditionalFormatting sqref="J7:J8">
    <cfRule type="cellIs" dxfId="74" priority="31" operator="between">
      <formula>0.75</formula>
      <formula>1</formula>
    </cfRule>
    <cfRule type="cellIs" dxfId="73" priority="32" operator="between">
      <formula>45.0001%</formula>
      <formula>74.99%</formula>
    </cfRule>
    <cfRule type="cellIs" dxfId="72" priority="33" operator="between">
      <formula>0</formula>
      <formula>0.45</formula>
    </cfRule>
  </conditionalFormatting>
  <conditionalFormatting sqref="L7:L8">
    <cfRule type="cellIs" dxfId="71" priority="28" operator="between">
      <formula>0.75</formula>
      <formula>1</formula>
    </cfRule>
    <cfRule type="cellIs" dxfId="70" priority="29" operator="between">
      <formula>45.0001%</formula>
      <formula>74.99%</formula>
    </cfRule>
    <cfRule type="cellIs" dxfId="69" priority="30" operator="between">
      <formula>0</formula>
      <formula>0.45</formula>
    </cfRule>
  </conditionalFormatting>
  <conditionalFormatting sqref="H5">
    <cfRule type="cellIs" dxfId="68" priority="25" operator="between">
      <formula>0.75</formula>
      <formula>1</formula>
    </cfRule>
    <cfRule type="cellIs" dxfId="67" priority="26" operator="between">
      <formula>45.0001%</formula>
      <formula>74.99%</formula>
    </cfRule>
    <cfRule type="cellIs" dxfId="66" priority="27" operator="between">
      <formula>0</formula>
      <formula>0.45</formula>
    </cfRule>
  </conditionalFormatting>
  <conditionalFormatting sqref="J5">
    <cfRule type="cellIs" dxfId="65" priority="22" operator="between">
      <formula>0.75</formula>
      <formula>1</formula>
    </cfRule>
    <cfRule type="cellIs" dxfId="64" priority="23" operator="between">
      <formula>45.0001%</formula>
      <formula>74.99%</formula>
    </cfRule>
    <cfRule type="cellIs" dxfId="63" priority="24" operator="between">
      <formula>0</formula>
      <formula>0.45</formula>
    </cfRule>
  </conditionalFormatting>
  <conditionalFormatting sqref="L5">
    <cfRule type="cellIs" dxfId="62" priority="19" operator="between">
      <formula>0.75</formula>
      <formula>1</formula>
    </cfRule>
    <cfRule type="cellIs" dxfId="61" priority="20" operator="between">
      <formula>45.0001%</formula>
      <formula>74.99%</formula>
    </cfRule>
    <cfRule type="cellIs" dxfId="60" priority="21" operator="between">
      <formula>0</formula>
      <formula>0.45</formula>
    </cfRule>
  </conditionalFormatting>
  <conditionalFormatting sqref="L6">
    <cfRule type="cellIs" dxfId="59" priority="10" operator="between">
      <formula>0.75</formula>
      <formula>1</formula>
    </cfRule>
    <cfRule type="cellIs" dxfId="58" priority="11" operator="between">
      <formula>45.0001%</formula>
      <formula>74.99%</formula>
    </cfRule>
    <cfRule type="cellIs" dxfId="57" priority="12" operator="between">
      <formula>0</formula>
      <formula>0.45</formula>
    </cfRule>
  </conditionalFormatting>
  <conditionalFormatting sqref="L9">
    <cfRule type="cellIs" dxfId="56" priority="1" operator="between">
      <formula>0.75</formula>
      <formula>1</formula>
    </cfRule>
    <cfRule type="cellIs" dxfId="55" priority="2" operator="between">
      <formula>45.0001%</formula>
      <formula>74.99%</formula>
    </cfRule>
    <cfRule type="cellIs" dxfId="54" priority="3" operator="between">
      <formula>0</formula>
      <formula>0.45</formula>
    </cfRule>
  </conditionalFormatting>
  <conditionalFormatting sqref="H6">
    <cfRule type="cellIs" dxfId="53" priority="16" operator="between">
      <formula>0.75</formula>
      <formula>1</formula>
    </cfRule>
    <cfRule type="cellIs" dxfId="52" priority="17" operator="between">
      <formula>45.0001%</formula>
      <formula>74.99%</formula>
    </cfRule>
    <cfRule type="cellIs" dxfId="51" priority="18" operator="between">
      <formula>0</formula>
      <formula>0.45</formula>
    </cfRule>
  </conditionalFormatting>
  <conditionalFormatting sqref="J6">
    <cfRule type="cellIs" dxfId="50" priority="13" operator="between">
      <formula>0.75</formula>
      <formula>1</formula>
    </cfRule>
    <cfRule type="cellIs" dxfId="49" priority="14" operator="between">
      <formula>45.0001%</formula>
      <formula>74.99%</formula>
    </cfRule>
    <cfRule type="cellIs" dxfId="48" priority="15" operator="between">
      <formula>0</formula>
      <formula>0.45</formula>
    </cfRule>
  </conditionalFormatting>
  <conditionalFormatting sqref="H9">
    <cfRule type="cellIs" dxfId="47" priority="7" operator="between">
      <formula>0.75</formula>
      <formula>1</formula>
    </cfRule>
    <cfRule type="cellIs" dxfId="46" priority="8" operator="between">
      <formula>45.0001%</formula>
      <formula>74.99%</formula>
    </cfRule>
    <cfRule type="cellIs" dxfId="45" priority="9" operator="between">
      <formula>0</formula>
      <formula>0.45</formula>
    </cfRule>
  </conditionalFormatting>
  <conditionalFormatting sqref="J9">
    <cfRule type="cellIs" dxfId="44" priority="4" operator="between">
      <formula>0.75</formula>
      <formula>1</formula>
    </cfRule>
    <cfRule type="cellIs" dxfId="43" priority="5" operator="between">
      <formula>45.0001%</formula>
      <formula>74.99%</formula>
    </cfRule>
    <cfRule type="cellIs" dxfId="42" priority="6" operator="between">
      <formula>0</formula>
      <formula>0.45</formula>
    </cfRule>
  </conditionalFormatting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MaeDepe"/>
  <dimension ref="A1:L60"/>
  <sheetViews>
    <sheetView showGridLines="0" zoomScale="80" zoomScaleNormal="80" workbookViewId="0">
      <pane ySplit="4" topLeftCell="A5" activePane="bottomLeft" state="frozen"/>
      <selection activeCell="A5" sqref="A5"/>
      <selection pane="bottomLeft" activeCell="C13" sqref="C13"/>
    </sheetView>
  </sheetViews>
  <sheetFormatPr baseColWidth="10" defaultColWidth="0" defaultRowHeight="15" customHeight="1" zeroHeight="1" x14ac:dyDescent="0.25"/>
  <cols>
    <col min="1" max="1" width="17.85546875" customWidth="1"/>
    <col min="2" max="2" width="70.85546875" bestFit="1" customWidth="1"/>
    <col min="3" max="3" width="20.85546875" bestFit="1" customWidth="1"/>
    <col min="4" max="4" width="26.42578125" bestFit="1" customWidth="1"/>
    <col min="5" max="5" width="20" bestFit="1" customWidth="1"/>
    <col min="6" max="6" width="13.42578125" bestFit="1" customWidth="1"/>
    <col min="7" max="7" width="17.140625" bestFit="1" customWidth="1"/>
    <col min="8" max="8" width="12.85546875" bestFit="1" customWidth="1"/>
    <col min="9" max="9" width="17.140625" bestFit="1" customWidth="1"/>
    <col min="10" max="10" width="17.42578125" bestFit="1" customWidth="1"/>
    <col min="11" max="11" width="3.7109375" customWidth="1"/>
    <col min="12" max="12" width="0" hidden="1" customWidth="1"/>
    <col min="13" max="16384" width="11.42578125" hidden="1"/>
  </cols>
  <sheetData>
    <row r="1" spans="1:10" ht="12" customHeight="1" x14ac:dyDescent="0.25"/>
    <row r="2" spans="1:10" ht="26.25" x14ac:dyDescent="0.4">
      <c r="A2" s="29"/>
      <c r="C2" s="8" t="s">
        <v>7</v>
      </c>
      <c r="D2" s="105" t="s">
        <v>241</v>
      </c>
      <c r="E2" s="9"/>
    </row>
    <row r="3" spans="1:10" ht="33" customHeight="1" x14ac:dyDescent="0.25"/>
    <row r="4" spans="1:10" ht="24.95" customHeight="1" x14ac:dyDescent="0.25">
      <c r="A4" s="17" t="s">
        <v>120</v>
      </c>
      <c r="B4" s="18" t="s">
        <v>119</v>
      </c>
      <c r="C4" s="18" t="s">
        <v>101</v>
      </c>
      <c r="D4" s="17" t="s">
        <v>86</v>
      </c>
      <c r="E4" s="18" t="s">
        <v>18</v>
      </c>
      <c r="F4" s="18" t="s">
        <v>87</v>
      </c>
      <c r="G4" s="18" t="s">
        <v>20</v>
      </c>
      <c r="H4" s="18" t="s">
        <v>88</v>
      </c>
      <c r="I4" s="18" t="s">
        <v>98</v>
      </c>
      <c r="J4" s="18" t="s">
        <v>99</v>
      </c>
    </row>
    <row r="5" spans="1:10" x14ac:dyDescent="0.25">
      <c r="A5" s="30">
        <v>1</v>
      </c>
      <c r="B5" s="19" t="s">
        <v>40</v>
      </c>
      <c r="C5" s="31">
        <v>1931030845.3033023</v>
      </c>
      <c r="D5" s="31">
        <v>1906681845.3033023</v>
      </c>
      <c r="E5" s="31">
        <v>24349000</v>
      </c>
      <c r="F5" s="22">
        <v>1.2609327323394237E-2</v>
      </c>
      <c r="G5" s="31">
        <v>19479200.199999999</v>
      </c>
      <c r="H5" s="22">
        <v>1.0087461962287013E-2</v>
      </c>
      <c r="I5" s="31">
        <v>19479200.199999999</v>
      </c>
      <c r="J5" s="22">
        <v>1.0087461962287013E-2</v>
      </c>
    </row>
    <row r="6" spans="1:10" s="36" customFormat="1" hidden="1" x14ac:dyDescent="0.25">
      <c r="A6" s="30">
        <v>2</v>
      </c>
      <c r="B6" s="19" t="s">
        <v>26</v>
      </c>
      <c r="C6" s="31">
        <v>0</v>
      </c>
      <c r="D6" s="31">
        <v>0</v>
      </c>
      <c r="E6" s="31">
        <v>0</v>
      </c>
      <c r="F6" s="22">
        <v>0</v>
      </c>
      <c r="G6" s="31">
        <v>0</v>
      </c>
      <c r="H6" s="22">
        <v>0</v>
      </c>
      <c r="I6" s="31">
        <v>0</v>
      </c>
      <c r="J6" s="22">
        <v>0</v>
      </c>
    </row>
    <row r="7" spans="1:10" x14ac:dyDescent="0.25">
      <c r="A7" s="30">
        <v>3</v>
      </c>
      <c r="B7" s="19" t="s">
        <v>35</v>
      </c>
      <c r="C7" s="31">
        <v>152088082</v>
      </c>
      <c r="D7" s="31">
        <v>0</v>
      </c>
      <c r="E7" s="31">
        <v>152088082</v>
      </c>
      <c r="F7" s="22">
        <v>1</v>
      </c>
      <c r="G7" s="31">
        <v>152088082</v>
      </c>
      <c r="H7" s="22">
        <v>1</v>
      </c>
      <c r="I7" s="31">
        <v>152088082</v>
      </c>
      <c r="J7" s="22">
        <v>1</v>
      </c>
    </row>
    <row r="8" spans="1:10" hidden="1" x14ac:dyDescent="0.25">
      <c r="A8" s="30">
        <v>4</v>
      </c>
      <c r="B8" s="19" t="s">
        <v>115</v>
      </c>
      <c r="C8" s="31">
        <v>0</v>
      </c>
      <c r="D8" s="31">
        <v>0</v>
      </c>
      <c r="E8" s="31">
        <v>0</v>
      </c>
      <c r="F8" s="22">
        <v>0</v>
      </c>
      <c r="G8" s="31">
        <v>0</v>
      </c>
      <c r="H8" s="22">
        <v>0</v>
      </c>
      <c r="I8" s="31">
        <v>0</v>
      </c>
      <c r="J8" s="22">
        <v>0</v>
      </c>
    </row>
    <row r="9" spans="1:10" x14ac:dyDescent="0.25">
      <c r="A9" s="30">
        <v>5</v>
      </c>
      <c r="B9" s="19" t="s">
        <v>37</v>
      </c>
      <c r="C9" s="31">
        <v>11713827984.286505</v>
      </c>
      <c r="D9" s="31">
        <v>1109586620.4865036</v>
      </c>
      <c r="E9" s="31">
        <v>10604241363.800001</v>
      </c>
      <c r="F9" s="22">
        <v>0.90527548962004933</v>
      </c>
      <c r="G9" s="31">
        <v>10559026903.129997</v>
      </c>
      <c r="H9" s="22">
        <v>0.90141556776268073</v>
      </c>
      <c r="I9" s="31">
        <v>10559026903.129997</v>
      </c>
      <c r="J9" s="22">
        <v>0.90141556776268073</v>
      </c>
    </row>
    <row r="10" spans="1:10" x14ac:dyDescent="0.25">
      <c r="A10" s="30">
        <v>6</v>
      </c>
      <c r="B10" s="19" t="s">
        <v>41</v>
      </c>
      <c r="C10" s="31">
        <v>15201643177.737289</v>
      </c>
      <c r="D10" s="31">
        <v>663858487.71728897</v>
      </c>
      <c r="E10" s="31">
        <v>14537784690.02</v>
      </c>
      <c r="F10" s="22">
        <v>0.95632982040457937</v>
      </c>
      <c r="G10" s="31">
        <v>14534015517.150002</v>
      </c>
      <c r="H10" s="22">
        <v>0.95608187530904398</v>
      </c>
      <c r="I10" s="31">
        <v>14412419137.149998</v>
      </c>
      <c r="J10" s="22">
        <v>0.94808297817810216</v>
      </c>
    </row>
    <row r="11" spans="1:10" x14ac:dyDescent="0.25">
      <c r="A11" s="30">
        <v>7</v>
      </c>
      <c r="B11" s="19" t="s">
        <v>70</v>
      </c>
      <c r="C11" s="31">
        <v>111333333.33333333</v>
      </c>
      <c r="D11" s="31">
        <v>6666669.3333333284</v>
      </c>
      <c r="E11" s="31">
        <v>104666664</v>
      </c>
      <c r="F11" s="22">
        <v>0.94011973652694614</v>
      </c>
      <c r="G11" s="31">
        <v>104666664</v>
      </c>
      <c r="H11" s="22">
        <v>0.94011973652694614</v>
      </c>
      <c r="I11" s="31">
        <v>104666664</v>
      </c>
      <c r="J11" s="22">
        <v>0.94011973652694614</v>
      </c>
    </row>
    <row r="12" spans="1:10" x14ac:dyDescent="0.25">
      <c r="A12" s="30">
        <v>8</v>
      </c>
      <c r="B12" s="19" t="s">
        <v>75</v>
      </c>
      <c r="C12" s="31">
        <v>362440663.84000003</v>
      </c>
      <c r="D12" s="31">
        <v>77269339.840000033</v>
      </c>
      <c r="E12" s="31">
        <v>285171324</v>
      </c>
      <c r="F12" s="22">
        <v>0.78680830395424206</v>
      </c>
      <c r="G12" s="31">
        <v>234887259</v>
      </c>
      <c r="H12" s="22">
        <v>0.64807093252563774</v>
      </c>
      <c r="I12" s="31">
        <v>234887259</v>
      </c>
      <c r="J12" s="22">
        <v>0.64807093252563774</v>
      </c>
    </row>
    <row r="13" spans="1:10" x14ac:dyDescent="0.25">
      <c r="A13" s="30">
        <v>9</v>
      </c>
      <c r="B13" s="19" t="s">
        <v>46</v>
      </c>
      <c r="C13" s="31">
        <v>6658499134.701643</v>
      </c>
      <c r="D13" s="31">
        <v>2815241574.6292515</v>
      </c>
      <c r="E13" s="31">
        <v>3843257560.0723915</v>
      </c>
      <c r="F13" s="22">
        <v>0.57719577375068654</v>
      </c>
      <c r="G13" s="31">
        <v>3843257458.3623915</v>
      </c>
      <c r="H13" s="22">
        <v>0.57719575847547244</v>
      </c>
      <c r="I13" s="31">
        <v>3478725908.3623915</v>
      </c>
      <c r="J13" s="22">
        <v>0.52244895403418379</v>
      </c>
    </row>
    <row r="14" spans="1:10" x14ac:dyDescent="0.25">
      <c r="A14" s="30">
        <v>10</v>
      </c>
      <c r="B14" s="19" t="s">
        <v>48</v>
      </c>
      <c r="C14" s="31">
        <v>344728186.94052935</v>
      </c>
      <c r="D14" s="31">
        <v>70020444.940529346</v>
      </c>
      <c r="E14" s="31">
        <v>274707742</v>
      </c>
      <c r="F14" s="22">
        <v>0.79688215935586115</v>
      </c>
      <c r="G14" s="31">
        <v>274208830.5704869</v>
      </c>
      <c r="H14" s="22">
        <v>0.79543489902608966</v>
      </c>
      <c r="I14" s="31">
        <v>271471617.5704869</v>
      </c>
      <c r="J14" s="22">
        <v>0.78749469249904924</v>
      </c>
    </row>
    <row r="15" spans="1:10" x14ac:dyDescent="0.25">
      <c r="A15" s="30">
        <v>11</v>
      </c>
      <c r="B15" s="19" t="s">
        <v>31</v>
      </c>
      <c r="C15" s="31">
        <v>6377330616.6877613</v>
      </c>
      <c r="D15" s="31">
        <v>1213650699.8865337</v>
      </c>
      <c r="E15" s="31">
        <v>5163679916.8012276</v>
      </c>
      <c r="F15" s="22">
        <v>0.80969299338021838</v>
      </c>
      <c r="G15" s="31">
        <v>5057079356.8600006</v>
      </c>
      <c r="H15" s="22">
        <v>0.79297744790382707</v>
      </c>
      <c r="I15" s="31">
        <v>5038685169.8600006</v>
      </c>
      <c r="J15" s="22">
        <v>0.79009313970254491</v>
      </c>
    </row>
    <row r="16" spans="1:10" x14ac:dyDescent="0.25">
      <c r="A16" s="30">
        <v>12</v>
      </c>
      <c r="B16" s="19" t="s">
        <v>51</v>
      </c>
      <c r="C16" s="31">
        <v>1732837341.4270997</v>
      </c>
      <c r="D16" s="31">
        <v>59593866.427099705</v>
      </c>
      <c r="E16" s="31">
        <v>1673243475</v>
      </c>
      <c r="F16" s="22">
        <v>0.96560908228234488</v>
      </c>
      <c r="G16" s="31">
        <v>1623136207.3468816</v>
      </c>
      <c r="H16" s="22">
        <v>0.93669276887242492</v>
      </c>
      <c r="I16" s="31">
        <v>1623136207.3468816</v>
      </c>
      <c r="J16" s="22">
        <v>0.93669276887242492</v>
      </c>
    </row>
    <row r="17" spans="1:10" x14ac:dyDescent="0.25">
      <c r="A17" s="30">
        <v>13</v>
      </c>
      <c r="B17" s="19" t="s">
        <v>34</v>
      </c>
      <c r="C17" s="31">
        <v>8238282104.305069</v>
      </c>
      <c r="D17" s="31">
        <v>1908002571.3370323</v>
      </c>
      <c r="E17" s="31">
        <v>6330279532.9680367</v>
      </c>
      <c r="F17" s="22">
        <v>0.76839800492629773</v>
      </c>
      <c r="G17" s="31">
        <v>5963180425.9578896</v>
      </c>
      <c r="H17" s="22">
        <v>0.72383785241363818</v>
      </c>
      <c r="I17" s="31">
        <v>5963180425.9578896</v>
      </c>
      <c r="J17" s="22">
        <v>0.72383785241363818</v>
      </c>
    </row>
    <row r="18" spans="1:10" x14ac:dyDescent="0.25">
      <c r="A18" s="30">
        <v>14</v>
      </c>
      <c r="B18" s="19" t="s">
        <v>52</v>
      </c>
      <c r="C18" s="31">
        <v>17624366117.447399</v>
      </c>
      <c r="D18" s="31">
        <v>522000606.73067093</v>
      </c>
      <c r="E18" s="31">
        <v>17102365510.716728</v>
      </c>
      <c r="F18" s="74">
        <v>0.97038187908421214</v>
      </c>
      <c r="G18" s="31">
        <v>17102317937.716728</v>
      </c>
      <c r="H18" s="22">
        <v>0.97037917980982791</v>
      </c>
      <c r="I18" s="31">
        <v>17102317937.716726</v>
      </c>
      <c r="J18" s="22">
        <v>0.9703791798098278</v>
      </c>
    </row>
    <row r="19" spans="1:10" x14ac:dyDescent="0.25">
      <c r="A19" s="30">
        <v>15</v>
      </c>
      <c r="B19" s="19" t="s">
        <v>38</v>
      </c>
      <c r="C19" s="31">
        <v>213703379.81066671</v>
      </c>
      <c r="D19" s="31">
        <v>1811200.1406666934</v>
      </c>
      <c r="E19" s="31">
        <v>211892179.67000002</v>
      </c>
      <c r="F19" s="22">
        <v>0.99152470053458508</v>
      </c>
      <c r="G19" s="31">
        <v>211892179.67000002</v>
      </c>
      <c r="H19" s="22">
        <v>0.99152470053458508</v>
      </c>
      <c r="I19" s="31">
        <v>211892179.67000002</v>
      </c>
      <c r="J19" s="22">
        <v>0.99152470053458508</v>
      </c>
    </row>
    <row r="20" spans="1:10" s="36" customFormat="1" x14ac:dyDescent="0.25">
      <c r="A20" s="30">
        <v>17</v>
      </c>
      <c r="B20" s="19" t="s">
        <v>152</v>
      </c>
      <c r="C20" s="31">
        <v>2856292539.6744008</v>
      </c>
      <c r="D20" s="31">
        <v>2856292539.6744008</v>
      </c>
      <c r="E20" s="31">
        <v>0</v>
      </c>
      <c r="F20" s="22">
        <v>0</v>
      </c>
      <c r="G20" s="31">
        <v>0</v>
      </c>
      <c r="H20" s="22">
        <v>0</v>
      </c>
      <c r="I20" s="31">
        <v>0</v>
      </c>
      <c r="J20" s="22">
        <v>0</v>
      </c>
    </row>
    <row r="21" spans="1:10" x14ac:dyDescent="0.25">
      <c r="A21" s="30">
        <v>16</v>
      </c>
      <c r="B21" s="19" t="s">
        <v>100</v>
      </c>
      <c r="C21" s="31">
        <v>1895244712.5</v>
      </c>
      <c r="D21" s="31">
        <v>432599539.60838079</v>
      </c>
      <c r="E21" s="31">
        <v>1462645172.8916192</v>
      </c>
      <c r="F21" s="22">
        <v>0.77174475847092971</v>
      </c>
      <c r="G21" s="31">
        <v>924893535.70562339</v>
      </c>
      <c r="H21" s="22">
        <v>0.48800744811766539</v>
      </c>
      <c r="I21" s="31">
        <v>924893535.70562339</v>
      </c>
      <c r="J21" s="22">
        <v>0.48800744811766539</v>
      </c>
    </row>
    <row r="22" spans="1:10" x14ac:dyDescent="0.25">
      <c r="A22" s="32"/>
      <c r="B22" s="25"/>
      <c r="C22" s="25"/>
      <c r="D22" s="25"/>
      <c r="E22" s="25"/>
      <c r="F22" s="25"/>
      <c r="G22" s="25"/>
      <c r="H22" s="25"/>
      <c r="I22" s="25"/>
      <c r="J22" s="25"/>
    </row>
    <row r="23" spans="1:10" x14ac:dyDescent="0.25">
      <c r="A23" s="109" t="s">
        <v>97</v>
      </c>
      <c r="B23" s="109"/>
      <c r="C23" s="33">
        <v>75413648220</v>
      </c>
      <c r="D23" s="33">
        <v>13643276006.054995</v>
      </c>
      <c r="E23" s="33">
        <v>61770372213.939995</v>
      </c>
      <c r="F23" s="34">
        <v>0.81908744202037331</v>
      </c>
      <c r="G23" s="33">
        <v>60604129557.669998</v>
      </c>
      <c r="H23" s="82">
        <v>0.80362283204860985</v>
      </c>
      <c r="I23" s="33">
        <v>60096870227.669998</v>
      </c>
      <c r="J23" s="85">
        <v>0.7968964722719255</v>
      </c>
    </row>
    <row r="24" spans="1:10" x14ac:dyDescent="0.25">
      <c r="A24" s="32"/>
      <c r="B24" s="25"/>
      <c r="C24" s="25"/>
      <c r="D24" s="25"/>
      <c r="E24" s="25"/>
      <c r="F24" s="25"/>
      <c r="G24" s="25"/>
      <c r="H24" s="25"/>
      <c r="I24" s="25"/>
      <c r="J24" s="25"/>
    </row>
    <row r="25" spans="1:10" x14ac:dyDescent="0.25">
      <c r="A25" s="32"/>
      <c r="B25" s="108"/>
      <c r="C25" s="108"/>
      <c r="D25" s="108"/>
      <c r="E25" s="108"/>
      <c r="F25" s="108"/>
      <c r="G25" s="108"/>
      <c r="H25" s="108"/>
      <c r="I25" s="108"/>
      <c r="J25" s="108"/>
    </row>
    <row r="26" spans="1:10" x14ac:dyDescent="0.25">
      <c r="A26" s="32"/>
      <c r="B26" s="25"/>
      <c r="C26" s="25"/>
      <c r="D26" s="25"/>
      <c r="E26" s="37"/>
      <c r="F26" s="25"/>
      <c r="G26" s="25"/>
      <c r="H26" s="25"/>
      <c r="I26" s="25"/>
      <c r="J26" s="25"/>
    </row>
    <row r="27" spans="1:10" x14ac:dyDescent="0.25">
      <c r="A27" s="32"/>
      <c r="B27" s="25"/>
      <c r="C27" s="25"/>
      <c r="D27" s="25"/>
      <c r="E27" s="25"/>
      <c r="F27" s="25"/>
      <c r="G27" s="25"/>
      <c r="H27" s="25"/>
      <c r="I27" s="25"/>
      <c r="J27" s="25"/>
    </row>
    <row r="28" spans="1:10" x14ac:dyDescent="0.25">
      <c r="A28" s="32"/>
      <c r="B28" s="25"/>
      <c r="C28" s="25"/>
      <c r="D28" s="25"/>
      <c r="E28" s="25"/>
      <c r="F28" s="25"/>
      <c r="G28" s="25"/>
      <c r="H28" s="25"/>
      <c r="I28" s="25"/>
      <c r="J28" s="25"/>
    </row>
    <row r="29" spans="1:10" x14ac:dyDescent="0.25">
      <c r="A29" s="32"/>
      <c r="B29" s="25"/>
      <c r="C29" s="25"/>
      <c r="D29" s="25"/>
      <c r="E29" s="25"/>
      <c r="F29" s="25"/>
      <c r="G29" s="25"/>
      <c r="H29" s="25"/>
      <c r="I29" s="25"/>
      <c r="J29" s="25"/>
    </row>
    <row r="30" spans="1:10" x14ac:dyDescent="0.25">
      <c r="A30" s="32"/>
      <c r="B30" s="25"/>
      <c r="C30" s="25"/>
      <c r="D30" s="25"/>
      <c r="E30" s="25"/>
      <c r="F30" s="25"/>
      <c r="G30" s="25"/>
      <c r="H30" s="25"/>
      <c r="I30" s="25"/>
      <c r="J30" s="25"/>
    </row>
    <row r="31" spans="1:10" x14ac:dyDescent="0.25">
      <c r="A31" s="32"/>
      <c r="B31" s="25"/>
      <c r="C31" s="25"/>
      <c r="D31" s="25"/>
      <c r="E31" s="25"/>
      <c r="F31" s="25"/>
      <c r="G31" s="25"/>
      <c r="H31" s="25"/>
      <c r="I31" s="25"/>
      <c r="J31" s="25"/>
    </row>
    <row r="32" spans="1:10" x14ac:dyDescent="0.25">
      <c r="B32" s="35"/>
      <c r="C32" s="35"/>
      <c r="D32" s="35"/>
      <c r="E32" s="35"/>
      <c r="F32" s="35"/>
      <c r="G32" s="35"/>
      <c r="H32" s="35"/>
      <c r="I32" s="35"/>
      <c r="J32" s="35"/>
    </row>
    <row r="33" x14ac:dyDescent="0.25"/>
    <row r="34" x14ac:dyDescent="0.25"/>
    <row r="35" x14ac:dyDescent="0.25"/>
    <row r="36" x14ac:dyDescent="0.25"/>
    <row r="37" x14ac:dyDescent="0.25"/>
    <row r="38" x14ac:dyDescent="0.25"/>
    <row r="39" x14ac:dyDescent="0.25"/>
    <row r="40" x14ac:dyDescent="0.25"/>
    <row r="41" x14ac:dyDescent="0.25"/>
    <row r="42" x14ac:dyDescent="0.25"/>
    <row r="43" x14ac:dyDescent="0.25"/>
    <row r="44" x14ac:dyDescent="0.25"/>
    <row r="45" x14ac:dyDescent="0.25"/>
    <row r="46" x14ac:dyDescent="0.25"/>
    <row r="47" x14ac:dyDescent="0.25"/>
    <row r="48" ht="15" customHeight="1" x14ac:dyDescent="0.25"/>
    <row r="49" ht="15" customHeight="1" x14ac:dyDescent="0.25"/>
    <row r="50" ht="15" customHeight="1" x14ac:dyDescent="0.25"/>
    <row r="51" ht="15" customHeight="1" x14ac:dyDescent="0.25"/>
    <row r="52" ht="15" customHeight="1" x14ac:dyDescent="0.25"/>
    <row r="53" ht="15" customHeight="1" x14ac:dyDescent="0.25"/>
    <row r="54" ht="15" customHeight="1" x14ac:dyDescent="0.25"/>
    <row r="55" ht="15" customHeight="1" x14ac:dyDescent="0.25"/>
    <row r="56" ht="15" hidden="1" customHeight="1" x14ac:dyDescent="0.25"/>
    <row r="57" ht="15" customHeight="1" x14ac:dyDescent="0.25"/>
    <row r="58" ht="15" customHeight="1" x14ac:dyDescent="0.25"/>
    <row r="59" ht="15" customHeight="1" x14ac:dyDescent="0.25"/>
    <row r="60" ht="15" customHeight="1" x14ac:dyDescent="0.25"/>
  </sheetData>
  <mergeCells count="2">
    <mergeCell ref="A23:B23"/>
    <mergeCell ref="B25:J25"/>
  </mergeCells>
  <conditionalFormatting sqref="F5:F21 H5:H21 J5:J21">
    <cfRule type="cellIs" dxfId="27" priority="10" operator="between">
      <formula>0.75</formula>
      <formula>1</formula>
    </cfRule>
    <cfRule type="cellIs" dxfId="26" priority="11" operator="between">
      <formula>45.0001%</formula>
      <formula>74.99%</formula>
    </cfRule>
    <cfRule type="cellIs" dxfId="25" priority="12" operator="between">
      <formula>0</formula>
      <formula>0.45</formula>
    </cfRule>
  </conditionalFormatting>
  <conditionalFormatting sqref="F23">
    <cfRule type="cellIs" dxfId="24" priority="7" operator="between">
      <formula>0.75</formula>
      <formula>1</formula>
    </cfRule>
    <cfRule type="cellIs" dxfId="23" priority="8" operator="between">
      <formula>45.0001%</formula>
      <formula>74.99%</formula>
    </cfRule>
    <cfRule type="cellIs" dxfId="22" priority="9" operator="between">
      <formula>0</formula>
      <formula>0.45</formula>
    </cfRule>
  </conditionalFormatting>
  <conditionalFormatting sqref="H23">
    <cfRule type="cellIs" dxfId="21" priority="4" operator="between">
      <formula>0.75</formula>
      <formula>1</formula>
    </cfRule>
    <cfRule type="cellIs" dxfId="20" priority="5" operator="between">
      <formula>45.0001%</formula>
      <formula>74.99%</formula>
    </cfRule>
    <cfRule type="cellIs" dxfId="19" priority="6" operator="between">
      <formula>0</formula>
      <formula>0.45</formula>
    </cfRule>
  </conditionalFormatting>
  <conditionalFormatting sqref="J23">
    <cfRule type="cellIs" dxfId="18" priority="1" operator="between">
      <formula>0.75</formula>
      <formula>1</formula>
    </cfRule>
    <cfRule type="cellIs" dxfId="17" priority="2" operator="between">
      <formula>45.0001%</formula>
      <formula>74.99%</formula>
    </cfRule>
    <cfRule type="cellIs" dxfId="16" priority="3" operator="between">
      <formula>0</formula>
      <formula>0.45</formula>
    </cfRule>
  </conditionalFormatting>
  <pageMargins left="0.7" right="0.7" top="0.75" bottom="0.75" header="0.3" footer="0.3"/>
  <drawing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65"/>
  <sheetViews>
    <sheetView workbookViewId="0">
      <pane ySplit="3" topLeftCell="A4" activePane="bottomLeft" state="frozen"/>
      <selection pane="bottomLeft" activeCell="G70" sqref="G70"/>
    </sheetView>
  </sheetViews>
  <sheetFormatPr baseColWidth="10" defaultRowHeight="15" x14ac:dyDescent="0.25"/>
  <cols>
    <col min="1" max="1" width="65.140625" customWidth="1"/>
    <col min="2" max="2" width="37" style="172" bestFit="1" customWidth="1"/>
    <col min="3" max="3" width="17.85546875" style="172" bestFit="1" customWidth="1"/>
  </cols>
  <sheetData>
    <row r="3" spans="1:3" x14ac:dyDescent="0.25">
      <c r="A3" s="169" t="s">
        <v>248</v>
      </c>
      <c r="B3" s="172" t="s">
        <v>250</v>
      </c>
      <c r="C3" s="172" t="s">
        <v>251</v>
      </c>
    </row>
    <row r="4" spans="1:3" x14ac:dyDescent="0.25">
      <c r="A4" s="170" t="s">
        <v>31</v>
      </c>
      <c r="B4" s="172">
        <v>6377330616.6877632</v>
      </c>
      <c r="C4" s="172">
        <v>5038685169.8600006</v>
      </c>
    </row>
    <row r="5" spans="1:3" x14ac:dyDescent="0.25">
      <c r="A5" s="171" t="s">
        <v>49</v>
      </c>
      <c r="B5" s="172">
        <v>1484814306.741868</v>
      </c>
      <c r="C5" s="172">
        <v>974659180.09848154</v>
      </c>
    </row>
    <row r="6" spans="1:3" x14ac:dyDescent="0.25">
      <c r="A6" s="173"/>
      <c r="B6" s="172">
        <v>1484814306.741868</v>
      </c>
      <c r="C6" s="172">
        <v>974659180.09848154</v>
      </c>
    </row>
    <row r="7" spans="1:3" x14ac:dyDescent="0.25">
      <c r="A7" s="171" t="s">
        <v>28</v>
      </c>
      <c r="B7" s="172">
        <v>4892516309.9458952</v>
      </c>
      <c r="C7" s="172">
        <v>4064025989.761519</v>
      </c>
    </row>
    <row r="8" spans="1:3" x14ac:dyDescent="0.25">
      <c r="A8" s="173" t="s">
        <v>36</v>
      </c>
      <c r="B8" s="172">
        <v>169314738.42125717</v>
      </c>
      <c r="C8" s="172">
        <v>158237151</v>
      </c>
    </row>
    <row r="9" spans="1:3" x14ac:dyDescent="0.25">
      <c r="A9" s="173" t="s">
        <v>32</v>
      </c>
      <c r="B9" s="172">
        <v>3406069184.7090001</v>
      </c>
      <c r="C9" s="172">
        <v>2719456601.8215189</v>
      </c>
    </row>
    <row r="10" spans="1:3" x14ac:dyDescent="0.25">
      <c r="A10" s="173" t="s">
        <v>149</v>
      </c>
      <c r="B10" s="172">
        <v>1317132386.8156381</v>
      </c>
      <c r="C10" s="172">
        <v>1186332236.9400001</v>
      </c>
    </row>
    <row r="11" spans="1:3" x14ac:dyDescent="0.25">
      <c r="A11" s="170" t="s">
        <v>48</v>
      </c>
      <c r="B11" s="172">
        <v>344728186.94052935</v>
      </c>
      <c r="C11" s="172">
        <v>271471617.5704869</v>
      </c>
    </row>
    <row r="12" spans="1:3" x14ac:dyDescent="0.25">
      <c r="A12" s="171" t="s">
        <v>49</v>
      </c>
      <c r="B12" s="172">
        <v>335269424.51499999</v>
      </c>
      <c r="C12" s="172">
        <v>265773651</v>
      </c>
    </row>
    <row r="13" spans="1:3" x14ac:dyDescent="0.25">
      <c r="A13" s="173"/>
      <c r="B13" s="172">
        <v>335269424.51499999</v>
      </c>
      <c r="C13" s="172">
        <v>265773651</v>
      </c>
    </row>
    <row r="14" spans="1:3" x14ac:dyDescent="0.25">
      <c r="A14" s="171" t="s">
        <v>28</v>
      </c>
      <c r="B14" s="172">
        <v>9458762.4255293515</v>
      </c>
      <c r="C14" s="172">
        <v>5697966.5704869078</v>
      </c>
    </row>
    <row r="15" spans="1:3" x14ac:dyDescent="0.25">
      <c r="A15" s="173" t="s">
        <v>202</v>
      </c>
      <c r="B15" s="172">
        <v>9458762.4255293515</v>
      </c>
      <c r="C15" s="172">
        <v>5697966.5704869078</v>
      </c>
    </row>
    <row r="16" spans="1:3" x14ac:dyDescent="0.25">
      <c r="A16" s="170" t="s">
        <v>51</v>
      </c>
      <c r="B16" s="172">
        <v>1732837341.4270997</v>
      </c>
      <c r="C16" s="172">
        <v>1623136207.3468816</v>
      </c>
    </row>
    <row r="17" spans="1:3" x14ac:dyDescent="0.25">
      <c r="A17" s="171" t="s">
        <v>49</v>
      </c>
      <c r="B17" s="172">
        <v>1714178841.4270997</v>
      </c>
      <c r="C17" s="172">
        <v>1607333877</v>
      </c>
    </row>
    <row r="18" spans="1:3" x14ac:dyDescent="0.25">
      <c r="A18" s="173"/>
      <c r="B18" s="172">
        <v>1714178841.4270997</v>
      </c>
      <c r="C18" s="172">
        <v>1607333877</v>
      </c>
    </row>
    <row r="19" spans="1:3" x14ac:dyDescent="0.25">
      <c r="A19" s="171" t="s">
        <v>28</v>
      </c>
      <c r="B19" s="172">
        <v>18658500</v>
      </c>
      <c r="C19" s="172">
        <v>15802330.346881622</v>
      </c>
    </row>
    <row r="20" spans="1:3" x14ac:dyDescent="0.25">
      <c r="A20" s="173" t="s">
        <v>105</v>
      </c>
      <c r="B20" s="172">
        <v>18658500</v>
      </c>
      <c r="C20" s="172">
        <v>15802330.346881622</v>
      </c>
    </row>
    <row r="21" spans="1:3" x14ac:dyDescent="0.25">
      <c r="A21" s="170" t="s">
        <v>34</v>
      </c>
      <c r="B21" s="172">
        <v>8238282104.305069</v>
      </c>
      <c r="C21" s="172">
        <v>5963180425.9578905</v>
      </c>
    </row>
    <row r="22" spans="1:3" x14ac:dyDescent="0.25">
      <c r="A22" s="171" t="s">
        <v>49</v>
      </c>
      <c r="B22" s="172">
        <v>8034275604.305069</v>
      </c>
      <c r="C22" s="172">
        <v>5772473511.862402</v>
      </c>
    </row>
    <row r="23" spans="1:3" x14ac:dyDescent="0.25">
      <c r="A23" s="173"/>
      <c r="B23" s="172">
        <v>8034275604.305069</v>
      </c>
      <c r="C23" s="172">
        <v>5772473511.862402</v>
      </c>
    </row>
    <row r="24" spans="1:3" x14ac:dyDescent="0.25">
      <c r="A24" s="171" t="s">
        <v>28</v>
      </c>
      <c r="B24" s="172">
        <v>204006500</v>
      </c>
      <c r="C24" s="172">
        <v>190706914.09548897</v>
      </c>
    </row>
    <row r="25" spans="1:3" x14ac:dyDescent="0.25">
      <c r="A25" s="173" t="s">
        <v>150</v>
      </c>
      <c r="B25" s="172">
        <v>204006500</v>
      </c>
      <c r="C25" s="172">
        <v>190706914.09548897</v>
      </c>
    </row>
    <row r="26" spans="1:3" x14ac:dyDescent="0.25">
      <c r="A26" s="170" t="s">
        <v>52</v>
      </c>
      <c r="B26" s="172">
        <v>17624366117.447399</v>
      </c>
      <c r="C26" s="172">
        <v>17102317937.716726</v>
      </c>
    </row>
    <row r="27" spans="1:3" x14ac:dyDescent="0.25">
      <c r="A27" s="171" t="s">
        <v>49</v>
      </c>
      <c r="B27" s="172">
        <v>17624366117.447399</v>
      </c>
      <c r="C27" s="172">
        <v>17102317937.716726</v>
      </c>
    </row>
    <row r="28" spans="1:3" x14ac:dyDescent="0.25">
      <c r="A28" s="173"/>
      <c r="B28" s="172">
        <v>17624366117.447399</v>
      </c>
      <c r="C28" s="172">
        <v>17102317937.716726</v>
      </c>
    </row>
    <row r="29" spans="1:3" x14ac:dyDescent="0.25">
      <c r="A29" s="170" t="s">
        <v>38</v>
      </c>
      <c r="B29" s="172">
        <v>213703379.81066671</v>
      </c>
      <c r="C29" s="172">
        <v>211892179.67000002</v>
      </c>
    </row>
    <row r="30" spans="1:3" x14ac:dyDescent="0.25">
      <c r="A30" s="171" t="s">
        <v>28</v>
      </c>
      <c r="B30" s="172">
        <v>213703379.81066671</v>
      </c>
      <c r="C30" s="172">
        <v>211892179.67000002</v>
      </c>
    </row>
    <row r="31" spans="1:3" x14ac:dyDescent="0.25">
      <c r="A31" s="173" t="s">
        <v>200</v>
      </c>
      <c r="B31" s="172">
        <v>37867934.095666699</v>
      </c>
      <c r="C31" s="172">
        <v>37841666.670000002</v>
      </c>
    </row>
    <row r="32" spans="1:3" x14ac:dyDescent="0.25">
      <c r="A32" s="173" t="s">
        <v>39</v>
      </c>
      <c r="B32" s="172">
        <v>175835445.715</v>
      </c>
      <c r="C32" s="172">
        <v>174050513</v>
      </c>
    </row>
    <row r="33" spans="1:3" x14ac:dyDescent="0.25">
      <c r="A33" s="170" t="s">
        <v>40</v>
      </c>
      <c r="B33" s="172">
        <v>1931030845.3033023</v>
      </c>
      <c r="C33" s="172">
        <v>19479200.199999999</v>
      </c>
    </row>
    <row r="34" spans="1:3" x14ac:dyDescent="0.25">
      <c r="A34" s="171" t="s">
        <v>49</v>
      </c>
      <c r="B34" s="172">
        <v>95064838.082883149</v>
      </c>
      <c r="C34" s="172">
        <v>19479200.199999999</v>
      </c>
    </row>
    <row r="35" spans="1:3" x14ac:dyDescent="0.25">
      <c r="A35" s="173"/>
      <c r="B35" s="172">
        <v>95064838.082883149</v>
      </c>
      <c r="C35" s="172">
        <v>19479200.199999999</v>
      </c>
    </row>
    <row r="36" spans="1:3" x14ac:dyDescent="0.25">
      <c r="A36" s="171" t="s">
        <v>28</v>
      </c>
      <c r="B36" s="172">
        <v>1835966007.2204192</v>
      </c>
      <c r="C36" s="172">
        <v>0</v>
      </c>
    </row>
    <row r="37" spans="1:3" x14ac:dyDescent="0.25">
      <c r="A37" s="173" t="s">
        <v>102</v>
      </c>
      <c r="B37" s="172">
        <v>1835966007.2204192</v>
      </c>
      <c r="C37" s="172">
        <v>0</v>
      </c>
    </row>
    <row r="38" spans="1:3" x14ac:dyDescent="0.25">
      <c r="A38" s="170" t="s">
        <v>35</v>
      </c>
      <c r="B38" s="172">
        <v>152088082</v>
      </c>
      <c r="C38" s="172">
        <v>152088082</v>
      </c>
    </row>
    <row r="39" spans="1:3" x14ac:dyDescent="0.25">
      <c r="A39" s="171" t="s">
        <v>28</v>
      </c>
      <c r="B39" s="172">
        <v>152088082</v>
      </c>
      <c r="C39" s="172">
        <v>152088082</v>
      </c>
    </row>
    <row r="40" spans="1:3" x14ac:dyDescent="0.25">
      <c r="A40" s="173" t="s">
        <v>36</v>
      </c>
      <c r="B40" s="172">
        <v>100729359</v>
      </c>
      <c r="C40" s="172">
        <v>100729359</v>
      </c>
    </row>
    <row r="41" spans="1:3" x14ac:dyDescent="0.25">
      <c r="A41" s="173" t="s">
        <v>104</v>
      </c>
      <c r="B41" s="172">
        <v>51358723</v>
      </c>
      <c r="C41" s="172">
        <v>51358723</v>
      </c>
    </row>
    <row r="42" spans="1:3" x14ac:dyDescent="0.25">
      <c r="A42" s="170" t="s">
        <v>75</v>
      </c>
      <c r="B42" s="172">
        <v>362440663.84000003</v>
      </c>
      <c r="C42" s="172">
        <v>234887259</v>
      </c>
    </row>
    <row r="43" spans="1:3" x14ac:dyDescent="0.25">
      <c r="A43" s="171" t="s">
        <v>49</v>
      </c>
      <c r="B43" s="172">
        <v>325589076.84000003</v>
      </c>
      <c r="C43" s="172">
        <v>198035675</v>
      </c>
    </row>
    <row r="44" spans="1:3" x14ac:dyDescent="0.25">
      <c r="A44" s="173"/>
      <c r="B44" s="172">
        <v>325589076.84000003</v>
      </c>
      <c r="C44" s="172">
        <v>198035675</v>
      </c>
    </row>
    <row r="45" spans="1:3" x14ac:dyDescent="0.25">
      <c r="A45" s="171" t="s">
        <v>28</v>
      </c>
      <c r="B45" s="172">
        <v>36851587</v>
      </c>
      <c r="C45" s="172">
        <v>36851584</v>
      </c>
    </row>
    <row r="46" spans="1:3" x14ac:dyDescent="0.25">
      <c r="A46" s="173" t="s">
        <v>143</v>
      </c>
      <c r="B46" s="172">
        <v>36851587</v>
      </c>
      <c r="C46" s="172">
        <v>36851584</v>
      </c>
    </row>
    <row r="47" spans="1:3" x14ac:dyDescent="0.25">
      <c r="A47" s="170" t="s">
        <v>70</v>
      </c>
      <c r="B47" s="172">
        <v>111333333.33333333</v>
      </c>
      <c r="C47" s="172">
        <v>104666664</v>
      </c>
    </row>
    <row r="48" spans="1:3" x14ac:dyDescent="0.25">
      <c r="A48" s="171" t="s">
        <v>49</v>
      </c>
      <c r="B48" s="172">
        <v>111333333.33333333</v>
      </c>
      <c r="C48" s="172">
        <v>104666664</v>
      </c>
    </row>
    <row r="49" spans="1:3" x14ac:dyDescent="0.25">
      <c r="A49" s="173"/>
      <c r="B49" s="172">
        <v>111333333.33333333</v>
      </c>
      <c r="C49" s="172">
        <v>104666664</v>
      </c>
    </row>
    <row r="50" spans="1:3" x14ac:dyDescent="0.25">
      <c r="A50" s="170" t="s">
        <v>37</v>
      </c>
      <c r="B50" s="172">
        <v>11713827984.286507</v>
      </c>
      <c r="C50" s="172">
        <v>10559026903.129999</v>
      </c>
    </row>
    <row r="51" spans="1:3" x14ac:dyDescent="0.25">
      <c r="A51" s="171" t="s">
        <v>49</v>
      </c>
      <c r="B51" s="172">
        <v>11713827984.286507</v>
      </c>
      <c r="C51" s="172">
        <v>10559026903.129999</v>
      </c>
    </row>
    <row r="52" spans="1:3" x14ac:dyDescent="0.25">
      <c r="A52" s="173"/>
      <c r="B52" s="172">
        <v>11713827984.286507</v>
      </c>
      <c r="C52" s="172">
        <v>10559026903.129999</v>
      </c>
    </row>
    <row r="53" spans="1:3" x14ac:dyDescent="0.25">
      <c r="A53" s="170" t="s">
        <v>41</v>
      </c>
      <c r="B53" s="172">
        <v>15201643177.737291</v>
      </c>
      <c r="C53" s="172">
        <v>14412419137.149998</v>
      </c>
    </row>
    <row r="54" spans="1:3" x14ac:dyDescent="0.25">
      <c r="A54" s="171" t="s">
        <v>49</v>
      </c>
      <c r="B54" s="172">
        <v>7850009756.8077774</v>
      </c>
      <c r="C54" s="172">
        <v>7109211609.1514435</v>
      </c>
    </row>
    <row r="55" spans="1:3" x14ac:dyDescent="0.25">
      <c r="A55" s="173"/>
      <c r="B55" s="172">
        <v>7850009756.8077774</v>
      </c>
      <c r="C55" s="172">
        <v>7109211609.1514435</v>
      </c>
    </row>
    <row r="56" spans="1:3" x14ac:dyDescent="0.25">
      <c r="A56" s="171" t="s">
        <v>28</v>
      </c>
      <c r="B56" s="172">
        <v>7351633420.9295139</v>
      </c>
      <c r="C56" s="172">
        <v>7303207527.9985552</v>
      </c>
    </row>
    <row r="57" spans="1:3" x14ac:dyDescent="0.25">
      <c r="A57" s="173" t="s">
        <v>103</v>
      </c>
      <c r="B57" s="172">
        <v>6831708021.9295139</v>
      </c>
      <c r="C57" s="172">
        <v>6801110371.9985552</v>
      </c>
    </row>
    <row r="58" spans="1:3" x14ac:dyDescent="0.25">
      <c r="A58" s="173" t="s">
        <v>151</v>
      </c>
      <c r="B58" s="172">
        <v>519925399</v>
      </c>
      <c r="C58" s="172">
        <v>502097156</v>
      </c>
    </row>
    <row r="59" spans="1:3" x14ac:dyDescent="0.25">
      <c r="A59" s="170" t="s">
        <v>46</v>
      </c>
      <c r="B59" s="172">
        <v>6658499134.7016411</v>
      </c>
      <c r="C59" s="172">
        <v>3478725908.3623915</v>
      </c>
    </row>
    <row r="60" spans="1:3" x14ac:dyDescent="0.25">
      <c r="A60" s="171" t="s">
        <v>49</v>
      </c>
      <c r="B60" s="172">
        <v>2218500100.246428</v>
      </c>
      <c r="C60" s="172">
        <v>2057248132.0723915</v>
      </c>
    </row>
    <row r="61" spans="1:3" x14ac:dyDescent="0.25">
      <c r="A61" s="173"/>
      <c r="B61" s="172">
        <v>2218500100.246428</v>
      </c>
      <c r="C61" s="172">
        <v>2057248132.0723915</v>
      </c>
    </row>
    <row r="62" spans="1:3" x14ac:dyDescent="0.25">
      <c r="A62" s="171" t="s">
        <v>28</v>
      </c>
      <c r="B62" s="172">
        <v>4439999034.4552135</v>
      </c>
      <c r="C62" s="172">
        <v>1421477776.29</v>
      </c>
    </row>
    <row r="63" spans="1:3" x14ac:dyDescent="0.25">
      <c r="A63" s="173" t="s">
        <v>104</v>
      </c>
      <c r="B63" s="172">
        <v>2085734497.82355</v>
      </c>
      <c r="C63" s="172">
        <v>1405869709.29</v>
      </c>
    </row>
    <row r="64" spans="1:3" x14ac:dyDescent="0.25">
      <c r="A64" s="173" t="s">
        <v>256</v>
      </c>
      <c r="B64" s="172">
        <v>2354264536.6316638</v>
      </c>
      <c r="C64" s="172">
        <v>15608067</v>
      </c>
    </row>
    <row r="65" spans="1:3" x14ac:dyDescent="0.25">
      <c r="A65" s="170" t="s">
        <v>249</v>
      </c>
      <c r="B65" s="172">
        <v>70662110967.820602</v>
      </c>
      <c r="C65" s="172">
        <v>59171976691.964378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E18"/>
  <sheetViews>
    <sheetView workbookViewId="0">
      <selection activeCell="D29" sqref="D29"/>
    </sheetView>
  </sheetViews>
  <sheetFormatPr baseColWidth="10" defaultRowHeight="15" x14ac:dyDescent="0.25"/>
  <cols>
    <col min="1" max="1" width="60.140625" style="174" bestFit="1" customWidth="1"/>
    <col min="2" max="2" width="37" style="172" bestFit="1" customWidth="1"/>
    <col min="3" max="3" width="17.85546875" style="172" bestFit="1" customWidth="1"/>
    <col min="5" max="5" width="14.85546875" customWidth="1"/>
  </cols>
  <sheetData>
    <row r="3" spans="1:5" x14ac:dyDescent="0.25">
      <c r="A3" s="176" t="s">
        <v>248</v>
      </c>
      <c r="B3" s="172" t="s">
        <v>250</v>
      </c>
      <c r="C3" s="172" t="s">
        <v>251</v>
      </c>
      <c r="E3" s="178" t="s">
        <v>252</v>
      </c>
    </row>
    <row r="4" spans="1:5" x14ac:dyDescent="0.25">
      <c r="A4" s="175" t="s">
        <v>200</v>
      </c>
      <c r="B4" s="172">
        <v>37867934.095666699</v>
      </c>
      <c r="C4" s="172">
        <v>37841666.670000002</v>
      </c>
      <c r="E4" t="s">
        <v>253</v>
      </c>
    </row>
    <row r="5" spans="1:5" x14ac:dyDescent="0.25">
      <c r="A5" s="175" t="s">
        <v>36</v>
      </c>
      <c r="B5" s="172">
        <v>270044097.42125714</v>
      </c>
      <c r="C5" s="172">
        <v>258966510</v>
      </c>
      <c r="E5" t="s">
        <v>253</v>
      </c>
    </row>
    <row r="6" spans="1:5" x14ac:dyDescent="0.25">
      <c r="A6" s="175" t="s">
        <v>102</v>
      </c>
      <c r="B6" s="172">
        <v>1835966007.2204192</v>
      </c>
      <c r="C6" s="172">
        <v>0</v>
      </c>
      <c r="E6" t="s">
        <v>254</v>
      </c>
    </row>
    <row r="7" spans="1:5" ht="30" x14ac:dyDescent="0.25">
      <c r="A7" s="175" t="s">
        <v>103</v>
      </c>
      <c r="B7" s="172">
        <v>6831708021.9295139</v>
      </c>
      <c r="C7" s="172">
        <v>6801110371.9985552</v>
      </c>
      <c r="E7" t="s">
        <v>255</v>
      </c>
    </row>
    <row r="8" spans="1:5" ht="30" x14ac:dyDescent="0.25">
      <c r="A8" s="175" t="s">
        <v>151</v>
      </c>
      <c r="B8" s="172">
        <v>519925399</v>
      </c>
      <c r="C8" s="172">
        <v>502097156</v>
      </c>
      <c r="E8" t="s">
        <v>255</v>
      </c>
    </row>
    <row r="9" spans="1:5" x14ac:dyDescent="0.25">
      <c r="A9" s="175" t="s">
        <v>104</v>
      </c>
      <c r="B9" s="172">
        <v>2137093220.82355</v>
      </c>
      <c r="C9" s="172">
        <v>1457228432.29</v>
      </c>
      <c r="E9" s="177" t="s">
        <v>257</v>
      </c>
    </row>
    <row r="10" spans="1:5" x14ac:dyDescent="0.25">
      <c r="A10" s="175" t="s">
        <v>32</v>
      </c>
      <c r="B10" s="172">
        <v>3406069184.7090001</v>
      </c>
      <c r="C10" s="172">
        <v>2719456601.8215189</v>
      </c>
      <c r="E10" t="s">
        <v>253</v>
      </c>
    </row>
    <row r="11" spans="1:5" x14ac:dyDescent="0.25">
      <c r="A11" s="175" t="s">
        <v>202</v>
      </c>
      <c r="B11" s="172">
        <v>9458762.4255293515</v>
      </c>
      <c r="C11" s="172">
        <v>5697966.5704869078</v>
      </c>
      <c r="E11" s="177" t="s">
        <v>258</v>
      </c>
    </row>
    <row r="12" spans="1:5" ht="30" x14ac:dyDescent="0.25">
      <c r="A12" s="175" t="s">
        <v>105</v>
      </c>
      <c r="B12" s="172">
        <v>18658500</v>
      </c>
      <c r="C12" s="172">
        <v>15802330.346881622</v>
      </c>
      <c r="E12" s="177" t="s">
        <v>259</v>
      </c>
    </row>
    <row r="13" spans="1:5" ht="30" x14ac:dyDescent="0.25">
      <c r="A13" s="175" t="s">
        <v>150</v>
      </c>
      <c r="B13" s="172">
        <v>204006500</v>
      </c>
      <c r="C13" s="172">
        <v>190706914.09548897</v>
      </c>
      <c r="E13" t="s">
        <v>260</v>
      </c>
    </row>
    <row r="14" spans="1:5" x14ac:dyDescent="0.25">
      <c r="A14" s="175" t="s">
        <v>39</v>
      </c>
      <c r="B14" s="172">
        <v>175835445.715</v>
      </c>
      <c r="C14" s="172">
        <v>174050513</v>
      </c>
      <c r="E14" t="s">
        <v>261</v>
      </c>
    </row>
    <row r="15" spans="1:5" x14ac:dyDescent="0.25">
      <c r="A15" s="175" t="s">
        <v>143</v>
      </c>
      <c r="B15" s="172">
        <v>36851587</v>
      </c>
      <c r="C15" s="172">
        <v>36851584</v>
      </c>
      <c r="E15" t="s">
        <v>262</v>
      </c>
    </row>
    <row r="16" spans="1:5" x14ac:dyDescent="0.25">
      <c r="A16" s="175" t="s">
        <v>149</v>
      </c>
      <c r="B16" s="172">
        <v>1317132386.8156381</v>
      </c>
      <c r="C16" s="172">
        <v>1186332236.9400001</v>
      </c>
      <c r="E16" t="s">
        <v>253</v>
      </c>
    </row>
    <row r="17" spans="1:5" x14ac:dyDescent="0.25">
      <c r="A17" s="175" t="s">
        <v>256</v>
      </c>
      <c r="B17" s="172">
        <v>2354264536.6316638</v>
      </c>
      <c r="C17" s="172">
        <v>15608067</v>
      </c>
      <c r="E17" s="177" t="s">
        <v>257</v>
      </c>
    </row>
    <row r="18" spans="1:5" x14ac:dyDescent="0.25">
      <c r="A18" s="175" t="s">
        <v>249</v>
      </c>
      <c r="B18" s="172">
        <v>19154881583.787235</v>
      </c>
      <c r="C18" s="172">
        <v>13401750350.732933</v>
      </c>
    </row>
  </sheetData>
  <dataValidations count="1">
    <dataValidation type="textLength" allowBlank="1" showInputMessage="1" error="Escriba un texto  Maximo 390 Caracteres" promptTitle="Cualquier contenido Maximo 390 Caracteres" prompt=" Relacione el o los códigos de los rubros presupuestales del PROYECTO o, en su defecto, el dígito definido por la Entidad." sqref="E12">
      <formula1>0</formula1>
      <formula2>390</formula2>
    </dataValidation>
  </dataValidation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56"/>
  <sheetViews>
    <sheetView showGridLines="0" tabSelected="1" view="pageBreakPreview" zoomScale="85" zoomScaleNormal="100" zoomScaleSheetLayoutView="85" workbookViewId="0">
      <pane ySplit="8" topLeftCell="A126" activePane="bottomLeft" state="frozen"/>
      <selection pane="bottomLeft" activeCell="F131" sqref="F131"/>
    </sheetView>
  </sheetViews>
  <sheetFormatPr baseColWidth="10" defaultRowHeight="15" x14ac:dyDescent="0.25"/>
  <cols>
    <col min="1" max="1" width="34.140625" style="36" customWidth="1"/>
    <col min="2" max="2" width="14.85546875" style="36" customWidth="1"/>
    <col min="3" max="3" width="11.42578125" style="36"/>
    <col min="4" max="4" width="34.140625" style="36" customWidth="1"/>
    <col min="5" max="5" width="18.7109375" style="36" customWidth="1"/>
    <col min="6" max="6" width="14.28515625" style="36" customWidth="1"/>
    <col min="7" max="7" width="50" style="36" bestFit="1" customWidth="1"/>
    <col min="8" max="8" width="20" style="36" bestFit="1" customWidth="1"/>
    <col min="9" max="9" width="20.7109375" style="36" bestFit="1" customWidth="1"/>
    <col min="10" max="10" width="21.140625" style="36" bestFit="1" customWidth="1"/>
    <col min="11" max="11" width="20" style="36" customWidth="1"/>
    <col min="12" max="12" width="20.42578125" style="36" bestFit="1" customWidth="1"/>
    <col min="13" max="13" width="8.140625" style="36" bestFit="1" customWidth="1"/>
    <col min="14" max="14" width="20.42578125" style="36" bestFit="1" customWidth="1"/>
    <col min="15" max="15" width="15" style="36" bestFit="1" customWidth="1"/>
    <col min="16" max="16" width="21.42578125" style="36" bestFit="1" customWidth="1"/>
    <col min="17" max="17" width="8.140625" style="36" bestFit="1" customWidth="1"/>
    <col min="18" max="18" width="24.42578125" style="36" customWidth="1"/>
    <col min="19" max="19" width="24" style="36" customWidth="1"/>
    <col min="20" max="16384" width="11.42578125" style="36"/>
  </cols>
  <sheetData>
    <row r="1" spans="1:19" x14ac:dyDescent="0.25">
      <c r="A1" s="110"/>
      <c r="B1" s="112" t="s">
        <v>0</v>
      </c>
      <c r="C1" s="113"/>
      <c r="D1" s="112"/>
      <c r="E1" s="112"/>
      <c r="F1" s="112"/>
      <c r="G1" s="114"/>
      <c r="H1" s="115"/>
      <c r="I1" s="116" t="s">
        <v>1</v>
      </c>
      <c r="J1" s="117"/>
      <c r="K1" s="117"/>
      <c r="L1" s="118"/>
      <c r="M1" s="117"/>
      <c r="N1" s="117"/>
      <c r="O1" s="117"/>
      <c r="P1" s="117"/>
      <c r="Q1" s="117"/>
      <c r="R1" s="117"/>
      <c r="S1" s="119"/>
    </row>
    <row r="2" spans="1:19" x14ac:dyDescent="0.25">
      <c r="A2" s="110"/>
      <c r="B2" s="120" t="s">
        <v>2</v>
      </c>
      <c r="C2" s="121"/>
      <c r="D2" s="122"/>
      <c r="E2" s="122"/>
      <c r="F2" s="122"/>
      <c r="G2" s="122"/>
      <c r="H2" s="122"/>
      <c r="I2" s="122"/>
      <c r="J2" s="122"/>
      <c r="K2" s="122"/>
      <c r="L2" s="123"/>
      <c r="M2" s="122"/>
      <c r="N2" s="122"/>
      <c r="O2" s="122"/>
      <c r="P2" s="122"/>
      <c r="Q2" s="122"/>
      <c r="R2" s="122"/>
      <c r="S2" s="124"/>
    </row>
    <row r="3" spans="1:19" ht="15.75" thickBot="1" x14ac:dyDescent="0.3">
      <c r="A3" s="111"/>
      <c r="B3" s="125" t="s">
        <v>3</v>
      </c>
      <c r="C3" s="126"/>
      <c r="D3" s="126"/>
      <c r="E3" s="127"/>
      <c r="F3" s="128" t="s">
        <v>4</v>
      </c>
      <c r="G3" s="129"/>
      <c r="H3" s="128" t="s">
        <v>5</v>
      </c>
      <c r="I3" s="130"/>
      <c r="J3" s="130"/>
      <c r="K3" s="130"/>
      <c r="L3" s="131"/>
      <c r="M3" s="130"/>
      <c r="N3" s="130"/>
      <c r="O3" s="130"/>
      <c r="P3" s="130"/>
      <c r="Q3" s="130"/>
      <c r="R3" s="130"/>
      <c r="S3" s="129"/>
    </row>
    <row r="4" spans="1:19" ht="15.75" thickTop="1" x14ac:dyDescent="0.25">
      <c r="A4" s="1"/>
      <c r="B4" s="2"/>
      <c r="C4" s="3"/>
      <c r="D4" s="2"/>
      <c r="E4" s="2"/>
      <c r="F4" s="4"/>
      <c r="G4" s="5"/>
      <c r="H4" s="6"/>
      <c r="I4" s="5"/>
      <c r="J4" s="6"/>
      <c r="K4" s="5"/>
      <c r="L4" s="7"/>
      <c r="M4" s="4"/>
      <c r="N4" s="4"/>
      <c r="O4" s="12"/>
      <c r="P4" s="38"/>
      <c r="Q4" s="12"/>
      <c r="R4" s="15"/>
      <c r="S4" s="12"/>
    </row>
    <row r="5" spans="1:19" x14ac:dyDescent="0.25">
      <c r="A5" s="140" t="s">
        <v>6</v>
      </c>
      <c r="B5" s="141"/>
      <c r="C5" s="142"/>
      <c r="D5" s="141"/>
      <c r="E5" s="141"/>
      <c r="F5" s="141"/>
      <c r="G5" s="143"/>
      <c r="H5" s="144"/>
      <c r="I5" s="143"/>
      <c r="J5" s="144"/>
      <c r="K5" s="143"/>
      <c r="L5" s="145"/>
      <c r="M5" s="141"/>
      <c r="N5" s="141"/>
      <c r="O5" s="12"/>
      <c r="P5" s="12"/>
      <c r="Q5" s="12"/>
      <c r="R5" s="12"/>
      <c r="S5" s="12"/>
    </row>
    <row r="6" spans="1:19" x14ac:dyDescent="0.25">
      <c r="A6" s="8" t="s">
        <v>7</v>
      </c>
      <c r="B6" s="167" t="s">
        <v>241</v>
      </c>
      <c r="C6" s="167"/>
      <c r="D6" s="10"/>
      <c r="E6" s="10"/>
      <c r="F6" s="10"/>
      <c r="G6" s="11"/>
      <c r="H6" s="39" t="b">
        <f>+H7=H137</f>
        <v>1</v>
      </c>
      <c r="I6" s="77"/>
      <c r="J6" s="39" t="b">
        <f>+J7=J137</f>
        <v>0</v>
      </c>
      <c r="K6" s="40">
        <v>1824735258.568423</v>
      </c>
      <c r="L6" s="40">
        <v>406060629.42999995</v>
      </c>
      <c r="M6" s="39"/>
      <c r="N6" s="40">
        <v>406060629.42999995</v>
      </c>
      <c r="O6" s="39"/>
      <c r="P6" s="40">
        <v>406060629.42999995</v>
      </c>
      <c r="Q6" s="12"/>
      <c r="R6" s="12"/>
      <c r="S6" s="12"/>
    </row>
    <row r="7" spans="1:19" x14ac:dyDescent="0.25">
      <c r="A7" s="13"/>
      <c r="B7" s="10"/>
      <c r="C7" s="14"/>
      <c r="D7" s="10"/>
      <c r="E7" s="10"/>
      <c r="F7" s="10"/>
      <c r="G7" s="11"/>
      <c r="H7" s="40">
        <f>+SUBTOTAL(9,H8:H130)</f>
        <v>3321902574.5343337</v>
      </c>
      <c r="I7" s="40">
        <f>+SUBTOTAL(9,I8:I130)</f>
        <v>1895244712.5</v>
      </c>
      <c r="J7" s="40">
        <f>+SUBTOTAL(9,J8:J130)</f>
        <v>65308943856.654594</v>
      </c>
      <c r="K7" s="40">
        <f>+SUBTOTAL(9,K8:K130)</f>
        <v>68630846431.18895</v>
      </c>
      <c r="L7" s="40">
        <f>+SUBTOTAL(9,L8:L130)</f>
        <v>60307727041.048378</v>
      </c>
      <c r="M7" s="40"/>
      <c r="N7" s="40">
        <f>+SUBTOTAL(9,N8:N130)</f>
        <v>59679236021.964401</v>
      </c>
      <c r="O7" s="40"/>
      <c r="P7" s="40">
        <f>+SUBTOTAL(9,P8:P130)</f>
        <v>59171976691.964386</v>
      </c>
      <c r="Q7" s="15"/>
      <c r="R7" s="15"/>
      <c r="S7" s="15"/>
    </row>
    <row r="8" spans="1:19" s="46" customFormat="1" ht="45" x14ac:dyDescent="0.15">
      <c r="A8" s="41" t="s">
        <v>8</v>
      </c>
      <c r="B8" s="41" t="s">
        <v>9</v>
      </c>
      <c r="C8" s="41" t="s">
        <v>10</v>
      </c>
      <c r="D8" s="42" t="s">
        <v>11</v>
      </c>
      <c r="E8" s="41" t="s">
        <v>12</v>
      </c>
      <c r="F8" s="41" t="s">
        <v>13</v>
      </c>
      <c r="G8" s="41" t="s">
        <v>14</v>
      </c>
      <c r="H8" s="41" t="s">
        <v>15</v>
      </c>
      <c r="I8" s="41" t="s">
        <v>16</v>
      </c>
      <c r="J8" s="43" t="s">
        <v>17</v>
      </c>
      <c r="K8" s="44" t="s">
        <v>106</v>
      </c>
      <c r="L8" s="44" t="s">
        <v>18</v>
      </c>
      <c r="M8" s="45" t="s">
        <v>19</v>
      </c>
      <c r="N8" s="43" t="s">
        <v>20</v>
      </c>
      <c r="O8" s="45" t="s">
        <v>19</v>
      </c>
      <c r="P8" s="43" t="s">
        <v>21</v>
      </c>
      <c r="Q8" s="45" t="s">
        <v>19</v>
      </c>
      <c r="R8" s="41" t="s">
        <v>22</v>
      </c>
      <c r="S8" s="41" t="s">
        <v>23</v>
      </c>
    </row>
    <row r="9" spans="1:19" s="46" customFormat="1" ht="27.75" customHeight="1" x14ac:dyDescent="0.15">
      <c r="A9" s="51" t="s">
        <v>153</v>
      </c>
      <c r="B9" s="47" t="s">
        <v>30</v>
      </c>
      <c r="C9" s="47" t="s">
        <v>46</v>
      </c>
      <c r="D9" s="47" t="s">
        <v>154</v>
      </c>
      <c r="E9" s="47" t="s">
        <v>147</v>
      </c>
      <c r="F9" s="47" t="s">
        <v>49</v>
      </c>
      <c r="G9" s="168" t="s">
        <v>155</v>
      </c>
      <c r="H9" s="47">
        <v>0</v>
      </c>
      <c r="I9" s="47">
        <v>0</v>
      </c>
      <c r="J9" s="47">
        <v>288138890</v>
      </c>
      <c r="K9" s="48">
        <v>288138890</v>
      </c>
      <c r="L9" s="49">
        <v>247396256.07239145</v>
      </c>
      <c r="M9" s="78">
        <f>IFERROR(L9/$K9,0)</f>
        <v>0.85860071187333109</v>
      </c>
      <c r="N9" s="49">
        <v>247396156.07239148</v>
      </c>
      <c r="O9" s="78">
        <f>IFERROR(N9/$K9,0)</f>
        <v>0.85860036481847857</v>
      </c>
      <c r="P9" s="49">
        <v>247396156.07239148</v>
      </c>
      <c r="Q9" s="78">
        <f>IFERROR(P9/$K9,0)</f>
        <v>0.85860036481847857</v>
      </c>
      <c r="R9" s="50" t="s">
        <v>148</v>
      </c>
      <c r="S9" s="50" t="s">
        <v>129</v>
      </c>
    </row>
    <row r="10" spans="1:19" s="46" customFormat="1" ht="27.75" customHeight="1" x14ac:dyDescent="0.15">
      <c r="A10" s="51" t="s">
        <v>153</v>
      </c>
      <c r="B10" s="51" t="s">
        <v>30</v>
      </c>
      <c r="C10" s="51" t="s">
        <v>48</v>
      </c>
      <c r="D10" s="47" t="s">
        <v>154</v>
      </c>
      <c r="E10" s="51" t="s">
        <v>147</v>
      </c>
      <c r="F10" s="51" t="s">
        <v>49</v>
      </c>
      <c r="G10" s="47" t="s">
        <v>156</v>
      </c>
      <c r="H10" s="47">
        <v>5424642.540000001</v>
      </c>
      <c r="I10" s="47">
        <v>5440000</v>
      </c>
      <c r="J10" s="47">
        <v>0</v>
      </c>
      <c r="K10" s="48">
        <v>5424642.540000001</v>
      </c>
      <c r="L10" s="49">
        <v>4121852</v>
      </c>
      <c r="M10" s="78">
        <f t="shared" ref="M10:O73" si="0">IFERROR(L10/$K10,0)</f>
        <v>0.75983845379791592</v>
      </c>
      <c r="N10" s="49">
        <v>4121852</v>
      </c>
      <c r="O10" s="78">
        <f t="shared" si="0"/>
        <v>0.75983845379791592</v>
      </c>
      <c r="P10" s="49">
        <v>4121852</v>
      </c>
      <c r="Q10" s="78">
        <f t="shared" ref="Q10" si="1">IFERROR(P10/$K10,0)</f>
        <v>0.75983845379791592</v>
      </c>
      <c r="R10" s="50" t="s">
        <v>148</v>
      </c>
      <c r="S10" s="50" t="s">
        <v>129</v>
      </c>
    </row>
    <row r="11" spans="1:19" s="46" customFormat="1" ht="27.75" customHeight="1" x14ac:dyDescent="0.15">
      <c r="A11" s="51" t="s">
        <v>153</v>
      </c>
      <c r="B11" s="51" t="s">
        <v>30</v>
      </c>
      <c r="C11" s="51" t="s">
        <v>48</v>
      </c>
      <c r="D11" s="47" t="s">
        <v>154</v>
      </c>
      <c r="E11" s="51" t="s">
        <v>147</v>
      </c>
      <c r="F11" s="51" t="s">
        <v>49</v>
      </c>
      <c r="G11" s="47" t="s">
        <v>157</v>
      </c>
      <c r="H11" s="47">
        <v>1651392.7620000001</v>
      </c>
      <c r="I11" s="47">
        <v>10880000</v>
      </c>
      <c r="J11" s="47">
        <v>0</v>
      </c>
      <c r="K11" s="48">
        <v>1651392.7620000001</v>
      </c>
      <c r="L11" s="49">
        <v>1299753.5</v>
      </c>
      <c r="M11" s="78">
        <f t="shared" si="0"/>
        <v>0.78706503377541137</v>
      </c>
      <c r="N11" s="49">
        <v>1299753.5</v>
      </c>
      <c r="O11" s="78">
        <f t="shared" si="0"/>
        <v>0.78706503377541137</v>
      </c>
      <c r="P11" s="49">
        <v>1299753.5</v>
      </c>
      <c r="Q11" s="78">
        <f t="shared" ref="Q11" si="2">IFERROR(P11/$K11,0)</f>
        <v>0.78706503377541137</v>
      </c>
      <c r="R11" s="50" t="s">
        <v>148</v>
      </c>
      <c r="S11" s="50" t="s">
        <v>129</v>
      </c>
    </row>
    <row r="12" spans="1:19" s="46" customFormat="1" ht="27.75" customHeight="1" x14ac:dyDescent="0.15">
      <c r="A12" s="51" t="s">
        <v>153</v>
      </c>
      <c r="B12" s="51" t="s">
        <v>30</v>
      </c>
      <c r="C12" s="51" t="s">
        <v>31</v>
      </c>
      <c r="D12" s="47" t="s">
        <v>154</v>
      </c>
      <c r="E12" s="51" t="s">
        <v>147</v>
      </c>
      <c r="F12" s="51" t="s">
        <v>49</v>
      </c>
      <c r="G12" s="47" t="s">
        <v>72</v>
      </c>
      <c r="H12" s="47">
        <v>6196079.4295000006</v>
      </c>
      <c r="I12" s="47">
        <v>3400000</v>
      </c>
      <c r="J12" s="47">
        <v>0</v>
      </c>
      <c r="K12" s="48">
        <v>6196079.4295000006</v>
      </c>
      <c r="L12" s="49">
        <v>3335526</v>
      </c>
      <c r="M12" s="78">
        <f t="shared" si="0"/>
        <v>0.53832847657170269</v>
      </c>
      <c r="N12" s="49">
        <v>3335526</v>
      </c>
      <c r="O12" s="78">
        <f t="shared" si="0"/>
        <v>0.53832847657170269</v>
      </c>
      <c r="P12" s="49">
        <v>3335526</v>
      </c>
      <c r="Q12" s="78">
        <f t="shared" ref="Q12" si="3">IFERROR(P12/$K12,0)</f>
        <v>0.53832847657170269</v>
      </c>
      <c r="R12" s="50" t="s">
        <v>148</v>
      </c>
      <c r="S12" s="50" t="s">
        <v>129</v>
      </c>
    </row>
    <row r="13" spans="1:19" s="46" customFormat="1" ht="27.75" customHeight="1" x14ac:dyDescent="0.15">
      <c r="A13" s="51" t="s">
        <v>153</v>
      </c>
      <c r="B13" s="51" t="s">
        <v>30</v>
      </c>
      <c r="C13" s="51" t="s">
        <v>31</v>
      </c>
      <c r="D13" s="47" t="s">
        <v>154</v>
      </c>
      <c r="E13" s="51" t="s">
        <v>147</v>
      </c>
      <c r="F13" s="52" t="s">
        <v>49</v>
      </c>
      <c r="G13" s="47" t="s">
        <v>158</v>
      </c>
      <c r="H13" s="47">
        <v>5424642.540000001</v>
      </c>
      <c r="I13" s="47">
        <v>5440000</v>
      </c>
      <c r="J13" s="47">
        <v>0</v>
      </c>
      <c r="K13" s="48">
        <v>5424642.540000001</v>
      </c>
      <c r="L13" s="49">
        <v>2498902.6308827996</v>
      </c>
      <c r="M13" s="78">
        <f t="shared" si="0"/>
        <v>0.46065756636617006</v>
      </c>
      <c r="N13" s="49">
        <v>2498902.6308827996</v>
      </c>
      <c r="O13" s="78">
        <f t="shared" si="0"/>
        <v>0.46065756636617006</v>
      </c>
      <c r="P13" s="49">
        <v>2498902.6308827996</v>
      </c>
      <c r="Q13" s="78">
        <f t="shared" ref="Q13" si="4">IFERROR(P13/$K13,0)</f>
        <v>0.46065756636617006</v>
      </c>
      <c r="R13" s="50" t="s">
        <v>148</v>
      </c>
      <c r="S13" s="50" t="s">
        <v>129</v>
      </c>
    </row>
    <row r="14" spans="1:19" s="46" customFormat="1" ht="27.75" customHeight="1" x14ac:dyDescent="0.15">
      <c r="A14" s="51" t="s">
        <v>153</v>
      </c>
      <c r="B14" s="51" t="s">
        <v>30</v>
      </c>
      <c r="C14" s="51" t="s">
        <v>31</v>
      </c>
      <c r="D14" s="47" t="s">
        <v>154</v>
      </c>
      <c r="E14" s="53" t="s">
        <v>147</v>
      </c>
      <c r="F14" s="51" t="s">
        <v>49</v>
      </c>
      <c r="G14" s="54" t="s">
        <v>50</v>
      </c>
      <c r="H14" s="47">
        <v>68152755.017500013</v>
      </c>
      <c r="I14" s="47">
        <v>41670400</v>
      </c>
      <c r="J14" s="47">
        <v>0</v>
      </c>
      <c r="K14" s="48">
        <v>68152755.017500013</v>
      </c>
      <c r="L14" s="49">
        <v>50407859</v>
      </c>
      <c r="M14" s="78">
        <f t="shared" si="0"/>
        <v>0.73963054005749962</v>
      </c>
      <c r="N14" s="49">
        <v>49270691</v>
      </c>
      <c r="O14" s="78">
        <f t="shared" si="0"/>
        <v>0.72294496366799044</v>
      </c>
      <c r="P14" s="49">
        <v>49270691</v>
      </c>
      <c r="Q14" s="78">
        <f t="shared" ref="Q14" si="5">IFERROR(P14/$K14,0)</f>
        <v>0.72294496366799044</v>
      </c>
      <c r="R14" s="50" t="s">
        <v>148</v>
      </c>
      <c r="S14" s="50" t="s">
        <v>129</v>
      </c>
    </row>
    <row r="15" spans="1:19" s="46" customFormat="1" ht="27.75" customHeight="1" x14ac:dyDescent="0.15">
      <c r="A15" s="51" t="s">
        <v>153</v>
      </c>
      <c r="B15" s="51" t="s">
        <v>30</v>
      </c>
      <c r="C15" s="51" t="s">
        <v>51</v>
      </c>
      <c r="D15" s="47" t="s">
        <v>154</v>
      </c>
      <c r="E15" s="53" t="s">
        <v>147</v>
      </c>
      <c r="F15" s="51" t="s">
        <v>49</v>
      </c>
      <c r="G15" s="54" t="s">
        <v>159</v>
      </c>
      <c r="H15" s="47">
        <v>265232.12700000004</v>
      </c>
      <c r="I15" s="47">
        <v>680000</v>
      </c>
      <c r="J15" s="47">
        <v>0</v>
      </c>
      <c r="K15" s="48">
        <v>265232.12700000004</v>
      </c>
      <c r="L15" s="49">
        <v>0</v>
      </c>
      <c r="M15" s="78">
        <f t="shared" si="0"/>
        <v>0</v>
      </c>
      <c r="N15" s="49">
        <v>0</v>
      </c>
      <c r="O15" s="78">
        <f t="shared" si="0"/>
        <v>0</v>
      </c>
      <c r="P15" s="49">
        <v>0</v>
      </c>
      <c r="Q15" s="78">
        <f t="shared" ref="Q15" si="6">IFERROR(P15/$K15,0)</f>
        <v>0</v>
      </c>
      <c r="R15" s="50" t="s">
        <v>148</v>
      </c>
      <c r="S15" s="50" t="s">
        <v>129</v>
      </c>
    </row>
    <row r="16" spans="1:19" s="46" customFormat="1" ht="27.75" customHeight="1" x14ac:dyDescent="0.15">
      <c r="A16" s="51" t="s">
        <v>153</v>
      </c>
      <c r="B16" s="51" t="s">
        <v>30</v>
      </c>
      <c r="C16" s="51" t="s">
        <v>51</v>
      </c>
      <c r="D16" s="47" t="s">
        <v>154</v>
      </c>
      <c r="E16" s="51" t="s">
        <v>147</v>
      </c>
      <c r="F16" s="55" t="s">
        <v>49</v>
      </c>
      <c r="G16" s="47" t="s">
        <v>73</v>
      </c>
      <c r="H16" s="47">
        <v>5569874.6670000004</v>
      </c>
      <c r="I16" s="47">
        <v>9520000</v>
      </c>
      <c r="J16" s="47">
        <v>0</v>
      </c>
      <c r="K16" s="48">
        <v>5569874.6670000004</v>
      </c>
      <c r="L16" s="49">
        <v>5454258</v>
      </c>
      <c r="M16" s="78">
        <f t="shared" si="0"/>
        <v>0.97924250114908373</v>
      </c>
      <c r="N16" s="49">
        <v>5454258</v>
      </c>
      <c r="O16" s="78">
        <f t="shared" si="0"/>
        <v>0.97924250114908373</v>
      </c>
      <c r="P16" s="49">
        <v>5454258</v>
      </c>
      <c r="Q16" s="78">
        <f t="shared" ref="Q16" si="7">IFERROR(P16/$K16,0)</f>
        <v>0.97924250114908373</v>
      </c>
      <c r="R16" s="50" t="s">
        <v>148</v>
      </c>
      <c r="S16" s="50" t="s">
        <v>129</v>
      </c>
    </row>
    <row r="17" spans="1:19" s="46" customFormat="1" ht="27.75" customHeight="1" x14ac:dyDescent="0.15">
      <c r="A17" s="51" t="s">
        <v>153</v>
      </c>
      <c r="B17" s="51" t="s">
        <v>30</v>
      </c>
      <c r="C17" s="51" t="s">
        <v>34</v>
      </c>
      <c r="D17" s="47" t="s">
        <v>154</v>
      </c>
      <c r="E17" s="51" t="s">
        <v>147</v>
      </c>
      <c r="F17" s="51" t="s">
        <v>49</v>
      </c>
      <c r="G17" s="47" t="s">
        <v>160</v>
      </c>
      <c r="H17" s="47">
        <v>0</v>
      </c>
      <c r="I17" s="47">
        <v>0</v>
      </c>
      <c r="J17" s="47">
        <v>0</v>
      </c>
      <c r="K17" s="48">
        <v>0</v>
      </c>
      <c r="L17" s="49">
        <v>0</v>
      </c>
      <c r="M17" s="78">
        <f t="shared" si="0"/>
        <v>0</v>
      </c>
      <c r="N17" s="49">
        <v>0</v>
      </c>
      <c r="O17" s="78">
        <f t="shared" si="0"/>
        <v>0</v>
      </c>
      <c r="P17" s="49">
        <v>0</v>
      </c>
      <c r="Q17" s="78">
        <f t="shared" ref="Q17" si="8">IFERROR(P17/$K17,0)</f>
        <v>0</v>
      </c>
      <c r="R17" s="50" t="s">
        <v>148</v>
      </c>
      <c r="S17" s="50" t="s">
        <v>129</v>
      </c>
    </row>
    <row r="18" spans="1:19" s="46" customFormat="1" ht="27.75" customHeight="1" x14ac:dyDescent="0.15">
      <c r="A18" s="51" t="s">
        <v>153</v>
      </c>
      <c r="B18" s="51" t="s">
        <v>47</v>
      </c>
      <c r="C18" s="51" t="s">
        <v>52</v>
      </c>
      <c r="D18" s="47" t="s">
        <v>154</v>
      </c>
      <c r="E18" s="51" t="s">
        <v>147</v>
      </c>
      <c r="F18" s="55" t="s">
        <v>49</v>
      </c>
      <c r="G18" s="47" t="s">
        <v>53</v>
      </c>
      <c r="H18" s="47">
        <v>0</v>
      </c>
      <c r="I18" s="47">
        <v>0</v>
      </c>
      <c r="J18" s="47">
        <v>2105602307.6800001</v>
      </c>
      <c r="K18" s="48">
        <v>2105602307.6800001</v>
      </c>
      <c r="L18" s="49">
        <v>1970993002.5976081</v>
      </c>
      <c r="M18" s="78">
        <f t="shared" si="0"/>
        <v>0.93607087882103079</v>
      </c>
      <c r="N18" s="49">
        <v>1970993002.5976079</v>
      </c>
      <c r="O18" s="78">
        <f t="shared" si="0"/>
        <v>0.93607087882103068</v>
      </c>
      <c r="P18" s="49">
        <v>1970993002.5976088</v>
      </c>
      <c r="Q18" s="78">
        <f t="shared" ref="Q18" si="9">IFERROR(P18/$K18,0)</f>
        <v>0.93607087882103113</v>
      </c>
      <c r="R18" s="50" t="s">
        <v>148</v>
      </c>
      <c r="S18" s="50" t="s">
        <v>129</v>
      </c>
    </row>
    <row r="19" spans="1:19" s="46" customFormat="1" ht="27.75" customHeight="1" x14ac:dyDescent="0.15">
      <c r="A19" s="51" t="s">
        <v>153</v>
      </c>
      <c r="B19" s="51" t="s">
        <v>30</v>
      </c>
      <c r="C19" s="51" t="s">
        <v>52</v>
      </c>
      <c r="D19" s="47" t="s">
        <v>154</v>
      </c>
      <c r="E19" s="51" t="s">
        <v>147</v>
      </c>
      <c r="F19" s="51" t="s">
        <v>49</v>
      </c>
      <c r="G19" s="47" t="s">
        <v>161</v>
      </c>
      <c r="H19" s="47">
        <v>3405696.1430000011</v>
      </c>
      <c r="I19" s="47">
        <v>2040000</v>
      </c>
      <c r="J19" s="47">
        <v>0</v>
      </c>
      <c r="K19" s="48">
        <v>3405696.1430000011</v>
      </c>
      <c r="L19" s="49">
        <v>1589106.4</v>
      </c>
      <c r="M19" s="78">
        <f t="shared" si="0"/>
        <v>0.46660251921364654</v>
      </c>
      <c r="N19" s="49">
        <v>1589106.4</v>
      </c>
      <c r="O19" s="78">
        <f t="shared" si="0"/>
        <v>0.46660251921364654</v>
      </c>
      <c r="P19" s="49">
        <v>1589106.4</v>
      </c>
      <c r="Q19" s="78">
        <f t="shared" ref="Q19" si="10">IFERROR(P19/$K19,0)</f>
        <v>0.46660251921364654</v>
      </c>
      <c r="R19" s="50" t="s">
        <v>148</v>
      </c>
      <c r="S19" s="50" t="s">
        <v>129</v>
      </c>
    </row>
    <row r="20" spans="1:19" s="46" customFormat="1" ht="27.75" customHeight="1" x14ac:dyDescent="0.15">
      <c r="A20" s="51" t="s">
        <v>153</v>
      </c>
      <c r="B20" s="51" t="s">
        <v>30</v>
      </c>
      <c r="C20" s="51" t="s">
        <v>52</v>
      </c>
      <c r="D20" s="47" t="s">
        <v>154</v>
      </c>
      <c r="E20" s="51" t="s">
        <v>147</v>
      </c>
      <c r="F20" s="55" t="s">
        <v>49</v>
      </c>
      <c r="G20" s="47" t="s">
        <v>54</v>
      </c>
      <c r="H20" s="47">
        <v>79415460.239000008</v>
      </c>
      <c r="I20" s="47">
        <v>42160000</v>
      </c>
      <c r="J20" s="47">
        <v>142839840</v>
      </c>
      <c r="K20" s="48">
        <v>222255300.23900002</v>
      </c>
      <c r="L20" s="49">
        <v>167798716.13747868</v>
      </c>
      <c r="M20" s="78">
        <f t="shared" si="0"/>
        <v>0.7549818427593763</v>
      </c>
      <c r="N20" s="49">
        <v>167798716.13747868</v>
      </c>
      <c r="O20" s="78">
        <f t="shared" si="0"/>
        <v>0.7549818427593763</v>
      </c>
      <c r="P20" s="49">
        <v>167798716.13747868</v>
      </c>
      <c r="Q20" s="78">
        <f t="shared" ref="Q20" si="11">IFERROR(P20/$K20,0)</f>
        <v>0.7549818427593763</v>
      </c>
      <c r="R20" s="50" t="s">
        <v>148</v>
      </c>
      <c r="S20" s="50" t="s">
        <v>129</v>
      </c>
    </row>
    <row r="21" spans="1:19" s="46" customFormat="1" ht="27.75" customHeight="1" x14ac:dyDescent="0.15">
      <c r="A21" s="51" t="s">
        <v>153</v>
      </c>
      <c r="B21" s="47" t="s">
        <v>30</v>
      </c>
      <c r="C21" s="47" t="s">
        <v>52</v>
      </c>
      <c r="D21" s="47" t="s">
        <v>154</v>
      </c>
      <c r="E21" s="47" t="s">
        <v>147</v>
      </c>
      <c r="F21" s="47" t="s">
        <v>49</v>
      </c>
      <c r="G21" s="47" t="s">
        <v>55</v>
      </c>
      <c r="H21" s="47">
        <v>62524442.626000024</v>
      </c>
      <c r="I21" s="47">
        <v>59840000</v>
      </c>
      <c r="J21" s="47">
        <v>299664000</v>
      </c>
      <c r="K21" s="48">
        <v>362188442.62600005</v>
      </c>
      <c r="L21" s="49">
        <v>317100723.74743605</v>
      </c>
      <c r="M21" s="78">
        <f t="shared" si="0"/>
        <v>0.87551309326255311</v>
      </c>
      <c r="N21" s="49">
        <v>317100723.74743587</v>
      </c>
      <c r="O21" s="78">
        <f t="shared" si="0"/>
        <v>0.87551309326255267</v>
      </c>
      <c r="P21" s="49">
        <v>317100723.74743605</v>
      </c>
      <c r="Q21" s="78">
        <f t="shared" ref="Q21" si="12">IFERROR(P21/$K21,0)</f>
        <v>0.87551309326255311</v>
      </c>
      <c r="R21" s="50" t="s">
        <v>148</v>
      </c>
      <c r="S21" s="50" t="s">
        <v>129</v>
      </c>
    </row>
    <row r="22" spans="1:19" s="46" customFormat="1" ht="27.75" customHeight="1" x14ac:dyDescent="0.15">
      <c r="A22" s="51" t="s">
        <v>153</v>
      </c>
      <c r="B22" s="51" t="s">
        <v>30</v>
      </c>
      <c r="C22" s="51" t="s">
        <v>52</v>
      </c>
      <c r="D22" s="47" t="s">
        <v>154</v>
      </c>
      <c r="E22" s="51" t="s">
        <v>147</v>
      </c>
      <c r="F22" s="51" t="s">
        <v>49</v>
      </c>
      <c r="G22" s="47" t="s">
        <v>56</v>
      </c>
      <c r="H22" s="47">
        <v>117248886.102</v>
      </c>
      <c r="I22" s="47">
        <v>59840000</v>
      </c>
      <c r="J22" s="47">
        <v>165938940</v>
      </c>
      <c r="K22" s="48">
        <v>283187826.102</v>
      </c>
      <c r="L22" s="49">
        <v>235438312.66422382</v>
      </c>
      <c r="M22" s="78">
        <f t="shared" si="0"/>
        <v>0.83138571281458429</v>
      </c>
      <c r="N22" s="49">
        <v>235438312.66422391</v>
      </c>
      <c r="O22" s="78">
        <f t="shared" si="0"/>
        <v>0.83138571281458462</v>
      </c>
      <c r="P22" s="49">
        <v>235438312.66422388</v>
      </c>
      <c r="Q22" s="78">
        <f t="shared" ref="Q22" si="13">IFERROR(P22/$K22,0)</f>
        <v>0.83138571281458451</v>
      </c>
      <c r="R22" s="50" t="s">
        <v>148</v>
      </c>
      <c r="S22" s="50" t="s">
        <v>129</v>
      </c>
    </row>
    <row r="23" spans="1:19" s="46" customFormat="1" ht="27.75" customHeight="1" x14ac:dyDescent="0.15">
      <c r="A23" s="51" t="s">
        <v>153</v>
      </c>
      <c r="B23" s="51" t="s">
        <v>30</v>
      </c>
      <c r="C23" s="51" t="s">
        <v>52</v>
      </c>
      <c r="D23" s="47" t="s">
        <v>154</v>
      </c>
      <c r="E23" s="51" t="s">
        <v>147</v>
      </c>
      <c r="F23" s="51" t="s">
        <v>49</v>
      </c>
      <c r="G23" s="47" t="s">
        <v>57</v>
      </c>
      <c r="H23" s="47">
        <v>114049814.61</v>
      </c>
      <c r="I23" s="47">
        <v>25160000</v>
      </c>
      <c r="J23" s="47">
        <v>80189518.210000008</v>
      </c>
      <c r="K23" s="48">
        <v>194239332.81999999</v>
      </c>
      <c r="L23" s="49">
        <v>157662780.16997868</v>
      </c>
      <c r="M23" s="78">
        <f t="shared" si="0"/>
        <v>0.81169337786020657</v>
      </c>
      <c r="N23" s="49">
        <v>157662780.16997865</v>
      </c>
      <c r="O23" s="78">
        <f t="shared" si="0"/>
        <v>0.81169337786020646</v>
      </c>
      <c r="P23" s="49">
        <v>157662780.16997865</v>
      </c>
      <c r="Q23" s="78">
        <f t="shared" ref="Q23" si="14">IFERROR(P23/$K23,0)</f>
        <v>0.81169337786020646</v>
      </c>
      <c r="R23" s="50" t="s">
        <v>148</v>
      </c>
      <c r="S23" s="50" t="s">
        <v>129</v>
      </c>
    </row>
    <row r="24" spans="1:19" s="46" customFormat="1" ht="27.75" customHeight="1" x14ac:dyDescent="0.15">
      <c r="A24" s="51" t="s">
        <v>153</v>
      </c>
      <c r="B24" s="51" t="s">
        <v>30</v>
      </c>
      <c r="C24" s="51" t="s">
        <v>52</v>
      </c>
      <c r="D24" s="47" t="s">
        <v>154</v>
      </c>
      <c r="E24" s="51" t="s">
        <v>147</v>
      </c>
      <c r="F24" s="51" t="s">
        <v>49</v>
      </c>
      <c r="G24" s="47" t="s">
        <v>58</v>
      </c>
      <c r="H24" s="47">
        <v>0</v>
      </c>
      <c r="I24" s="47">
        <v>0</v>
      </c>
      <c r="J24" s="47">
        <v>476627500</v>
      </c>
      <c r="K24" s="48">
        <v>476627500</v>
      </c>
      <c r="L24" s="49">
        <v>407479800</v>
      </c>
      <c r="M24" s="78">
        <f t="shared" si="0"/>
        <v>0.85492297444020748</v>
      </c>
      <c r="N24" s="49">
        <v>407479800</v>
      </c>
      <c r="O24" s="78">
        <f t="shared" si="0"/>
        <v>0.85492297444020748</v>
      </c>
      <c r="P24" s="49">
        <v>407479800</v>
      </c>
      <c r="Q24" s="78">
        <f t="shared" ref="Q24" si="15">IFERROR(P24/$K24,0)</f>
        <v>0.85492297444020748</v>
      </c>
      <c r="R24" s="50" t="s">
        <v>148</v>
      </c>
      <c r="S24" s="50" t="s">
        <v>129</v>
      </c>
    </row>
    <row r="25" spans="1:19" s="46" customFormat="1" ht="27.75" customHeight="1" x14ac:dyDescent="0.15">
      <c r="A25" s="51" t="s">
        <v>153</v>
      </c>
      <c r="B25" s="51" t="s">
        <v>30</v>
      </c>
      <c r="C25" s="51" t="s">
        <v>52</v>
      </c>
      <c r="D25" s="47" t="s">
        <v>154</v>
      </c>
      <c r="E25" s="51" t="s">
        <v>147</v>
      </c>
      <c r="F25" s="52" t="s">
        <v>49</v>
      </c>
      <c r="G25" s="47" t="s">
        <v>122</v>
      </c>
      <c r="H25" s="47">
        <v>0</v>
      </c>
      <c r="I25" s="47">
        <v>0</v>
      </c>
      <c r="J25" s="47">
        <v>11390970692.6394</v>
      </c>
      <c r="K25" s="48">
        <v>11390970692.6394</v>
      </c>
      <c r="L25" s="49">
        <v>11355970692.750004</v>
      </c>
      <c r="M25" s="78">
        <f t="shared" si="0"/>
        <v>0.99692739092797311</v>
      </c>
      <c r="N25" s="49">
        <v>11355948427.688255</v>
      </c>
      <c r="O25" s="78">
        <f t="shared" si="0"/>
        <v>0.99692543630423214</v>
      </c>
      <c r="P25" s="49">
        <v>11355948427.688251</v>
      </c>
      <c r="Q25" s="78">
        <f t="shared" ref="Q25" si="16">IFERROR(P25/$K25,0)</f>
        <v>0.9969254363042318</v>
      </c>
      <c r="R25" s="50" t="s">
        <v>148</v>
      </c>
      <c r="S25" s="50" t="s">
        <v>129</v>
      </c>
    </row>
    <row r="26" spans="1:19" s="46" customFormat="1" ht="27.75" customHeight="1" x14ac:dyDescent="0.15">
      <c r="A26" s="51" t="s">
        <v>153</v>
      </c>
      <c r="B26" s="51" t="s">
        <v>30</v>
      </c>
      <c r="C26" s="51" t="s">
        <v>52</v>
      </c>
      <c r="D26" s="47" t="s">
        <v>154</v>
      </c>
      <c r="E26" s="53" t="s">
        <v>147</v>
      </c>
      <c r="F26" s="51" t="s">
        <v>49</v>
      </c>
      <c r="G26" s="54" t="s">
        <v>162</v>
      </c>
      <c r="H26" s="47">
        <v>0</v>
      </c>
      <c r="I26" s="47">
        <v>0</v>
      </c>
      <c r="J26" s="47">
        <v>777610904.79999995</v>
      </c>
      <c r="K26" s="48">
        <v>777610904.79999995</v>
      </c>
      <c r="L26" s="49">
        <v>749472297</v>
      </c>
      <c r="M26" s="78">
        <f t="shared" si="0"/>
        <v>0.96381402623560541</v>
      </c>
      <c r="N26" s="49">
        <v>749472297</v>
      </c>
      <c r="O26" s="78">
        <f t="shared" si="0"/>
        <v>0.96381402623560541</v>
      </c>
      <c r="P26" s="49">
        <v>749472297</v>
      </c>
      <c r="Q26" s="78">
        <f t="shared" ref="Q26" si="17">IFERROR(P26/$K26,0)</f>
        <v>0.96381402623560541</v>
      </c>
      <c r="R26" s="50" t="s">
        <v>148</v>
      </c>
      <c r="S26" s="50" t="s">
        <v>129</v>
      </c>
    </row>
    <row r="27" spans="1:19" s="46" customFormat="1" ht="27.75" customHeight="1" x14ac:dyDescent="0.15">
      <c r="A27" s="51" t="s">
        <v>153</v>
      </c>
      <c r="B27" s="51" t="s">
        <v>30</v>
      </c>
      <c r="C27" s="51" t="s">
        <v>52</v>
      </c>
      <c r="D27" s="47" t="s">
        <v>154</v>
      </c>
      <c r="E27" s="53" t="s">
        <v>147</v>
      </c>
      <c r="F27" s="51" t="s">
        <v>49</v>
      </c>
      <c r="G27" s="54" t="s">
        <v>74</v>
      </c>
      <c r="H27" s="47">
        <v>0</v>
      </c>
      <c r="I27" s="47">
        <v>0</v>
      </c>
      <c r="J27" s="47">
        <v>1720751512.25</v>
      </c>
      <c r="K27" s="48">
        <v>1720751512.25</v>
      </c>
      <c r="L27" s="49">
        <v>1690765512.25</v>
      </c>
      <c r="M27" s="78">
        <f t="shared" si="0"/>
        <v>0.98257389298423958</v>
      </c>
      <c r="N27" s="49">
        <v>1690740204.3117485</v>
      </c>
      <c r="O27" s="78">
        <f t="shared" si="0"/>
        <v>0.98255918549273291</v>
      </c>
      <c r="P27" s="49">
        <v>1690740204.3117485</v>
      </c>
      <c r="Q27" s="78">
        <f t="shared" ref="Q27" si="18">IFERROR(P27/$K27,0)</f>
        <v>0.98255918549273291</v>
      </c>
      <c r="R27" s="50" t="s">
        <v>148</v>
      </c>
      <c r="S27" s="50" t="s">
        <v>74</v>
      </c>
    </row>
    <row r="28" spans="1:19" s="46" customFormat="1" ht="27.75" customHeight="1" x14ac:dyDescent="0.15">
      <c r="A28" s="51" t="s">
        <v>153</v>
      </c>
      <c r="B28" s="51" t="s">
        <v>30</v>
      </c>
      <c r="C28" s="51" t="s">
        <v>31</v>
      </c>
      <c r="D28" s="47" t="s">
        <v>154</v>
      </c>
      <c r="E28" s="51" t="s">
        <v>147</v>
      </c>
      <c r="F28" s="55" t="s">
        <v>49</v>
      </c>
      <c r="G28" s="47" t="s">
        <v>59</v>
      </c>
      <c r="H28" s="47">
        <v>0</v>
      </c>
      <c r="I28" s="47">
        <v>0</v>
      </c>
      <c r="J28" s="47">
        <v>34413523.375562869</v>
      </c>
      <c r="K28" s="48">
        <v>34413523.375562869</v>
      </c>
      <c r="L28" s="49">
        <v>19128725.075354278</v>
      </c>
      <c r="M28" s="78">
        <f t="shared" si="0"/>
        <v>0.5558490732436201</v>
      </c>
      <c r="N28" s="49">
        <v>15302979.967598755</v>
      </c>
      <c r="O28" s="78">
        <f t="shared" si="0"/>
        <v>0.44467925590163315</v>
      </c>
      <c r="P28" s="49">
        <v>15302979.967598755</v>
      </c>
      <c r="Q28" s="78">
        <f t="shared" ref="Q28" si="19">IFERROR(P28/$K28,0)</f>
        <v>0.44467925590163315</v>
      </c>
      <c r="R28" s="50" t="s">
        <v>148</v>
      </c>
      <c r="S28" s="50" t="s">
        <v>33</v>
      </c>
    </row>
    <row r="29" spans="1:19" s="46" customFormat="1" ht="27.75" customHeight="1" x14ac:dyDescent="0.15">
      <c r="A29" s="51" t="s">
        <v>153</v>
      </c>
      <c r="B29" s="51" t="s">
        <v>30</v>
      </c>
      <c r="C29" s="51" t="s">
        <v>34</v>
      </c>
      <c r="D29" s="47" t="s">
        <v>154</v>
      </c>
      <c r="E29" s="51" t="s">
        <v>147</v>
      </c>
      <c r="F29" s="51" t="s">
        <v>49</v>
      </c>
      <c r="G29" s="47" t="s">
        <v>163</v>
      </c>
      <c r="H29" s="47">
        <v>22909887.321749996</v>
      </c>
      <c r="I29" s="47">
        <v>13600000</v>
      </c>
      <c r="J29" s="47">
        <v>407032282.66666698</v>
      </c>
      <c r="K29" s="48">
        <v>429942169.98841697</v>
      </c>
      <c r="L29" s="49">
        <v>370018644.80000001</v>
      </c>
      <c r="M29" s="78">
        <f t="shared" si="0"/>
        <v>0.86062422025261831</v>
      </c>
      <c r="N29" s="49">
        <v>370018644.80000001</v>
      </c>
      <c r="O29" s="78">
        <f t="shared" si="0"/>
        <v>0.86062422025261831</v>
      </c>
      <c r="P29" s="49">
        <v>370018644.80000001</v>
      </c>
      <c r="Q29" s="78">
        <f t="shared" ref="Q29" si="20">IFERROR(P29/$K29,0)</f>
        <v>0.86062422025261831</v>
      </c>
      <c r="R29" s="50" t="s">
        <v>148</v>
      </c>
      <c r="S29" s="50" t="s">
        <v>33</v>
      </c>
    </row>
    <row r="30" spans="1:19" s="46" customFormat="1" ht="27.75" customHeight="1" x14ac:dyDescent="0.15">
      <c r="A30" s="51" t="s">
        <v>153</v>
      </c>
      <c r="B30" s="51" t="s">
        <v>30</v>
      </c>
      <c r="C30" s="51" t="s">
        <v>34</v>
      </c>
      <c r="D30" s="47" t="s">
        <v>154</v>
      </c>
      <c r="E30" s="51" t="s">
        <v>147</v>
      </c>
      <c r="F30" s="55" t="s">
        <v>49</v>
      </c>
      <c r="G30" s="47" t="s">
        <v>60</v>
      </c>
      <c r="H30" s="47">
        <v>0</v>
      </c>
      <c r="I30" s="47">
        <v>0</v>
      </c>
      <c r="J30" s="47">
        <v>207651720</v>
      </c>
      <c r="K30" s="48">
        <v>207651720</v>
      </c>
      <c r="L30" s="49">
        <v>101143034.92464572</v>
      </c>
      <c r="M30" s="78">
        <f t="shared" si="0"/>
        <v>0.48708016925959352</v>
      </c>
      <c r="N30" s="49">
        <v>96713379.832401246</v>
      </c>
      <c r="O30" s="78">
        <f t="shared" si="0"/>
        <v>0.46574803152317373</v>
      </c>
      <c r="P30" s="49">
        <v>96713379.832401246</v>
      </c>
      <c r="Q30" s="78">
        <f t="shared" ref="Q30" si="21">IFERROR(P30/$K30,0)</f>
        <v>0.46574803152317373</v>
      </c>
      <c r="R30" s="50" t="s">
        <v>148</v>
      </c>
      <c r="S30" s="50" t="s">
        <v>33</v>
      </c>
    </row>
    <row r="31" spans="1:19" s="46" customFormat="1" ht="27.75" customHeight="1" x14ac:dyDescent="0.15">
      <c r="A31" s="51" t="s">
        <v>121</v>
      </c>
      <c r="B31" s="51" t="s">
        <v>25</v>
      </c>
      <c r="C31" s="51" t="s">
        <v>46</v>
      </c>
      <c r="D31" s="51" t="s">
        <v>71</v>
      </c>
      <c r="E31" s="51" t="s">
        <v>147</v>
      </c>
      <c r="F31" s="51" t="s">
        <v>49</v>
      </c>
      <c r="G31" s="47" t="s">
        <v>164</v>
      </c>
      <c r="H31" s="47">
        <v>0</v>
      </c>
      <c r="I31" s="47">
        <v>0</v>
      </c>
      <c r="J31" s="47">
        <v>627722407.24642801</v>
      </c>
      <c r="K31" s="48">
        <v>627722407.24642801</v>
      </c>
      <c r="L31" s="49">
        <v>520000000</v>
      </c>
      <c r="M31" s="78">
        <f t="shared" si="0"/>
        <v>0.82839164891537975</v>
      </c>
      <c r="N31" s="49">
        <v>520000000</v>
      </c>
      <c r="O31" s="78">
        <f t="shared" si="0"/>
        <v>0.82839164891537975</v>
      </c>
      <c r="P31" s="49">
        <v>520000000</v>
      </c>
      <c r="Q31" s="78">
        <f t="shared" ref="Q31" si="22">IFERROR(P31/$K31,0)</f>
        <v>0.82839164891537975</v>
      </c>
      <c r="R31" s="50" t="s">
        <v>148</v>
      </c>
      <c r="S31" s="50" t="s">
        <v>130</v>
      </c>
    </row>
    <row r="32" spans="1:19" s="46" customFormat="1" ht="27.75" customHeight="1" x14ac:dyDescent="0.15">
      <c r="A32" s="51" t="s">
        <v>153</v>
      </c>
      <c r="B32" s="51" t="s">
        <v>30</v>
      </c>
      <c r="C32" s="51" t="s">
        <v>75</v>
      </c>
      <c r="D32" s="47" t="s">
        <v>154</v>
      </c>
      <c r="E32" s="51" t="s">
        <v>147</v>
      </c>
      <c r="F32" s="55" t="s">
        <v>49</v>
      </c>
      <c r="G32" s="47" t="s">
        <v>165</v>
      </c>
      <c r="H32" s="47">
        <v>0</v>
      </c>
      <c r="I32" s="47">
        <v>0</v>
      </c>
      <c r="J32" s="47">
        <v>0</v>
      </c>
      <c r="K32" s="48">
        <v>0</v>
      </c>
      <c r="L32" s="49">
        <v>0</v>
      </c>
      <c r="M32" s="78">
        <f t="shared" si="0"/>
        <v>0</v>
      </c>
      <c r="N32" s="49">
        <v>0</v>
      </c>
      <c r="O32" s="78">
        <f t="shared" si="0"/>
        <v>0</v>
      </c>
      <c r="P32" s="49">
        <v>0</v>
      </c>
      <c r="Q32" s="78">
        <f t="shared" ref="Q32" si="23">IFERROR(P32/$K32,0)</f>
        <v>0</v>
      </c>
      <c r="R32" s="50" t="s">
        <v>148</v>
      </c>
      <c r="S32" s="50" t="s">
        <v>131</v>
      </c>
    </row>
    <row r="33" spans="1:19" s="46" customFormat="1" ht="27.75" customHeight="1" x14ac:dyDescent="0.15">
      <c r="A33" s="51" t="s">
        <v>153</v>
      </c>
      <c r="B33" s="51" t="s">
        <v>30</v>
      </c>
      <c r="C33" s="51" t="s">
        <v>75</v>
      </c>
      <c r="D33" s="47" t="s">
        <v>154</v>
      </c>
      <c r="E33" s="51" t="s">
        <v>147</v>
      </c>
      <c r="F33" s="51" t="s">
        <v>49</v>
      </c>
      <c r="G33" s="47" t="s">
        <v>166</v>
      </c>
      <c r="H33" s="47">
        <v>18896606</v>
      </c>
      <c r="I33" s="47">
        <v>21000000</v>
      </c>
      <c r="J33" s="47">
        <v>74000000</v>
      </c>
      <c r="K33" s="48">
        <v>92896606</v>
      </c>
      <c r="L33" s="49">
        <v>58626500</v>
      </c>
      <c r="M33" s="78">
        <f t="shared" si="0"/>
        <v>0.63109410046692127</v>
      </c>
      <c r="N33" s="49">
        <v>23477805</v>
      </c>
      <c r="O33" s="78">
        <f t="shared" si="0"/>
        <v>0.25273049265115238</v>
      </c>
      <c r="P33" s="49">
        <v>23477805</v>
      </c>
      <c r="Q33" s="78">
        <f t="shared" ref="Q33" si="24">IFERROR(P33/$K33,0)</f>
        <v>0.25273049265115238</v>
      </c>
      <c r="R33" s="50" t="s">
        <v>148</v>
      </c>
      <c r="S33" s="50" t="s">
        <v>131</v>
      </c>
    </row>
    <row r="34" spans="1:19" s="46" customFormat="1" ht="27.75" customHeight="1" x14ac:dyDescent="0.15">
      <c r="A34" s="51" t="s">
        <v>153</v>
      </c>
      <c r="B34" s="51" t="s">
        <v>30</v>
      </c>
      <c r="C34" s="51" t="s">
        <v>75</v>
      </c>
      <c r="D34" s="47" t="s">
        <v>154</v>
      </c>
      <c r="E34" s="51" t="s">
        <v>147</v>
      </c>
      <c r="F34" s="55" t="s">
        <v>49</v>
      </c>
      <c r="G34" s="47" t="s">
        <v>167</v>
      </c>
      <c r="H34" s="47">
        <v>0</v>
      </c>
      <c r="I34" s="47">
        <v>0</v>
      </c>
      <c r="J34" s="47">
        <v>0</v>
      </c>
      <c r="K34" s="48">
        <v>0</v>
      </c>
      <c r="L34" s="49">
        <v>0</v>
      </c>
      <c r="M34" s="78">
        <f t="shared" si="0"/>
        <v>0</v>
      </c>
      <c r="N34" s="49">
        <v>0</v>
      </c>
      <c r="O34" s="78">
        <f t="shared" si="0"/>
        <v>0</v>
      </c>
      <c r="P34" s="49">
        <v>0</v>
      </c>
      <c r="Q34" s="78">
        <f t="shared" ref="Q34" si="25">IFERROR(P34/$K34,0)</f>
        <v>0</v>
      </c>
      <c r="R34" s="50" t="s">
        <v>148</v>
      </c>
      <c r="S34" s="50" t="s">
        <v>131</v>
      </c>
    </row>
    <row r="35" spans="1:19" s="46" customFormat="1" ht="27.75" customHeight="1" x14ac:dyDescent="0.15">
      <c r="A35" s="51" t="s">
        <v>153</v>
      </c>
      <c r="B35" s="51" t="s">
        <v>30</v>
      </c>
      <c r="C35" s="51" t="s">
        <v>75</v>
      </c>
      <c r="D35" s="47" t="s">
        <v>154</v>
      </c>
      <c r="E35" s="51" t="s">
        <v>147</v>
      </c>
      <c r="F35" s="51" t="s">
        <v>49</v>
      </c>
      <c r="G35" s="47" t="s">
        <v>76</v>
      </c>
      <c r="H35" s="47">
        <v>62692470.840000004</v>
      </c>
      <c r="I35" s="47">
        <v>53400000</v>
      </c>
      <c r="J35" s="47">
        <v>0</v>
      </c>
      <c r="K35" s="48">
        <v>62692470.840000004</v>
      </c>
      <c r="L35" s="49">
        <v>24341750</v>
      </c>
      <c r="M35" s="78">
        <f t="shared" si="0"/>
        <v>0.38827230246074629</v>
      </c>
      <c r="N35" s="49">
        <v>24341750</v>
      </c>
      <c r="O35" s="78">
        <f t="shared" si="0"/>
        <v>0.38827230246074629</v>
      </c>
      <c r="P35" s="49">
        <v>24341750</v>
      </c>
      <c r="Q35" s="78">
        <f t="shared" ref="Q35" si="26">IFERROR(P35/$K35,0)</f>
        <v>0.38827230246074629</v>
      </c>
      <c r="R35" s="50" t="s">
        <v>148</v>
      </c>
      <c r="S35" s="50" t="s">
        <v>131</v>
      </c>
    </row>
    <row r="36" spans="1:19" s="46" customFormat="1" ht="27.75" customHeight="1" x14ac:dyDescent="0.15">
      <c r="A36" s="51" t="s">
        <v>153</v>
      </c>
      <c r="B36" s="51" t="s">
        <v>30</v>
      </c>
      <c r="C36" s="51" t="s">
        <v>75</v>
      </c>
      <c r="D36" s="47" t="s">
        <v>154</v>
      </c>
      <c r="E36" s="51" t="s">
        <v>147</v>
      </c>
      <c r="F36" s="55" t="s">
        <v>49</v>
      </c>
      <c r="G36" s="47" t="s">
        <v>168</v>
      </c>
      <c r="H36" s="47">
        <v>0</v>
      </c>
      <c r="I36" s="47">
        <v>0</v>
      </c>
      <c r="J36" s="47">
        <v>170000000</v>
      </c>
      <c r="K36" s="48">
        <v>170000000</v>
      </c>
      <c r="L36" s="49">
        <v>165351490</v>
      </c>
      <c r="M36" s="78">
        <f t="shared" si="0"/>
        <v>0.97265582352941171</v>
      </c>
      <c r="N36" s="49">
        <v>150216120</v>
      </c>
      <c r="O36" s="78">
        <f t="shared" si="0"/>
        <v>0.8836242352941176</v>
      </c>
      <c r="P36" s="49">
        <v>150216120</v>
      </c>
      <c r="Q36" s="78">
        <f t="shared" ref="Q36" si="27">IFERROR(P36/$K36,0)</f>
        <v>0.8836242352941176</v>
      </c>
      <c r="R36" s="50" t="s">
        <v>148</v>
      </c>
      <c r="S36" s="50" t="s">
        <v>131</v>
      </c>
    </row>
    <row r="37" spans="1:19" s="46" customFormat="1" ht="27.75" customHeight="1" x14ac:dyDescent="0.15">
      <c r="A37" s="51" t="s">
        <v>153</v>
      </c>
      <c r="B37" s="51" t="s">
        <v>30</v>
      </c>
      <c r="C37" s="51" t="s">
        <v>31</v>
      </c>
      <c r="D37" s="47" t="s">
        <v>154</v>
      </c>
      <c r="E37" s="51" t="s">
        <v>147</v>
      </c>
      <c r="F37" s="51" t="s">
        <v>49</v>
      </c>
      <c r="G37" s="47" t="s">
        <v>169</v>
      </c>
      <c r="H37" s="47">
        <v>108155989.56000002</v>
      </c>
      <c r="I37" s="47">
        <v>59800000</v>
      </c>
      <c r="J37" s="47">
        <v>0</v>
      </c>
      <c r="K37" s="48">
        <v>108155989.56000002</v>
      </c>
      <c r="L37" s="49">
        <v>0</v>
      </c>
      <c r="M37" s="78">
        <f t="shared" si="0"/>
        <v>0</v>
      </c>
      <c r="N37" s="49">
        <v>0</v>
      </c>
      <c r="O37" s="78">
        <f t="shared" si="0"/>
        <v>0</v>
      </c>
      <c r="P37" s="49">
        <v>0</v>
      </c>
      <c r="Q37" s="78">
        <f t="shared" ref="Q37" si="28">IFERROR(P37/$K37,0)</f>
        <v>0</v>
      </c>
      <c r="R37" s="50" t="s">
        <v>148</v>
      </c>
      <c r="S37" s="50" t="s">
        <v>131</v>
      </c>
    </row>
    <row r="38" spans="1:19" s="46" customFormat="1" ht="27.75" customHeight="1" x14ac:dyDescent="0.15">
      <c r="A38" s="51" t="s">
        <v>153</v>
      </c>
      <c r="B38" s="51" t="s">
        <v>30</v>
      </c>
      <c r="C38" s="51" t="s">
        <v>37</v>
      </c>
      <c r="D38" s="47" t="s">
        <v>154</v>
      </c>
      <c r="E38" s="51" t="s">
        <v>147</v>
      </c>
      <c r="F38" s="55" t="s">
        <v>49</v>
      </c>
      <c r="G38" s="47" t="s">
        <v>170</v>
      </c>
      <c r="H38" s="47">
        <v>0</v>
      </c>
      <c r="I38" s="47">
        <v>0</v>
      </c>
      <c r="J38" s="47">
        <v>110000000</v>
      </c>
      <c r="K38" s="48">
        <v>110000000</v>
      </c>
      <c r="L38" s="49">
        <v>98219124</v>
      </c>
      <c r="M38" s="78">
        <f t="shared" si="0"/>
        <v>0.8929011272727273</v>
      </c>
      <c r="N38" s="49">
        <v>88519885.310000002</v>
      </c>
      <c r="O38" s="78">
        <f t="shared" si="0"/>
        <v>0.80472623009090916</v>
      </c>
      <c r="P38" s="49">
        <v>88519885.310000002</v>
      </c>
      <c r="Q38" s="78">
        <f t="shared" ref="Q38" si="29">IFERROR(P38/$K38,0)</f>
        <v>0.80472623009090916</v>
      </c>
      <c r="R38" s="50" t="s">
        <v>148</v>
      </c>
      <c r="S38" s="50" t="s">
        <v>61</v>
      </c>
    </row>
    <row r="39" spans="1:19" s="46" customFormat="1" ht="31.5" customHeight="1" x14ac:dyDescent="0.15">
      <c r="A39" s="51" t="s">
        <v>153</v>
      </c>
      <c r="B39" s="51" t="s">
        <v>30</v>
      </c>
      <c r="C39" s="51" t="s">
        <v>37</v>
      </c>
      <c r="D39" s="47" t="s">
        <v>154</v>
      </c>
      <c r="E39" s="51" t="s">
        <v>147</v>
      </c>
      <c r="F39" s="51" t="s">
        <v>49</v>
      </c>
      <c r="G39" s="47" t="s">
        <v>171</v>
      </c>
      <c r="H39" s="47">
        <v>0</v>
      </c>
      <c r="I39" s="47">
        <v>0</v>
      </c>
      <c r="J39" s="47">
        <v>89500000</v>
      </c>
      <c r="K39" s="48">
        <v>89500000</v>
      </c>
      <c r="L39" s="49">
        <v>88059010.655051649</v>
      </c>
      <c r="M39" s="78">
        <f t="shared" si="0"/>
        <v>0.98389956039163851</v>
      </c>
      <c r="N39" s="49">
        <v>88059010.655051649</v>
      </c>
      <c r="O39" s="78">
        <f t="shared" si="0"/>
        <v>0.98389956039163851</v>
      </c>
      <c r="P39" s="49">
        <v>88059010.655051649</v>
      </c>
      <c r="Q39" s="78">
        <f t="shared" ref="Q39" si="30">IFERROR(P39/$K39,0)</f>
        <v>0.98389956039163851</v>
      </c>
      <c r="R39" s="50" t="s">
        <v>148</v>
      </c>
      <c r="S39" s="50" t="s">
        <v>61</v>
      </c>
    </row>
    <row r="40" spans="1:19" s="46" customFormat="1" ht="27.75" customHeight="1" x14ac:dyDescent="0.15">
      <c r="A40" s="51" t="s">
        <v>153</v>
      </c>
      <c r="B40" s="51" t="s">
        <v>30</v>
      </c>
      <c r="C40" s="51" t="s">
        <v>37</v>
      </c>
      <c r="D40" s="47" t="s">
        <v>154</v>
      </c>
      <c r="E40" s="51" t="s">
        <v>147</v>
      </c>
      <c r="F40" s="55" t="s">
        <v>49</v>
      </c>
      <c r="G40" s="47" t="s">
        <v>172</v>
      </c>
      <c r="H40" s="47">
        <v>0</v>
      </c>
      <c r="I40" s="47">
        <v>0</v>
      </c>
      <c r="J40" s="47">
        <v>806913528</v>
      </c>
      <c r="K40" s="48">
        <v>806913528</v>
      </c>
      <c r="L40" s="49">
        <v>796356285.75</v>
      </c>
      <c r="M40" s="78">
        <f t="shared" si="0"/>
        <v>0.98691651350031651</v>
      </c>
      <c r="N40" s="49">
        <v>796356285.75</v>
      </c>
      <c r="O40" s="78">
        <f t="shared" si="0"/>
        <v>0.98691651350031651</v>
      </c>
      <c r="P40" s="49">
        <v>796356285.74999988</v>
      </c>
      <c r="Q40" s="78">
        <f t="shared" ref="Q40" si="31">IFERROR(P40/$K40,0)</f>
        <v>0.98691651350031628</v>
      </c>
      <c r="R40" s="50" t="s">
        <v>148</v>
      </c>
      <c r="S40" s="50" t="s">
        <v>132</v>
      </c>
    </row>
    <row r="41" spans="1:19" s="46" customFormat="1" ht="27.75" customHeight="1" x14ac:dyDescent="0.15">
      <c r="A41" s="51" t="s">
        <v>153</v>
      </c>
      <c r="B41" s="51" t="s">
        <v>30</v>
      </c>
      <c r="C41" s="51" t="s">
        <v>37</v>
      </c>
      <c r="D41" s="47" t="s">
        <v>154</v>
      </c>
      <c r="E41" s="51" t="s">
        <v>147</v>
      </c>
      <c r="F41" s="51" t="s">
        <v>49</v>
      </c>
      <c r="G41" s="47" t="s">
        <v>173</v>
      </c>
      <c r="H41" s="47">
        <v>0</v>
      </c>
      <c r="I41" s="47">
        <v>0</v>
      </c>
      <c r="J41" s="47">
        <v>3397247102.1865063</v>
      </c>
      <c r="K41" s="48">
        <v>3397247102.1865063</v>
      </c>
      <c r="L41" s="49">
        <v>2848542555.8532939</v>
      </c>
      <c r="M41" s="78">
        <f t="shared" si="0"/>
        <v>0.83848553554433525</v>
      </c>
      <c r="N41" s="49">
        <v>2823420431.0191536</v>
      </c>
      <c r="O41" s="78">
        <f t="shared" si="0"/>
        <v>0.83109068786958962</v>
      </c>
      <c r="P41" s="49">
        <v>2823420431.0191536</v>
      </c>
      <c r="Q41" s="78">
        <f t="shared" ref="Q41" si="32">IFERROR(P41/$K41,0)</f>
        <v>0.83109068786958962</v>
      </c>
      <c r="R41" s="50" t="s">
        <v>148</v>
      </c>
      <c r="S41" s="50" t="s">
        <v>132</v>
      </c>
    </row>
    <row r="42" spans="1:19" s="46" customFormat="1" ht="27.75" customHeight="1" x14ac:dyDescent="0.15">
      <c r="A42" s="51" t="s">
        <v>153</v>
      </c>
      <c r="B42" s="51" t="s">
        <v>30</v>
      </c>
      <c r="C42" s="51" t="s">
        <v>37</v>
      </c>
      <c r="D42" s="47" t="s">
        <v>154</v>
      </c>
      <c r="E42" s="51" t="s">
        <v>147</v>
      </c>
      <c r="F42" s="55" t="s">
        <v>49</v>
      </c>
      <c r="G42" s="47" t="s">
        <v>174</v>
      </c>
      <c r="H42" s="47">
        <v>0</v>
      </c>
      <c r="I42" s="47">
        <v>0</v>
      </c>
      <c r="J42" s="47">
        <v>3028285671.2333331</v>
      </c>
      <c r="K42" s="48">
        <v>3028285671.2333331</v>
      </c>
      <c r="L42" s="49">
        <v>2875506298.5823832</v>
      </c>
      <c r="M42" s="78">
        <f t="shared" si="0"/>
        <v>0.94954922050378177</v>
      </c>
      <c r="N42" s="49">
        <v>2874735522.3404984</v>
      </c>
      <c r="O42" s="78">
        <f t="shared" si="0"/>
        <v>0.94929469489901253</v>
      </c>
      <c r="P42" s="49">
        <v>2874735522.340498</v>
      </c>
      <c r="Q42" s="78">
        <f t="shared" ref="Q42" si="33">IFERROR(P42/$K42,0)</f>
        <v>0.94929469489901241</v>
      </c>
      <c r="R42" s="50" t="s">
        <v>148</v>
      </c>
      <c r="S42" s="50" t="s">
        <v>132</v>
      </c>
    </row>
    <row r="43" spans="1:19" s="46" customFormat="1" ht="27.75" customHeight="1" x14ac:dyDescent="0.15">
      <c r="A43" s="51" t="s">
        <v>153</v>
      </c>
      <c r="B43" s="51" t="s">
        <v>30</v>
      </c>
      <c r="C43" s="51" t="s">
        <v>37</v>
      </c>
      <c r="D43" s="47" t="s">
        <v>154</v>
      </c>
      <c r="E43" s="51" t="s">
        <v>147</v>
      </c>
      <c r="F43" s="51" t="s">
        <v>49</v>
      </c>
      <c r="G43" s="47" t="s">
        <v>175</v>
      </c>
      <c r="H43" s="47">
        <v>0</v>
      </c>
      <c r="I43" s="47">
        <v>0</v>
      </c>
      <c r="J43" s="47">
        <v>186888847.66666666</v>
      </c>
      <c r="K43" s="48">
        <v>186888847.66666666</v>
      </c>
      <c r="L43" s="49">
        <v>167108755.28425509</v>
      </c>
      <c r="M43" s="78">
        <f t="shared" si="0"/>
        <v>0.8941611945850767</v>
      </c>
      <c r="N43" s="49">
        <v>166220974.90113726</v>
      </c>
      <c r="O43" s="78">
        <f t="shared" si="0"/>
        <v>0.88941088233155341</v>
      </c>
      <c r="P43" s="49">
        <v>166220974.90113726</v>
      </c>
      <c r="Q43" s="78">
        <f t="shared" ref="Q43" si="34">IFERROR(P43/$K43,0)</f>
        <v>0.88941088233155341</v>
      </c>
      <c r="R43" s="50" t="s">
        <v>148</v>
      </c>
      <c r="S43" s="50" t="s">
        <v>132</v>
      </c>
    </row>
    <row r="44" spans="1:19" s="46" customFormat="1" ht="27.75" customHeight="1" x14ac:dyDescent="0.15">
      <c r="A44" s="51" t="s">
        <v>153</v>
      </c>
      <c r="B44" s="51" t="s">
        <v>30</v>
      </c>
      <c r="C44" s="51" t="s">
        <v>37</v>
      </c>
      <c r="D44" s="47" t="s">
        <v>154</v>
      </c>
      <c r="E44" s="51" t="s">
        <v>147</v>
      </c>
      <c r="F44" s="55" t="s">
        <v>49</v>
      </c>
      <c r="G44" s="47" t="s">
        <v>176</v>
      </c>
      <c r="H44" s="47">
        <v>0</v>
      </c>
      <c r="I44" s="47">
        <v>0</v>
      </c>
      <c r="J44" s="47">
        <v>850534759.63333333</v>
      </c>
      <c r="K44" s="48">
        <v>850534759.63333333</v>
      </c>
      <c r="L44" s="49">
        <v>783193869.9867301</v>
      </c>
      <c r="M44" s="78">
        <f t="shared" si="0"/>
        <v>0.92082523508429692</v>
      </c>
      <c r="N44" s="49">
        <v>782988864.36946201</v>
      </c>
      <c r="O44" s="78">
        <f t="shared" si="0"/>
        <v>0.92058420364502158</v>
      </c>
      <c r="P44" s="49">
        <v>782988864.36946189</v>
      </c>
      <c r="Q44" s="78">
        <f t="shared" ref="Q44" si="35">IFERROR(P44/$K44,0)</f>
        <v>0.92058420364502147</v>
      </c>
      <c r="R44" s="50" t="s">
        <v>148</v>
      </c>
      <c r="S44" s="50" t="s">
        <v>132</v>
      </c>
    </row>
    <row r="45" spans="1:19" s="46" customFormat="1" ht="27.75" customHeight="1" x14ac:dyDescent="0.15">
      <c r="A45" s="51" t="s">
        <v>153</v>
      </c>
      <c r="B45" s="51" t="s">
        <v>30</v>
      </c>
      <c r="C45" s="51" t="s">
        <v>37</v>
      </c>
      <c r="D45" s="47" t="s">
        <v>154</v>
      </c>
      <c r="E45" s="56" t="s">
        <v>147</v>
      </c>
      <c r="F45" s="51" t="s">
        <v>49</v>
      </c>
      <c r="G45" s="47" t="s">
        <v>177</v>
      </c>
      <c r="H45" s="47">
        <v>0</v>
      </c>
      <c r="I45" s="47">
        <v>0</v>
      </c>
      <c r="J45" s="47">
        <v>1639652738.5</v>
      </c>
      <c r="K45" s="48">
        <v>1639652738.5</v>
      </c>
      <c r="L45" s="49">
        <v>1523139842.9832947</v>
      </c>
      <c r="M45" s="78">
        <f t="shared" si="0"/>
        <v>0.92894050503444126</v>
      </c>
      <c r="N45" s="49">
        <v>1517672813.9921525</v>
      </c>
      <c r="O45" s="78">
        <f t="shared" si="0"/>
        <v>0.9256062447592176</v>
      </c>
      <c r="P45" s="49">
        <v>1517672813.9921527</v>
      </c>
      <c r="Q45" s="78">
        <f t="shared" ref="Q45" si="36">IFERROR(P45/$K45,0)</f>
        <v>0.92560624475921782</v>
      </c>
      <c r="R45" s="50" t="s">
        <v>148</v>
      </c>
      <c r="S45" s="50" t="s">
        <v>132</v>
      </c>
    </row>
    <row r="46" spans="1:19" s="46" customFormat="1" ht="27.75" customHeight="1" x14ac:dyDescent="0.15">
      <c r="A46" s="51" t="s">
        <v>153</v>
      </c>
      <c r="B46" s="51" t="s">
        <v>30</v>
      </c>
      <c r="C46" s="51" t="s">
        <v>37</v>
      </c>
      <c r="D46" s="47" t="s">
        <v>154</v>
      </c>
      <c r="E46" s="56" t="s">
        <v>147</v>
      </c>
      <c r="F46" s="55" t="s">
        <v>49</v>
      </c>
      <c r="G46" s="47" t="s">
        <v>178</v>
      </c>
      <c r="H46" s="47">
        <v>0</v>
      </c>
      <c r="I46" s="47">
        <v>0</v>
      </c>
      <c r="J46" s="47">
        <v>414152500</v>
      </c>
      <c r="K46" s="48">
        <v>414152500</v>
      </c>
      <c r="L46" s="49">
        <v>399829433.48427087</v>
      </c>
      <c r="M46" s="78">
        <f t="shared" si="0"/>
        <v>0.96541596026649812</v>
      </c>
      <c r="N46" s="49">
        <v>399773912.37309849</v>
      </c>
      <c r="O46" s="78">
        <f t="shared" si="0"/>
        <v>0.96528190068416464</v>
      </c>
      <c r="P46" s="49">
        <v>399773912.37309855</v>
      </c>
      <c r="Q46" s="78">
        <f t="shared" ref="Q46" si="37">IFERROR(P46/$K46,0)</f>
        <v>0.96528190068416475</v>
      </c>
      <c r="R46" s="50" t="s">
        <v>148</v>
      </c>
      <c r="S46" s="50" t="s">
        <v>132</v>
      </c>
    </row>
    <row r="47" spans="1:19" s="46" customFormat="1" ht="27.75" customHeight="1" x14ac:dyDescent="0.15">
      <c r="A47" s="51" t="s">
        <v>153</v>
      </c>
      <c r="B47" s="51" t="s">
        <v>30</v>
      </c>
      <c r="C47" s="51" t="s">
        <v>37</v>
      </c>
      <c r="D47" s="47" t="s">
        <v>154</v>
      </c>
      <c r="E47" s="56" t="s">
        <v>147</v>
      </c>
      <c r="F47" s="51" t="s">
        <v>49</v>
      </c>
      <c r="G47" s="47" t="s">
        <v>62</v>
      </c>
      <c r="H47" s="47">
        <v>0</v>
      </c>
      <c r="I47" s="47">
        <v>0</v>
      </c>
      <c r="J47" s="47">
        <v>946509339.29999995</v>
      </c>
      <c r="K47" s="48">
        <v>946509339.29999995</v>
      </c>
      <c r="L47" s="49">
        <v>818976451.28795016</v>
      </c>
      <c r="M47" s="78">
        <f t="shared" si="0"/>
        <v>0.8652597679528784</v>
      </c>
      <c r="N47" s="49">
        <v>817611004.48667467</v>
      </c>
      <c r="O47" s="78">
        <f t="shared" si="0"/>
        <v>0.86381715482210319</v>
      </c>
      <c r="P47" s="49">
        <v>817611004.48667467</v>
      </c>
      <c r="Q47" s="78">
        <f t="shared" ref="Q47" si="38">IFERROR(P47/$K47,0)</f>
        <v>0.86381715482210319</v>
      </c>
      <c r="R47" s="50" t="s">
        <v>148</v>
      </c>
      <c r="S47" s="50" t="s">
        <v>132</v>
      </c>
    </row>
    <row r="48" spans="1:19" s="46" customFormat="1" ht="27.75" customHeight="1" x14ac:dyDescent="0.15">
      <c r="A48" s="51" t="s">
        <v>153</v>
      </c>
      <c r="B48" s="51" t="s">
        <v>30</v>
      </c>
      <c r="C48" s="51" t="s">
        <v>37</v>
      </c>
      <c r="D48" s="47" t="s">
        <v>154</v>
      </c>
      <c r="E48" s="56" t="s">
        <v>147</v>
      </c>
      <c r="F48" s="55" t="s">
        <v>49</v>
      </c>
      <c r="G48" s="47" t="s">
        <v>179</v>
      </c>
      <c r="H48" s="47">
        <v>0</v>
      </c>
      <c r="I48" s="47">
        <v>0</v>
      </c>
      <c r="J48" s="47">
        <v>102000000</v>
      </c>
      <c r="K48" s="48">
        <v>102000000</v>
      </c>
      <c r="L48" s="49">
        <v>64252761.931156248</v>
      </c>
      <c r="M48" s="78">
        <f t="shared" si="0"/>
        <v>0.62992903854074755</v>
      </c>
      <c r="N48" s="49">
        <v>64252761.931156255</v>
      </c>
      <c r="O48" s="78">
        <f t="shared" si="0"/>
        <v>0.62992903854074755</v>
      </c>
      <c r="P48" s="49">
        <v>64252761.931156263</v>
      </c>
      <c r="Q48" s="78">
        <f t="shared" ref="Q48" si="39">IFERROR(P48/$K48,0)</f>
        <v>0.62992903854074767</v>
      </c>
      <c r="R48" s="50" t="s">
        <v>148</v>
      </c>
      <c r="S48" s="50" t="s">
        <v>132</v>
      </c>
    </row>
    <row r="49" spans="1:19" s="46" customFormat="1" ht="27.75" customHeight="1" x14ac:dyDescent="0.15">
      <c r="A49" s="51" t="s">
        <v>153</v>
      </c>
      <c r="B49" s="51" t="s">
        <v>30</v>
      </c>
      <c r="C49" s="51" t="s">
        <v>37</v>
      </c>
      <c r="D49" s="47" t="s">
        <v>154</v>
      </c>
      <c r="E49" s="56" t="s">
        <v>147</v>
      </c>
      <c r="F49" s="51" t="s">
        <v>49</v>
      </c>
      <c r="G49" s="47" t="s">
        <v>180</v>
      </c>
      <c r="H49" s="47">
        <v>0</v>
      </c>
      <c r="I49" s="47">
        <v>0</v>
      </c>
      <c r="J49" s="47">
        <v>106623497.76666667</v>
      </c>
      <c r="K49" s="48">
        <v>106623497.76666667</v>
      </c>
      <c r="L49" s="49">
        <v>105536975.46971533</v>
      </c>
      <c r="M49" s="78">
        <f t="shared" si="0"/>
        <v>0.98980972937757994</v>
      </c>
      <c r="N49" s="49">
        <v>105536975.46971533</v>
      </c>
      <c r="O49" s="78">
        <f t="shared" si="0"/>
        <v>0.98980972937757994</v>
      </c>
      <c r="P49" s="49">
        <v>105536975.46971533</v>
      </c>
      <c r="Q49" s="78">
        <f t="shared" ref="Q49" si="40">IFERROR(P49/$K49,0)</f>
        <v>0.98980972937757994</v>
      </c>
      <c r="R49" s="50" t="s">
        <v>148</v>
      </c>
      <c r="S49" s="50" t="s">
        <v>132</v>
      </c>
    </row>
    <row r="50" spans="1:19" s="46" customFormat="1" ht="27.75" customHeight="1" x14ac:dyDescent="0.15">
      <c r="A50" s="51" t="s">
        <v>153</v>
      </c>
      <c r="B50" s="51" t="s">
        <v>30</v>
      </c>
      <c r="C50" s="51" t="s">
        <v>37</v>
      </c>
      <c r="D50" s="47" t="s">
        <v>154</v>
      </c>
      <c r="E50" s="56" t="s">
        <v>147</v>
      </c>
      <c r="F50" s="55" t="s">
        <v>49</v>
      </c>
      <c r="G50" s="47" t="s">
        <v>123</v>
      </c>
      <c r="H50" s="47">
        <v>0</v>
      </c>
      <c r="I50" s="47">
        <v>0</v>
      </c>
      <c r="J50" s="47">
        <v>5520000</v>
      </c>
      <c r="K50" s="48">
        <v>5520000</v>
      </c>
      <c r="L50" s="49">
        <v>5520000</v>
      </c>
      <c r="M50" s="78">
        <f t="shared" si="0"/>
        <v>1</v>
      </c>
      <c r="N50" s="49">
        <v>3878462</v>
      </c>
      <c r="O50" s="78">
        <f t="shared" si="0"/>
        <v>0.70261992753623193</v>
      </c>
      <c r="P50" s="49">
        <v>3878462</v>
      </c>
      <c r="Q50" s="78">
        <f t="shared" ref="Q50" si="41">IFERROR(P50/$K50,0)</f>
        <v>0.70261992753623193</v>
      </c>
      <c r="R50" s="50" t="s">
        <v>148</v>
      </c>
      <c r="S50" s="50" t="s">
        <v>132</v>
      </c>
    </row>
    <row r="51" spans="1:19" s="46" customFormat="1" ht="27.75" customHeight="1" x14ac:dyDescent="0.15">
      <c r="A51" s="51" t="s">
        <v>153</v>
      </c>
      <c r="B51" s="51" t="s">
        <v>30</v>
      </c>
      <c r="C51" s="51" t="s">
        <v>37</v>
      </c>
      <c r="D51" s="47" t="s">
        <v>154</v>
      </c>
      <c r="E51" s="56" t="s">
        <v>147</v>
      </c>
      <c r="F51" s="51" t="s">
        <v>49</v>
      </c>
      <c r="G51" s="47" t="s">
        <v>181</v>
      </c>
      <c r="H51" s="47">
        <v>0</v>
      </c>
      <c r="I51" s="47">
        <v>0</v>
      </c>
      <c r="J51" s="47">
        <v>30000000</v>
      </c>
      <c r="K51" s="48">
        <v>30000000</v>
      </c>
      <c r="L51" s="49">
        <v>29999998.531899348</v>
      </c>
      <c r="M51" s="78">
        <f t="shared" si="0"/>
        <v>0.99999995106331163</v>
      </c>
      <c r="N51" s="49">
        <v>29999998.531899348</v>
      </c>
      <c r="O51" s="78">
        <f t="shared" si="0"/>
        <v>0.99999995106331163</v>
      </c>
      <c r="P51" s="49">
        <v>29999998.531899348</v>
      </c>
      <c r="Q51" s="78">
        <f t="shared" ref="Q51" si="42">IFERROR(P51/$K51,0)</f>
        <v>0.99999995106331163</v>
      </c>
      <c r="R51" s="50" t="s">
        <v>148</v>
      </c>
      <c r="S51" s="50" t="s">
        <v>63</v>
      </c>
    </row>
    <row r="52" spans="1:19" s="46" customFormat="1" ht="27.75" customHeight="1" x14ac:dyDescent="0.15">
      <c r="A52" s="51" t="s">
        <v>153</v>
      </c>
      <c r="B52" s="51" t="s">
        <v>30</v>
      </c>
      <c r="C52" s="51" t="s">
        <v>37</v>
      </c>
      <c r="D52" s="47" t="s">
        <v>154</v>
      </c>
      <c r="E52" s="56" t="s">
        <v>147</v>
      </c>
      <c r="F52" s="55" t="s">
        <v>49</v>
      </c>
      <c r="G52" s="47" t="s">
        <v>65</v>
      </c>
      <c r="H52" s="47">
        <v>0</v>
      </c>
      <c r="I52" s="47">
        <v>0</v>
      </c>
      <c r="J52" s="47">
        <v>0</v>
      </c>
      <c r="K52" s="48">
        <v>0</v>
      </c>
      <c r="L52" s="49">
        <v>0</v>
      </c>
      <c r="M52" s="78">
        <f t="shared" si="0"/>
        <v>0</v>
      </c>
      <c r="N52" s="49">
        <v>0</v>
      </c>
      <c r="O52" s="78">
        <f t="shared" si="0"/>
        <v>0</v>
      </c>
      <c r="P52" s="49">
        <v>0</v>
      </c>
      <c r="Q52" s="78">
        <f t="shared" ref="Q52" si="43">IFERROR(P52/$K52,0)</f>
        <v>0</v>
      </c>
      <c r="R52" s="50" t="s">
        <v>148</v>
      </c>
      <c r="S52" s="50" t="s">
        <v>133</v>
      </c>
    </row>
    <row r="53" spans="1:19" s="46" customFormat="1" ht="27.75" customHeight="1" x14ac:dyDescent="0.15">
      <c r="A53" s="51" t="s">
        <v>153</v>
      </c>
      <c r="B53" s="51" t="s">
        <v>30</v>
      </c>
      <c r="C53" s="51" t="s">
        <v>48</v>
      </c>
      <c r="D53" s="47" t="s">
        <v>154</v>
      </c>
      <c r="E53" s="56" t="s">
        <v>147</v>
      </c>
      <c r="F53" s="51" t="s">
        <v>49</v>
      </c>
      <c r="G53" s="47" t="s">
        <v>182</v>
      </c>
      <c r="H53" s="47">
        <v>1651392.7620000001</v>
      </c>
      <c r="I53" s="47">
        <v>2720000</v>
      </c>
      <c r="J53" s="47">
        <v>0</v>
      </c>
      <c r="K53" s="48">
        <v>1651392.7620000001</v>
      </c>
      <c r="L53" s="49">
        <v>710805</v>
      </c>
      <c r="M53" s="78">
        <f t="shared" si="0"/>
        <v>0.43042758594820579</v>
      </c>
      <c r="N53" s="49">
        <v>710805</v>
      </c>
      <c r="O53" s="78">
        <f t="shared" si="0"/>
        <v>0.43042758594820579</v>
      </c>
      <c r="P53" s="49">
        <v>710805</v>
      </c>
      <c r="Q53" s="78">
        <f t="shared" ref="Q53" si="44">IFERROR(P53/$K53,0)</f>
        <v>0.43042758594820579</v>
      </c>
      <c r="R53" s="50" t="s">
        <v>148</v>
      </c>
      <c r="S53" s="50" t="s">
        <v>133</v>
      </c>
    </row>
    <row r="54" spans="1:19" s="46" customFormat="1" ht="27.75" customHeight="1" x14ac:dyDescent="0.15">
      <c r="A54" s="51" t="s">
        <v>153</v>
      </c>
      <c r="B54" s="51" t="s">
        <v>30</v>
      </c>
      <c r="C54" s="51" t="s">
        <v>48</v>
      </c>
      <c r="D54" s="47" t="s">
        <v>154</v>
      </c>
      <c r="E54" s="56" t="s">
        <v>147</v>
      </c>
      <c r="F54" s="55" t="s">
        <v>49</v>
      </c>
      <c r="G54" s="47" t="s">
        <v>183</v>
      </c>
      <c r="H54" s="47">
        <v>4068481.9050000007</v>
      </c>
      <c r="I54" s="47">
        <v>4080000</v>
      </c>
      <c r="J54" s="47">
        <v>0</v>
      </c>
      <c r="K54" s="48">
        <v>4068481.9050000007</v>
      </c>
      <c r="L54" s="49">
        <v>2061670</v>
      </c>
      <c r="M54" s="78">
        <f t="shared" si="0"/>
        <v>0.50674183839094633</v>
      </c>
      <c r="N54" s="49">
        <v>2061670</v>
      </c>
      <c r="O54" s="78">
        <f t="shared" si="0"/>
        <v>0.50674183839094633</v>
      </c>
      <c r="P54" s="49">
        <v>2061670</v>
      </c>
      <c r="Q54" s="78">
        <f t="shared" ref="Q54" si="45">IFERROR(P54/$K54,0)</f>
        <v>0.50674183839094633</v>
      </c>
      <c r="R54" s="50" t="s">
        <v>148</v>
      </c>
      <c r="S54" s="50" t="s">
        <v>133</v>
      </c>
    </row>
    <row r="55" spans="1:19" s="46" customFormat="1" ht="27.75" customHeight="1" x14ac:dyDescent="0.15">
      <c r="A55" s="51" t="s">
        <v>153</v>
      </c>
      <c r="B55" s="51" t="s">
        <v>30</v>
      </c>
      <c r="C55" s="51" t="s">
        <v>31</v>
      </c>
      <c r="D55" s="47" t="s">
        <v>154</v>
      </c>
      <c r="E55" s="56" t="s">
        <v>147</v>
      </c>
      <c r="F55" s="51" t="s">
        <v>49</v>
      </c>
      <c r="G55" s="47" t="s">
        <v>184</v>
      </c>
      <c r="H55" s="47">
        <v>0</v>
      </c>
      <c r="I55" s="47">
        <v>0</v>
      </c>
      <c r="J55" s="47">
        <v>52666842.210805215</v>
      </c>
      <c r="K55" s="48">
        <v>52666842.210805215</v>
      </c>
      <c r="L55" s="49">
        <v>0</v>
      </c>
      <c r="M55" s="78">
        <f t="shared" si="0"/>
        <v>0</v>
      </c>
      <c r="N55" s="49">
        <v>0</v>
      </c>
      <c r="O55" s="78">
        <f t="shared" si="0"/>
        <v>0</v>
      </c>
      <c r="P55" s="49">
        <v>0</v>
      </c>
      <c r="Q55" s="78">
        <f t="shared" ref="Q55" si="46">IFERROR(P55/$K55,0)</f>
        <v>0</v>
      </c>
      <c r="R55" s="50" t="s">
        <v>148</v>
      </c>
      <c r="S55" s="50" t="s">
        <v>133</v>
      </c>
    </row>
    <row r="56" spans="1:19" s="46" customFormat="1" ht="27.75" customHeight="1" x14ac:dyDescent="0.15">
      <c r="A56" s="51" t="s">
        <v>153</v>
      </c>
      <c r="B56" s="51" t="s">
        <v>30</v>
      </c>
      <c r="C56" s="51" t="s">
        <v>31</v>
      </c>
      <c r="D56" s="47" t="s">
        <v>154</v>
      </c>
      <c r="E56" s="56" t="s">
        <v>147</v>
      </c>
      <c r="F56" s="55" t="s">
        <v>49</v>
      </c>
      <c r="G56" s="47" t="s">
        <v>64</v>
      </c>
      <c r="H56" s="47">
        <v>39317435.113499999</v>
      </c>
      <c r="I56" s="47">
        <v>46920000</v>
      </c>
      <c r="J56" s="47">
        <v>0</v>
      </c>
      <c r="K56" s="48">
        <v>39317435.113499999</v>
      </c>
      <c r="L56" s="49">
        <v>38566868</v>
      </c>
      <c r="M56" s="78">
        <f t="shared" si="0"/>
        <v>0.98091006925214497</v>
      </c>
      <c r="N56" s="49">
        <v>38566868</v>
      </c>
      <c r="O56" s="78">
        <f t="shared" si="0"/>
        <v>0.98091006925214497</v>
      </c>
      <c r="P56" s="49">
        <v>38566868</v>
      </c>
      <c r="Q56" s="78">
        <f t="shared" ref="Q56" si="47">IFERROR(P56/$K56,0)</f>
        <v>0.98091006925214497</v>
      </c>
      <c r="R56" s="50" t="s">
        <v>148</v>
      </c>
      <c r="S56" s="50" t="s">
        <v>133</v>
      </c>
    </row>
    <row r="57" spans="1:19" s="46" customFormat="1" ht="31.5" customHeight="1" x14ac:dyDescent="0.15">
      <c r="A57" s="51" t="s">
        <v>153</v>
      </c>
      <c r="B57" s="51" t="s">
        <v>30</v>
      </c>
      <c r="C57" s="51" t="s">
        <v>31</v>
      </c>
      <c r="D57" s="47" t="s">
        <v>154</v>
      </c>
      <c r="E57" s="56" t="s">
        <v>147</v>
      </c>
      <c r="F57" s="51" t="s">
        <v>49</v>
      </c>
      <c r="G57" s="47" t="s">
        <v>65</v>
      </c>
      <c r="H57" s="47">
        <v>27627052.065000001</v>
      </c>
      <c r="I57" s="47">
        <v>25840000</v>
      </c>
      <c r="J57" s="47">
        <v>0</v>
      </c>
      <c r="K57" s="48">
        <v>27627052.065000001</v>
      </c>
      <c r="L57" s="49">
        <v>26109469</v>
      </c>
      <c r="M57" s="78">
        <f t="shared" si="0"/>
        <v>0.94506894686304266</v>
      </c>
      <c r="N57" s="49">
        <v>26109469</v>
      </c>
      <c r="O57" s="78">
        <f t="shared" si="0"/>
        <v>0.94506894686304266</v>
      </c>
      <c r="P57" s="49">
        <v>26109469</v>
      </c>
      <c r="Q57" s="78">
        <f t="shared" ref="Q57" si="48">IFERROR(P57/$K57,0)</f>
        <v>0.94506894686304266</v>
      </c>
      <c r="R57" s="50" t="s">
        <v>148</v>
      </c>
      <c r="S57" s="50" t="s">
        <v>133</v>
      </c>
    </row>
    <row r="58" spans="1:19" s="46" customFormat="1" ht="31.5" customHeight="1" x14ac:dyDescent="0.15">
      <c r="A58" s="51" t="s">
        <v>153</v>
      </c>
      <c r="B58" s="51" t="s">
        <v>30</v>
      </c>
      <c r="C58" s="51" t="s">
        <v>34</v>
      </c>
      <c r="D58" s="47" t="s">
        <v>154</v>
      </c>
      <c r="E58" s="56" t="s">
        <v>147</v>
      </c>
      <c r="F58" s="51" t="s">
        <v>49</v>
      </c>
      <c r="G58" s="47" t="s">
        <v>64</v>
      </c>
      <c r="H58" s="47">
        <v>1527325.8214499997</v>
      </c>
      <c r="I58" s="47">
        <v>4080000</v>
      </c>
      <c r="J58" s="47">
        <v>0</v>
      </c>
      <c r="K58" s="48">
        <v>1527325.8214499997</v>
      </c>
      <c r="L58" s="49">
        <v>0</v>
      </c>
      <c r="M58" s="78">
        <f t="shared" si="0"/>
        <v>0</v>
      </c>
      <c r="N58" s="49">
        <v>0</v>
      </c>
      <c r="O58" s="78">
        <f t="shared" si="0"/>
        <v>0</v>
      </c>
      <c r="P58" s="49">
        <v>0</v>
      </c>
      <c r="Q58" s="78">
        <f t="shared" ref="Q58" si="49">IFERROR(P58/$K58,0)</f>
        <v>0</v>
      </c>
      <c r="R58" s="50" t="s">
        <v>148</v>
      </c>
      <c r="S58" s="50" t="s">
        <v>133</v>
      </c>
    </row>
    <row r="59" spans="1:19" s="46" customFormat="1" ht="27.75" customHeight="1" x14ac:dyDescent="0.15">
      <c r="A59" s="51" t="s">
        <v>153</v>
      </c>
      <c r="B59" s="51" t="s">
        <v>30</v>
      </c>
      <c r="C59" s="51" t="s">
        <v>34</v>
      </c>
      <c r="D59" s="47" t="s">
        <v>154</v>
      </c>
      <c r="E59" s="56" t="s">
        <v>147</v>
      </c>
      <c r="F59" s="55" t="s">
        <v>49</v>
      </c>
      <c r="G59" s="47" t="s">
        <v>65</v>
      </c>
      <c r="H59" s="47">
        <v>381831.45536249992</v>
      </c>
      <c r="I59" s="47">
        <v>2040000</v>
      </c>
      <c r="J59" s="47">
        <v>0</v>
      </c>
      <c r="K59" s="48">
        <v>381831.45536249992</v>
      </c>
      <c r="L59" s="49">
        <v>0</v>
      </c>
      <c r="M59" s="78">
        <f t="shared" si="0"/>
        <v>0</v>
      </c>
      <c r="N59" s="49">
        <v>0</v>
      </c>
      <c r="O59" s="78">
        <f t="shared" si="0"/>
        <v>0</v>
      </c>
      <c r="P59" s="49">
        <v>0</v>
      </c>
      <c r="Q59" s="78">
        <f t="shared" ref="Q59" si="50">IFERROR(P59/$K59,0)</f>
        <v>0</v>
      </c>
      <c r="R59" s="50" t="s">
        <v>148</v>
      </c>
      <c r="S59" s="50" t="s">
        <v>133</v>
      </c>
    </row>
    <row r="60" spans="1:19" s="46" customFormat="1" ht="27.75" customHeight="1" x14ac:dyDescent="0.15">
      <c r="A60" s="51" t="s">
        <v>153</v>
      </c>
      <c r="B60" s="51" t="s">
        <v>30</v>
      </c>
      <c r="C60" s="51" t="s">
        <v>52</v>
      </c>
      <c r="D60" s="47" t="s">
        <v>154</v>
      </c>
      <c r="E60" s="56" t="s">
        <v>147</v>
      </c>
      <c r="F60" s="51" t="s">
        <v>49</v>
      </c>
      <c r="G60" s="47" t="s">
        <v>64</v>
      </c>
      <c r="H60" s="47">
        <v>39784819.050000004</v>
      </c>
      <c r="I60" s="47">
        <v>21760000</v>
      </c>
      <c r="J60" s="47">
        <v>0</v>
      </c>
      <c r="K60" s="48">
        <v>39784819.050000004</v>
      </c>
      <c r="L60" s="49">
        <v>5388176</v>
      </c>
      <c r="M60" s="78">
        <f t="shared" si="0"/>
        <v>0.13543296485094858</v>
      </c>
      <c r="N60" s="49">
        <v>5388176</v>
      </c>
      <c r="O60" s="78">
        <f t="shared" si="0"/>
        <v>0.13543296485094858</v>
      </c>
      <c r="P60" s="49">
        <v>5388176</v>
      </c>
      <c r="Q60" s="78">
        <f t="shared" ref="Q60" si="51">IFERROR(P60/$K60,0)</f>
        <v>0.13543296485094858</v>
      </c>
      <c r="R60" s="50" t="s">
        <v>148</v>
      </c>
      <c r="S60" s="50" t="s">
        <v>133</v>
      </c>
    </row>
    <row r="61" spans="1:19" s="46" customFormat="1" ht="27.75" customHeight="1" x14ac:dyDescent="0.15">
      <c r="A61" s="51" t="s">
        <v>153</v>
      </c>
      <c r="B61" s="51" t="s">
        <v>30</v>
      </c>
      <c r="C61" s="51" t="s">
        <v>52</v>
      </c>
      <c r="D61" s="47" t="s">
        <v>154</v>
      </c>
      <c r="E61" s="56" t="s">
        <v>147</v>
      </c>
      <c r="F61" s="55" t="s">
        <v>49</v>
      </c>
      <c r="G61" s="47" t="s">
        <v>65</v>
      </c>
      <c r="H61" s="47">
        <v>47741783.098000005</v>
      </c>
      <c r="I61" s="47">
        <v>33320000</v>
      </c>
      <c r="J61" s="47">
        <v>0</v>
      </c>
      <c r="K61" s="48">
        <v>47741783.098000005</v>
      </c>
      <c r="L61" s="49">
        <v>42706391</v>
      </c>
      <c r="M61" s="78">
        <f t="shared" si="0"/>
        <v>0.89452861264809047</v>
      </c>
      <c r="N61" s="49">
        <v>42706391</v>
      </c>
      <c r="O61" s="78">
        <f t="shared" si="0"/>
        <v>0.89452861264809047</v>
      </c>
      <c r="P61" s="49">
        <v>42706391</v>
      </c>
      <c r="Q61" s="78">
        <f t="shared" ref="Q61" si="52">IFERROR(P61/$K61,0)</f>
        <v>0.89452861264809047</v>
      </c>
      <c r="R61" s="50" t="s">
        <v>148</v>
      </c>
      <c r="S61" s="50" t="s">
        <v>133</v>
      </c>
    </row>
    <row r="62" spans="1:19" s="46" customFormat="1" ht="27.75" customHeight="1" x14ac:dyDescent="0.15">
      <c r="A62" s="51" t="s">
        <v>153</v>
      </c>
      <c r="B62" s="51" t="s">
        <v>30</v>
      </c>
      <c r="C62" s="51" t="s">
        <v>40</v>
      </c>
      <c r="D62" s="47" t="s">
        <v>154</v>
      </c>
      <c r="E62" s="56" t="s">
        <v>147</v>
      </c>
      <c r="F62" s="51" t="s">
        <v>49</v>
      </c>
      <c r="G62" s="47" t="s">
        <v>185</v>
      </c>
      <c r="H62" s="47">
        <v>0</v>
      </c>
      <c r="I62" s="47">
        <v>0</v>
      </c>
      <c r="J62" s="47">
        <v>95064838.082883149</v>
      </c>
      <c r="K62" s="48">
        <v>95064838.082883149</v>
      </c>
      <c r="L62" s="49">
        <v>24349000</v>
      </c>
      <c r="M62" s="78">
        <f t="shared" si="0"/>
        <v>0.25613045255251055</v>
      </c>
      <c r="N62" s="49">
        <v>19479200.199999999</v>
      </c>
      <c r="O62" s="78">
        <f t="shared" si="0"/>
        <v>0.20490436414583571</v>
      </c>
      <c r="P62" s="49">
        <v>19479200.199999999</v>
      </c>
      <c r="Q62" s="78">
        <f t="shared" ref="Q62" si="53">IFERROR(P62/$K62,0)</f>
        <v>0.20490436414583571</v>
      </c>
      <c r="R62" s="50" t="s">
        <v>148</v>
      </c>
      <c r="S62" s="50" t="s">
        <v>134</v>
      </c>
    </row>
    <row r="63" spans="1:19" s="46" customFormat="1" ht="27.75" customHeight="1" x14ac:dyDescent="0.15">
      <c r="A63" s="51" t="s">
        <v>153</v>
      </c>
      <c r="B63" s="51" t="s">
        <v>30</v>
      </c>
      <c r="C63" s="51" t="s">
        <v>48</v>
      </c>
      <c r="D63" s="47" t="s">
        <v>154</v>
      </c>
      <c r="E63" s="56" t="s">
        <v>147</v>
      </c>
      <c r="F63" s="55" t="s">
        <v>49</v>
      </c>
      <c r="G63" s="47" t="s">
        <v>186</v>
      </c>
      <c r="H63" s="47">
        <v>67407103.242000014</v>
      </c>
      <c r="I63" s="47">
        <v>91120000</v>
      </c>
      <c r="J63" s="47">
        <v>0</v>
      </c>
      <c r="K63" s="48">
        <v>67407103.242000014</v>
      </c>
      <c r="L63" s="49">
        <v>66106695</v>
      </c>
      <c r="M63" s="78">
        <f t="shared" si="0"/>
        <v>0.98070814232542547</v>
      </c>
      <c r="N63" s="49">
        <v>66106695</v>
      </c>
      <c r="O63" s="78">
        <f t="shared" si="0"/>
        <v>0.98070814232542547</v>
      </c>
      <c r="P63" s="49">
        <v>66106695</v>
      </c>
      <c r="Q63" s="78">
        <f t="shared" ref="Q63" si="54">IFERROR(P63/$K63,0)</f>
        <v>0.98070814232542547</v>
      </c>
      <c r="R63" s="50" t="s">
        <v>148</v>
      </c>
      <c r="S63" s="50" t="s">
        <v>135</v>
      </c>
    </row>
    <row r="64" spans="1:19" s="46" customFormat="1" ht="27.75" customHeight="1" x14ac:dyDescent="0.15">
      <c r="A64" s="51" t="s">
        <v>153</v>
      </c>
      <c r="B64" s="51" t="s">
        <v>30</v>
      </c>
      <c r="C64" s="51" t="s">
        <v>48</v>
      </c>
      <c r="D64" s="47" t="s">
        <v>154</v>
      </c>
      <c r="E64" s="56" t="s">
        <v>147</v>
      </c>
      <c r="F64" s="51" t="s">
        <v>49</v>
      </c>
      <c r="G64" s="47" t="s">
        <v>187</v>
      </c>
      <c r="H64" s="47">
        <v>17374391.874000002</v>
      </c>
      <c r="I64" s="47">
        <v>42160000</v>
      </c>
      <c r="J64" s="47">
        <v>0</v>
      </c>
      <c r="K64" s="48">
        <v>17374391.874000002</v>
      </c>
      <c r="L64" s="49">
        <v>14061245</v>
      </c>
      <c r="M64" s="78">
        <f t="shared" si="0"/>
        <v>0.80930861361783968</v>
      </c>
      <c r="N64" s="49">
        <v>13751673</v>
      </c>
      <c r="O64" s="78">
        <f t="shared" si="0"/>
        <v>0.79149089647153414</v>
      </c>
      <c r="P64" s="49">
        <v>13751673</v>
      </c>
      <c r="Q64" s="78">
        <f t="shared" ref="Q64" si="55">IFERROR(P64/$K64,0)</f>
        <v>0.79149089647153414</v>
      </c>
      <c r="R64" s="50" t="s">
        <v>148</v>
      </c>
      <c r="S64" s="50" t="s">
        <v>135</v>
      </c>
    </row>
    <row r="65" spans="1:19" s="46" customFormat="1" ht="27.75" customHeight="1" x14ac:dyDescent="0.15">
      <c r="A65" s="51" t="s">
        <v>153</v>
      </c>
      <c r="B65" s="51" t="s">
        <v>30</v>
      </c>
      <c r="C65" s="51" t="s">
        <v>31</v>
      </c>
      <c r="D65" s="47" t="s">
        <v>154</v>
      </c>
      <c r="E65" s="56" t="s">
        <v>147</v>
      </c>
      <c r="F65" s="55" t="s">
        <v>49</v>
      </c>
      <c r="G65" s="47" t="s">
        <v>77</v>
      </c>
      <c r="H65" s="47">
        <v>61990308.892499998</v>
      </c>
      <c r="I65" s="47">
        <v>61880000</v>
      </c>
      <c r="J65" s="47">
        <v>0</v>
      </c>
      <c r="K65" s="48">
        <v>61990308.892499998</v>
      </c>
      <c r="L65" s="49">
        <v>58260170.5</v>
      </c>
      <c r="M65" s="78">
        <f t="shared" si="0"/>
        <v>0.93982707201913462</v>
      </c>
      <c r="N65" s="49">
        <v>58260170.5</v>
      </c>
      <c r="O65" s="78">
        <f t="shared" si="0"/>
        <v>0.93982707201913462</v>
      </c>
      <c r="P65" s="49">
        <v>58260170.5</v>
      </c>
      <c r="Q65" s="78">
        <f t="shared" ref="Q65" si="56">IFERROR(P65/$K65,0)</f>
        <v>0.93982707201913462</v>
      </c>
      <c r="R65" s="50" t="s">
        <v>148</v>
      </c>
      <c r="S65" s="50" t="s">
        <v>135</v>
      </c>
    </row>
    <row r="66" spans="1:19" s="46" customFormat="1" ht="27.75" customHeight="1" x14ac:dyDescent="0.15">
      <c r="A66" s="51" t="s">
        <v>153</v>
      </c>
      <c r="B66" s="51" t="s">
        <v>30</v>
      </c>
      <c r="C66" s="51" t="s">
        <v>31</v>
      </c>
      <c r="D66" s="47" t="s">
        <v>154</v>
      </c>
      <c r="E66" s="56" t="s">
        <v>147</v>
      </c>
      <c r="F66" s="51" t="s">
        <v>49</v>
      </c>
      <c r="G66" s="47" t="s">
        <v>188</v>
      </c>
      <c r="H66" s="47">
        <v>44750220.637500003</v>
      </c>
      <c r="I66" s="47">
        <v>44200000</v>
      </c>
      <c r="J66" s="47">
        <v>0</v>
      </c>
      <c r="K66" s="48">
        <v>44750220.637500003</v>
      </c>
      <c r="L66" s="49">
        <v>33060035</v>
      </c>
      <c r="M66" s="78">
        <f t="shared" si="0"/>
        <v>0.73876808938671901</v>
      </c>
      <c r="N66" s="49">
        <v>31187611</v>
      </c>
      <c r="O66" s="78">
        <f t="shared" si="0"/>
        <v>0.69692641858988413</v>
      </c>
      <c r="P66" s="49">
        <v>31187611</v>
      </c>
      <c r="Q66" s="78">
        <f t="shared" ref="Q66" si="57">IFERROR(P66/$K66,0)</f>
        <v>0.69692641858988413</v>
      </c>
      <c r="R66" s="50" t="s">
        <v>148</v>
      </c>
      <c r="S66" s="50" t="s">
        <v>135</v>
      </c>
    </row>
    <row r="67" spans="1:19" s="46" customFormat="1" ht="31.5" customHeight="1" x14ac:dyDescent="0.15">
      <c r="A67" s="51" t="s">
        <v>153</v>
      </c>
      <c r="B67" s="51" t="s">
        <v>30</v>
      </c>
      <c r="C67" s="51" t="s">
        <v>31</v>
      </c>
      <c r="D67" s="47" t="s">
        <v>154</v>
      </c>
      <c r="E67" s="56" t="s">
        <v>147</v>
      </c>
      <c r="F67" s="55" t="s">
        <v>49</v>
      </c>
      <c r="G67" s="47" t="s">
        <v>78</v>
      </c>
      <c r="H67" s="47">
        <v>70667356.560000002</v>
      </c>
      <c r="I67" s="47">
        <v>35000000</v>
      </c>
      <c r="J67" s="47">
        <v>0</v>
      </c>
      <c r="K67" s="48">
        <v>70667356.560000002</v>
      </c>
      <c r="L67" s="49">
        <v>23014115</v>
      </c>
      <c r="M67" s="78">
        <f t="shared" si="0"/>
        <v>0.32566825929677878</v>
      </c>
      <c r="N67" s="49">
        <v>23014115</v>
      </c>
      <c r="O67" s="78">
        <f t="shared" si="0"/>
        <v>0.32566825929677878</v>
      </c>
      <c r="P67" s="49">
        <v>23014115</v>
      </c>
      <c r="Q67" s="78">
        <f t="shared" ref="Q67" si="58">IFERROR(P67/$K67,0)</f>
        <v>0.32566825929677878</v>
      </c>
      <c r="R67" s="50" t="s">
        <v>148</v>
      </c>
      <c r="S67" s="50" t="s">
        <v>135</v>
      </c>
    </row>
    <row r="68" spans="1:19" s="46" customFormat="1" ht="27.75" customHeight="1" x14ac:dyDescent="0.15">
      <c r="A68" s="51" t="s">
        <v>153</v>
      </c>
      <c r="B68" s="51" t="s">
        <v>30</v>
      </c>
      <c r="C68" s="51" t="s">
        <v>51</v>
      </c>
      <c r="D68" s="47" t="s">
        <v>154</v>
      </c>
      <c r="E68" s="56" t="s">
        <v>147</v>
      </c>
      <c r="F68" s="51" t="s">
        <v>49</v>
      </c>
      <c r="G68" s="47" t="s">
        <v>124</v>
      </c>
      <c r="H68" s="47">
        <v>110215172.07000002</v>
      </c>
      <c r="I68" s="47">
        <v>66640000</v>
      </c>
      <c r="J68" s="47">
        <v>210774293.09999996</v>
      </c>
      <c r="K68" s="48">
        <v>320989465.16999996</v>
      </c>
      <c r="L68" s="49">
        <v>299432376.5</v>
      </c>
      <c r="M68" s="78">
        <f t="shared" si="0"/>
        <v>0.9328417564776369</v>
      </c>
      <c r="N68" s="49">
        <v>298128936.5</v>
      </c>
      <c r="O68" s="78">
        <f t="shared" si="0"/>
        <v>0.92878106246292935</v>
      </c>
      <c r="P68" s="49">
        <v>298128936.5</v>
      </c>
      <c r="Q68" s="78">
        <f t="shared" ref="Q68" si="59">IFERROR(P68/$K68,0)</f>
        <v>0.92878106246292935</v>
      </c>
      <c r="R68" s="50" t="s">
        <v>148</v>
      </c>
      <c r="S68" s="50" t="s">
        <v>135</v>
      </c>
    </row>
    <row r="69" spans="1:19" s="46" customFormat="1" ht="27.75" customHeight="1" x14ac:dyDescent="0.15">
      <c r="A69" s="51" t="s">
        <v>153</v>
      </c>
      <c r="B69" s="51" t="s">
        <v>30</v>
      </c>
      <c r="C69" s="51" t="s">
        <v>51</v>
      </c>
      <c r="D69" s="47" t="s">
        <v>154</v>
      </c>
      <c r="E69" s="56" t="s">
        <v>147</v>
      </c>
      <c r="F69" s="55" t="s">
        <v>49</v>
      </c>
      <c r="G69" s="47" t="s">
        <v>66</v>
      </c>
      <c r="H69" s="47">
        <v>3580633.7145000007</v>
      </c>
      <c r="I69" s="47">
        <v>2040000</v>
      </c>
      <c r="J69" s="47">
        <v>41741322</v>
      </c>
      <c r="K69" s="48">
        <v>45321955.714500003</v>
      </c>
      <c r="L69" s="49">
        <v>43535184</v>
      </c>
      <c r="M69" s="78">
        <f t="shared" si="0"/>
        <v>0.96057602355565708</v>
      </c>
      <c r="N69" s="49">
        <v>43535184</v>
      </c>
      <c r="O69" s="78">
        <f t="shared" si="0"/>
        <v>0.96057602355565708</v>
      </c>
      <c r="P69" s="49">
        <v>43535184</v>
      </c>
      <c r="Q69" s="78">
        <f t="shared" ref="Q69" si="60">IFERROR(P69/$K69,0)</f>
        <v>0.96057602355565708</v>
      </c>
      <c r="R69" s="50" t="s">
        <v>148</v>
      </c>
      <c r="S69" s="50" t="s">
        <v>135</v>
      </c>
    </row>
    <row r="70" spans="1:19" s="46" customFormat="1" ht="27.75" customHeight="1" x14ac:dyDescent="0.15">
      <c r="A70" s="51" t="s">
        <v>153</v>
      </c>
      <c r="B70" s="51" t="s">
        <v>30</v>
      </c>
      <c r="C70" s="51" t="s">
        <v>51</v>
      </c>
      <c r="D70" s="47" t="s">
        <v>154</v>
      </c>
      <c r="E70" s="56" t="s">
        <v>147</v>
      </c>
      <c r="F70" s="51" t="s">
        <v>49</v>
      </c>
      <c r="G70" s="47" t="s">
        <v>67</v>
      </c>
      <c r="H70" s="47">
        <v>795696.38100000005</v>
      </c>
      <c r="I70" s="47">
        <v>1360000</v>
      </c>
      <c r="J70" s="47">
        <v>0</v>
      </c>
      <c r="K70" s="48">
        <v>795696.38100000005</v>
      </c>
      <c r="L70" s="49">
        <v>0</v>
      </c>
      <c r="M70" s="78">
        <f t="shared" si="0"/>
        <v>0</v>
      </c>
      <c r="N70" s="49">
        <v>0</v>
      </c>
      <c r="O70" s="78">
        <f t="shared" si="0"/>
        <v>0</v>
      </c>
      <c r="P70" s="49">
        <v>0</v>
      </c>
      <c r="Q70" s="78">
        <f t="shared" ref="Q70" si="61">IFERROR(P70/$K70,0)</f>
        <v>0</v>
      </c>
      <c r="R70" s="50" t="s">
        <v>148</v>
      </c>
      <c r="S70" s="50" t="s">
        <v>135</v>
      </c>
    </row>
    <row r="71" spans="1:19" s="46" customFormat="1" ht="27.75" customHeight="1" x14ac:dyDescent="0.15">
      <c r="A71" s="51" t="s">
        <v>153</v>
      </c>
      <c r="B71" s="51" t="s">
        <v>30</v>
      </c>
      <c r="C71" s="51" t="s">
        <v>51</v>
      </c>
      <c r="D71" s="47" t="s">
        <v>154</v>
      </c>
      <c r="E71" s="56" t="s">
        <v>147</v>
      </c>
      <c r="F71" s="55" t="s">
        <v>49</v>
      </c>
      <c r="G71" s="47" t="s">
        <v>189</v>
      </c>
      <c r="H71" s="47">
        <v>1591392.7620000001</v>
      </c>
      <c r="I71" s="47">
        <v>2720000</v>
      </c>
      <c r="J71" s="47">
        <v>0</v>
      </c>
      <c r="K71" s="48">
        <v>1591392.7620000001</v>
      </c>
      <c r="L71" s="49">
        <v>0</v>
      </c>
      <c r="M71" s="78">
        <f t="shared" si="0"/>
        <v>0</v>
      </c>
      <c r="N71" s="49">
        <v>0</v>
      </c>
      <c r="O71" s="78">
        <f t="shared" si="0"/>
        <v>0</v>
      </c>
      <c r="P71" s="49">
        <v>0</v>
      </c>
      <c r="Q71" s="78">
        <f t="shared" ref="Q71" si="62">IFERROR(P71/$K71,0)</f>
        <v>0</v>
      </c>
      <c r="R71" s="50" t="s">
        <v>148</v>
      </c>
      <c r="S71" s="50" t="s">
        <v>135</v>
      </c>
    </row>
    <row r="72" spans="1:19" s="46" customFormat="1" ht="27.75" customHeight="1" x14ac:dyDescent="0.15">
      <c r="A72" s="51" t="s">
        <v>153</v>
      </c>
      <c r="B72" s="51" t="s">
        <v>30</v>
      </c>
      <c r="C72" s="51" t="s">
        <v>34</v>
      </c>
      <c r="D72" s="47" t="s">
        <v>154</v>
      </c>
      <c r="E72" s="56" t="s">
        <v>147</v>
      </c>
      <c r="F72" s="51" t="s">
        <v>49</v>
      </c>
      <c r="G72" s="47" t="s">
        <v>190</v>
      </c>
      <c r="H72" s="47">
        <v>1762785178.8065579</v>
      </c>
      <c r="I72" s="47">
        <v>482960000</v>
      </c>
      <c r="J72" s="47">
        <v>438847354</v>
      </c>
      <c r="K72" s="48">
        <v>2201632532.8065577</v>
      </c>
      <c r="L72" s="49">
        <v>1308340182.5</v>
      </c>
      <c r="M72" s="78">
        <f t="shared" si="0"/>
        <v>0.59425910682387018</v>
      </c>
      <c r="N72" s="49">
        <v>1275796806.5</v>
      </c>
      <c r="O72" s="78">
        <f t="shared" si="0"/>
        <v>0.57947763193418234</v>
      </c>
      <c r="P72" s="49">
        <v>1275796806.5</v>
      </c>
      <c r="Q72" s="78">
        <f t="shared" ref="Q72" si="63">IFERROR(P72/$K72,0)</f>
        <v>0.57947763193418234</v>
      </c>
      <c r="R72" s="50" t="s">
        <v>148</v>
      </c>
      <c r="S72" s="50" t="s">
        <v>135</v>
      </c>
    </row>
    <row r="73" spans="1:19" s="46" customFormat="1" ht="27.75" customHeight="1" x14ac:dyDescent="0.15">
      <c r="A73" s="51" t="s">
        <v>153</v>
      </c>
      <c r="B73" s="51" t="s">
        <v>30</v>
      </c>
      <c r="C73" s="51" t="s">
        <v>48</v>
      </c>
      <c r="D73" s="47" t="s">
        <v>154</v>
      </c>
      <c r="E73" s="56" t="s">
        <v>147</v>
      </c>
      <c r="F73" s="55" t="s">
        <v>49</v>
      </c>
      <c r="G73" s="47" t="s">
        <v>191</v>
      </c>
      <c r="H73" s="47">
        <v>24770891.430000003</v>
      </c>
      <c r="I73" s="47">
        <v>40800000</v>
      </c>
      <c r="J73" s="47">
        <v>16207535</v>
      </c>
      <c r="K73" s="48">
        <v>40978426.430000007</v>
      </c>
      <c r="L73" s="49">
        <v>9223563.5</v>
      </c>
      <c r="M73" s="78">
        <f t="shared" si="0"/>
        <v>0.22508339884050541</v>
      </c>
      <c r="N73" s="49">
        <v>9223563.5</v>
      </c>
      <c r="O73" s="78">
        <f t="shared" si="0"/>
        <v>0.22508339884050541</v>
      </c>
      <c r="P73" s="49">
        <v>9223563.5</v>
      </c>
      <c r="Q73" s="78">
        <f t="shared" ref="Q73" si="64">IFERROR(P73/$K73,0)</f>
        <v>0.22508339884050541</v>
      </c>
      <c r="R73" s="50" t="s">
        <v>148</v>
      </c>
      <c r="S73" s="50" t="s">
        <v>136</v>
      </c>
    </row>
    <row r="74" spans="1:19" s="46" customFormat="1" ht="27.75" customHeight="1" x14ac:dyDescent="0.15">
      <c r="A74" s="51" t="s">
        <v>153</v>
      </c>
      <c r="B74" s="51" t="s">
        <v>30</v>
      </c>
      <c r="C74" s="51" t="s">
        <v>31</v>
      </c>
      <c r="D74" s="47" t="s">
        <v>154</v>
      </c>
      <c r="E74" s="56" t="s">
        <v>147</v>
      </c>
      <c r="F74" s="55" t="s">
        <v>49</v>
      </c>
      <c r="G74" s="47" t="s">
        <v>125</v>
      </c>
      <c r="H74" s="47">
        <v>48821782.860000007</v>
      </c>
      <c r="I74" s="47">
        <v>48960000</v>
      </c>
      <c r="J74" s="47">
        <v>0</v>
      </c>
      <c r="K74" s="48">
        <v>48821782.860000007</v>
      </c>
      <c r="L74" s="49">
        <v>33453179</v>
      </c>
      <c r="M74" s="78">
        <f t="shared" ref="M74:O136" si="65">IFERROR(L74/$K74,0)</f>
        <v>0.68521010582365272</v>
      </c>
      <c r="N74" s="49">
        <v>33453179</v>
      </c>
      <c r="O74" s="78">
        <f t="shared" si="65"/>
        <v>0.68521010582365272</v>
      </c>
      <c r="P74" s="49">
        <v>33453179</v>
      </c>
      <c r="Q74" s="78">
        <f t="shared" ref="Q74" si="66">IFERROR(P74/$K74,0)</f>
        <v>0.68521010582365272</v>
      </c>
      <c r="R74" s="50" t="s">
        <v>148</v>
      </c>
      <c r="S74" s="50" t="s">
        <v>136</v>
      </c>
    </row>
    <row r="75" spans="1:19" s="46" customFormat="1" ht="27.75" customHeight="1" x14ac:dyDescent="0.15">
      <c r="A75" s="51" t="s">
        <v>153</v>
      </c>
      <c r="B75" s="51" t="s">
        <v>30</v>
      </c>
      <c r="C75" s="51" t="s">
        <v>51</v>
      </c>
      <c r="D75" s="47" t="s">
        <v>154</v>
      </c>
      <c r="E75" s="56" t="s">
        <v>147</v>
      </c>
      <c r="F75" s="51" t="s">
        <v>49</v>
      </c>
      <c r="G75" s="47" t="s">
        <v>192</v>
      </c>
      <c r="H75" s="47">
        <v>4243714.0320000006</v>
      </c>
      <c r="I75" s="47">
        <v>2720000</v>
      </c>
      <c r="J75" s="47">
        <v>0</v>
      </c>
      <c r="K75" s="48">
        <v>4243714.0320000006</v>
      </c>
      <c r="L75" s="49">
        <v>3192866.5</v>
      </c>
      <c r="M75" s="78">
        <f t="shared" si="65"/>
        <v>0.75237550785090213</v>
      </c>
      <c r="N75" s="49">
        <v>3192866.5</v>
      </c>
      <c r="O75" s="78">
        <f t="shared" si="65"/>
        <v>0.75237550785090213</v>
      </c>
      <c r="P75" s="49">
        <v>3192866.5</v>
      </c>
      <c r="Q75" s="78">
        <f t="shared" ref="Q75" si="67">IFERROR(P75/$K75,0)</f>
        <v>0.75237550785090213</v>
      </c>
      <c r="R75" s="50" t="s">
        <v>148</v>
      </c>
      <c r="S75" s="50" t="s">
        <v>136</v>
      </c>
    </row>
    <row r="76" spans="1:19" s="46" customFormat="1" ht="27.75" customHeight="1" x14ac:dyDescent="0.15">
      <c r="A76" s="51" t="s">
        <v>153</v>
      </c>
      <c r="B76" s="51" t="s">
        <v>30</v>
      </c>
      <c r="C76" s="51" t="s">
        <v>34</v>
      </c>
      <c r="D76" s="47" t="s">
        <v>154</v>
      </c>
      <c r="E76" s="56" t="s">
        <v>147</v>
      </c>
      <c r="F76" s="55" t="s">
        <v>49</v>
      </c>
      <c r="G76" s="47" t="s">
        <v>193</v>
      </c>
      <c r="H76" s="47">
        <v>43274231.607749999</v>
      </c>
      <c r="I76" s="47">
        <v>79543912.5</v>
      </c>
      <c r="J76" s="47">
        <v>0</v>
      </c>
      <c r="K76" s="48">
        <v>43274231.607749999</v>
      </c>
      <c r="L76" s="49">
        <v>3902062</v>
      </c>
      <c r="M76" s="78">
        <f t="shared" si="65"/>
        <v>9.0170566987056056E-2</v>
      </c>
      <c r="N76" s="49">
        <v>3902062</v>
      </c>
      <c r="O76" s="78">
        <f t="shared" si="65"/>
        <v>9.0170566987056056E-2</v>
      </c>
      <c r="P76" s="49">
        <v>3902062</v>
      </c>
      <c r="Q76" s="78">
        <f t="shared" ref="Q76" si="68">IFERROR(P76/$K76,0)</f>
        <v>9.0170566987056056E-2</v>
      </c>
      <c r="R76" s="50" t="s">
        <v>148</v>
      </c>
      <c r="S76" s="50" t="s">
        <v>136</v>
      </c>
    </row>
    <row r="77" spans="1:19" s="46" customFormat="1" ht="27.75" customHeight="1" x14ac:dyDescent="0.15">
      <c r="A77" s="51" t="s">
        <v>153</v>
      </c>
      <c r="B77" s="51" t="s">
        <v>30</v>
      </c>
      <c r="C77" s="51" t="s">
        <v>31</v>
      </c>
      <c r="D77" s="47" t="s">
        <v>154</v>
      </c>
      <c r="E77" s="56" t="s">
        <v>147</v>
      </c>
      <c r="F77" s="51" t="s">
        <v>49</v>
      </c>
      <c r="G77" s="47" t="s">
        <v>194</v>
      </c>
      <c r="H77" s="47">
        <v>0</v>
      </c>
      <c r="I77" s="47">
        <v>0</v>
      </c>
      <c r="J77" s="47">
        <v>275401599.48000002</v>
      </c>
      <c r="K77" s="48">
        <v>275401599.48000002</v>
      </c>
      <c r="L77" s="49">
        <v>207143928</v>
      </c>
      <c r="M77" s="78">
        <f t="shared" si="65"/>
        <v>0.75215223292500533</v>
      </c>
      <c r="N77" s="49">
        <v>207143928</v>
      </c>
      <c r="O77" s="78">
        <f t="shared" si="65"/>
        <v>0.75215223292500533</v>
      </c>
      <c r="P77" s="49">
        <v>207143928</v>
      </c>
      <c r="Q77" s="78">
        <f t="shared" ref="Q77" si="69">IFERROR(P77/$K77,0)</f>
        <v>0.75215223292500533</v>
      </c>
      <c r="R77" s="50" t="s">
        <v>148</v>
      </c>
      <c r="S77" s="50" t="s">
        <v>137</v>
      </c>
    </row>
    <row r="78" spans="1:19" s="46" customFormat="1" ht="27.75" customHeight="1" x14ac:dyDescent="0.15">
      <c r="A78" s="51" t="s">
        <v>153</v>
      </c>
      <c r="B78" s="51" t="s">
        <v>30</v>
      </c>
      <c r="C78" s="51" t="s">
        <v>51</v>
      </c>
      <c r="D78" s="47" t="s">
        <v>154</v>
      </c>
      <c r="E78" s="56" t="s">
        <v>147</v>
      </c>
      <c r="F78" s="55" t="s">
        <v>49</v>
      </c>
      <c r="G78" s="47" t="s">
        <v>69</v>
      </c>
      <c r="H78" s="47">
        <v>0</v>
      </c>
      <c r="I78" s="47">
        <v>0</v>
      </c>
      <c r="J78" s="47">
        <v>363530111.31359994</v>
      </c>
      <c r="K78" s="48">
        <v>363530111.31359994</v>
      </c>
      <c r="L78" s="49">
        <v>363530031</v>
      </c>
      <c r="M78" s="78">
        <f t="shared" si="65"/>
        <v>0.9999997790730466</v>
      </c>
      <c r="N78" s="49">
        <v>316167048</v>
      </c>
      <c r="O78" s="78">
        <f t="shared" si="65"/>
        <v>0.86971350697070016</v>
      </c>
      <c r="P78" s="49">
        <v>316167048</v>
      </c>
      <c r="Q78" s="78">
        <f t="shared" ref="Q78" si="70">IFERROR(P78/$K78,0)</f>
        <v>0.86971350697070016</v>
      </c>
      <c r="R78" s="50" t="s">
        <v>148</v>
      </c>
      <c r="S78" s="50" t="s">
        <v>137</v>
      </c>
    </row>
    <row r="79" spans="1:19" s="46" customFormat="1" ht="27.75" customHeight="1" x14ac:dyDescent="0.15">
      <c r="A79" s="51" t="s">
        <v>153</v>
      </c>
      <c r="B79" s="51" t="s">
        <v>30</v>
      </c>
      <c r="C79" s="51" t="s">
        <v>34</v>
      </c>
      <c r="D79" s="47" t="s">
        <v>154</v>
      </c>
      <c r="E79" s="56" t="s">
        <v>147</v>
      </c>
      <c r="F79" s="51" t="s">
        <v>49</v>
      </c>
      <c r="G79" s="47" t="s">
        <v>68</v>
      </c>
      <c r="H79" s="47">
        <v>0</v>
      </c>
      <c r="I79" s="47">
        <v>122400000</v>
      </c>
      <c r="J79" s="47">
        <v>1789192391.2883999</v>
      </c>
      <c r="K79" s="48">
        <v>1789192391.2883999</v>
      </c>
      <c r="L79" s="49">
        <v>1595364846</v>
      </c>
      <c r="M79" s="78">
        <f t="shared" si="65"/>
        <v>0.89166757793507911</v>
      </c>
      <c r="N79" s="49">
        <v>1274207715</v>
      </c>
      <c r="O79" s="78">
        <f t="shared" si="65"/>
        <v>0.71216920058688671</v>
      </c>
      <c r="P79" s="49">
        <v>1274207715</v>
      </c>
      <c r="Q79" s="78">
        <f t="shared" ref="Q79" si="71">IFERROR(P79/$K79,0)</f>
        <v>0.71216920058688671</v>
      </c>
      <c r="R79" s="50" t="s">
        <v>148</v>
      </c>
      <c r="S79" s="50" t="s">
        <v>137</v>
      </c>
    </row>
    <row r="80" spans="1:19" s="46" customFormat="1" ht="27.75" customHeight="1" x14ac:dyDescent="0.15">
      <c r="A80" s="51" t="s">
        <v>153</v>
      </c>
      <c r="B80" s="51" t="s">
        <v>30</v>
      </c>
      <c r="C80" s="51" t="s">
        <v>34</v>
      </c>
      <c r="D80" s="47" t="s">
        <v>154</v>
      </c>
      <c r="E80" s="56" t="s">
        <v>147</v>
      </c>
      <c r="F80" s="55" t="s">
        <v>49</v>
      </c>
      <c r="G80" s="47" t="s">
        <v>79</v>
      </c>
      <c r="H80" s="47">
        <v>107581428.6704625</v>
      </c>
      <c r="I80" s="47">
        <v>104680000</v>
      </c>
      <c r="J80" s="47">
        <v>60000</v>
      </c>
      <c r="K80" s="48">
        <v>107641428.6704625</v>
      </c>
      <c r="L80" s="49">
        <v>23885106</v>
      </c>
      <c r="M80" s="78">
        <f t="shared" si="65"/>
        <v>0.22189510391136444</v>
      </c>
      <c r="N80" s="49">
        <v>23825106</v>
      </c>
      <c r="O80" s="78">
        <f t="shared" si="65"/>
        <v>0.22133769770874251</v>
      </c>
      <c r="P80" s="49">
        <v>23825106</v>
      </c>
      <c r="Q80" s="78">
        <f t="shared" ref="Q80" si="72">IFERROR(P80/$K80,0)</f>
        <v>0.22133769770874251</v>
      </c>
      <c r="R80" s="50" t="s">
        <v>148</v>
      </c>
      <c r="S80" s="50" t="s">
        <v>138</v>
      </c>
    </row>
    <row r="81" spans="1:19" s="46" customFormat="1" ht="27.75" customHeight="1" x14ac:dyDescent="0.15">
      <c r="A81" s="51" t="s">
        <v>153</v>
      </c>
      <c r="B81" s="51" t="s">
        <v>30</v>
      </c>
      <c r="C81" s="51" t="s">
        <v>48</v>
      </c>
      <c r="D81" s="47" t="s">
        <v>154</v>
      </c>
      <c r="E81" s="56" t="s">
        <v>147</v>
      </c>
      <c r="F81" s="51" t="s">
        <v>49</v>
      </c>
      <c r="G81" s="47" t="s">
        <v>126</v>
      </c>
      <c r="H81" s="47">
        <v>0</v>
      </c>
      <c r="I81" s="47">
        <v>0</v>
      </c>
      <c r="J81" s="47">
        <v>196713593</v>
      </c>
      <c r="K81" s="48">
        <v>196713593</v>
      </c>
      <c r="L81" s="49">
        <v>171234852</v>
      </c>
      <c r="M81" s="78">
        <f t="shared" si="65"/>
        <v>0.87047798471150895</v>
      </c>
      <c r="N81" s="49">
        <v>171234852</v>
      </c>
      <c r="O81" s="78">
        <f t="shared" si="65"/>
        <v>0.87047798471150895</v>
      </c>
      <c r="P81" s="49">
        <v>168497639</v>
      </c>
      <c r="Q81" s="78">
        <f t="shared" ref="Q81" si="73">IFERROR(P81/$K81,0)</f>
        <v>0.85656327267633203</v>
      </c>
      <c r="R81" s="50" t="s">
        <v>148</v>
      </c>
      <c r="S81" s="50" t="s">
        <v>126</v>
      </c>
    </row>
    <row r="82" spans="1:19" s="46" customFormat="1" ht="27.75" customHeight="1" x14ac:dyDescent="0.15">
      <c r="A82" s="51" t="s">
        <v>153</v>
      </c>
      <c r="B82" s="51" t="s">
        <v>30</v>
      </c>
      <c r="C82" s="51" t="s">
        <v>70</v>
      </c>
      <c r="D82" s="47" t="s">
        <v>154</v>
      </c>
      <c r="E82" s="56" t="s">
        <v>147</v>
      </c>
      <c r="F82" s="55" t="s">
        <v>49</v>
      </c>
      <c r="G82" s="47" t="s">
        <v>195</v>
      </c>
      <c r="H82" s="47">
        <v>0</v>
      </c>
      <c r="I82" s="47">
        <v>0</v>
      </c>
      <c r="J82" s="47">
        <v>111333333.33333333</v>
      </c>
      <c r="K82" s="48">
        <v>111333333.33333333</v>
      </c>
      <c r="L82" s="49">
        <v>104666664</v>
      </c>
      <c r="M82" s="78">
        <f t="shared" si="65"/>
        <v>0.94011973652694614</v>
      </c>
      <c r="N82" s="49">
        <v>104666664</v>
      </c>
      <c r="O82" s="78">
        <f t="shared" si="65"/>
        <v>0.94011973652694614</v>
      </c>
      <c r="P82" s="49">
        <v>104666664</v>
      </c>
      <c r="Q82" s="78">
        <f t="shared" ref="Q82" si="74">IFERROR(P82/$K82,0)</f>
        <v>0.94011973652694614</v>
      </c>
      <c r="R82" s="50" t="s">
        <v>148</v>
      </c>
      <c r="S82" s="50" t="s">
        <v>126</v>
      </c>
    </row>
    <row r="83" spans="1:19" s="46" customFormat="1" ht="27.75" customHeight="1" x14ac:dyDescent="0.15">
      <c r="A83" s="51" t="s">
        <v>153</v>
      </c>
      <c r="B83" s="51" t="s">
        <v>30</v>
      </c>
      <c r="C83" s="51" t="s">
        <v>51</v>
      </c>
      <c r="D83" s="47" t="s">
        <v>154</v>
      </c>
      <c r="E83" s="56" t="s">
        <v>147</v>
      </c>
      <c r="F83" s="51" t="s">
        <v>49</v>
      </c>
      <c r="G83" s="47" t="s">
        <v>126</v>
      </c>
      <c r="H83" s="47">
        <v>0</v>
      </c>
      <c r="I83" s="47">
        <v>0</v>
      </c>
      <c r="J83" s="47">
        <v>971871399.25999975</v>
      </c>
      <c r="K83" s="48">
        <v>971871399.25999975</v>
      </c>
      <c r="L83" s="49">
        <v>940855584</v>
      </c>
      <c r="M83" s="78">
        <f t="shared" si="65"/>
        <v>0.96808650271670127</v>
      </c>
      <c r="N83" s="49">
        <v>940855584</v>
      </c>
      <c r="O83" s="78">
        <f t="shared" si="65"/>
        <v>0.96808650271670127</v>
      </c>
      <c r="P83" s="49">
        <v>940855584</v>
      </c>
      <c r="Q83" s="78">
        <f t="shared" ref="Q83" si="75">IFERROR(P83/$K83,0)</f>
        <v>0.96808650271670127</v>
      </c>
      <c r="R83" s="50" t="s">
        <v>148</v>
      </c>
      <c r="S83" s="50" t="s">
        <v>126</v>
      </c>
    </row>
    <row r="84" spans="1:19" s="46" customFormat="1" ht="27.75" customHeight="1" x14ac:dyDescent="0.15">
      <c r="A84" s="51" t="s">
        <v>153</v>
      </c>
      <c r="B84" s="51" t="s">
        <v>30</v>
      </c>
      <c r="C84" s="51" t="s">
        <v>34</v>
      </c>
      <c r="D84" s="47" t="s">
        <v>154</v>
      </c>
      <c r="E84" s="56" t="s">
        <v>147</v>
      </c>
      <c r="F84" s="55" t="s">
        <v>49</v>
      </c>
      <c r="G84" s="47" t="s">
        <v>127</v>
      </c>
      <c r="H84" s="47">
        <v>0</v>
      </c>
      <c r="I84" s="47">
        <v>0</v>
      </c>
      <c r="J84" s="47">
        <v>3253031972.6666698</v>
      </c>
      <c r="K84" s="48">
        <v>3253031972.6666698</v>
      </c>
      <c r="L84" s="49">
        <v>2728395377.73</v>
      </c>
      <c r="M84" s="78">
        <f t="shared" si="65"/>
        <v>0.83872381232496784</v>
      </c>
      <c r="N84" s="49">
        <v>2728009797.73</v>
      </c>
      <c r="O84" s="78">
        <f t="shared" si="65"/>
        <v>0.83860528290280423</v>
      </c>
      <c r="P84" s="49">
        <v>2728009797.73</v>
      </c>
      <c r="Q84" s="78">
        <f t="shared" ref="Q84" si="76">IFERROR(P84/$K84,0)</f>
        <v>0.83860528290280423</v>
      </c>
      <c r="R84" s="50" t="s">
        <v>148</v>
      </c>
      <c r="S84" s="50" t="s">
        <v>126</v>
      </c>
    </row>
    <row r="85" spans="1:19" s="46" customFormat="1" ht="27.75" customHeight="1" x14ac:dyDescent="0.15">
      <c r="A85" s="51" t="s">
        <v>153</v>
      </c>
      <c r="B85" s="51" t="s">
        <v>30</v>
      </c>
      <c r="C85" s="51" t="s">
        <v>31</v>
      </c>
      <c r="D85" s="47" t="s">
        <v>154</v>
      </c>
      <c r="E85" s="56" t="s">
        <v>147</v>
      </c>
      <c r="F85" s="51" t="s">
        <v>49</v>
      </c>
      <c r="G85" s="47" t="s">
        <v>126</v>
      </c>
      <c r="H85" s="47">
        <v>0</v>
      </c>
      <c r="I85" s="47">
        <v>0</v>
      </c>
      <c r="J85" s="47">
        <v>641228719</v>
      </c>
      <c r="K85" s="48">
        <v>641228719</v>
      </c>
      <c r="L85" s="49">
        <v>486515740</v>
      </c>
      <c r="M85" s="78">
        <f t="shared" si="65"/>
        <v>0.75872418933251184</v>
      </c>
      <c r="N85" s="49">
        <v>486515740</v>
      </c>
      <c r="O85" s="78">
        <f t="shared" si="65"/>
        <v>0.75872418933251184</v>
      </c>
      <c r="P85" s="49">
        <v>486515740</v>
      </c>
      <c r="Q85" s="78">
        <f t="shared" ref="Q85" si="77">IFERROR(P85/$K85,0)</f>
        <v>0.75872418933251184</v>
      </c>
      <c r="R85" s="50" t="s">
        <v>148</v>
      </c>
      <c r="S85" s="50" t="s">
        <v>126</v>
      </c>
    </row>
    <row r="86" spans="1:19" s="46" customFormat="1" ht="27.75" customHeight="1" x14ac:dyDescent="0.15">
      <c r="A86" s="51" t="s">
        <v>24</v>
      </c>
      <c r="B86" s="51" t="s">
        <v>25</v>
      </c>
      <c r="C86" s="51" t="s">
        <v>41</v>
      </c>
      <c r="D86" s="56" t="s">
        <v>27</v>
      </c>
      <c r="E86" s="56" t="s">
        <v>147</v>
      </c>
      <c r="F86" s="51" t="s">
        <v>49</v>
      </c>
      <c r="G86" s="47" t="s">
        <v>196</v>
      </c>
      <c r="H86" s="47">
        <v>0</v>
      </c>
      <c r="I86" s="47">
        <v>0</v>
      </c>
      <c r="J86" s="47">
        <v>1214738146.266443</v>
      </c>
      <c r="K86" s="48">
        <v>1214738146.266443</v>
      </c>
      <c r="L86" s="49">
        <v>996826807.12741709</v>
      </c>
      <c r="M86" s="78">
        <f t="shared" si="65"/>
        <v>0.82061044200448707</v>
      </c>
      <c r="N86" s="49">
        <v>996826807.12741709</v>
      </c>
      <c r="O86" s="78">
        <f t="shared" si="65"/>
        <v>0.82061044200448707</v>
      </c>
      <c r="P86" s="49">
        <v>875230427.12741709</v>
      </c>
      <c r="Q86" s="78">
        <f t="shared" ref="Q86" si="78">IFERROR(P86/$K86,0)</f>
        <v>0.72050954340857787</v>
      </c>
      <c r="R86" s="50" t="s">
        <v>42</v>
      </c>
      <c r="S86" s="50" t="s">
        <v>139</v>
      </c>
    </row>
    <row r="87" spans="1:19" s="46" customFormat="1" ht="27.75" customHeight="1" x14ac:dyDescent="0.15">
      <c r="A87" s="51" t="s">
        <v>24</v>
      </c>
      <c r="B87" s="51" t="s">
        <v>25</v>
      </c>
      <c r="C87" s="51" t="s">
        <v>41</v>
      </c>
      <c r="D87" s="56" t="s">
        <v>27</v>
      </c>
      <c r="E87" s="56" t="s">
        <v>147</v>
      </c>
      <c r="F87" s="51" t="s">
        <v>49</v>
      </c>
      <c r="G87" s="47" t="s">
        <v>197</v>
      </c>
      <c r="H87" s="47">
        <v>0</v>
      </c>
      <c r="I87" s="47">
        <v>0</v>
      </c>
      <c r="J87" s="47">
        <v>2424662807.8546667</v>
      </c>
      <c r="K87" s="48">
        <v>2424662807.8546667</v>
      </c>
      <c r="L87" s="49">
        <v>2270125285.3825827</v>
      </c>
      <c r="M87" s="78">
        <f t="shared" si="65"/>
        <v>0.93626432427162176</v>
      </c>
      <c r="N87" s="49">
        <v>2270125285.3725829</v>
      </c>
      <c r="O87" s="78">
        <f t="shared" si="65"/>
        <v>0.93626432426749762</v>
      </c>
      <c r="P87" s="49">
        <v>2270125285.3725824</v>
      </c>
      <c r="Q87" s="78">
        <f t="shared" ref="Q87" si="79">IFERROR(P87/$K87,0)</f>
        <v>0.93626432426749739</v>
      </c>
      <c r="R87" s="50" t="s">
        <v>42</v>
      </c>
      <c r="S87" s="50" t="s">
        <v>107</v>
      </c>
    </row>
    <row r="88" spans="1:19" s="46" customFormat="1" ht="27.75" customHeight="1" x14ac:dyDescent="0.15">
      <c r="A88" s="51" t="s">
        <v>121</v>
      </c>
      <c r="B88" s="51" t="s">
        <v>25</v>
      </c>
      <c r="C88" s="51" t="s">
        <v>46</v>
      </c>
      <c r="D88" s="56" t="s">
        <v>71</v>
      </c>
      <c r="E88" s="56" t="s">
        <v>147</v>
      </c>
      <c r="F88" s="51" t="s">
        <v>49</v>
      </c>
      <c r="G88" s="47" t="s">
        <v>198</v>
      </c>
      <c r="H88" s="47">
        <v>0</v>
      </c>
      <c r="I88" s="47">
        <v>0</v>
      </c>
      <c r="J88" s="47">
        <v>119500000</v>
      </c>
      <c r="K88" s="48">
        <v>119500000</v>
      </c>
      <c r="L88" s="49">
        <v>106713173</v>
      </c>
      <c r="M88" s="78">
        <f t="shared" si="65"/>
        <v>0.89299726359832632</v>
      </c>
      <c r="N88" s="49">
        <v>106713173</v>
      </c>
      <c r="O88" s="78">
        <f t="shared" si="65"/>
        <v>0.89299726359832632</v>
      </c>
      <c r="P88" s="49">
        <v>106713173</v>
      </c>
      <c r="Q88" s="78">
        <f t="shared" ref="Q88" si="80">IFERROR(P88/$K88,0)</f>
        <v>0.89299726359832632</v>
      </c>
      <c r="R88" s="50" t="s">
        <v>42</v>
      </c>
      <c r="S88" s="50" t="s">
        <v>140</v>
      </c>
    </row>
    <row r="89" spans="1:19" s="46" customFormat="1" ht="27.75" customHeight="1" x14ac:dyDescent="0.15">
      <c r="A89" s="51" t="s">
        <v>121</v>
      </c>
      <c r="B89" s="51" t="s">
        <v>25</v>
      </c>
      <c r="C89" s="51" t="s">
        <v>46</v>
      </c>
      <c r="D89" s="56" t="s">
        <v>71</v>
      </c>
      <c r="E89" s="56" t="s">
        <v>147</v>
      </c>
      <c r="F89" s="51" t="s">
        <v>49</v>
      </c>
      <c r="G89" s="47" t="s">
        <v>199</v>
      </c>
      <c r="H89" s="47">
        <v>0</v>
      </c>
      <c r="I89" s="47">
        <v>0</v>
      </c>
      <c r="J89" s="47">
        <v>1183138803</v>
      </c>
      <c r="K89" s="48">
        <v>1183138803</v>
      </c>
      <c r="L89" s="49">
        <v>1183138803</v>
      </c>
      <c r="M89" s="78">
        <f t="shared" si="65"/>
        <v>1</v>
      </c>
      <c r="N89" s="49">
        <v>1183138803</v>
      </c>
      <c r="O89" s="78">
        <f t="shared" si="65"/>
        <v>1</v>
      </c>
      <c r="P89" s="49">
        <v>1183138803</v>
      </c>
      <c r="Q89" s="78">
        <f t="shared" ref="Q89" si="81">IFERROR(P89/$K89,0)</f>
        <v>1</v>
      </c>
      <c r="R89" s="50" t="s">
        <v>42</v>
      </c>
      <c r="S89" s="50" t="s">
        <v>128</v>
      </c>
    </row>
    <row r="90" spans="1:19" s="46" customFormat="1" ht="27.75" customHeight="1" x14ac:dyDescent="0.15">
      <c r="A90" s="51" t="s">
        <v>24</v>
      </c>
      <c r="B90" s="51" t="s">
        <v>25</v>
      </c>
      <c r="C90" s="51" t="s">
        <v>41</v>
      </c>
      <c r="D90" s="56" t="s">
        <v>27</v>
      </c>
      <c r="E90" s="56" t="s">
        <v>147</v>
      </c>
      <c r="F90" s="51" t="s">
        <v>49</v>
      </c>
      <c r="G90" s="47" t="s">
        <v>196</v>
      </c>
      <c r="H90" s="47">
        <v>0</v>
      </c>
      <c r="I90" s="47">
        <v>0</v>
      </c>
      <c r="J90" s="47">
        <v>1151174146</v>
      </c>
      <c r="K90" s="48">
        <v>1151174146</v>
      </c>
      <c r="L90" s="49">
        <v>911189064.33690143</v>
      </c>
      <c r="M90" s="78">
        <f t="shared" si="65"/>
        <v>0.7915301672670656</v>
      </c>
      <c r="N90" s="49">
        <v>911189064.33690143</v>
      </c>
      <c r="O90" s="78">
        <f t="shared" si="65"/>
        <v>0.7915301672670656</v>
      </c>
      <c r="P90" s="49">
        <v>911189064.33690131</v>
      </c>
      <c r="Q90" s="78">
        <f t="shared" ref="Q90" si="82">IFERROR(P90/$K90,0)</f>
        <v>0.79153016726706549</v>
      </c>
      <c r="R90" s="50" t="s">
        <v>43</v>
      </c>
      <c r="S90" s="50" t="s">
        <v>141</v>
      </c>
    </row>
    <row r="91" spans="1:19" s="46" customFormat="1" ht="27.75" customHeight="1" x14ac:dyDescent="0.15">
      <c r="A91" s="51" t="s">
        <v>24</v>
      </c>
      <c r="B91" s="51" t="s">
        <v>25</v>
      </c>
      <c r="C91" s="51" t="s">
        <v>41</v>
      </c>
      <c r="D91" s="56" t="s">
        <v>27</v>
      </c>
      <c r="E91" s="56" t="s">
        <v>147</v>
      </c>
      <c r="F91" s="51" t="s">
        <v>49</v>
      </c>
      <c r="G91" s="47" t="s">
        <v>197</v>
      </c>
      <c r="H91" s="47">
        <v>0</v>
      </c>
      <c r="I91" s="47">
        <v>0</v>
      </c>
      <c r="J91" s="47">
        <v>3059434656.686667</v>
      </c>
      <c r="K91" s="48">
        <v>3059434656.686667</v>
      </c>
      <c r="L91" s="49">
        <v>3053182304.1730986</v>
      </c>
      <c r="M91" s="78">
        <f t="shared" si="65"/>
        <v>0.99795636997838688</v>
      </c>
      <c r="N91" s="49">
        <v>3052666832.3145437</v>
      </c>
      <c r="O91" s="78">
        <f t="shared" si="65"/>
        <v>0.99778788399440677</v>
      </c>
      <c r="P91" s="49">
        <v>3052666832.3145432</v>
      </c>
      <c r="Q91" s="78">
        <f t="shared" ref="Q91" si="83">IFERROR(P91/$K91,0)</f>
        <v>0.99778788399440665</v>
      </c>
      <c r="R91" s="50" t="s">
        <v>43</v>
      </c>
      <c r="S91" s="50" t="s">
        <v>45</v>
      </c>
    </row>
    <row r="92" spans="1:19" s="46" customFormat="1" ht="27.75" customHeight="1" x14ac:dyDescent="0.15">
      <c r="A92" s="51" t="s">
        <v>153</v>
      </c>
      <c r="B92" s="51" t="s">
        <v>30</v>
      </c>
      <c r="C92" s="51" t="s">
        <v>38</v>
      </c>
      <c r="D92" s="47" t="s">
        <v>154</v>
      </c>
      <c r="E92" s="56" t="s">
        <v>200</v>
      </c>
      <c r="F92" s="51" t="s">
        <v>28</v>
      </c>
      <c r="G92" s="47" t="s">
        <v>201</v>
      </c>
      <c r="H92" s="47">
        <v>0</v>
      </c>
      <c r="I92" s="47">
        <v>0</v>
      </c>
      <c r="J92" s="47">
        <v>37867934.095666699</v>
      </c>
      <c r="K92" s="48">
        <v>37867934.095666699</v>
      </c>
      <c r="L92" s="49">
        <v>37841666.670000002</v>
      </c>
      <c r="M92" s="78">
        <f t="shared" si="65"/>
        <v>0.9993063412014942</v>
      </c>
      <c r="N92" s="49">
        <v>37841666.670000002</v>
      </c>
      <c r="O92" s="78">
        <f t="shared" si="65"/>
        <v>0.9993063412014942</v>
      </c>
      <c r="P92" s="49">
        <v>37841666.670000002</v>
      </c>
      <c r="Q92" s="78">
        <f t="shared" ref="Q92" si="84">IFERROR(P92/$K92,0)</f>
        <v>0.9993063412014942</v>
      </c>
      <c r="R92" s="50" t="s">
        <v>148</v>
      </c>
      <c r="S92" s="50" t="s">
        <v>129</v>
      </c>
    </row>
    <row r="93" spans="1:19" s="46" customFormat="1" ht="27.75" customHeight="1" x14ac:dyDescent="0.15">
      <c r="A93" s="51" t="s">
        <v>153</v>
      </c>
      <c r="B93" s="51" t="s">
        <v>30</v>
      </c>
      <c r="C93" s="51" t="s">
        <v>48</v>
      </c>
      <c r="D93" s="47" t="s">
        <v>154</v>
      </c>
      <c r="E93" s="56" t="s">
        <v>202</v>
      </c>
      <c r="F93" s="51" t="s">
        <v>28</v>
      </c>
      <c r="G93" s="47" t="s">
        <v>203</v>
      </c>
      <c r="H93" s="47">
        <v>4352830.995000001</v>
      </c>
      <c r="I93" s="47">
        <v>6800000</v>
      </c>
      <c r="J93" s="47">
        <v>5105931.4305293504</v>
      </c>
      <c r="K93" s="48">
        <v>9458762.4255293515</v>
      </c>
      <c r="L93" s="49">
        <v>5887306</v>
      </c>
      <c r="M93" s="78">
        <f t="shared" si="65"/>
        <v>0.62241821235620287</v>
      </c>
      <c r="N93" s="49">
        <v>5697966.5704869069</v>
      </c>
      <c r="O93" s="78">
        <f t="shared" si="65"/>
        <v>0.60240085479977845</v>
      </c>
      <c r="P93" s="49">
        <v>5697966.5704869078</v>
      </c>
      <c r="Q93" s="78">
        <f t="shared" ref="Q93" si="85">IFERROR(P93/$K93,0)</f>
        <v>0.60240085479977856</v>
      </c>
      <c r="R93" s="50" t="s">
        <v>148</v>
      </c>
      <c r="S93" s="50" t="s">
        <v>33</v>
      </c>
    </row>
    <row r="94" spans="1:19" s="46" customFormat="1" ht="27.75" customHeight="1" x14ac:dyDescent="0.15">
      <c r="A94" s="51" t="s">
        <v>153</v>
      </c>
      <c r="B94" s="51" t="s">
        <v>30</v>
      </c>
      <c r="C94" s="51" t="s">
        <v>31</v>
      </c>
      <c r="D94" s="47" t="s">
        <v>154</v>
      </c>
      <c r="E94" s="56" t="s">
        <v>32</v>
      </c>
      <c r="F94" s="51" t="s">
        <v>28</v>
      </c>
      <c r="G94" s="47" t="s">
        <v>204</v>
      </c>
      <c r="H94" s="47">
        <v>2712321.2700000005</v>
      </c>
      <c r="I94" s="47">
        <v>2720000</v>
      </c>
      <c r="J94" s="47">
        <v>120404175</v>
      </c>
      <c r="K94" s="48">
        <v>123116496.27</v>
      </c>
      <c r="L94" s="49">
        <v>91520397.40019989</v>
      </c>
      <c r="M94" s="78">
        <f t="shared" si="65"/>
        <v>0.7433642133503503</v>
      </c>
      <c r="N94" s="49">
        <v>83448930.227684975</v>
      </c>
      <c r="O94" s="78">
        <f t="shared" si="65"/>
        <v>0.67780462209286507</v>
      </c>
      <c r="P94" s="49">
        <v>83448930.22768499</v>
      </c>
      <c r="Q94" s="78">
        <f t="shared" ref="Q94" si="86">IFERROR(P94/$K94,0)</f>
        <v>0.67780462209286518</v>
      </c>
      <c r="R94" s="50" t="s">
        <v>148</v>
      </c>
      <c r="S94" s="50" t="s">
        <v>33</v>
      </c>
    </row>
    <row r="95" spans="1:19" s="46" customFormat="1" ht="27.75" customHeight="1" x14ac:dyDescent="0.15">
      <c r="A95" s="51" t="s">
        <v>153</v>
      </c>
      <c r="B95" s="51" t="s">
        <v>30</v>
      </c>
      <c r="C95" s="51" t="s">
        <v>31</v>
      </c>
      <c r="D95" s="47" t="s">
        <v>154</v>
      </c>
      <c r="E95" s="56" t="s">
        <v>32</v>
      </c>
      <c r="F95" s="51" t="s">
        <v>28</v>
      </c>
      <c r="G95" s="47" t="s">
        <v>205</v>
      </c>
      <c r="H95" s="47">
        <v>4068481.9050000003</v>
      </c>
      <c r="I95" s="47">
        <v>4080000</v>
      </c>
      <c r="J95" s="47">
        <v>353477630</v>
      </c>
      <c r="K95" s="48">
        <v>357546111.90499997</v>
      </c>
      <c r="L95" s="49">
        <v>298508467.69341749</v>
      </c>
      <c r="M95" s="78">
        <f t="shared" si="65"/>
        <v>0.83488103423351223</v>
      </c>
      <c r="N95" s="49">
        <v>277287781.86009687</v>
      </c>
      <c r="O95" s="78">
        <f t="shared" si="65"/>
        <v>0.77553012780005359</v>
      </c>
      <c r="P95" s="49">
        <v>274366356.33086538</v>
      </c>
      <c r="Q95" s="78">
        <f t="shared" ref="Q95" si="87">IFERROR(P95/$K95,0)</f>
        <v>0.76735936203877542</v>
      </c>
      <c r="R95" s="50" t="s">
        <v>148</v>
      </c>
      <c r="S95" s="50" t="s">
        <v>33</v>
      </c>
    </row>
    <row r="96" spans="1:19" s="46" customFormat="1" ht="27.75" customHeight="1" x14ac:dyDescent="0.15">
      <c r="A96" s="51" t="s">
        <v>153</v>
      </c>
      <c r="B96" s="51" t="s">
        <v>30</v>
      </c>
      <c r="C96" s="51" t="s">
        <v>31</v>
      </c>
      <c r="D96" s="47" t="s">
        <v>154</v>
      </c>
      <c r="E96" s="56" t="s">
        <v>32</v>
      </c>
      <c r="F96" s="51" t="s">
        <v>28</v>
      </c>
      <c r="G96" s="75" t="s">
        <v>206</v>
      </c>
      <c r="H96" s="47">
        <v>5424642.540000001</v>
      </c>
      <c r="I96" s="47">
        <v>5440000</v>
      </c>
      <c r="J96" s="47">
        <v>99315821</v>
      </c>
      <c r="K96" s="48">
        <v>104740463.54000001</v>
      </c>
      <c r="L96" s="49">
        <v>62272221.968301348</v>
      </c>
      <c r="M96" s="78">
        <f t="shared" si="65"/>
        <v>0.59453834615234269</v>
      </c>
      <c r="N96" s="49">
        <v>58308534.178814538</v>
      </c>
      <c r="O96" s="78">
        <f t="shared" si="65"/>
        <v>0.55669539935296086</v>
      </c>
      <c r="P96" s="49">
        <v>58308534.178814545</v>
      </c>
      <c r="Q96" s="78">
        <f t="shared" ref="Q96" si="88">IFERROR(P96/$K96,0)</f>
        <v>0.55669539935296086</v>
      </c>
      <c r="R96" s="50" t="s">
        <v>148</v>
      </c>
      <c r="S96" s="50" t="s">
        <v>33</v>
      </c>
    </row>
    <row r="97" spans="1:19" s="46" customFormat="1" ht="27.75" customHeight="1" x14ac:dyDescent="0.15">
      <c r="A97" s="51" t="s">
        <v>153</v>
      </c>
      <c r="B97" s="51" t="s">
        <v>30</v>
      </c>
      <c r="C97" s="51" t="s">
        <v>31</v>
      </c>
      <c r="D97" s="47" t="s">
        <v>154</v>
      </c>
      <c r="E97" s="56" t="s">
        <v>32</v>
      </c>
      <c r="F97" s="51" t="s">
        <v>28</v>
      </c>
      <c r="G97" s="47" t="s">
        <v>243</v>
      </c>
      <c r="H97" s="47">
        <v>0</v>
      </c>
      <c r="I97" s="47">
        <v>0</v>
      </c>
      <c r="J97" s="47">
        <v>76157500</v>
      </c>
      <c r="K97" s="48">
        <v>76157500</v>
      </c>
      <c r="L97" s="49">
        <v>19882745.697007414</v>
      </c>
      <c r="M97" s="78">
        <f t="shared" si="65"/>
        <v>0.26107403337829382</v>
      </c>
      <c r="N97" s="49">
        <v>10315500</v>
      </c>
      <c r="O97" s="78">
        <f t="shared" si="65"/>
        <v>0.13544956176345074</v>
      </c>
      <c r="P97" s="49">
        <v>8917046.9657990858</v>
      </c>
      <c r="Q97" s="78">
        <f t="shared" ref="Q97:Q100" si="89">IFERROR(P97/$K97,0)</f>
        <v>0.11708691810785656</v>
      </c>
      <c r="R97" s="50" t="s">
        <v>148</v>
      </c>
      <c r="S97" s="50" t="s">
        <v>33</v>
      </c>
    </row>
    <row r="98" spans="1:19" s="46" customFormat="1" ht="27.75" customHeight="1" x14ac:dyDescent="0.15">
      <c r="A98" s="51" t="s">
        <v>153</v>
      </c>
      <c r="B98" s="51" t="s">
        <v>30</v>
      </c>
      <c r="C98" s="51" t="s">
        <v>31</v>
      </c>
      <c r="D98" s="47" t="s">
        <v>154</v>
      </c>
      <c r="E98" s="56" t="s">
        <v>32</v>
      </c>
      <c r="F98" s="51" t="s">
        <v>28</v>
      </c>
      <c r="G98" s="47" t="s">
        <v>244</v>
      </c>
      <c r="H98" s="47">
        <v>0</v>
      </c>
      <c r="I98" s="47">
        <v>0</v>
      </c>
      <c r="J98" s="47">
        <v>255284000</v>
      </c>
      <c r="K98" s="48">
        <v>255284000</v>
      </c>
      <c r="L98" s="49">
        <v>255284000</v>
      </c>
      <c r="M98" s="78">
        <f t="shared" si="65"/>
        <v>1</v>
      </c>
      <c r="N98" s="49">
        <v>248809927.80459511</v>
      </c>
      <c r="O98" s="78">
        <f t="shared" si="65"/>
        <v>0.97463972597027282</v>
      </c>
      <c r="P98" s="49">
        <v>248809927.80459517</v>
      </c>
      <c r="Q98" s="78">
        <f t="shared" si="89"/>
        <v>0.97463972597027304</v>
      </c>
      <c r="R98" s="50" t="s">
        <v>148</v>
      </c>
      <c r="S98" s="50" t="s">
        <v>33</v>
      </c>
    </row>
    <row r="99" spans="1:19" s="46" customFormat="1" ht="27.75" customHeight="1" x14ac:dyDescent="0.15">
      <c r="A99" s="51" t="s">
        <v>153</v>
      </c>
      <c r="B99" s="51" t="s">
        <v>30</v>
      </c>
      <c r="C99" s="51" t="s">
        <v>31</v>
      </c>
      <c r="D99" s="47" t="s">
        <v>154</v>
      </c>
      <c r="E99" s="56" t="s">
        <v>32</v>
      </c>
      <c r="F99" s="51" t="s">
        <v>28</v>
      </c>
      <c r="G99" s="47" t="s">
        <v>245</v>
      </c>
      <c r="H99" s="47">
        <v>6780803.1750000007</v>
      </c>
      <c r="I99" s="47">
        <v>6800000</v>
      </c>
      <c r="J99" s="47">
        <v>24018905.824999999</v>
      </c>
      <c r="K99" s="48">
        <v>30799709.000000004</v>
      </c>
      <c r="L99" s="49">
        <v>30799709.000000004</v>
      </c>
      <c r="M99" s="78">
        <f t="shared" si="65"/>
        <v>1</v>
      </c>
      <c r="N99" s="49">
        <v>30447647.658476464</v>
      </c>
      <c r="O99" s="78">
        <f t="shared" si="65"/>
        <v>0.98856932896594774</v>
      </c>
      <c r="P99" s="49">
        <v>30400198.813343383</v>
      </c>
      <c r="Q99" s="78">
        <f t="shared" si="89"/>
        <v>0.98702876749073765</v>
      </c>
      <c r="R99" s="50" t="s">
        <v>148</v>
      </c>
      <c r="S99" s="50" t="s">
        <v>33</v>
      </c>
    </row>
    <row r="100" spans="1:19" s="46" customFormat="1" ht="27.75" customHeight="1" x14ac:dyDescent="0.15">
      <c r="A100" s="51" t="s">
        <v>153</v>
      </c>
      <c r="B100" s="51" t="s">
        <v>30</v>
      </c>
      <c r="C100" s="51" t="s">
        <v>31</v>
      </c>
      <c r="D100" s="47" t="s">
        <v>154</v>
      </c>
      <c r="E100" s="56" t="s">
        <v>32</v>
      </c>
      <c r="F100" s="51" t="s">
        <v>28</v>
      </c>
      <c r="G100" s="47" t="s">
        <v>246</v>
      </c>
      <c r="H100" s="47">
        <v>0</v>
      </c>
      <c r="I100" s="47">
        <v>0</v>
      </c>
      <c r="J100" s="47">
        <v>12183800.175000012</v>
      </c>
      <c r="K100" s="48">
        <v>12183800.175000012</v>
      </c>
      <c r="L100" s="49">
        <v>12183800.175000012</v>
      </c>
      <c r="M100" s="78">
        <f t="shared" si="65"/>
        <v>1</v>
      </c>
      <c r="N100" s="49">
        <v>11587749.17770838</v>
      </c>
      <c r="O100" s="78">
        <f t="shared" si="65"/>
        <v>0.95107840011077405</v>
      </c>
      <c r="P100" s="49">
        <v>11579615.089971282</v>
      </c>
      <c r="Q100" s="78">
        <f t="shared" si="89"/>
        <v>0.95041078511214749</v>
      </c>
      <c r="R100" s="50" t="s">
        <v>148</v>
      </c>
      <c r="S100" s="50" t="s">
        <v>33</v>
      </c>
    </row>
    <row r="101" spans="1:19" s="46" customFormat="1" ht="31.5" customHeight="1" x14ac:dyDescent="0.15">
      <c r="A101" s="51" t="s">
        <v>153</v>
      </c>
      <c r="B101" s="51" t="s">
        <v>30</v>
      </c>
      <c r="C101" s="51" t="s">
        <v>31</v>
      </c>
      <c r="D101" s="47" t="s">
        <v>154</v>
      </c>
      <c r="E101" s="56" t="s">
        <v>32</v>
      </c>
      <c r="F101" s="51" t="s">
        <v>28</v>
      </c>
      <c r="G101" s="47" t="s">
        <v>207</v>
      </c>
      <c r="H101" s="47">
        <v>2567089.1430000002</v>
      </c>
      <c r="I101" s="47">
        <v>4080000</v>
      </c>
      <c r="J101" s="47">
        <v>22293743</v>
      </c>
      <c r="K101" s="48">
        <v>24860832.142999999</v>
      </c>
      <c r="L101" s="49">
        <v>21387934.829791024</v>
      </c>
      <c r="M101" s="78">
        <f t="shared" si="65"/>
        <v>0.86030647352297784</v>
      </c>
      <c r="N101" s="49">
        <v>20005241.305523179</v>
      </c>
      <c r="O101" s="78">
        <f t="shared" si="65"/>
        <v>0.80468912667334047</v>
      </c>
      <c r="P101" s="49">
        <v>19879001.366111953</v>
      </c>
      <c r="Q101" s="78">
        <f t="shared" ref="Q101" si="90">IFERROR(P101/$K101,0)</f>
        <v>0.7996112620755228</v>
      </c>
      <c r="R101" s="50" t="s">
        <v>148</v>
      </c>
      <c r="S101" s="50" t="s">
        <v>33</v>
      </c>
    </row>
    <row r="102" spans="1:19" s="46" customFormat="1" ht="27.75" customHeight="1" x14ac:dyDescent="0.15">
      <c r="A102" s="51" t="s">
        <v>153</v>
      </c>
      <c r="B102" s="51" t="s">
        <v>30</v>
      </c>
      <c r="C102" s="51" t="s">
        <v>31</v>
      </c>
      <c r="D102" s="47" t="s">
        <v>154</v>
      </c>
      <c r="E102" s="56" t="s">
        <v>32</v>
      </c>
      <c r="F102" s="51" t="s">
        <v>28</v>
      </c>
      <c r="G102" s="47" t="s">
        <v>208</v>
      </c>
      <c r="H102" s="47">
        <v>16786087.121000003</v>
      </c>
      <c r="I102" s="47">
        <v>21480000</v>
      </c>
      <c r="J102" s="47">
        <v>2090740345.6099999</v>
      </c>
      <c r="K102" s="48">
        <v>2107526432.7309999</v>
      </c>
      <c r="L102" s="49">
        <v>1881531482.6613803</v>
      </c>
      <c r="M102" s="78">
        <f t="shared" si="65"/>
        <v>0.89276767941801416</v>
      </c>
      <c r="N102" s="49">
        <v>1859399710.6573801</v>
      </c>
      <c r="O102" s="78">
        <f t="shared" si="65"/>
        <v>0.88226637719931733</v>
      </c>
      <c r="P102" s="49">
        <v>1857764453.0979745</v>
      </c>
      <c r="Q102" s="78">
        <f t="shared" ref="Q102" si="91">IFERROR(P102/$K102,0)</f>
        <v>0.88149046400837983</v>
      </c>
      <c r="R102" s="50" t="s">
        <v>148</v>
      </c>
      <c r="S102" s="50" t="s">
        <v>33</v>
      </c>
    </row>
    <row r="103" spans="1:19" s="46" customFormat="1" ht="27.75" customHeight="1" x14ac:dyDescent="0.15">
      <c r="A103" s="51" t="s">
        <v>153</v>
      </c>
      <c r="B103" s="51" t="s">
        <v>30</v>
      </c>
      <c r="C103" s="51" t="s">
        <v>31</v>
      </c>
      <c r="D103" s="47" t="s">
        <v>154</v>
      </c>
      <c r="E103" s="56" t="s">
        <v>32</v>
      </c>
      <c r="F103" s="51" t="s">
        <v>28</v>
      </c>
      <c r="G103" s="47" t="s">
        <v>209</v>
      </c>
      <c r="H103" s="47">
        <v>9703124.4450000003</v>
      </c>
      <c r="I103" s="47">
        <v>9520000</v>
      </c>
      <c r="J103" s="47">
        <v>304150714.5</v>
      </c>
      <c r="K103" s="48">
        <v>313853838.94499999</v>
      </c>
      <c r="L103" s="49">
        <v>128685638.66989304</v>
      </c>
      <c r="M103" s="78">
        <f t="shared" si="65"/>
        <v>0.41001773023539156</v>
      </c>
      <c r="N103" s="49">
        <v>126225850.95123957</v>
      </c>
      <c r="O103" s="78">
        <f t="shared" si="65"/>
        <v>0.40218036324022627</v>
      </c>
      <c r="P103" s="49">
        <v>125982537.94635887</v>
      </c>
      <c r="Q103" s="78">
        <f t="shared" ref="Q103" si="92">IFERROR(P103/$K103,0)</f>
        <v>0.40140512019811925</v>
      </c>
      <c r="R103" s="50" t="s">
        <v>148</v>
      </c>
      <c r="S103" s="50" t="s">
        <v>33</v>
      </c>
    </row>
    <row r="104" spans="1:19" s="46" customFormat="1" ht="27.75" customHeight="1" x14ac:dyDescent="0.15">
      <c r="A104" s="51" t="s">
        <v>153</v>
      </c>
      <c r="B104" s="51" t="s">
        <v>30</v>
      </c>
      <c r="C104" s="51" t="s">
        <v>31</v>
      </c>
      <c r="D104" s="47" t="s">
        <v>154</v>
      </c>
      <c r="E104" s="56" t="s">
        <v>149</v>
      </c>
      <c r="F104" s="51" t="s">
        <v>28</v>
      </c>
      <c r="G104" s="47" t="s">
        <v>210</v>
      </c>
      <c r="H104" s="47">
        <v>14668669</v>
      </c>
      <c r="I104" s="47">
        <v>11070400</v>
      </c>
      <c r="J104" s="47">
        <v>1217304784.1950002</v>
      </c>
      <c r="K104" s="48">
        <v>1231973453.1950002</v>
      </c>
      <c r="L104" s="49">
        <v>1158818136</v>
      </c>
      <c r="M104" s="78">
        <f t="shared" si="65"/>
        <v>0.94061940457785098</v>
      </c>
      <c r="N104" s="49">
        <v>1135941160.4400001</v>
      </c>
      <c r="O104" s="78">
        <f t="shared" si="65"/>
        <v>0.92205003078114223</v>
      </c>
      <c r="P104" s="49">
        <v>1123927245.4400001</v>
      </c>
      <c r="Q104" s="78">
        <f t="shared" ref="Q104" si="93">IFERROR(P104/$K104,0)</f>
        <v>0.91229826626962374</v>
      </c>
      <c r="R104" s="50" t="s">
        <v>148</v>
      </c>
      <c r="S104" s="50" t="s">
        <v>33</v>
      </c>
    </row>
    <row r="105" spans="1:19" s="46" customFormat="1" ht="27.75" customHeight="1" x14ac:dyDescent="0.15">
      <c r="A105" s="51" t="s">
        <v>153</v>
      </c>
      <c r="B105" s="51" t="s">
        <v>30</v>
      </c>
      <c r="C105" s="51" t="s">
        <v>142</v>
      </c>
      <c r="D105" s="47" t="s">
        <v>154</v>
      </c>
      <c r="E105" s="56" t="s">
        <v>105</v>
      </c>
      <c r="F105" s="51" t="s">
        <v>28</v>
      </c>
      <c r="G105" s="47" t="s">
        <v>211</v>
      </c>
      <c r="H105" s="47">
        <v>0</v>
      </c>
      <c r="I105" s="47">
        <v>0</v>
      </c>
      <c r="J105" s="47">
        <v>18658500</v>
      </c>
      <c r="K105" s="48">
        <v>18658500</v>
      </c>
      <c r="L105" s="49">
        <v>17243175</v>
      </c>
      <c r="M105" s="78">
        <f t="shared" si="65"/>
        <v>0.9241458316584934</v>
      </c>
      <c r="N105" s="49">
        <v>15802330.346881622</v>
      </c>
      <c r="O105" s="78">
        <f t="shared" si="65"/>
        <v>0.84692394066412746</v>
      </c>
      <c r="P105" s="49">
        <v>15802330.346881622</v>
      </c>
      <c r="Q105" s="78">
        <f t="shared" ref="Q105" si="94">IFERROR(P105/$K105,0)</f>
        <v>0.84692394066412746</v>
      </c>
      <c r="R105" s="50" t="s">
        <v>148</v>
      </c>
      <c r="S105" s="50" t="s">
        <v>33</v>
      </c>
    </row>
    <row r="106" spans="1:19" s="46" customFormat="1" ht="27.75" customHeight="1" x14ac:dyDescent="0.15">
      <c r="A106" s="51" t="s">
        <v>153</v>
      </c>
      <c r="B106" s="51" t="s">
        <v>30</v>
      </c>
      <c r="C106" s="51" t="s">
        <v>34</v>
      </c>
      <c r="D106" s="47" t="s">
        <v>154</v>
      </c>
      <c r="E106" s="56" t="s">
        <v>150</v>
      </c>
      <c r="F106" s="51" t="s">
        <v>28</v>
      </c>
      <c r="G106" s="47" t="s">
        <v>212</v>
      </c>
      <c r="H106" s="47">
        <v>0</v>
      </c>
      <c r="I106" s="47">
        <v>0</v>
      </c>
      <c r="J106" s="47">
        <v>200000000</v>
      </c>
      <c r="K106" s="48">
        <v>200000000</v>
      </c>
      <c r="L106" s="49">
        <v>195223779.01339018</v>
      </c>
      <c r="M106" s="78">
        <f t="shared" si="65"/>
        <v>0.97611889506695093</v>
      </c>
      <c r="N106" s="49">
        <v>186700414.09548891</v>
      </c>
      <c r="O106" s="78">
        <f t="shared" si="65"/>
        <v>0.93350207047744449</v>
      </c>
      <c r="P106" s="49">
        <v>186700414.09548897</v>
      </c>
      <c r="Q106" s="78">
        <f t="shared" ref="Q106" si="95">IFERROR(P106/$K106,0)</f>
        <v>0.93350207047744482</v>
      </c>
      <c r="R106" s="50" t="s">
        <v>148</v>
      </c>
      <c r="S106" s="50" t="s">
        <v>33</v>
      </c>
    </row>
    <row r="107" spans="1:19" s="46" customFormat="1" ht="27.75" customHeight="1" x14ac:dyDescent="0.15">
      <c r="A107" s="51" t="s">
        <v>153</v>
      </c>
      <c r="B107" s="51" t="s">
        <v>30</v>
      </c>
      <c r="C107" s="51" t="s">
        <v>34</v>
      </c>
      <c r="D107" s="47" t="s">
        <v>154</v>
      </c>
      <c r="E107" s="56" t="s">
        <v>150</v>
      </c>
      <c r="F107" s="51" t="s">
        <v>28</v>
      </c>
      <c r="G107" s="47" t="s">
        <v>213</v>
      </c>
      <c r="H107" s="47">
        <v>0</v>
      </c>
      <c r="I107" s="47">
        <v>0</v>
      </c>
      <c r="J107" s="47">
        <v>4006500</v>
      </c>
      <c r="K107" s="48">
        <v>4006500</v>
      </c>
      <c r="L107" s="49">
        <v>4006500</v>
      </c>
      <c r="M107" s="78">
        <f t="shared" si="65"/>
        <v>1</v>
      </c>
      <c r="N107" s="49">
        <v>4006500</v>
      </c>
      <c r="O107" s="78">
        <f t="shared" si="65"/>
        <v>1</v>
      </c>
      <c r="P107" s="49">
        <v>4006500</v>
      </c>
      <c r="Q107" s="78">
        <f t="shared" ref="Q107" si="96">IFERROR(P107/$K107,0)</f>
        <v>1</v>
      </c>
      <c r="R107" s="50" t="s">
        <v>148</v>
      </c>
      <c r="S107" s="50" t="s">
        <v>33</v>
      </c>
    </row>
    <row r="108" spans="1:19" s="46" customFormat="1" ht="27.75" customHeight="1" x14ac:dyDescent="0.15">
      <c r="A108" s="51" t="s">
        <v>153</v>
      </c>
      <c r="B108" s="51" t="s">
        <v>30</v>
      </c>
      <c r="C108" s="51" t="s">
        <v>75</v>
      </c>
      <c r="D108" s="47" t="s">
        <v>154</v>
      </c>
      <c r="E108" s="56" t="s">
        <v>143</v>
      </c>
      <c r="F108" s="51" t="s">
        <v>28</v>
      </c>
      <c r="G108" s="47" t="s">
        <v>214</v>
      </c>
      <c r="H108" s="47">
        <v>0</v>
      </c>
      <c r="I108" s="47">
        <v>0</v>
      </c>
      <c r="J108" s="47">
        <v>36851587</v>
      </c>
      <c r="K108" s="48">
        <v>36851587</v>
      </c>
      <c r="L108" s="49">
        <v>36851584</v>
      </c>
      <c r="M108" s="78">
        <f t="shared" si="65"/>
        <v>0.9999999185923798</v>
      </c>
      <c r="N108" s="49">
        <v>36851584</v>
      </c>
      <c r="O108" s="78">
        <f t="shared" si="65"/>
        <v>0.9999999185923798</v>
      </c>
      <c r="P108" s="49">
        <v>36851584</v>
      </c>
      <c r="Q108" s="78">
        <f t="shared" ref="Q108" si="97">IFERROR(P108/$K108,0)</f>
        <v>0.9999999185923798</v>
      </c>
      <c r="R108" s="50" t="s">
        <v>148</v>
      </c>
      <c r="S108" s="50" t="s">
        <v>131</v>
      </c>
    </row>
    <row r="109" spans="1:19" s="46" customFormat="1" ht="27.75" customHeight="1" x14ac:dyDescent="0.15">
      <c r="A109" s="51" t="s">
        <v>153</v>
      </c>
      <c r="B109" s="51" t="s">
        <v>30</v>
      </c>
      <c r="C109" s="51" t="s">
        <v>35</v>
      </c>
      <c r="D109" s="47" t="s">
        <v>154</v>
      </c>
      <c r="E109" s="56" t="s">
        <v>36</v>
      </c>
      <c r="F109" s="51" t="s">
        <v>28</v>
      </c>
      <c r="G109" s="47" t="s">
        <v>215</v>
      </c>
      <c r="H109" s="47">
        <v>0</v>
      </c>
      <c r="I109" s="47">
        <v>0</v>
      </c>
      <c r="J109" s="47">
        <v>100729359</v>
      </c>
      <c r="K109" s="48">
        <v>100729359</v>
      </c>
      <c r="L109" s="49">
        <v>100729359</v>
      </c>
      <c r="M109" s="78">
        <f t="shared" si="65"/>
        <v>1</v>
      </c>
      <c r="N109" s="49">
        <v>100729359</v>
      </c>
      <c r="O109" s="78">
        <f t="shared" si="65"/>
        <v>1</v>
      </c>
      <c r="P109" s="49">
        <v>100729359</v>
      </c>
      <c r="Q109" s="78">
        <f t="shared" ref="Q109" si="98">IFERROR(P109/$K109,0)</f>
        <v>1</v>
      </c>
      <c r="R109" s="50" t="s">
        <v>148</v>
      </c>
      <c r="S109" s="50" t="s">
        <v>131</v>
      </c>
    </row>
    <row r="110" spans="1:19" s="46" customFormat="1" ht="27.75" customHeight="1" x14ac:dyDescent="0.15">
      <c r="A110" s="51" t="s">
        <v>24</v>
      </c>
      <c r="B110" s="51" t="s">
        <v>25</v>
      </c>
      <c r="C110" s="51" t="s">
        <v>35</v>
      </c>
      <c r="D110" s="56" t="s">
        <v>96</v>
      </c>
      <c r="E110" s="56" t="s">
        <v>104</v>
      </c>
      <c r="F110" s="51" t="s">
        <v>28</v>
      </c>
      <c r="G110" s="76" t="s">
        <v>216</v>
      </c>
      <c r="H110" s="47">
        <v>0</v>
      </c>
      <c r="I110" s="47">
        <v>0</v>
      </c>
      <c r="J110" s="47">
        <v>51358723</v>
      </c>
      <c r="K110" s="48">
        <v>51358723</v>
      </c>
      <c r="L110" s="49">
        <v>51358723</v>
      </c>
      <c r="M110" s="78">
        <f t="shared" si="65"/>
        <v>1</v>
      </c>
      <c r="N110" s="49">
        <v>51358723</v>
      </c>
      <c r="O110" s="78">
        <f t="shared" si="65"/>
        <v>1</v>
      </c>
      <c r="P110" s="49">
        <v>51358723</v>
      </c>
      <c r="Q110" s="78">
        <f t="shared" ref="Q110" si="99">IFERROR(P110/$K110,0)</f>
        <v>1</v>
      </c>
      <c r="R110" s="50" t="s">
        <v>148</v>
      </c>
      <c r="S110" s="50" t="s">
        <v>131</v>
      </c>
    </row>
    <row r="111" spans="1:19" s="46" customFormat="1" ht="27.75" customHeight="1" x14ac:dyDescent="0.15">
      <c r="A111" s="51" t="s">
        <v>153</v>
      </c>
      <c r="B111" s="51" t="s">
        <v>30</v>
      </c>
      <c r="C111" s="51" t="s">
        <v>31</v>
      </c>
      <c r="D111" s="47" t="s">
        <v>154</v>
      </c>
      <c r="E111" s="56" t="s">
        <v>36</v>
      </c>
      <c r="F111" s="51" t="s">
        <v>28</v>
      </c>
      <c r="G111" s="76" t="s">
        <v>217</v>
      </c>
      <c r="H111" s="47">
        <v>0</v>
      </c>
      <c r="I111" s="47">
        <v>0</v>
      </c>
      <c r="J111" s="47">
        <v>168928849.46666667</v>
      </c>
      <c r="K111" s="48">
        <v>168928849.46666667</v>
      </c>
      <c r="L111" s="49">
        <v>158237151</v>
      </c>
      <c r="M111" s="78">
        <f t="shared" si="65"/>
        <v>0.93670886588985869</v>
      </c>
      <c r="N111" s="49">
        <v>158237151</v>
      </c>
      <c r="O111" s="78">
        <f t="shared" si="65"/>
        <v>0.93670886588985869</v>
      </c>
      <c r="P111" s="49">
        <v>158237151</v>
      </c>
      <c r="Q111" s="78">
        <f t="shared" ref="Q111" si="100">IFERROR(P111/$K111,0)</f>
        <v>0.93670886588985869</v>
      </c>
      <c r="R111" s="50" t="s">
        <v>148</v>
      </c>
      <c r="S111" s="50" t="s">
        <v>133</v>
      </c>
    </row>
    <row r="112" spans="1:19" s="46" customFormat="1" ht="27.75" customHeight="1" x14ac:dyDescent="0.15">
      <c r="A112" s="51" t="s">
        <v>153</v>
      </c>
      <c r="B112" s="51" t="s">
        <v>30</v>
      </c>
      <c r="C112" s="51" t="s">
        <v>31</v>
      </c>
      <c r="D112" s="47" t="s">
        <v>154</v>
      </c>
      <c r="E112" s="56" t="s">
        <v>36</v>
      </c>
      <c r="F112" s="51" t="s">
        <v>28</v>
      </c>
      <c r="G112" s="76" t="s">
        <v>218</v>
      </c>
      <c r="H112" s="47">
        <v>0</v>
      </c>
      <c r="I112" s="47">
        <v>0</v>
      </c>
      <c r="J112" s="47">
        <v>385888.9545904994</v>
      </c>
      <c r="K112" s="48">
        <v>385888.9545904994</v>
      </c>
      <c r="L112" s="49">
        <v>0</v>
      </c>
      <c r="M112" s="78">
        <f t="shared" si="65"/>
        <v>0</v>
      </c>
      <c r="N112" s="49">
        <v>0</v>
      </c>
      <c r="O112" s="78">
        <f t="shared" si="65"/>
        <v>0</v>
      </c>
      <c r="P112" s="49">
        <v>0</v>
      </c>
      <c r="Q112" s="78">
        <f t="shared" ref="Q112" si="101">IFERROR(P112/$K112,0)</f>
        <v>0</v>
      </c>
      <c r="R112" s="50" t="s">
        <v>148</v>
      </c>
      <c r="S112" s="50" t="s">
        <v>133</v>
      </c>
    </row>
    <row r="113" spans="1:19" s="46" customFormat="1" ht="31.5" customHeight="1" x14ac:dyDescent="0.15">
      <c r="A113" s="51" t="s">
        <v>153</v>
      </c>
      <c r="B113" s="51" t="s">
        <v>30</v>
      </c>
      <c r="C113" s="51" t="s">
        <v>31</v>
      </c>
      <c r="D113" s="47" t="s">
        <v>154</v>
      </c>
      <c r="E113" s="56" t="s">
        <v>149</v>
      </c>
      <c r="F113" s="51" t="s">
        <v>28</v>
      </c>
      <c r="G113" s="47" t="s">
        <v>219</v>
      </c>
      <c r="H113" s="47">
        <v>26986248.890000001</v>
      </c>
      <c r="I113" s="47">
        <v>19040000</v>
      </c>
      <c r="J113" s="47">
        <v>58172684.730637804</v>
      </c>
      <c r="K113" s="48">
        <v>85158933.620637804</v>
      </c>
      <c r="L113" s="49">
        <v>63073714.5</v>
      </c>
      <c r="M113" s="78">
        <f t="shared" si="65"/>
        <v>0.74065881074765394</v>
      </c>
      <c r="N113" s="49">
        <v>62404991.5</v>
      </c>
      <c r="O113" s="78">
        <f t="shared" si="65"/>
        <v>0.73280616427160716</v>
      </c>
      <c r="P113" s="49">
        <v>62404991.5</v>
      </c>
      <c r="Q113" s="78">
        <f t="shared" ref="Q113" si="102">IFERROR(P113/$K113,0)</f>
        <v>0.73280616427160716</v>
      </c>
      <c r="R113" s="50" t="s">
        <v>148</v>
      </c>
      <c r="S113" s="50" t="s">
        <v>133</v>
      </c>
    </row>
    <row r="114" spans="1:19" s="46" customFormat="1" ht="27.75" customHeight="1" x14ac:dyDescent="0.15">
      <c r="A114" s="51" t="s">
        <v>153</v>
      </c>
      <c r="B114" s="51" t="s">
        <v>30</v>
      </c>
      <c r="C114" s="51" t="s">
        <v>38</v>
      </c>
      <c r="D114" s="47" t="s">
        <v>154</v>
      </c>
      <c r="E114" s="56" t="s">
        <v>39</v>
      </c>
      <c r="F114" s="51" t="s">
        <v>28</v>
      </c>
      <c r="G114" s="47" t="s">
        <v>220</v>
      </c>
      <c r="H114" s="47">
        <v>13918778.715000002</v>
      </c>
      <c r="I114" s="47">
        <v>20400000</v>
      </c>
      <c r="J114" s="47">
        <v>161916667</v>
      </c>
      <c r="K114" s="48">
        <v>175835445.715</v>
      </c>
      <c r="L114" s="49">
        <v>174050513</v>
      </c>
      <c r="M114" s="78">
        <f t="shared" si="65"/>
        <v>0.98984884584708199</v>
      </c>
      <c r="N114" s="49">
        <v>174050513</v>
      </c>
      <c r="O114" s="78">
        <f t="shared" si="65"/>
        <v>0.98984884584708199</v>
      </c>
      <c r="P114" s="49">
        <v>174050513</v>
      </c>
      <c r="Q114" s="78">
        <f t="shared" ref="Q114" si="103">IFERROR(P114/$K114,0)</f>
        <v>0.98984884584708199</v>
      </c>
      <c r="R114" s="50" t="s">
        <v>148</v>
      </c>
      <c r="S114" s="50" t="s">
        <v>133</v>
      </c>
    </row>
    <row r="115" spans="1:19" s="46" customFormat="1" ht="27.75" customHeight="1" x14ac:dyDescent="0.15">
      <c r="A115" s="51" t="s">
        <v>153</v>
      </c>
      <c r="B115" s="51" t="s">
        <v>30</v>
      </c>
      <c r="C115" s="51" t="s">
        <v>40</v>
      </c>
      <c r="D115" s="47" t="s">
        <v>154</v>
      </c>
      <c r="E115" s="56" t="s">
        <v>102</v>
      </c>
      <c r="F115" s="51" t="s">
        <v>28</v>
      </c>
      <c r="G115" s="47" t="s">
        <v>221</v>
      </c>
      <c r="H115" s="47">
        <v>0</v>
      </c>
      <c r="I115" s="47">
        <v>0</v>
      </c>
      <c r="J115" s="47">
        <v>1835966007.2204192</v>
      </c>
      <c r="K115" s="48">
        <v>1835966007.2204192</v>
      </c>
      <c r="L115" s="49">
        <v>0</v>
      </c>
      <c r="M115" s="78">
        <f t="shared" si="65"/>
        <v>0</v>
      </c>
      <c r="N115" s="49">
        <v>0</v>
      </c>
      <c r="O115" s="78">
        <f t="shared" si="65"/>
        <v>0</v>
      </c>
      <c r="P115" s="49">
        <v>0</v>
      </c>
      <c r="Q115" s="78">
        <f t="shared" ref="Q115" si="104">IFERROR(P115/$K115,0)</f>
        <v>0</v>
      </c>
      <c r="R115" s="50" t="s">
        <v>148</v>
      </c>
      <c r="S115" s="50" t="s">
        <v>134</v>
      </c>
    </row>
    <row r="116" spans="1:19" s="46" customFormat="1" ht="27.75" customHeight="1" x14ac:dyDescent="0.15">
      <c r="A116" s="51" t="s">
        <v>24</v>
      </c>
      <c r="B116" s="51" t="s">
        <v>25</v>
      </c>
      <c r="C116" s="51" t="s">
        <v>41</v>
      </c>
      <c r="D116" s="56" t="s">
        <v>27</v>
      </c>
      <c r="E116" s="56" t="s">
        <v>103</v>
      </c>
      <c r="F116" s="51" t="s">
        <v>28</v>
      </c>
      <c r="G116" s="47" t="s">
        <v>222</v>
      </c>
      <c r="H116" s="47">
        <v>0</v>
      </c>
      <c r="I116" s="47">
        <v>0</v>
      </c>
      <c r="J116" s="47">
        <v>24595340</v>
      </c>
      <c r="K116" s="48">
        <v>24595340</v>
      </c>
      <c r="L116" s="49">
        <v>24595340</v>
      </c>
      <c r="M116" s="78">
        <f t="shared" si="65"/>
        <v>1</v>
      </c>
      <c r="N116" s="49">
        <v>24595340</v>
      </c>
      <c r="O116" s="78">
        <f t="shared" si="65"/>
        <v>1</v>
      </c>
      <c r="P116" s="49">
        <v>24595340</v>
      </c>
      <c r="Q116" s="78">
        <f t="shared" ref="Q116" si="105">IFERROR(P116/$K116,0)</f>
        <v>1</v>
      </c>
      <c r="R116" s="50" t="s">
        <v>42</v>
      </c>
      <c r="S116" s="50" t="s">
        <v>139</v>
      </c>
    </row>
    <row r="117" spans="1:19" s="46" customFormat="1" ht="27.75" customHeight="1" x14ac:dyDescent="0.15">
      <c r="A117" s="51" t="s">
        <v>24</v>
      </c>
      <c r="B117" s="51" t="s">
        <v>25</v>
      </c>
      <c r="C117" s="51" t="s">
        <v>41</v>
      </c>
      <c r="D117" s="56" t="s">
        <v>27</v>
      </c>
      <c r="E117" s="56" t="s">
        <v>103</v>
      </c>
      <c r="F117" s="51" t="s">
        <v>28</v>
      </c>
      <c r="G117" s="47" t="s">
        <v>222</v>
      </c>
      <c r="H117" s="47">
        <v>0</v>
      </c>
      <c r="I117" s="47">
        <v>0</v>
      </c>
      <c r="J117" s="47">
        <v>238020005.62533331</v>
      </c>
      <c r="K117" s="48">
        <v>238020005.62533331</v>
      </c>
      <c r="L117" s="49">
        <v>234603312</v>
      </c>
      <c r="M117" s="78">
        <f t="shared" si="65"/>
        <v>0.98564535104367856</v>
      </c>
      <c r="N117" s="49">
        <v>234603312</v>
      </c>
      <c r="O117" s="78">
        <f t="shared" si="65"/>
        <v>0.98564535104367856</v>
      </c>
      <c r="P117" s="49">
        <v>234603312</v>
      </c>
      <c r="Q117" s="78">
        <f t="shared" ref="Q117" si="106">IFERROR(P117/$K117,0)</f>
        <v>0.98564535104367856</v>
      </c>
      <c r="R117" s="50" t="s">
        <v>42</v>
      </c>
      <c r="S117" s="50" t="s">
        <v>107</v>
      </c>
    </row>
    <row r="118" spans="1:19" s="46" customFormat="1" ht="27.75" customHeight="1" x14ac:dyDescent="0.15">
      <c r="A118" s="51" t="s">
        <v>24</v>
      </c>
      <c r="B118" s="51" t="s">
        <v>25</v>
      </c>
      <c r="C118" s="51" t="s">
        <v>41</v>
      </c>
      <c r="D118" s="56" t="s">
        <v>27</v>
      </c>
      <c r="E118" s="56" t="s">
        <v>103</v>
      </c>
      <c r="F118" s="51" t="s">
        <v>28</v>
      </c>
      <c r="G118" s="47" t="s">
        <v>223</v>
      </c>
      <c r="H118" s="47">
        <v>0</v>
      </c>
      <c r="I118" s="47">
        <v>0</v>
      </c>
      <c r="J118" s="47">
        <v>54711959</v>
      </c>
      <c r="K118" s="48">
        <v>54711959</v>
      </c>
      <c r="L118" s="49">
        <v>54711959</v>
      </c>
      <c r="M118" s="78">
        <f t="shared" si="65"/>
        <v>1</v>
      </c>
      <c r="N118" s="49">
        <v>54711959</v>
      </c>
      <c r="O118" s="78">
        <f t="shared" si="65"/>
        <v>1</v>
      </c>
      <c r="P118" s="49">
        <v>54711959</v>
      </c>
      <c r="Q118" s="78">
        <f t="shared" ref="Q118" si="107">IFERROR(P118/$K118,0)</f>
        <v>1</v>
      </c>
      <c r="R118" s="50" t="s">
        <v>42</v>
      </c>
      <c r="S118" s="50" t="s">
        <v>107</v>
      </c>
    </row>
    <row r="119" spans="1:19" s="46" customFormat="1" ht="27.75" customHeight="1" x14ac:dyDescent="0.15">
      <c r="A119" s="51" t="s">
        <v>24</v>
      </c>
      <c r="B119" s="51" t="s">
        <v>25</v>
      </c>
      <c r="C119" s="51" t="s">
        <v>46</v>
      </c>
      <c r="D119" s="56" t="s">
        <v>96</v>
      </c>
      <c r="E119" s="56" t="s">
        <v>104</v>
      </c>
      <c r="F119" s="51" t="s">
        <v>28</v>
      </c>
      <c r="G119" s="47" t="s">
        <v>224</v>
      </c>
      <c r="H119" s="47">
        <v>0</v>
      </c>
      <c r="I119" s="47">
        <v>0</v>
      </c>
      <c r="J119" s="47">
        <v>150000000</v>
      </c>
      <c r="K119" s="48">
        <v>150000000</v>
      </c>
      <c r="L119" s="49">
        <v>0</v>
      </c>
      <c r="M119" s="78">
        <f t="shared" si="65"/>
        <v>0</v>
      </c>
      <c r="N119" s="49">
        <v>0</v>
      </c>
      <c r="O119" s="78">
        <f t="shared" si="65"/>
        <v>0</v>
      </c>
      <c r="P119" s="49">
        <v>0</v>
      </c>
      <c r="Q119" s="78">
        <f t="shared" ref="Q119" si="108">IFERROR(P119/$K119,0)</f>
        <v>0</v>
      </c>
      <c r="R119" s="50" t="s">
        <v>42</v>
      </c>
      <c r="S119" s="50" t="s">
        <v>144</v>
      </c>
    </row>
    <row r="120" spans="1:19" s="46" customFormat="1" ht="27.75" customHeight="1" x14ac:dyDescent="0.15">
      <c r="A120" s="51" t="s">
        <v>24</v>
      </c>
      <c r="B120" s="51" t="s">
        <v>25</v>
      </c>
      <c r="C120" s="51" t="s">
        <v>46</v>
      </c>
      <c r="D120" s="56" t="s">
        <v>96</v>
      </c>
      <c r="E120" s="56" t="s">
        <v>104</v>
      </c>
      <c r="F120" s="51" t="s">
        <v>28</v>
      </c>
      <c r="G120" s="47" t="s">
        <v>224</v>
      </c>
      <c r="H120" s="47">
        <v>0</v>
      </c>
      <c r="I120" s="47">
        <v>0</v>
      </c>
      <c r="J120" s="47">
        <v>916631663.99000001</v>
      </c>
      <c r="K120" s="48">
        <v>916631663.99000001</v>
      </c>
      <c r="L120" s="49">
        <v>772644303</v>
      </c>
      <c r="M120" s="78">
        <f t="shared" si="65"/>
        <v>0.84291688074221838</v>
      </c>
      <c r="N120" s="49">
        <v>772644301.28999996</v>
      </c>
      <c r="O120" s="78">
        <f t="shared" si="65"/>
        <v>0.84291687887669253</v>
      </c>
      <c r="P120" s="49">
        <v>772644301.28999996</v>
      </c>
      <c r="Q120" s="78">
        <f t="shared" ref="Q120" si="109">IFERROR(P120/$K120,0)</f>
        <v>0.84291687887669253</v>
      </c>
      <c r="R120" s="50" t="s">
        <v>42</v>
      </c>
      <c r="S120" s="50" t="s">
        <v>145</v>
      </c>
    </row>
    <row r="121" spans="1:19" s="46" customFormat="1" ht="27.75" customHeight="1" x14ac:dyDescent="0.15">
      <c r="A121" s="51" t="s">
        <v>24</v>
      </c>
      <c r="B121" s="51" t="s">
        <v>25</v>
      </c>
      <c r="C121" s="51" t="s">
        <v>46</v>
      </c>
      <c r="D121" s="56" t="s">
        <v>96</v>
      </c>
      <c r="E121" s="56" t="s">
        <v>104</v>
      </c>
      <c r="F121" s="51" t="s">
        <v>28</v>
      </c>
      <c r="G121" s="47" t="s">
        <v>225</v>
      </c>
      <c r="H121" s="47">
        <v>0</v>
      </c>
      <c r="I121" s="47">
        <v>0</v>
      </c>
      <c r="J121" s="47">
        <v>131576699</v>
      </c>
      <c r="K121" s="48">
        <v>131576699</v>
      </c>
      <c r="L121" s="49">
        <v>127076699</v>
      </c>
      <c r="M121" s="78">
        <f t="shared" si="65"/>
        <v>0.96579941559409388</v>
      </c>
      <c r="N121" s="49">
        <v>127076699</v>
      </c>
      <c r="O121" s="78">
        <f t="shared" si="65"/>
        <v>0.96579941559409388</v>
      </c>
      <c r="P121" s="49">
        <v>127076699</v>
      </c>
      <c r="Q121" s="78">
        <f t="shared" ref="Q121" si="110">IFERROR(P121/$K121,0)</f>
        <v>0.96579941559409388</v>
      </c>
      <c r="R121" s="50" t="s">
        <v>42</v>
      </c>
      <c r="S121" s="50" t="s">
        <v>146</v>
      </c>
    </row>
    <row r="122" spans="1:19" s="46" customFormat="1" ht="31.5" customHeight="1" x14ac:dyDescent="0.15">
      <c r="A122" s="51" t="s">
        <v>24</v>
      </c>
      <c r="B122" s="51" t="s">
        <v>25</v>
      </c>
      <c r="C122" s="51" t="s">
        <v>46</v>
      </c>
      <c r="D122" s="56" t="s">
        <v>96</v>
      </c>
      <c r="E122" s="56" t="s">
        <v>104</v>
      </c>
      <c r="F122" s="51" t="s">
        <v>28</v>
      </c>
      <c r="G122" s="47" t="s">
        <v>225</v>
      </c>
      <c r="H122" s="47">
        <v>0</v>
      </c>
      <c r="I122" s="47">
        <v>0</v>
      </c>
      <c r="J122" s="47">
        <v>864491193</v>
      </c>
      <c r="K122" s="48">
        <v>864491193</v>
      </c>
      <c r="L122" s="49">
        <v>861021000</v>
      </c>
      <c r="M122" s="78">
        <f t="shared" si="65"/>
        <v>0.99598585499991321</v>
      </c>
      <c r="N122" s="49">
        <v>861021000</v>
      </c>
      <c r="O122" s="78">
        <f t="shared" si="65"/>
        <v>0.99598585499991321</v>
      </c>
      <c r="P122" s="49">
        <v>496489450</v>
      </c>
      <c r="Q122" s="78">
        <f t="shared" ref="Q122" si="111">IFERROR(P122/$K122,0)</f>
        <v>0.57431406360203374</v>
      </c>
      <c r="R122" s="50" t="s">
        <v>42</v>
      </c>
      <c r="S122" s="50" t="s">
        <v>229</v>
      </c>
    </row>
    <row r="123" spans="1:19" s="46" customFormat="1" ht="27.75" customHeight="1" x14ac:dyDescent="0.15">
      <c r="A123" s="51" t="s">
        <v>24</v>
      </c>
      <c r="B123" s="51" t="s">
        <v>25</v>
      </c>
      <c r="C123" s="51" t="s">
        <v>46</v>
      </c>
      <c r="D123" s="56" t="s">
        <v>96</v>
      </c>
      <c r="E123" s="56" t="s">
        <v>104</v>
      </c>
      <c r="F123" s="51" t="s">
        <v>28</v>
      </c>
      <c r="G123" s="47" t="s">
        <v>225</v>
      </c>
      <c r="H123" s="47">
        <v>0</v>
      </c>
      <c r="I123" s="47">
        <v>0</v>
      </c>
      <c r="J123" s="47">
        <v>23034941.833549995</v>
      </c>
      <c r="K123" s="48">
        <v>23034941.833549995</v>
      </c>
      <c r="L123" s="49">
        <v>9659259</v>
      </c>
      <c r="M123" s="78">
        <f t="shared" si="65"/>
        <v>0.41933073110397251</v>
      </c>
      <c r="N123" s="49">
        <v>9659259</v>
      </c>
      <c r="O123" s="78">
        <f t="shared" si="65"/>
        <v>0.41933073110397251</v>
      </c>
      <c r="P123" s="49">
        <v>9659259</v>
      </c>
      <c r="Q123" s="78">
        <f t="shared" ref="Q123" si="112">IFERROR(P123/$K123,0)</f>
        <v>0.41933073110397251</v>
      </c>
      <c r="R123" s="50" t="s">
        <v>42</v>
      </c>
      <c r="S123" s="50" t="s">
        <v>230</v>
      </c>
    </row>
    <row r="124" spans="1:19" s="46" customFormat="1" ht="27.75" customHeight="1" x14ac:dyDescent="0.15">
      <c r="A124" s="51" t="s">
        <v>24</v>
      </c>
      <c r="B124" s="51" t="s">
        <v>25</v>
      </c>
      <c r="C124" s="51" t="s">
        <v>41</v>
      </c>
      <c r="D124" s="56" t="s">
        <v>27</v>
      </c>
      <c r="E124" s="56" t="s">
        <v>151</v>
      </c>
      <c r="F124" s="51" t="s">
        <v>28</v>
      </c>
      <c r="G124" s="47" t="s">
        <v>226</v>
      </c>
      <c r="H124" s="47">
        <v>0</v>
      </c>
      <c r="I124" s="47">
        <v>0</v>
      </c>
      <c r="J124" s="47">
        <v>519925399</v>
      </c>
      <c r="K124" s="48">
        <v>519925399</v>
      </c>
      <c r="L124" s="49">
        <v>502097156</v>
      </c>
      <c r="M124" s="78">
        <f t="shared" si="65"/>
        <v>0.96570999794530143</v>
      </c>
      <c r="N124" s="49">
        <v>502097156</v>
      </c>
      <c r="O124" s="78">
        <f t="shared" si="65"/>
        <v>0.96570999794530143</v>
      </c>
      <c r="P124" s="49">
        <v>502097156</v>
      </c>
      <c r="Q124" s="78">
        <f t="shared" ref="Q124" si="113">IFERROR(P124/$K124,0)</f>
        <v>0.96570999794530143</v>
      </c>
      <c r="R124" s="50" t="s">
        <v>43</v>
      </c>
      <c r="S124" s="50" t="s">
        <v>44</v>
      </c>
    </row>
    <row r="125" spans="1:19" s="46" customFormat="1" ht="27.75" customHeight="1" x14ac:dyDescent="0.15">
      <c r="A125" s="51" t="s">
        <v>24</v>
      </c>
      <c r="B125" s="51" t="s">
        <v>25</v>
      </c>
      <c r="C125" s="51" t="s">
        <v>41</v>
      </c>
      <c r="D125" s="56" t="s">
        <v>27</v>
      </c>
      <c r="E125" s="56" t="s">
        <v>103</v>
      </c>
      <c r="F125" s="51" t="s">
        <v>28</v>
      </c>
      <c r="G125" s="47" t="s">
        <v>222</v>
      </c>
      <c r="H125" s="47">
        <v>0</v>
      </c>
      <c r="I125" s="47">
        <v>0</v>
      </c>
      <c r="J125" s="47">
        <v>591235268.12976122</v>
      </c>
      <c r="K125" s="48">
        <v>591235268.12976122</v>
      </c>
      <c r="L125" s="49">
        <v>581140808</v>
      </c>
      <c r="M125" s="78">
        <f t="shared" si="65"/>
        <v>0.98292649191633519</v>
      </c>
      <c r="N125" s="49">
        <v>581140808</v>
      </c>
      <c r="O125" s="78">
        <f t="shared" si="65"/>
        <v>0.98292649191633519</v>
      </c>
      <c r="P125" s="49">
        <v>581140808</v>
      </c>
      <c r="Q125" s="78">
        <f t="shared" ref="Q125" si="114">IFERROR(P125/$K125,0)</f>
        <v>0.98292649191633519</v>
      </c>
      <c r="R125" s="50" t="s">
        <v>43</v>
      </c>
      <c r="S125" s="50" t="s">
        <v>45</v>
      </c>
    </row>
    <row r="126" spans="1:19" s="46" customFormat="1" ht="27.75" customHeight="1" x14ac:dyDescent="0.15">
      <c r="A126" s="51" t="s">
        <v>24</v>
      </c>
      <c r="B126" s="51" t="s">
        <v>25</v>
      </c>
      <c r="C126" s="51" t="s">
        <v>41</v>
      </c>
      <c r="D126" s="56" t="s">
        <v>27</v>
      </c>
      <c r="E126" s="56" t="s">
        <v>103</v>
      </c>
      <c r="F126" s="51" t="s">
        <v>28</v>
      </c>
      <c r="G126" s="47" t="s">
        <v>227</v>
      </c>
      <c r="H126" s="47">
        <v>0</v>
      </c>
      <c r="I126" s="47">
        <v>0</v>
      </c>
      <c r="J126" s="47">
        <v>3266308874.4784732</v>
      </c>
      <c r="K126" s="48">
        <v>3266308874.4784732</v>
      </c>
      <c r="L126" s="49">
        <v>3255907637</v>
      </c>
      <c r="M126" s="78">
        <f t="shared" si="65"/>
        <v>0.9968155989288876</v>
      </c>
      <c r="N126" s="49">
        <v>3254621765</v>
      </c>
      <c r="O126" s="78">
        <f t="shared" si="65"/>
        <v>0.99642192152438758</v>
      </c>
      <c r="P126" s="49">
        <v>3254621765</v>
      </c>
      <c r="Q126" s="78">
        <f t="shared" ref="Q126" si="115">IFERROR(P126/$K126,0)</f>
        <v>0.99642192152438758</v>
      </c>
      <c r="R126" s="50" t="s">
        <v>43</v>
      </c>
      <c r="S126" s="50" t="s">
        <v>45</v>
      </c>
    </row>
    <row r="127" spans="1:19" s="46" customFormat="1" ht="27.75" customHeight="1" x14ac:dyDescent="0.15">
      <c r="A127" s="51" t="s">
        <v>24</v>
      </c>
      <c r="B127" s="51" t="s">
        <v>25</v>
      </c>
      <c r="C127" s="51" t="s">
        <v>41</v>
      </c>
      <c r="D127" s="56" t="s">
        <v>27</v>
      </c>
      <c r="E127" s="56" t="s">
        <v>103</v>
      </c>
      <c r="F127" s="51" t="s">
        <v>28</v>
      </c>
      <c r="G127" s="47" t="s">
        <v>223</v>
      </c>
      <c r="H127" s="47">
        <v>0</v>
      </c>
      <c r="I127" s="47">
        <v>0</v>
      </c>
      <c r="J127" s="47">
        <v>2156836574.6959467</v>
      </c>
      <c r="K127" s="48">
        <v>2156836574.6959467</v>
      </c>
      <c r="L127" s="49">
        <v>2153545517</v>
      </c>
      <c r="M127" s="78">
        <f t="shared" si="65"/>
        <v>0.99847412746308295</v>
      </c>
      <c r="N127" s="49">
        <v>2151577687.9985552</v>
      </c>
      <c r="O127" s="78">
        <f t="shared" si="65"/>
        <v>0.99756175931033031</v>
      </c>
      <c r="P127" s="49">
        <v>2151577687.9985552</v>
      </c>
      <c r="Q127" s="78">
        <f t="shared" ref="Q127" si="116">IFERROR(P127/$K127,0)</f>
        <v>0.99756175931033031</v>
      </c>
      <c r="R127" s="50" t="s">
        <v>43</v>
      </c>
      <c r="S127" s="50" t="s">
        <v>45</v>
      </c>
    </row>
    <row r="128" spans="1:19" s="46" customFormat="1" ht="27.75" customHeight="1" x14ac:dyDescent="0.15">
      <c r="A128" s="51" t="s">
        <v>24</v>
      </c>
      <c r="B128" s="51" t="s">
        <v>25</v>
      </c>
      <c r="C128" s="51" t="s">
        <v>41</v>
      </c>
      <c r="D128" s="56" t="s">
        <v>27</v>
      </c>
      <c r="E128" s="56" t="s">
        <v>103</v>
      </c>
      <c r="F128" s="51" t="s">
        <v>28</v>
      </c>
      <c r="G128" s="47" t="s">
        <v>228</v>
      </c>
      <c r="H128" s="47">
        <v>0</v>
      </c>
      <c r="I128" s="47">
        <v>0</v>
      </c>
      <c r="J128" s="47">
        <v>500000000</v>
      </c>
      <c r="K128" s="48">
        <v>500000000</v>
      </c>
      <c r="L128" s="49">
        <v>499859500</v>
      </c>
      <c r="M128" s="78">
        <f t="shared" si="65"/>
        <v>0.99971900000000002</v>
      </c>
      <c r="N128" s="49">
        <v>499859500</v>
      </c>
      <c r="O128" s="78">
        <f t="shared" si="65"/>
        <v>0.99971900000000002</v>
      </c>
      <c r="P128" s="49">
        <v>499859500</v>
      </c>
      <c r="Q128" s="78">
        <f t="shared" ref="Q128" si="117">IFERROR(P128/$K128,0)</f>
        <v>0.99971900000000002</v>
      </c>
      <c r="R128" s="50" t="s">
        <v>43</v>
      </c>
      <c r="S128" s="50" t="s">
        <v>45</v>
      </c>
    </row>
    <row r="129" spans="1:19" s="46" customFormat="1" ht="39" customHeight="1" x14ac:dyDescent="0.15">
      <c r="A129" s="51" t="s">
        <v>153</v>
      </c>
      <c r="B129" s="51" t="s">
        <v>25</v>
      </c>
      <c r="C129" s="51" t="s">
        <v>46</v>
      </c>
      <c r="D129" s="47" t="s">
        <v>154</v>
      </c>
      <c r="E129" s="56" t="s">
        <v>256</v>
      </c>
      <c r="F129" s="51" t="s">
        <v>28</v>
      </c>
      <c r="G129" s="76" t="s">
        <v>242</v>
      </c>
      <c r="H129" s="47">
        <v>0</v>
      </c>
      <c r="I129" s="47">
        <v>0</v>
      </c>
      <c r="J129" s="47">
        <v>222500000</v>
      </c>
      <c r="K129" s="48">
        <v>222500000</v>
      </c>
      <c r="L129" s="49">
        <v>15608067</v>
      </c>
      <c r="M129" s="78">
        <f t="shared" si="65"/>
        <v>7.014861573033708E-2</v>
      </c>
      <c r="N129" s="49">
        <v>15608067</v>
      </c>
      <c r="O129" s="78">
        <f t="shared" si="65"/>
        <v>7.014861573033708E-2</v>
      </c>
      <c r="P129" s="49">
        <v>15608067</v>
      </c>
      <c r="Q129" s="78">
        <f t="shared" ref="Q129" si="118">IFERROR(P129/$K129,0)</f>
        <v>7.014861573033708E-2</v>
      </c>
      <c r="R129" s="50" t="s">
        <v>240</v>
      </c>
      <c r="S129" s="50" t="s">
        <v>234</v>
      </c>
    </row>
    <row r="130" spans="1:19" s="46" customFormat="1" ht="39" customHeight="1" x14ac:dyDescent="0.15">
      <c r="A130" s="51" t="s">
        <v>153</v>
      </c>
      <c r="B130" s="51" t="s">
        <v>25</v>
      </c>
      <c r="C130" s="51" t="s">
        <v>46</v>
      </c>
      <c r="D130" s="47" t="s">
        <v>154</v>
      </c>
      <c r="E130" s="56" t="s">
        <v>256</v>
      </c>
      <c r="F130" s="51" t="s">
        <v>28</v>
      </c>
      <c r="G130" s="76" t="s">
        <v>242</v>
      </c>
      <c r="H130" s="47">
        <v>0</v>
      </c>
      <c r="I130" s="47">
        <v>0</v>
      </c>
      <c r="J130" s="47">
        <v>100500000</v>
      </c>
      <c r="K130" s="48">
        <v>100500000</v>
      </c>
      <c r="L130" s="49">
        <v>0</v>
      </c>
      <c r="M130" s="78">
        <f t="shared" si="65"/>
        <v>0</v>
      </c>
      <c r="N130" s="49">
        <v>0</v>
      </c>
      <c r="O130" s="78">
        <f t="shared" si="65"/>
        <v>0</v>
      </c>
      <c r="P130" s="49">
        <v>0</v>
      </c>
      <c r="Q130" s="78">
        <f t="shared" ref="Q130" si="119">IFERROR(P130/$K130,0)</f>
        <v>0</v>
      </c>
      <c r="R130" s="50" t="s">
        <v>240</v>
      </c>
      <c r="S130" s="50" t="s">
        <v>235</v>
      </c>
    </row>
    <row r="131" spans="1:19" s="46" customFormat="1" ht="39" customHeight="1" x14ac:dyDescent="0.15">
      <c r="A131" s="51" t="s">
        <v>153</v>
      </c>
      <c r="B131" s="51" t="s">
        <v>25</v>
      </c>
      <c r="C131" s="51" t="s">
        <v>46</v>
      </c>
      <c r="D131" s="47" t="s">
        <v>154</v>
      </c>
      <c r="E131" s="56" t="s">
        <v>256</v>
      </c>
      <c r="F131" s="51" t="s">
        <v>28</v>
      </c>
      <c r="G131" s="76" t="s">
        <v>242</v>
      </c>
      <c r="H131" s="47">
        <v>0</v>
      </c>
      <c r="I131" s="47">
        <v>0</v>
      </c>
      <c r="J131" s="47">
        <v>599405800</v>
      </c>
      <c r="K131" s="48">
        <v>599405800</v>
      </c>
      <c r="L131" s="49">
        <v>0</v>
      </c>
      <c r="M131" s="78">
        <f t="shared" si="65"/>
        <v>0</v>
      </c>
      <c r="N131" s="49">
        <v>0</v>
      </c>
      <c r="O131" s="78">
        <f t="shared" si="65"/>
        <v>0</v>
      </c>
      <c r="P131" s="49">
        <v>0</v>
      </c>
      <c r="Q131" s="78">
        <f t="shared" ref="Q131" si="120">IFERROR(P131/$K131,0)</f>
        <v>0</v>
      </c>
      <c r="R131" s="50" t="s">
        <v>240</v>
      </c>
      <c r="S131" s="50" t="s">
        <v>236</v>
      </c>
    </row>
    <row r="132" spans="1:19" s="46" customFormat="1" ht="39" customHeight="1" x14ac:dyDescent="0.15">
      <c r="A132" s="51" t="s">
        <v>153</v>
      </c>
      <c r="B132" s="51" t="s">
        <v>25</v>
      </c>
      <c r="C132" s="51" t="s">
        <v>46</v>
      </c>
      <c r="D132" s="47" t="s">
        <v>154</v>
      </c>
      <c r="E132" s="56" t="s">
        <v>256</v>
      </c>
      <c r="F132" s="51" t="s">
        <v>28</v>
      </c>
      <c r="G132" s="76" t="s">
        <v>242</v>
      </c>
      <c r="H132" s="47">
        <v>0</v>
      </c>
      <c r="I132" s="47">
        <v>0</v>
      </c>
      <c r="J132" s="47">
        <v>445000000</v>
      </c>
      <c r="K132" s="48">
        <v>445000000</v>
      </c>
      <c r="L132" s="49">
        <v>0</v>
      </c>
      <c r="M132" s="78">
        <f t="shared" si="65"/>
        <v>0</v>
      </c>
      <c r="N132" s="49">
        <v>0</v>
      </c>
      <c r="O132" s="78">
        <f t="shared" si="65"/>
        <v>0</v>
      </c>
      <c r="P132" s="49">
        <v>0</v>
      </c>
      <c r="Q132" s="78">
        <f t="shared" ref="Q132" si="121">IFERROR(P132/$K132,0)</f>
        <v>0</v>
      </c>
      <c r="R132" s="50" t="s">
        <v>240</v>
      </c>
      <c r="S132" s="50" t="s">
        <v>237</v>
      </c>
    </row>
    <row r="133" spans="1:19" s="46" customFormat="1" ht="39" customHeight="1" x14ac:dyDescent="0.15">
      <c r="A133" s="51" t="s">
        <v>153</v>
      </c>
      <c r="B133" s="51" t="s">
        <v>25</v>
      </c>
      <c r="C133" s="51" t="s">
        <v>46</v>
      </c>
      <c r="D133" s="47" t="s">
        <v>154</v>
      </c>
      <c r="E133" s="56" t="s">
        <v>256</v>
      </c>
      <c r="F133" s="51" t="s">
        <v>28</v>
      </c>
      <c r="G133" s="76" t="s">
        <v>242</v>
      </c>
      <c r="H133" s="47">
        <v>0</v>
      </c>
      <c r="I133" s="47">
        <v>0</v>
      </c>
      <c r="J133" s="47">
        <v>908629393</v>
      </c>
      <c r="K133" s="48">
        <v>908629393</v>
      </c>
      <c r="L133" s="49">
        <v>0</v>
      </c>
      <c r="M133" s="78">
        <f t="shared" si="65"/>
        <v>0</v>
      </c>
      <c r="N133" s="49">
        <v>0</v>
      </c>
      <c r="O133" s="78">
        <f t="shared" si="65"/>
        <v>0</v>
      </c>
      <c r="P133" s="49">
        <v>0</v>
      </c>
      <c r="Q133" s="78">
        <f t="shared" ref="Q133" si="122">IFERROR(P133/$K133,0)</f>
        <v>0</v>
      </c>
      <c r="R133" s="50" t="s">
        <v>240</v>
      </c>
      <c r="S133" s="50" t="s">
        <v>238</v>
      </c>
    </row>
    <row r="134" spans="1:19" s="46" customFormat="1" ht="39" customHeight="1" x14ac:dyDescent="0.15">
      <c r="A134" s="51" t="s">
        <v>153</v>
      </c>
      <c r="B134" s="51" t="s">
        <v>25</v>
      </c>
      <c r="C134" s="51" t="s">
        <v>46</v>
      </c>
      <c r="D134" s="47" t="s">
        <v>154</v>
      </c>
      <c r="E134" s="56" t="s">
        <v>256</v>
      </c>
      <c r="F134" s="51" t="s">
        <v>28</v>
      </c>
      <c r="G134" s="76" t="s">
        <v>242</v>
      </c>
      <c r="H134" s="47">
        <v>0</v>
      </c>
      <c r="I134" s="47">
        <v>0</v>
      </c>
      <c r="J134" s="47">
        <v>78229343.631663799</v>
      </c>
      <c r="K134" s="48">
        <v>78229343.631663799</v>
      </c>
      <c r="L134" s="49">
        <v>0</v>
      </c>
      <c r="M134" s="78">
        <f t="shared" si="65"/>
        <v>0</v>
      </c>
      <c r="N134" s="49">
        <v>0</v>
      </c>
      <c r="O134" s="78">
        <f t="shared" si="65"/>
        <v>0</v>
      </c>
      <c r="P134" s="49">
        <v>0</v>
      </c>
      <c r="Q134" s="78">
        <f t="shared" ref="Q134" si="123">IFERROR(P134/$K134,0)</f>
        <v>0</v>
      </c>
      <c r="R134" s="50" t="s">
        <v>240</v>
      </c>
      <c r="S134" s="50" t="s">
        <v>239</v>
      </c>
    </row>
    <row r="135" spans="1:19" s="46" customFormat="1" ht="15" customHeight="1" x14ac:dyDescent="0.15">
      <c r="A135" s="146" t="s">
        <v>80</v>
      </c>
      <c r="B135" s="147"/>
      <c r="C135" s="147"/>
      <c r="D135" s="147"/>
      <c r="E135" s="147"/>
      <c r="F135" s="148"/>
      <c r="G135" s="57"/>
      <c r="H135" s="58">
        <f>SUM(H9:H91)</f>
        <v>3213933497.3353333</v>
      </c>
      <c r="I135" s="58">
        <f>SUM(I9:I91)</f>
        <v>1783814312.5</v>
      </c>
      <c r="J135" s="58">
        <f>SUM(J9:J91)</f>
        <v>48293295886.698029</v>
      </c>
      <c r="K135" s="58">
        <f>SUM(K9:K91)</f>
        <v>51507229384.033386</v>
      </c>
      <c r="L135" s="58">
        <f>SUM(L9:L91)</f>
        <v>46409878478.770004</v>
      </c>
      <c r="M135" s="104">
        <f t="shared" si="65"/>
        <v>0.9010362046993835</v>
      </c>
      <c r="N135" s="58">
        <f>SUM(N9:N91)</f>
        <v>45894559934.231453</v>
      </c>
      <c r="O135" s="104">
        <f t="shared" ref="O135" si="124">IFERROR(N135/$K135,0)</f>
        <v>0.89103142380355271</v>
      </c>
      <c r="P135" s="58">
        <f>SUM(P9:P91)</f>
        <v>45770226341.231445</v>
      </c>
      <c r="Q135" s="104">
        <f t="shared" ref="Q135" si="125">IFERROR(P135/$K135,0)</f>
        <v>0.88861751813464185</v>
      </c>
      <c r="R135" s="57"/>
      <c r="S135" s="59"/>
    </row>
    <row r="136" spans="1:19" s="46" customFormat="1" ht="15" customHeight="1" x14ac:dyDescent="0.15">
      <c r="A136" s="146" t="s">
        <v>81</v>
      </c>
      <c r="B136" s="147"/>
      <c r="C136" s="147"/>
      <c r="D136" s="147"/>
      <c r="E136" s="147"/>
      <c r="F136" s="148"/>
      <c r="G136" s="57"/>
      <c r="H136" s="58">
        <f>SUM(H92:H134)</f>
        <v>107969077.199</v>
      </c>
      <c r="I136" s="58">
        <f>SUM(I92:I134)</f>
        <v>111430400</v>
      </c>
      <c r="J136" s="58">
        <f>SUM(J92:J134)</f>
        <v>19046912506.588238</v>
      </c>
      <c r="K136" s="58">
        <f>SUM(K92:K134)</f>
        <v>19154881583.787239</v>
      </c>
      <c r="L136" s="58">
        <f>SUM(L92:L134)</f>
        <v>13897848562.278381</v>
      </c>
      <c r="M136" s="104">
        <f t="shared" si="65"/>
        <v>0.72555126490792665</v>
      </c>
      <c r="N136" s="58">
        <f>SUM(N92:N134)</f>
        <v>13784676087.732929</v>
      </c>
      <c r="O136" s="104">
        <f t="shared" ref="O136" si="126">IFERROR(N136/$K136,0)</f>
        <v>0.71964298121270187</v>
      </c>
      <c r="P136" s="58">
        <f>SUM(P92:P134)</f>
        <v>13401750350.732929</v>
      </c>
      <c r="Q136" s="104">
        <f t="shared" ref="Q136" si="127">IFERROR(P136/$K136,0)</f>
        <v>0.69965195514840561</v>
      </c>
      <c r="R136" s="57"/>
      <c r="S136" s="59"/>
    </row>
    <row r="137" spans="1:19" s="46" customFormat="1" ht="15.75" customHeight="1" thickBot="1" x14ac:dyDescent="0.2">
      <c r="A137" s="149" t="s">
        <v>82</v>
      </c>
      <c r="B137" s="150"/>
      <c r="C137" s="150"/>
      <c r="D137" s="150"/>
      <c r="E137" s="150"/>
      <c r="F137" s="151"/>
      <c r="G137" s="60"/>
      <c r="H137" s="61">
        <f>SUM(H135:H136)</f>
        <v>3321902574.5343332</v>
      </c>
      <c r="I137" s="61"/>
      <c r="J137" s="61">
        <f>SUM(J135:J136)+2856292539.6744</f>
        <v>70196500932.960663</v>
      </c>
      <c r="K137" s="61">
        <f>SUM(K135:K136)+2871720218.4044</f>
        <v>73533831186.225021</v>
      </c>
      <c r="L137" s="61">
        <f>SUM(L135:L136)</f>
        <v>60307727041.048386</v>
      </c>
      <c r="M137" s="62">
        <f>+L137/$K$137</f>
        <v>0.82013579420768357</v>
      </c>
      <c r="N137" s="61">
        <f>SUM(N135:N136)</f>
        <v>59679236021.964386</v>
      </c>
      <c r="O137" s="62">
        <f>+N137/$K$137</f>
        <v>0.81158883005600835</v>
      </c>
      <c r="P137" s="61">
        <f>SUM(P135:P136)</f>
        <v>59171976691.964371</v>
      </c>
      <c r="Q137" s="62">
        <f>+P137/$K$137</f>
        <v>0.80469051778508405</v>
      </c>
      <c r="R137" s="63"/>
      <c r="S137" s="64"/>
    </row>
    <row r="138" spans="1:19" s="46" customFormat="1" ht="15.75" customHeight="1" thickBot="1" x14ac:dyDescent="0.2">
      <c r="A138" s="152" t="s">
        <v>83</v>
      </c>
      <c r="B138" s="153"/>
      <c r="C138" s="153"/>
      <c r="D138" s="153"/>
      <c r="E138" s="153"/>
      <c r="F138" s="154"/>
      <c r="G138" s="65"/>
      <c r="H138" s="66"/>
      <c r="I138" s="67">
        <v>1895244712.5</v>
      </c>
      <c r="J138" s="68"/>
      <c r="K138" s="66"/>
      <c r="L138" s="69">
        <v>1462645172.8916192</v>
      </c>
      <c r="M138" s="70">
        <f>+L138/$I$138</f>
        <v>0.77174475847092971</v>
      </c>
      <c r="N138" s="69">
        <v>924893535.70562339</v>
      </c>
      <c r="O138" s="70">
        <f>+N138/$I$138</f>
        <v>0.48800744811766539</v>
      </c>
      <c r="P138" s="69">
        <v>924893535.70562339</v>
      </c>
      <c r="Q138" s="70">
        <f>+P138/$I$138</f>
        <v>0.48800744811766539</v>
      </c>
      <c r="R138" s="71"/>
      <c r="S138" s="72"/>
    </row>
    <row r="139" spans="1:19" s="46" customFormat="1" ht="18" customHeight="1" x14ac:dyDescent="0.15">
      <c r="A139" s="155" t="s">
        <v>84</v>
      </c>
      <c r="B139" s="156"/>
      <c r="C139" s="156"/>
      <c r="D139" s="156"/>
      <c r="E139" s="156"/>
      <c r="F139" s="156"/>
      <c r="G139" s="157"/>
      <c r="H139" s="161">
        <f>SUM(H137:J138)</f>
        <v>75413648219.994995</v>
      </c>
      <c r="I139" s="162"/>
      <c r="J139" s="162"/>
      <c r="K139" s="163"/>
      <c r="L139" s="134">
        <f>SUM(L137:L138)</f>
        <v>61770372213.940002</v>
      </c>
      <c r="M139" s="132">
        <f>+L139/$H$139</f>
        <v>0.81908744202037365</v>
      </c>
      <c r="N139" s="134">
        <f>SUM(N137:N138)</f>
        <v>60604129557.670006</v>
      </c>
      <c r="O139" s="132">
        <f>+N139/H139</f>
        <v>0.80362283204861018</v>
      </c>
      <c r="P139" s="134">
        <f>SUM(P137:P138)</f>
        <v>60096870227.669991</v>
      </c>
      <c r="Q139" s="132">
        <f>+P139/H139</f>
        <v>0.79689647227192562</v>
      </c>
      <c r="R139" s="136"/>
      <c r="S139" s="137"/>
    </row>
    <row r="140" spans="1:19" s="46" customFormat="1" ht="18" customHeight="1" thickBot="1" x14ac:dyDescent="0.2">
      <c r="A140" s="158"/>
      <c r="B140" s="159"/>
      <c r="C140" s="159"/>
      <c r="D140" s="159"/>
      <c r="E140" s="159"/>
      <c r="F140" s="159"/>
      <c r="G140" s="160"/>
      <c r="H140" s="164"/>
      <c r="I140" s="165"/>
      <c r="J140" s="165"/>
      <c r="K140" s="166"/>
      <c r="L140" s="135"/>
      <c r="M140" s="133"/>
      <c r="N140" s="135"/>
      <c r="O140" s="133"/>
      <c r="P140" s="135"/>
      <c r="Q140" s="133"/>
      <c r="R140" s="138"/>
      <c r="S140" s="139"/>
    </row>
    <row r="141" spans="1:19" ht="18" customHeight="1" x14ac:dyDescent="0.25"/>
    <row r="142" spans="1:19" ht="18" customHeight="1" x14ac:dyDescent="0.25">
      <c r="K142" s="79" t="b">
        <f>+H139=K143</f>
        <v>0</v>
      </c>
      <c r="L142" s="79" t="b">
        <f>+L139=L143</f>
        <v>0</v>
      </c>
      <c r="M142" s="79"/>
      <c r="N142" s="79" t="b">
        <f>+N139=N143</f>
        <v>0</v>
      </c>
      <c r="O142" s="79"/>
      <c r="P142" s="79" t="b">
        <f>+P139=P143</f>
        <v>0</v>
      </c>
    </row>
    <row r="143" spans="1:19" ht="18" customHeight="1" x14ac:dyDescent="0.25">
      <c r="K143" s="80">
        <v>58615880501.756454</v>
      </c>
      <c r="L143" s="80">
        <v>51177918577.059998</v>
      </c>
      <c r="M143" s="79"/>
      <c r="N143" s="80">
        <v>51177918577.05999</v>
      </c>
      <c r="O143" s="79"/>
      <c r="P143" s="80">
        <v>50652025467.279999</v>
      </c>
    </row>
    <row r="144" spans="1:19" ht="18" customHeight="1" x14ac:dyDescent="0.25"/>
    <row r="145" ht="18" customHeight="1" x14ac:dyDescent="0.25"/>
    <row r="146" ht="18" customHeight="1" x14ac:dyDescent="0.25"/>
    <row r="147" ht="18" customHeight="1" x14ac:dyDescent="0.25"/>
    <row r="148" ht="18" customHeight="1" x14ac:dyDescent="0.25"/>
    <row r="149" ht="18" customHeight="1" x14ac:dyDescent="0.25"/>
    <row r="150" ht="18" customHeight="1" x14ac:dyDescent="0.25"/>
    <row r="151" ht="16.5" customHeight="1" x14ac:dyDescent="0.25"/>
    <row r="152" ht="16.5" customHeight="1" x14ac:dyDescent="0.25"/>
    <row r="153" ht="16.5" customHeight="1" x14ac:dyDescent="0.25"/>
    <row r="154" ht="18" customHeight="1" x14ac:dyDescent="0.25"/>
    <row r="155" ht="18" customHeight="1" x14ac:dyDescent="0.25"/>
    <row r="156" ht="18" customHeight="1" x14ac:dyDescent="0.25"/>
  </sheetData>
  <mergeCells count="22">
    <mergeCell ref="O139:O140"/>
    <mergeCell ref="P139:P140"/>
    <mergeCell ref="Q139:Q140"/>
    <mergeCell ref="R139:S140"/>
    <mergeCell ref="A5:N5"/>
    <mergeCell ref="A135:F135"/>
    <mergeCell ref="A136:F136"/>
    <mergeCell ref="A137:F137"/>
    <mergeCell ref="A138:F138"/>
    <mergeCell ref="A139:G140"/>
    <mergeCell ref="H139:K140"/>
    <mergeCell ref="L139:L140"/>
    <mergeCell ref="M139:M140"/>
    <mergeCell ref="N139:N140"/>
    <mergeCell ref="B6:C6"/>
    <mergeCell ref="A1:A3"/>
    <mergeCell ref="B1:H1"/>
    <mergeCell ref="I1:S1"/>
    <mergeCell ref="B2:S2"/>
    <mergeCell ref="B3:E3"/>
    <mergeCell ref="F3:G3"/>
    <mergeCell ref="H3:S3"/>
  </mergeCells>
  <pageMargins left="0.7" right="0.7" top="0.75" bottom="0.75" header="0.3" footer="0.3"/>
  <pageSetup scale="18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5</vt:i4>
      </vt:variant>
    </vt:vector>
  </HeadingPairs>
  <TitlesOfParts>
    <vt:vector size="5" baseType="lpstr">
      <vt:lpstr>Proyectos</vt:lpstr>
      <vt:lpstr>Dependencias</vt:lpstr>
      <vt:lpstr>Resumen</vt:lpstr>
      <vt:lpstr>X_Proy_Inst</vt:lpstr>
      <vt:lpstr>Ejecucion por Actividad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Edward Arles Morales Serrano</dc:creator>
  <cp:lastModifiedBy>Wilmer Arley Olivares Bareño</cp:lastModifiedBy>
  <dcterms:created xsi:type="dcterms:W3CDTF">2019-07-12T15:42:32Z</dcterms:created>
  <dcterms:modified xsi:type="dcterms:W3CDTF">2022-02-02T15:38:54Z</dcterms:modified>
</cp:coreProperties>
</file>