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tables/table1.xml" ContentType="application/vnd.openxmlformats-officedocument.spreadsheetml.table+xml"/>
  <Override PartName="/xl/drawings/drawing7.xml" ContentType="application/vnd.openxmlformats-officedocument.drawing+xml"/>
  <Override PartName="/xl/comments7.xml" ContentType="application/vnd.openxmlformats-officedocument.spreadsheetml.comments+xml"/>
  <Override PartName="/xl/drawings/drawing8.xml" ContentType="application/vnd.openxmlformats-officedocument.drawing+xml"/>
  <Override PartName="/xl/comments8.xml" ContentType="application/vnd.openxmlformats-officedocument.spreadsheetml.comments+xml"/>
  <Override PartName="/xl/drawings/drawing9.xml" ContentType="application/vnd.openxmlformats-officedocument.drawing+xml"/>
  <Override PartName="/xl/comments9.xml" ContentType="application/vnd.openxmlformats-officedocument.spreadsheetml.comments+xml"/>
  <Override PartName="/xl/drawings/drawing10.xml" ContentType="application/vnd.openxmlformats-officedocument.drawing+xml"/>
  <Override PartName="/xl/comments10.xml" ContentType="application/vnd.openxmlformats-officedocument.spreadsheetml.comments+xml"/>
  <Override PartName="/xl/drawings/drawing11.xml" ContentType="application/vnd.openxmlformats-officedocument.drawing+xml"/>
  <Override PartName="/xl/comments11.xml" ContentType="application/vnd.openxmlformats-officedocument.spreadsheetml.comments+xml"/>
  <Override PartName="/xl/drawings/drawing12.xml" ContentType="application/vnd.openxmlformats-officedocument.drawing+xml"/>
  <Override PartName="/xl/comments12.xml" ContentType="application/vnd.openxmlformats-officedocument.spreadsheetml.comments+xml"/>
  <Override PartName="/xl/drawings/drawing13.xml" ContentType="application/vnd.openxmlformats-officedocument.drawing+xml"/>
  <Override PartName="/xl/comments13.xml" ContentType="application/vnd.openxmlformats-officedocument.spreadsheetml.comments+xml"/>
  <Override PartName="/xl/drawings/drawing14.xml" ContentType="application/vnd.openxmlformats-officedocument.drawing+xml"/>
  <Override PartName="/xl/comments14.xml" ContentType="application/vnd.openxmlformats-officedocument.spreadsheetml.comments+xml"/>
  <Override PartName="/xl/drawings/drawing15.xml" ContentType="application/vnd.openxmlformats-officedocument.drawing+xml"/>
  <Override PartName="/xl/comments15.xml" ContentType="application/vnd.openxmlformats-officedocument.spreadsheetml.comments+xml"/>
  <Override PartName="/xl/drawings/drawing16.xml" ContentType="application/vnd.openxmlformats-officedocument.drawing+xml"/>
  <Override PartName="/xl/comments16.xml" ContentType="application/vnd.openxmlformats-officedocument.spreadsheetml.comments+xml"/>
  <Override PartName="/xl/drawings/drawing17.xml" ContentType="application/vnd.openxmlformats-officedocument.drawing+xml"/>
  <Override PartName="/xl/comments17.xml" ContentType="application/vnd.openxmlformats-officedocument.spreadsheetml.comments+xml"/>
  <Override PartName="/xl/persons/person.xml" ContentType="application/vnd.ms-excel.person+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mc:AlternateContent xmlns:mc="http://schemas.openxmlformats.org/markup-compatibility/2006">
    <mc:Choice Requires="x15">
      <x15ac:absPath xmlns:x15ac="http://schemas.microsoft.com/office/spreadsheetml/2010/11/ac" url="https://invimagovco.sharepoint.com/sites/o365_CC_DAB/CC_DAB_D/40.Documentos Calidad/4001.Cambio de Formatos/FM008/"/>
    </mc:Choice>
  </mc:AlternateContent>
  <xr:revisionPtr revIDLastSave="344" documentId="8_{D91A2A2F-BF4A-4579-B9E1-474111B7D0FA}" xr6:coauthVersionLast="47" xr6:coauthVersionMax="47" xr10:uidLastSave="{8465728D-796E-4A8D-9D01-D4CA2FD3A826}"/>
  <bookViews>
    <workbookView xWindow="23880" yWindow="-120" windowWidth="21840" windowHeight="13020" tabRatio="714" firstSheet="16" activeTab="19" xr2:uid="{00000000-000D-0000-FFFF-FFFF00000000}"/>
  </bookViews>
  <sheets>
    <sheet name="Hoja1" sheetId="32" state="hidden" r:id="rId1"/>
    <sheet name="Departamentos" sheetId="42" state="hidden" r:id="rId2"/>
    <sheet name="Instrucciones" sheetId="48" r:id="rId3"/>
    <sheet name="INFO.BASICA" sheetId="40" r:id="rId4"/>
    <sheet name="R.RENOV.AUTOMA.NUEVO" sheetId="47" r:id="rId5"/>
    <sheet name="R.PRODUCTOR.VICHE" sheetId="51" r:id="rId6"/>
    <sheet name="R.MICROEMPRESARIOS" sheetId="52" r:id="rId7"/>
    <sheet name="MOD.MICROEMPRESARIOS" sheetId="57" r:id="rId8"/>
    <sheet name="TARIFAS" sheetId="38" state="hidden" r:id="rId9"/>
    <sheet name="01.MOD.NOMBRE" sheetId="58" r:id="rId10"/>
    <sheet name="02.MOD.TITULAR" sheetId="59" r:id="rId11"/>
    <sheet name="03.MOD.RAZONS" sheetId="60" r:id="rId12"/>
    <sheet name="04.MOD.FABRICANTE" sheetId="64" r:id="rId13"/>
    <sheet name="05.MOD.HIDRATADOR" sheetId="66" r:id="rId14"/>
    <sheet name="06.MOD.ENVASADOR" sheetId="68" r:id="rId15"/>
    <sheet name="07.MOD.IMPORTADOR" sheetId="61" r:id="rId16"/>
    <sheet name="08.MOD.ALCOHOLICO" sheetId="69" r:id="rId17"/>
    <sheet name="09.MOD.VARIEDADES" sheetId="70" r:id="rId18"/>
    <sheet name="10.MOD.ETIQUETA" sheetId="62" r:id="rId19"/>
    <sheet name="11.MOD.AGOTAMIENTOETIQUE" sheetId="63" r:id="rId20"/>
  </sheets>
  <definedNames>
    <definedName name="AGOTAMIENTO">TARIFAS!$C$14:$C$16</definedName>
    <definedName name="AGOTAMIENTOBD">TARIFAS!$C$14:$H$16</definedName>
    <definedName name="AMAZONAS">Departamentos!$B$2:$B$12</definedName>
    <definedName name="ANTIOQUIA">Departamentos!$C$2:$C$126</definedName>
    <definedName name="APROBACION">Departamentos!$E$134</definedName>
    <definedName name="ARAUCA">Departamentos!$D$2:$D$8</definedName>
    <definedName name="_xlnm.Print_Area" localSheetId="9">'01.MOD.NOMBRE'!$A$1:$AE$100</definedName>
    <definedName name="_xlnm.Print_Area" localSheetId="10">'02.MOD.TITULAR'!$B$3:$AE$143</definedName>
    <definedName name="_xlnm.Print_Area" localSheetId="11">'03.MOD.RAZONS'!$A$1:$AE$143</definedName>
    <definedName name="_xlnm.Print_Area" localSheetId="12">'04.MOD.FABRICANTE'!$A$1:$AE$141</definedName>
    <definedName name="_xlnm.Print_Area" localSheetId="13">'05.MOD.HIDRATADOR'!$A$1:$AE$110</definedName>
    <definedName name="_xlnm.Print_Area" localSheetId="14">'06.MOD.ENVASADOR'!$A$1:$AE$111</definedName>
    <definedName name="_xlnm.Print_Area" localSheetId="15">'07.MOD.IMPORTADOR'!$A$1:$AE$114</definedName>
    <definedName name="_xlnm.Print_Area" localSheetId="16">'08.MOD.ALCOHOLICO'!$A$1:$AE$127</definedName>
    <definedName name="_xlnm.Print_Area" localSheetId="17">'09.MOD.VARIEDADES'!$A$1:$AE$155</definedName>
    <definedName name="_xlnm.Print_Area" localSheetId="18">'10.MOD.ETIQUETA'!$A$1:$AE$136</definedName>
    <definedName name="_xlnm.Print_Area" localSheetId="19">'11.MOD.AGOTAMIENTOETIQUE'!$A$1:$AE$103</definedName>
    <definedName name="_xlnm.Print_Area" localSheetId="3">INFO.BASICA!$B$3:$AE$162</definedName>
    <definedName name="_xlnm.Print_Area" localSheetId="2">Instrucciones!$B$2:$AE$100</definedName>
    <definedName name="_xlnm.Print_Area" localSheetId="7">MOD.MICROEMPRESARIOS!$A$1:$AE$123</definedName>
    <definedName name="_xlnm.Print_Area" localSheetId="6">'R.MICROEMPRESARIOS'!$A$1:$AE$170</definedName>
    <definedName name="_xlnm.Print_Area" localSheetId="5">'R.PRODUCTOR.VICHE'!$B$3:$AE$164</definedName>
    <definedName name="_xlnm.Print_Area" localSheetId="4">'R.RENOV.AUTOMA.NUEVO'!$B$3:$AE$162</definedName>
    <definedName name="_xlnm.Print_Area" localSheetId="8">TARIFAS!$C$4:$H$19</definedName>
    <definedName name="ATLÁNTICO">Departamentos!$F$2:$F$24</definedName>
    <definedName name="BALCOHOLICAS">TARIFAS!$C$6:$C$9</definedName>
    <definedName name="BALCOHOLICASBD">TARIFAS!$C$6:$H$9</definedName>
    <definedName name="BOGOTA">Departamentos!$G$2</definedName>
    <definedName name="BOLÍVAR">Departamentos!$H$2:$H$47</definedName>
    <definedName name="BOYACÁ">Departamentos!$I$2:$I$124</definedName>
    <definedName name="CALDAS">Departamentos!$J$2:$J$28</definedName>
    <definedName name="CAQUETÁ">Departamentos!$K$2:$K$17</definedName>
    <definedName name="CASANARE">Departamentos!$L$2:$L$20</definedName>
    <definedName name="CAUCA">Departamentos!$M$2:$M$43</definedName>
    <definedName name="CERVEZAS">TI.LICORESIND[CERVEZAS]</definedName>
    <definedName name="CESAR">Departamentos!$N$2:$N$26</definedName>
    <definedName name="CHOCÓ">Departamentos!$O$2:$O$31</definedName>
    <definedName name="CÓRDOBA">Departamentos!$P$2:$P$31</definedName>
    <definedName name="CUNDINAMARCA">Departamentos!$Q$2:$Q$117</definedName>
    <definedName name="datos.90085">TARIFAS!$C$17:$H$19</definedName>
    <definedName name="DATOS.TARIFAS">TARIFAS!$A$6:$H$13</definedName>
    <definedName name="DEP">Departamentos!$A$2:$A$34</definedName>
    <definedName name="GDESCRIPCION">Hoja1!$B$14:$N$15</definedName>
    <definedName name="GESTION">Hoja1!$A$14:$A$15</definedName>
    <definedName name="GESTRAMITE">Hoja1!$A$14:$O$17</definedName>
    <definedName name="GUAINÍA">Departamentos!$R$2:$R$10</definedName>
    <definedName name="GUAJIRA">Departamentos!$U$2:$U$16</definedName>
    <definedName name="GUAVIARE">Departamentos!$S$2:$S$5</definedName>
    <definedName name="HUILA">Departamentos!$T$2:$T$38</definedName>
    <definedName name="L.LICORES">TARIFAS!$I$31</definedName>
    <definedName name="LICORES">TI.LICORESIND[LICORES]</definedName>
    <definedName name="MAGDALENA">Departamentos!$V$2:$V$31</definedName>
    <definedName name="MDES_NUEVO">TARIFAS!$A$25:$A$29</definedName>
    <definedName name="menu.90085">TARIFAS!$C$17:$C$19</definedName>
    <definedName name="META">Departamentos!$W$2:$W$30</definedName>
    <definedName name="MMICRO">TARIFAS!$C$10:$C$13</definedName>
    <definedName name="MMICROBD">TARIFAS!$C$10:$H$13</definedName>
    <definedName name="MOD.NOM.GUIA01">MOD.MICROEMPRESARIOS!$Z$69</definedName>
    <definedName name="MOD.NOM.GUIA02">MOD.MICROEMPRESARIOS!$Z$83</definedName>
    <definedName name="MODALIDAD">Departamentos!$C$146:$C$160</definedName>
    <definedName name="MODIFICACION">Departamentos!$F$134:$F$136</definedName>
    <definedName name="MODIFICACION2">Departamentos!$F$145:$F$149</definedName>
    <definedName name="NARIÑO">Departamentos!$X$2:$X$65</definedName>
    <definedName name="NSANTANDER">Departamentos!$Y$2:$Y$41</definedName>
    <definedName name="nuevo_licores">TARIFAS!$A$30:$H$53</definedName>
    <definedName name="PAIS">Departamentos!$A$75:$A$268</definedName>
    <definedName name="PUTUMAYO">Departamentos!$Z$2:$Z$14</definedName>
    <definedName name="QUINDIO">Departamentos!$AA$2:$AA$13</definedName>
    <definedName name="RAZON_SOCIAL">Departamentos!$H$134:$H$140</definedName>
    <definedName name="RISARALDA">Departamentos!$AB$2:$AB$15</definedName>
    <definedName name="RNUEVO">TARIFAS!$C$17:$C$19</definedName>
    <definedName name="RNUEVOBD">TARIFAS!$C$17:$H$19</definedName>
    <definedName name="SANANDRES">Departamentos!$E$2:$E$3</definedName>
    <definedName name="SANTANDER">Departamentos!$AC$2:$AC$88</definedName>
    <definedName name="solver_eng" localSheetId="9" hidden="1">1</definedName>
    <definedName name="solver_eng" localSheetId="10" hidden="1">1</definedName>
    <definedName name="solver_eng" localSheetId="11" hidden="1">1</definedName>
    <definedName name="solver_eng" localSheetId="12" hidden="1">1</definedName>
    <definedName name="solver_eng" localSheetId="13" hidden="1">1</definedName>
    <definedName name="solver_eng" localSheetId="14" hidden="1">1</definedName>
    <definedName name="solver_eng" localSheetId="15" hidden="1">1</definedName>
    <definedName name="solver_eng" localSheetId="16" hidden="1">1</definedName>
    <definedName name="solver_eng" localSheetId="17" hidden="1">1</definedName>
    <definedName name="solver_eng" localSheetId="18" hidden="1">1</definedName>
    <definedName name="solver_eng" localSheetId="19" hidden="1">1</definedName>
    <definedName name="solver_eng" localSheetId="7" hidden="1">1</definedName>
    <definedName name="solver_eng" localSheetId="6" hidden="1">1</definedName>
    <definedName name="solver_neg" localSheetId="9" hidden="1">1</definedName>
    <definedName name="solver_neg" localSheetId="10" hidden="1">1</definedName>
    <definedName name="solver_neg" localSheetId="11" hidden="1">1</definedName>
    <definedName name="solver_neg" localSheetId="12" hidden="1">1</definedName>
    <definedName name="solver_neg" localSheetId="13" hidden="1">1</definedName>
    <definedName name="solver_neg" localSheetId="14" hidden="1">1</definedName>
    <definedName name="solver_neg" localSheetId="15" hidden="1">1</definedName>
    <definedName name="solver_neg" localSheetId="16" hidden="1">1</definedName>
    <definedName name="solver_neg" localSheetId="17" hidden="1">1</definedName>
    <definedName name="solver_neg" localSheetId="18" hidden="1">1</definedName>
    <definedName name="solver_neg" localSheetId="19" hidden="1">1</definedName>
    <definedName name="solver_neg" localSheetId="7" hidden="1">1</definedName>
    <definedName name="solver_neg" localSheetId="6" hidden="1">1</definedName>
    <definedName name="solver_num" localSheetId="9" hidden="1">0</definedName>
    <definedName name="solver_num" localSheetId="10" hidden="1">0</definedName>
    <definedName name="solver_num" localSheetId="11" hidden="1">0</definedName>
    <definedName name="solver_num" localSheetId="12" hidden="1">0</definedName>
    <definedName name="solver_num" localSheetId="13" hidden="1">0</definedName>
    <definedName name="solver_num" localSheetId="14" hidden="1">0</definedName>
    <definedName name="solver_num" localSheetId="15" hidden="1">0</definedName>
    <definedName name="solver_num" localSheetId="16" hidden="1">0</definedName>
    <definedName name="solver_num" localSheetId="17" hidden="1">0</definedName>
    <definedName name="solver_num" localSheetId="18" hidden="1">0</definedName>
    <definedName name="solver_num" localSheetId="19" hidden="1">0</definedName>
    <definedName name="solver_num" localSheetId="7" hidden="1">0</definedName>
    <definedName name="solver_num" localSheetId="6" hidden="1">0</definedName>
    <definedName name="solver_opt" localSheetId="9" hidden="1">'01.MOD.NOMBRE'!#REF!</definedName>
    <definedName name="solver_opt" localSheetId="10" hidden="1">'02.MOD.TITULAR'!#REF!</definedName>
    <definedName name="solver_opt" localSheetId="11" hidden="1">'03.MOD.RAZONS'!#REF!</definedName>
    <definedName name="solver_opt" localSheetId="12" hidden="1">'04.MOD.FABRICANTE'!#REF!</definedName>
    <definedName name="solver_opt" localSheetId="13" hidden="1">'05.MOD.HIDRATADOR'!#REF!</definedName>
    <definedName name="solver_opt" localSheetId="14" hidden="1">'06.MOD.ENVASADOR'!#REF!</definedName>
    <definedName name="solver_opt" localSheetId="15" hidden="1">'07.MOD.IMPORTADOR'!#REF!</definedName>
    <definedName name="solver_opt" localSheetId="16" hidden="1">'08.MOD.ALCOHOLICO'!#REF!</definedName>
    <definedName name="solver_opt" localSheetId="17" hidden="1">'09.MOD.VARIEDADES'!#REF!</definedName>
    <definedName name="solver_opt" localSheetId="18" hidden="1">'10.MOD.ETIQUETA'!#REF!</definedName>
    <definedName name="solver_opt" localSheetId="19" hidden="1">'11.MOD.AGOTAMIENTOETIQUE'!#REF!</definedName>
    <definedName name="solver_opt" localSheetId="7" hidden="1">MOD.MICROEMPRESARIOS!#REF!</definedName>
    <definedName name="solver_opt" localSheetId="6" hidden="1">'R.MICROEMPRESARIOS'!$S$88</definedName>
    <definedName name="solver_typ" localSheetId="9" hidden="1">1</definedName>
    <definedName name="solver_typ" localSheetId="10" hidden="1">1</definedName>
    <definedName name="solver_typ" localSheetId="11" hidden="1">1</definedName>
    <definedName name="solver_typ" localSheetId="12" hidden="1">1</definedName>
    <definedName name="solver_typ" localSheetId="13" hidden="1">1</definedName>
    <definedName name="solver_typ" localSheetId="14" hidden="1">1</definedName>
    <definedName name="solver_typ" localSheetId="15" hidden="1">1</definedName>
    <definedName name="solver_typ" localSheetId="16" hidden="1">1</definedName>
    <definedName name="solver_typ" localSheetId="17" hidden="1">1</definedName>
    <definedName name="solver_typ" localSheetId="18" hidden="1">1</definedName>
    <definedName name="solver_typ" localSheetId="19" hidden="1">1</definedName>
    <definedName name="solver_typ" localSheetId="7" hidden="1">1</definedName>
    <definedName name="solver_typ" localSheetId="6" hidden="1">1</definedName>
    <definedName name="solver_val" localSheetId="9" hidden="1">0</definedName>
    <definedName name="solver_val" localSheetId="10" hidden="1">0</definedName>
    <definedName name="solver_val" localSheetId="11" hidden="1">0</definedName>
    <definedName name="solver_val" localSheetId="12" hidden="1">0</definedName>
    <definedName name="solver_val" localSheetId="13" hidden="1">0</definedName>
    <definedName name="solver_val" localSheetId="14" hidden="1">0</definedName>
    <definedName name="solver_val" localSheetId="15" hidden="1">0</definedName>
    <definedName name="solver_val" localSheetId="16" hidden="1">0</definedName>
    <definedName name="solver_val" localSheetId="17" hidden="1">0</definedName>
    <definedName name="solver_val" localSheetId="18" hidden="1">0</definedName>
    <definedName name="solver_val" localSheetId="19" hidden="1">0</definedName>
    <definedName name="solver_val" localSheetId="7" hidden="1">0</definedName>
    <definedName name="solver_val" localSheetId="6" hidden="1">0</definedName>
    <definedName name="solver_ver" localSheetId="9" hidden="1">3</definedName>
    <definedName name="solver_ver" localSheetId="10" hidden="1">3</definedName>
    <definedName name="solver_ver" localSheetId="11" hidden="1">3</definedName>
    <definedName name="solver_ver" localSheetId="12" hidden="1">3</definedName>
    <definedName name="solver_ver" localSheetId="13" hidden="1">3</definedName>
    <definedName name="solver_ver" localSheetId="14" hidden="1">3</definedName>
    <definedName name="solver_ver" localSheetId="15" hidden="1">3</definedName>
    <definedName name="solver_ver" localSheetId="16" hidden="1">3</definedName>
    <definedName name="solver_ver" localSheetId="17" hidden="1">3</definedName>
    <definedName name="solver_ver" localSheetId="18" hidden="1">3</definedName>
    <definedName name="solver_ver" localSheetId="19" hidden="1">3</definedName>
    <definedName name="solver_ver" localSheetId="7" hidden="1">3</definedName>
    <definedName name="solver_ver" localSheetId="6" hidden="1">3</definedName>
    <definedName name="SUCRE">Departamentos!$AD$2:$AD$27</definedName>
    <definedName name="T.LICORES">TARIFAS!$I$31:$I$33</definedName>
    <definedName name="TIPO_EMP">Departamentos!$D$134:$D$137</definedName>
    <definedName name="TIPO_IDE">Departamentos!$B$134:$B$140</definedName>
    <definedName name="TIPO_PRO">Departamentos!$C$134:$C$135</definedName>
    <definedName name="TIPO_TRA">Departamentos!$D$146:$D$148</definedName>
    <definedName name="_xlnm.Print_Titles" localSheetId="9">'01.MOD.NOMBRE'!$3:$7</definedName>
    <definedName name="_xlnm.Print_Titles" localSheetId="10">'02.MOD.TITULAR'!$3:$7</definedName>
    <definedName name="_xlnm.Print_Titles" localSheetId="11">'03.MOD.RAZONS'!$3:$7</definedName>
    <definedName name="_xlnm.Print_Titles" localSheetId="12">'04.MOD.FABRICANTE'!$3:$7</definedName>
    <definedName name="_xlnm.Print_Titles" localSheetId="13">'05.MOD.HIDRATADOR'!$3:$7</definedName>
    <definedName name="_xlnm.Print_Titles" localSheetId="14">'06.MOD.ENVASADOR'!$3:$7</definedName>
    <definedName name="_xlnm.Print_Titles" localSheetId="15">'07.MOD.IMPORTADOR'!$3:$7</definedName>
    <definedName name="_xlnm.Print_Titles" localSheetId="16">'08.MOD.ALCOHOLICO'!$3:$7</definedName>
    <definedName name="_xlnm.Print_Titles" localSheetId="17">'09.MOD.VARIEDADES'!$3:$7</definedName>
    <definedName name="_xlnm.Print_Titles" localSheetId="18">'10.MOD.ETIQUETA'!$3:$7</definedName>
    <definedName name="_xlnm.Print_Titles" localSheetId="19">'11.MOD.AGOTAMIENTOETIQUE'!$3:$7</definedName>
    <definedName name="_xlnm.Print_Titles" localSheetId="3">INFO.BASICA!$5:$9</definedName>
    <definedName name="_xlnm.Print_Titles" localSheetId="2">Instrucciones!$3:$7</definedName>
    <definedName name="_xlnm.Print_Titles" localSheetId="7">MOD.MICROEMPRESARIOS!$3:$7</definedName>
    <definedName name="_xlnm.Print_Titles" localSheetId="6">'R.MICROEMPRESARIOS'!$3:$7</definedName>
    <definedName name="_xlnm.Print_Titles" localSheetId="5">'R.PRODUCTOR.VICHE'!$3:$7</definedName>
    <definedName name="_xlnm.Print_Titles" localSheetId="8">TARIFAS!$4:$5</definedName>
    <definedName name="TOLIMA">Departamentos!$AE$2:$AE$48</definedName>
    <definedName name="VAUPÉS">Departamentos!$AG$2:$AG$7</definedName>
    <definedName name="VCAUCA">Departamentos!$AF$2:$AF$43</definedName>
    <definedName name="VICHADA">Departamentos!$AH$2:$AH$5</definedName>
    <definedName name="VINOS">TI.LICORESIND[VINOS]</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144" i="47" l="1"/>
  <c r="P144" i="47"/>
  <c r="G138" i="47"/>
  <c r="Y7" i="63" l="1"/>
  <c r="N7" i="63"/>
  <c r="F7" i="63"/>
  <c r="F4" i="63"/>
  <c r="F3" i="63"/>
  <c r="Y7" i="62"/>
  <c r="N7" i="62"/>
  <c r="F7" i="62"/>
  <c r="F4" i="62"/>
  <c r="F3" i="62"/>
  <c r="Y7" i="70"/>
  <c r="N7" i="70"/>
  <c r="F7" i="70"/>
  <c r="F4" i="70"/>
  <c r="F3" i="70"/>
  <c r="Y7" i="69"/>
  <c r="N7" i="69"/>
  <c r="F7" i="69"/>
  <c r="F4" i="69"/>
  <c r="F3" i="69"/>
  <c r="Y7" i="61"/>
  <c r="N7" i="61"/>
  <c r="F7" i="61"/>
  <c r="F4" i="61"/>
  <c r="F3" i="61"/>
  <c r="Y7" i="68"/>
  <c r="N7" i="68"/>
  <c r="F7" i="68"/>
  <c r="F4" i="68"/>
  <c r="F3" i="68"/>
  <c r="Y7" i="66"/>
  <c r="N7" i="66"/>
  <c r="F7" i="66"/>
  <c r="F4" i="66"/>
  <c r="F3" i="66"/>
  <c r="Y7" i="64"/>
  <c r="N7" i="64"/>
  <c r="F7" i="64"/>
  <c r="F4" i="64"/>
  <c r="F3" i="64"/>
  <c r="Y7" i="60"/>
  <c r="N7" i="60"/>
  <c r="F7" i="60"/>
  <c r="F4" i="60"/>
  <c r="F3" i="60"/>
  <c r="Y7" i="59"/>
  <c r="N7" i="59"/>
  <c r="F7" i="59"/>
  <c r="F4" i="59"/>
  <c r="F3" i="59"/>
  <c r="Y7" i="58"/>
  <c r="N7" i="58"/>
  <c r="F7" i="58"/>
  <c r="F4" i="58"/>
  <c r="F3" i="58"/>
  <c r="Y7" i="57"/>
  <c r="N7" i="57"/>
  <c r="F7" i="57"/>
  <c r="F4" i="57"/>
  <c r="F3" i="57"/>
  <c r="Y7" i="52"/>
  <c r="N7" i="52"/>
  <c r="F7" i="52"/>
  <c r="F4" i="52"/>
  <c r="F3" i="52"/>
  <c r="Y7" i="51"/>
  <c r="N7" i="51"/>
  <c r="F7" i="51"/>
  <c r="F4" i="51"/>
  <c r="F3" i="51"/>
  <c r="Y7" i="47"/>
  <c r="N7" i="47"/>
  <c r="F7" i="47"/>
  <c r="F4" i="47"/>
  <c r="F3" i="47"/>
  <c r="Y7" i="40"/>
  <c r="N7" i="40"/>
  <c r="F7" i="40"/>
  <c r="F4" i="40"/>
  <c r="F3" i="40"/>
  <c r="H15" i="47"/>
  <c r="H18" i="47"/>
  <c r="R54" i="51" l="1"/>
  <c r="R50" i="51"/>
  <c r="C63" i="47"/>
  <c r="G158" i="52"/>
  <c r="X158" i="52"/>
  <c r="P158" i="52"/>
  <c r="G154" i="52"/>
  <c r="S50" i="70" l="1"/>
  <c r="R50" i="70"/>
  <c r="T51" i="70"/>
  <c r="S51" i="70"/>
  <c r="T51" i="69"/>
  <c r="S51" i="69"/>
  <c r="S50" i="69"/>
  <c r="R50" i="69"/>
  <c r="S50" i="68"/>
  <c r="R50" i="68"/>
  <c r="T51" i="68"/>
  <c r="S51" i="68"/>
  <c r="T51" i="66"/>
  <c r="S51" i="66"/>
  <c r="S50" i="66"/>
  <c r="R50" i="66"/>
  <c r="S50" i="64"/>
  <c r="R50" i="64"/>
  <c r="T51" i="64"/>
  <c r="S51" i="64"/>
  <c r="T51" i="63"/>
  <c r="S51" i="63"/>
  <c r="S50" i="63"/>
  <c r="R50" i="63"/>
  <c r="T51" i="62"/>
  <c r="S51" i="62"/>
  <c r="S50" i="62"/>
  <c r="R50" i="62"/>
  <c r="T51" i="61"/>
  <c r="S51" i="61"/>
  <c r="S50" i="61"/>
  <c r="R50" i="61"/>
  <c r="T51" i="60"/>
  <c r="S51" i="60"/>
  <c r="S50" i="60"/>
  <c r="R50" i="60"/>
  <c r="S50" i="59"/>
  <c r="R50" i="59"/>
  <c r="T51" i="59"/>
  <c r="S51" i="59"/>
  <c r="T38" i="58"/>
  <c r="S38" i="58"/>
  <c r="S37" i="58"/>
  <c r="R37" i="58"/>
  <c r="S38" i="57"/>
  <c r="T38" i="57"/>
  <c r="R37" i="57"/>
  <c r="S37" i="57"/>
  <c r="S52" i="52"/>
  <c r="R52" i="52"/>
  <c r="T53" i="52"/>
  <c r="S53" i="52"/>
  <c r="S54" i="51"/>
  <c r="T55" i="51"/>
  <c r="S55" i="51"/>
  <c r="S46" i="47"/>
  <c r="T46" i="47"/>
  <c r="K49" i="47"/>
  <c r="S45" i="47"/>
  <c r="R45" i="47"/>
  <c r="X86" i="57"/>
  <c r="C108" i="40"/>
  <c r="K68" i="70"/>
  <c r="I67" i="70"/>
  <c r="Z66" i="70"/>
  <c r="I66" i="70"/>
  <c r="I65" i="70"/>
  <c r="C59" i="70"/>
  <c r="C55" i="70"/>
  <c r="J54" i="70"/>
  <c r="C54" i="70"/>
  <c r="J53" i="70"/>
  <c r="C53" i="70"/>
  <c r="J52" i="70"/>
  <c r="C52" i="70"/>
  <c r="R49" i="70"/>
  <c r="R47" i="70"/>
  <c r="C47" i="70"/>
  <c r="R46" i="70"/>
  <c r="C46" i="70"/>
  <c r="C45" i="70"/>
  <c r="Y20" i="70"/>
  <c r="R20" i="70"/>
  <c r="F20" i="70"/>
  <c r="Y19" i="70"/>
  <c r="R19" i="70"/>
  <c r="F19" i="70"/>
  <c r="Y18" i="70"/>
  <c r="F18" i="70"/>
  <c r="U17" i="70"/>
  <c r="F17" i="70"/>
  <c r="V15" i="70"/>
  <c r="F14" i="70"/>
  <c r="K68" i="69"/>
  <c r="I67" i="69"/>
  <c r="Z66" i="69"/>
  <c r="I66" i="69"/>
  <c r="I65" i="69"/>
  <c r="C59" i="69"/>
  <c r="C55" i="69"/>
  <c r="J54" i="69"/>
  <c r="C54" i="69"/>
  <c r="J53" i="69"/>
  <c r="C53" i="69"/>
  <c r="J52" i="69"/>
  <c r="C52" i="69"/>
  <c r="R49" i="69"/>
  <c r="R47" i="69"/>
  <c r="C47" i="69"/>
  <c r="R46" i="69"/>
  <c r="C46" i="69"/>
  <c r="C45" i="69"/>
  <c r="Y20" i="69"/>
  <c r="R20" i="69"/>
  <c r="F20" i="69"/>
  <c r="Y19" i="69"/>
  <c r="R19" i="69"/>
  <c r="F19" i="69"/>
  <c r="Y18" i="69"/>
  <c r="F18" i="69"/>
  <c r="U17" i="69"/>
  <c r="F17" i="69"/>
  <c r="V15" i="69"/>
  <c r="F14" i="69"/>
  <c r="K68" i="68"/>
  <c r="I67" i="68"/>
  <c r="Z66" i="68"/>
  <c r="I66" i="68"/>
  <c r="I65" i="68"/>
  <c r="C59" i="68"/>
  <c r="C55" i="68"/>
  <c r="J54" i="68"/>
  <c r="C54" i="68"/>
  <c r="J53" i="68"/>
  <c r="C53" i="68"/>
  <c r="J52" i="68"/>
  <c r="C52" i="68"/>
  <c r="R49" i="68"/>
  <c r="R47" i="68"/>
  <c r="C47" i="68"/>
  <c r="R46" i="68"/>
  <c r="C46" i="68"/>
  <c r="C45" i="68"/>
  <c r="Y20" i="68"/>
  <c r="R20" i="68"/>
  <c r="F20" i="68"/>
  <c r="Y19" i="68"/>
  <c r="R19" i="68"/>
  <c r="F19" i="68"/>
  <c r="Y18" i="68"/>
  <c r="F18" i="68"/>
  <c r="U17" i="68"/>
  <c r="F17" i="68"/>
  <c r="V15" i="68"/>
  <c r="F14" i="68"/>
  <c r="K68" i="66"/>
  <c r="I67" i="66"/>
  <c r="Z66" i="66"/>
  <c r="I66" i="66"/>
  <c r="I65" i="66"/>
  <c r="C59" i="66"/>
  <c r="C55" i="66"/>
  <c r="J54" i="66"/>
  <c r="C54" i="66"/>
  <c r="J53" i="66"/>
  <c r="C53" i="66"/>
  <c r="J52" i="66"/>
  <c r="C52" i="66"/>
  <c r="R49" i="66"/>
  <c r="R47" i="66"/>
  <c r="C47" i="66"/>
  <c r="R46" i="66"/>
  <c r="C46" i="66"/>
  <c r="C45" i="66"/>
  <c r="Y20" i="66"/>
  <c r="R20" i="66"/>
  <c r="F20" i="66"/>
  <c r="Y19" i="66"/>
  <c r="R19" i="66"/>
  <c r="F19" i="66"/>
  <c r="Y18" i="66"/>
  <c r="F18" i="66"/>
  <c r="U17" i="66"/>
  <c r="F17" i="66"/>
  <c r="V15" i="66"/>
  <c r="F14" i="66"/>
  <c r="K68" i="64"/>
  <c r="I67" i="64"/>
  <c r="Z66" i="64"/>
  <c r="I66" i="64"/>
  <c r="I65" i="64"/>
  <c r="C59" i="64"/>
  <c r="C55" i="64"/>
  <c r="J54" i="64"/>
  <c r="C54" i="64"/>
  <c r="J53" i="64"/>
  <c r="C53" i="64"/>
  <c r="J52" i="64"/>
  <c r="C52" i="64"/>
  <c r="R49" i="64"/>
  <c r="R47" i="64"/>
  <c r="C47" i="64"/>
  <c r="R46" i="64"/>
  <c r="C46" i="64"/>
  <c r="C45" i="64"/>
  <c r="Y20" i="64"/>
  <c r="R20" i="64"/>
  <c r="F20" i="64"/>
  <c r="Y19" i="64"/>
  <c r="R19" i="64"/>
  <c r="F19" i="64"/>
  <c r="Y18" i="64"/>
  <c r="F18" i="64"/>
  <c r="U17" i="64"/>
  <c r="F17" i="64"/>
  <c r="V15" i="64"/>
  <c r="F14" i="64"/>
  <c r="K68" i="63"/>
  <c r="I67" i="63"/>
  <c r="Z66" i="63"/>
  <c r="I66" i="63"/>
  <c r="I65" i="63"/>
  <c r="C59" i="63"/>
  <c r="C55" i="63"/>
  <c r="J54" i="63"/>
  <c r="C54" i="63"/>
  <c r="J53" i="63"/>
  <c r="C53" i="63"/>
  <c r="J52" i="63"/>
  <c r="C52" i="63"/>
  <c r="R49" i="63"/>
  <c r="R47" i="63"/>
  <c r="C47" i="63"/>
  <c r="R46" i="63"/>
  <c r="C46" i="63"/>
  <c r="C45" i="63"/>
  <c r="Y20" i="63"/>
  <c r="R20" i="63"/>
  <c r="F20" i="63"/>
  <c r="Y19" i="63"/>
  <c r="R19" i="63"/>
  <c r="F19" i="63"/>
  <c r="Y18" i="63"/>
  <c r="F18" i="63"/>
  <c r="U17" i="63"/>
  <c r="F17" i="63"/>
  <c r="V15" i="63"/>
  <c r="F14" i="63"/>
  <c r="K68" i="62"/>
  <c r="I67" i="62"/>
  <c r="Z66" i="62"/>
  <c r="I66" i="62"/>
  <c r="I65" i="62"/>
  <c r="C59" i="62"/>
  <c r="C55" i="62"/>
  <c r="J54" i="62"/>
  <c r="C54" i="62"/>
  <c r="J53" i="62"/>
  <c r="C53" i="62"/>
  <c r="J52" i="62"/>
  <c r="C52" i="62"/>
  <c r="R49" i="62"/>
  <c r="R47" i="62"/>
  <c r="C47" i="62"/>
  <c r="R46" i="62"/>
  <c r="C46" i="62"/>
  <c r="C45" i="62"/>
  <c r="Y20" i="62"/>
  <c r="R20" i="62"/>
  <c r="F20" i="62"/>
  <c r="Y19" i="62"/>
  <c r="R19" i="62"/>
  <c r="F19" i="62"/>
  <c r="Y18" i="62"/>
  <c r="F18" i="62"/>
  <c r="U17" i="62"/>
  <c r="F17" i="62"/>
  <c r="V15" i="62"/>
  <c r="F14" i="62"/>
  <c r="K68" i="61"/>
  <c r="I67" i="61"/>
  <c r="Z66" i="61"/>
  <c r="I66" i="61"/>
  <c r="I65" i="61"/>
  <c r="C59" i="61"/>
  <c r="C55" i="61"/>
  <c r="J54" i="61"/>
  <c r="C54" i="61"/>
  <c r="J53" i="61"/>
  <c r="C53" i="61"/>
  <c r="J52" i="61"/>
  <c r="C52" i="61"/>
  <c r="R49" i="61"/>
  <c r="R47" i="61"/>
  <c r="C47" i="61"/>
  <c r="R46" i="61"/>
  <c r="C46" i="61"/>
  <c r="C45" i="61"/>
  <c r="Y20" i="61"/>
  <c r="R20" i="61"/>
  <c r="F20" i="61"/>
  <c r="Y19" i="61"/>
  <c r="R19" i="61"/>
  <c r="F19" i="61"/>
  <c r="Y18" i="61"/>
  <c r="F18" i="61"/>
  <c r="U17" i="61"/>
  <c r="F17" i="61"/>
  <c r="V15" i="61"/>
  <c r="F14" i="61"/>
  <c r="K68" i="60"/>
  <c r="I67" i="60"/>
  <c r="Z66" i="60"/>
  <c r="I66" i="60"/>
  <c r="I65" i="60"/>
  <c r="C59" i="60"/>
  <c r="C55" i="60"/>
  <c r="J54" i="60"/>
  <c r="C54" i="60"/>
  <c r="J53" i="60"/>
  <c r="C53" i="60"/>
  <c r="J52" i="60"/>
  <c r="C52" i="60"/>
  <c r="R49" i="60"/>
  <c r="R47" i="60"/>
  <c r="C47" i="60"/>
  <c r="R46" i="60"/>
  <c r="C46" i="60"/>
  <c r="C45" i="60"/>
  <c r="Y20" i="60"/>
  <c r="R20" i="60"/>
  <c r="F20" i="60"/>
  <c r="Y19" i="60"/>
  <c r="R19" i="60"/>
  <c r="F19" i="60"/>
  <c r="Y18" i="60"/>
  <c r="F18" i="60"/>
  <c r="U17" i="60"/>
  <c r="F17" i="60"/>
  <c r="V15" i="60"/>
  <c r="F14" i="60"/>
  <c r="K68" i="59"/>
  <c r="I67" i="59"/>
  <c r="Z66" i="59"/>
  <c r="I66" i="59"/>
  <c r="I65" i="59"/>
  <c r="C59" i="59"/>
  <c r="C55" i="59"/>
  <c r="J54" i="59"/>
  <c r="C54" i="59"/>
  <c r="J53" i="59"/>
  <c r="C53" i="59"/>
  <c r="J52" i="59"/>
  <c r="C52" i="59"/>
  <c r="R49" i="59"/>
  <c r="R47" i="59"/>
  <c r="C47" i="59"/>
  <c r="R46" i="59"/>
  <c r="C46" i="59"/>
  <c r="C45" i="59"/>
  <c r="Y20" i="59"/>
  <c r="R20" i="59"/>
  <c r="F20" i="59"/>
  <c r="Y19" i="59"/>
  <c r="R19" i="59"/>
  <c r="F19" i="59"/>
  <c r="Y18" i="59"/>
  <c r="F18" i="59"/>
  <c r="U17" i="59"/>
  <c r="F17" i="59"/>
  <c r="V15" i="59"/>
  <c r="F14" i="59"/>
  <c r="K55" i="58" l="1"/>
  <c r="I54" i="58"/>
  <c r="Z53" i="58"/>
  <c r="I53" i="58"/>
  <c r="I52" i="58"/>
  <c r="C46" i="58"/>
  <c r="C42" i="58"/>
  <c r="J41" i="58"/>
  <c r="C41" i="58"/>
  <c r="J40" i="58"/>
  <c r="C40" i="58"/>
  <c r="J39" i="58"/>
  <c r="C39" i="58"/>
  <c r="R36" i="58"/>
  <c r="R34" i="58"/>
  <c r="C34" i="58"/>
  <c r="R33" i="58"/>
  <c r="C33" i="58"/>
  <c r="C32" i="58"/>
  <c r="Y20" i="58"/>
  <c r="R20" i="58"/>
  <c r="F20" i="58"/>
  <c r="Y19" i="58"/>
  <c r="R19" i="58"/>
  <c r="F19" i="58"/>
  <c r="Y18" i="58"/>
  <c r="F18" i="58"/>
  <c r="U17" i="58"/>
  <c r="F17" i="58"/>
  <c r="V15" i="58"/>
  <c r="F14" i="58"/>
  <c r="Z76" i="57"/>
  <c r="Z78" i="57"/>
  <c r="Z80" i="57"/>
  <c r="Z82" i="57"/>
  <c r="Z84" i="57"/>
  <c r="Z88" i="57"/>
  <c r="Z90" i="57"/>
  <c r="Z70" i="57"/>
  <c r="Z72" i="57"/>
  <c r="Z74" i="57"/>
  <c r="Z68" i="57"/>
  <c r="B115" i="57"/>
  <c r="K55" i="57"/>
  <c r="I54" i="57"/>
  <c r="Z53" i="57"/>
  <c r="I53" i="57"/>
  <c r="I52" i="57"/>
  <c r="C46" i="57"/>
  <c r="C42" i="57"/>
  <c r="J41" i="57"/>
  <c r="C41" i="57"/>
  <c r="J40" i="57"/>
  <c r="C40" i="57"/>
  <c r="J39" i="57"/>
  <c r="C39" i="57"/>
  <c r="R36" i="57"/>
  <c r="R34" i="57"/>
  <c r="C34" i="57"/>
  <c r="R33" i="57"/>
  <c r="C33" i="57"/>
  <c r="C32" i="57"/>
  <c r="Y20" i="57"/>
  <c r="R20" i="57"/>
  <c r="F20" i="57"/>
  <c r="Y19" i="57"/>
  <c r="R19" i="57"/>
  <c r="F19" i="57"/>
  <c r="Y18" i="57"/>
  <c r="F18" i="57"/>
  <c r="U17" i="57"/>
  <c r="F17" i="57"/>
  <c r="V15" i="57"/>
  <c r="F14" i="57"/>
  <c r="Z86" i="57" l="1"/>
  <c r="AC93" i="57" s="1"/>
  <c r="AD93" i="57" s="1"/>
  <c r="AC94" i="57" s="1"/>
  <c r="G99" i="57" s="1"/>
  <c r="X109" i="57" l="1"/>
  <c r="P109" i="57"/>
  <c r="G109" i="57"/>
  <c r="G102" i="57"/>
  <c r="K70" i="52"/>
  <c r="I69" i="52"/>
  <c r="Z68" i="52"/>
  <c r="I68" i="52"/>
  <c r="I67" i="52"/>
  <c r="C61" i="52"/>
  <c r="J54" i="52"/>
  <c r="J55" i="52"/>
  <c r="J56" i="52"/>
  <c r="C54" i="52"/>
  <c r="C55" i="52"/>
  <c r="C56" i="52"/>
  <c r="C57" i="52"/>
  <c r="R48" i="52"/>
  <c r="R49" i="52"/>
  <c r="R51" i="52"/>
  <c r="C49" i="52"/>
  <c r="C48" i="52"/>
  <c r="C47" i="52"/>
  <c r="Y20" i="52"/>
  <c r="R20" i="52"/>
  <c r="F20" i="52"/>
  <c r="Y19" i="52"/>
  <c r="R19" i="52"/>
  <c r="F19" i="52"/>
  <c r="Y18" i="52"/>
  <c r="Q26" i="52" s="1"/>
  <c r="F18" i="52"/>
  <c r="U17" i="52"/>
  <c r="F17" i="52"/>
  <c r="V15" i="52"/>
  <c r="F14" i="52"/>
  <c r="K72" i="51"/>
  <c r="I71" i="51"/>
  <c r="Z70" i="51"/>
  <c r="I70" i="51"/>
  <c r="I69" i="51"/>
  <c r="C63" i="51"/>
  <c r="J56" i="51"/>
  <c r="J57" i="51"/>
  <c r="J58" i="51"/>
  <c r="C56" i="51"/>
  <c r="C57" i="51"/>
  <c r="C58" i="51"/>
  <c r="C59" i="51"/>
  <c r="R51" i="51"/>
  <c r="R53" i="51"/>
  <c r="C51" i="51"/>
  <c r="C50" i="51"/>
  <c r="C49" i="51"/>
  <c r="Y21" i="51"/>
  <c r="Y20" i="51"/>
  <c r="Y19" i="51"/>
  <c r="Q29" i="51" s="1"/>
  <c r="R21" i="51"/>
  <c r="R20" i="51"/>
  <c r="U18" i="51"/>
  <c r="V16" i="51"/>
  <c r="F21" i="51"/>
  <c r="F20" i="51"/>
  <c r="F19" i="51"/>
  <c r="F18" i="51"/>
  <c r="B15" i="51"/>
  <c r="F15" i="51"/>
  <c r="B152" i="47"/>
  <c r="C112" i="40"/>
  <c r="K108" i="40"/>
  <c r="U18" i="47"/>
  <c r="C60" i="47"/>
  <c r="I60" i="47"/>
  <c r="C61" i="47"/>
  <c r="I61" i="47"/>
  <c r="W61" i="47"/>
  <c r="Z61" i="47"/>
  <c r="C62" i="47"/>
  <c r="I62" i="47"/>
  <c r="K63" i="47"/>
  <c r="C54" i="47"/>
  <c r="C47" i="47"/>
  <c r="D47" i="47"/>
  <c r="J47" i="47"/>
  <c r="K47" i="47"/>
  <c r="C48" i="47"/>
  <c r="D48" i="47"/>
  <c r="J48" i="47"/>
  <c r="K48" i="47"/>
  <c r="C49" i="47"/>
  <c r="D49" i="47"/>
  <c r="J49" i="47"/>
  <c r="C50" i="47"/>
  <c r="D50" i="47"/>
  <c r="R41" i="47"/>
  <c r="S41" i="47"/>
  <c r="R42" i="47"/>
  <c r="S42" i="47"/>
  <c r="R44" i="47"/>
  <c r="S44" i="47"/>
  <c r="C40" i="47"/>
  <c r="C41" i="47"/>
  <c r="C42" i="47"/>
  <c r="B14" i="47"/>
  <c r="B15" i="47"/>
  <c r="V15" i="47"/>
  <c r="V16" i="47"/>
  <c r="B18" i="47"/>
  <c r="R18" i="47"/>
  <c r="B19" i="47"/>
  <c r="H19" i="47"/>
  <c r="V19" i="47"/>
  <c r="Y19" i="47"/>
  <c r="B20" i="47"/>
  <c r="H20" i="47"/>
  <c r="O20" i="47"/>
  <c r="R20" i="47"/>
  <c r="V20" i="47"/>
  <c r="Y20" i="47"/>
  <c r="B21" i="47"/>
  <c r="H21" i="47"/>
  <c r="M21" i="47"/>
  <c r="R21" i="47"/>
  <c r="V21" i="47"/>
  <c r="Y21" i="47"/>
  <c r="H159" i="40"/>
  <c r="B162" i="52"/>
  <c r="F161" i="40"/>
  <c r="F161" i="47" s="1"/>
  <c r="F160" i="40"/>
  <c r="B156" i="51"/>
  <c r="F162" i="51" l="1"/>
  <c r="F121" i="57"/>
  <c r="F160" i="47"/>
  <c r="F163" i="51"/>
  <c r="F122" i="57"/>
  <c r="G167" i="52"/>
  <c r="G120" i="57"/>
  <c r="H159" i="47"/>
  <c r="F168" i="52"/>
  <c r="F169" i="52"/>
  <c r="G161" i="5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tc={60B31502-6B59-45A3-94FA-7FFC9A7DC7D5}</author>
  </authors>
  <commentList>
    <comment ref="A1" authorId="0" shapeId="0" xr:uid="{60B31502-6B59-45A3-94FA-7FFC9A7DC7D5}">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Indirecto de esata coolumna
</t>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Yaneth Patricia Ordonez Cabides</author>
  </authors>
  <commentList>
    <comment ref="F14" authorId="0" shapeId="0" xr:uid="{DD2C618E-65BE-432B-89A2-25E6504158B0}">
      <text>
        <r>
          <rPr>
            <b/>
            <sz val="9"/>
            <color indexed="81"/>
            <rFont val="Tahoma"/>
            <family val="2"/>
          </rPr>
          <t>Indique el nombre de la empresa o persona natural tal como aparece en el Certificado de Existencia y Representación legal o Matrícula Mercantil según corresponda</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Yaneth Patricia Ordonez Cabides</author>
  </authors>
  <commentList>
    <comment ref="F14" authorId="0" shapeId="0" xr:uid="{0AB16434-5D3A-46E9-8494-3CA7EFA4CBFF}">
      <text>
        <r>
          <rPr>
            <b/>
            <sz val="9"/>
            <color indexed="81"/>
            <rFont val="Tahoma"/>
            <family val="2"/>
          </rPr>
          <t>Indique el nombre de la empresa o persona natural tal como aparece en el Certificado de Existencia y Representación legal o Matrícula Mercantil según corresponda</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Yaneth Patricia Ordonez Cabides</author>
  </authors>
  <commentList>
    <comment ref="F14" authorId="0" shapeId="0" xr:uid="{5496A54E-0C9E-4191-B83B-AE946E7C376B}">
      <text>
        <r>
          <rPr>
            <b/>
            <sz val="9"/>
            <color indexed="81"/>
            <rFont val="Tahoma"/>
            <family val="2"/>
          </rPr>
          <t>Indique el nombre de la empresa o persona natural tal como aparece en el Certificado de Existencia y Representación legal o Matrícula Mercantil según corresponda</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Yaneth Patricia Ordonez Cabides</author>
  </authors>
  <commentList>
    <comment ref="F14" authorId="0" shapeId="0" xr:uid="{1D77F605-3AA4-4E29-8A74-1A4D787CCE17}">
      <text>
        <r>
          <rPr>
            <b/>
            <sz val="9"/>
            <color indexed="81"/>
            <rFont val="Tahoma"/>
            <family val="2"/>
          </rPr>
          <t>Indique el nombre de la empresa o persona natural tal como aparece en el Certificado de Existencia y Representación legal o Matrícula Mercantil según corresponda</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Yaneth Patricia Ordonez Cabides</author>
  </authors>
  <commentList>
    <comment ref="F14" authorId="0" shapeId="0" xr:uid="{854D4820-FA09-4F50-BFC2-8AD072C4041A}">
      <text>
        <r>
          <rPr>
            <b/>
            <sz val="9"/>
            <color indexed="81"/>
            <rFont val="Tahoma"/>
            <family val="2"/>
          </rPr>
          <t>Indique el nombre de la empresa o persona natural tal como aparece en el Certificado de Existencia y Representación legal o Matrícula Mercantil según corresponda</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Yaneth Patricia Ordonez Cabides</author>
  </authors>
  <commentList>
    <comment ref="F14" authorId="0" shapeId="0" xr:uid="{49881EED-C434-41D7-B7A0-D7B7D7AE88CF}">
      <text>
        <r>
          <rPr>
            <b/>
            <sz val="9"/>
            <color indexed="81"/>
            <rFont val="Tahoma"/>
            <family val="2"/>
          </rPr>
          <t>Indique el nombre de la empresa o persona natural tal como aparece en el Certificado de Existencia y Representación legal o Matrícula Mercantil según corresponda</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Yaneth Patricia Ordonez Cabides</author>
  </authors>
  <commentList>
    <comment ref="F14" authorId="0" shapeId="0" xr:uid="{5DC31858-F16F-4359-B0E6-A078770AC9E9}">
      <text>
        <r>
          <rPr>
            <b/>
            <sz val="9"/>
            <color indexed="81"/>
            <rFont val="Tahoma"/>
            <family val="2"/>
          </rPr>
          <t>Indique el nombre de la empresa o persona natural tal como aparece en el Certificado de Existencia y Representación legal o Matrícula Mercantil según corresponda</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Yaneth Patricia Ordonez Cabides</author>
  </authors>
  <commentList>
    <comment ref="F14" authorId="0" shapeId="0" xr:uid="{15B770BF-D562-4496-AFFC-364BDF0D8FF4}">
      <text>
        <r>
          <rPr>
            <b/>
            <sz val="9"/>
            <color indexed="81"/>
            <rFont val="Tahoma"/>
            <family val="2"/>
          </rPr>
          <t>Indique el nombre de la empresa o persona natural tal como aparece en el Certificado de Existencia y Representación legal o Matrícula Mercantil según corresponda</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Juan Carlos Duarte Castillo</author>
    <author>Yaneth Patricia Ordonez Cabides</author>
  </authors>
  <commentList>
    <comment ref="Y48" authorId="0" shapeId="0" xr:uid="{C2C8A768-BDF9-4CD8-B72C-48BCA74E790D}">
      <text>
        <r>
          <rPr>
            <b/>
            <sz val="9"/>
            <color indexed="81"/>
            <rFont val="Tahoma"/>
            <family val="2"/>
          </rPr>
          <t xml:space="preserve">Información: </t>
        </r>
        <r>
          <rPr>
            <sz val="9"/>
            <color indexed="81"/>
            <rFont val="Tahoma"/>
            <family val="2"/>
          </rPr>
          <t xml:space="preserve">Si, la organización presenta más titulares y deben ser registrados por favor oprima en </t>
        </r>
        <r>
          <rPr>
            <b/>
            <sz val="9"/>
            <color indexed="81"/>
            <rFont val="Tahoma"/>
            <family val="2"/>
          </rPr>
          <t>“+ MAS TITULARES”</t>
        </r>
        <r>
          <rPr>
            <sz val="9"/>
            <color indexed="81"/>
            <rFont val="Tahoma"/>
            <family val="2"/>
          </rPr>
          <t>,  e ingrese los correspondientes registros</t>
        </r>
      </text>
    </comment>
    <comment ref="B67" authorId="1" shapeId="0" xr:uid="{C8284C07-2F53-47EB-808D-0E3050385BA0}">
      <text>
        <r>
          <rPr>
            <b/>
            <sz val="9"/>
            <color indexed="81"/>
            <rFont val="Tahoma"/>
            <family val="2"/>
          </rPr>
          <t>Aporte de recibo de PAGO</t>
        </r>
        <r>
          <rPr>
            <sz val="9"/>
            <color indexed="81"/>
            <rFont val="Tahoma"/>
            <family val="2"/>
          </rPr>
          <t xml:space="preserve">
Usted debe, aportar comprobante de pago por el valor de la tarifa vigente </t>
        </r>
        <r>
          <rPr>
            <b/>
            <sz val="9"/>
            <color indexed="81"/>
            <rFont val="Tahoma"/>
            <family val="2"/>
          </rPr>
          <t xml:space="preserve">(Código correspondiente al trámite solicitado – Formularios Diligenciado).
</t>
        </r>
        <r>
          <rPr>
            <sz val="9"/>
            <color indexed="81"/>
            <rFont val="Tahoma"/>
            <family val="2"/>
          </rPr>
          <t xml:space="preserve">
Si el pago se realiza por </t>
        </r>
        <r>
          <rPr>
            <b/>
            <sz val="9"/>
            <color indexed="81"/>
            <rFont val="Tahoma"/>
            <family val="2"/>
          </rPr>
          <t xml:space="preserve">PSE, </t>
        </r>
        <r>
          <rPr>
            <sz val="9"/>
            <color indexed="81"/>
            <rFont val="Tahoma"/>
            <family val="2"/>
          </rPr>
          <t xml:space="preserve">debe adjuntar archivo PDF del comprobante de la transacción. 
Si el pago se realiza por </t>
        </r>
        <r>
          <rPr>
            <b/>
            <sz val="9"/>
            <color indexed="81"/>
            <rFont val="Tahoma"/>
            <family val="2"/>
          </rPr>
          <t xml:space="preserve">CODIGO DE BARRAS </t>
        </r>
        <r>
          <rPr>
            <sz val="9"/>
            <color indexed="81"/>
            <rFont val="Tahoma"/>
            <family val="2"/>
          </rPr>
          <t xml:space="preserve">debe escanear en formato PDF el comprobante de pago con el </t>
        </r>
        <r>
          <rPr>
            <b/>
            <sz val="9"/>
            <color indexed="81"/>
            <rFont val="Tahoma"/>
            <family val="2"/>
          </rPr>
          <t xml:space="preserve">Sello </t>
        </r>
        <r>
          <rPr>
            <sz val="9"/>
            <color indexed="81"/>
            <rFont val="Tahoma"/>
            <family val="2"/>
          </rPr>
          <t xml:space="preserve">de banco </t>
        </r>
        <r>
          <rPr>
            <b/>
            <sz val="9"/>
            <color indexed="81"/>
            <rFont val="Tahoma"/>
            <family val="2"/>
          </rPr>
          <t>y</t>
        </r>
        <r>
          <rPr>
            <sz val="9"/>
            <color indexed="81"/>
            <rFont val="Tahoma"/>
            <family val="2"/>
          </rPr>
          <t xml:space="preserve"> la </t>
        </r>
        <r>
          <rPr>
            <b/>
            <sz val="9"/>
            <color indexed="81"/>
            <rFont val="Tahoma"/>
            <family val="2"/>
          </rPr>
          <t>Tirilla</t>
        </r>
        <r>
          <rPr>
            <sz val="9"/>
            <color indexed="81"/>
            <rFont val="Tahoma"/>
            <family val="2"/>
          </rPr>
          <t xml:space="preserve"> emitida por la entidad Bancaria. (Que contenga los datos del trámite).
</t>
        </r>
      </text>
    </comment>
    <comment ref="Z73" authorId="0" shapeId="0" xr:uid="{7C3C492F-6B89-4D89-B3B3-DCF5449F0BC2}">
      <text>
        <r>
          <rPr>
            <b/>
            <sz val="9"/>
            <color indexed="81"/>
            <rFont val="Tahoma"/>
            <family val="2"/>
          </rPr>
          <t xml:space="preserve">Por Favor - </t>
        </r>
        <r>
          <rPr>
            <sz val="9"/>
            <color indexed="81"/>
            <rFont val="Tahoma"/>
            <family val="2"/>
          </rPr>
          <t>Colocar Número de Transacción - Referencia CUS (PSE) con respecto a al consignación</t>
        </r>
        <r>
          <rPr>
            <sz val="9"/>
            <color indexed="81"/>
            <rFont val="Tahoma"/>
            <family val="2"/>
          </rPr>
          <t xml:space="preserve">
</t>
        </r>
      </text>
    </comment>
    <comment ref="B152" authorId="0" shapeId="0" xr:uid="{85932E6D-10F0-41FC-AC6B-CA00AE6ED513}">
      <text>
        <r>
          <rPr>
            <b/>
            <sz val="9"/>
            <color indexed="81"/>
            <rFont val="Tahoma"/>
            <family val="2"/>
          </rPr>
          <t xml:space="preserve">Invima.
</t>
        </r>
        <r>
          <rPr>
            <sz val="9"/>
            <color indexed="81"/>
            <rFont val="Tahoma"/>
            <family val="2"/>
          </rPr>
          <t>Por favor Insertar -&gt; Imagen en Celda.</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Juan Carlos Duarte Castillo</author>
  </authors>
  <commentList>
    <comment ref="B152" authorId="0" shapeId="0" xr:uid="{56750BBC-201A-48F7-8135-04EF61B5B821}">
      <text>
        <r>
          <rPr>
            <b/>
            <sz val="9"/>
            <color indexed="81"/>
            <rFont val="Tahoma"/>
            <family val="2"/>
          </rPr>
          <t xml:space="preserve">Invima.
</t>
        </r>
        <r>
          <rPr>
            <sz val="9"/>
            <color indexed="81"/>
            <rFont val="Tahoma"/>
            <family val="2"/>
          </rPr>
          <t>Por favor Insertar -&gt; Imagen en Celda.</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Yaneth Patricia Ordonez Cabides</author>
  </authors>
  <commentList>
    <comment ref="F15" authorId="0" shapeId="0" xr:uid="{A544B931-3238-4775-9D19-E53BFCA98911}">
      <text>
        <r>
          <rPr>
            <b/>
            <sz val="9"/>
            <color indexed="81"/>
            <rFont val="Tahoma"/>
            <family val="2"/>
          </rPr>
          <t>Indique el nombre de la empresa o persona natural tal como aparece en el Certificado de Existencia y Representación legal o Matrícula Mercantil según corresponda</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Yaneth Patricia Ordonez Cabides</author>
  </authors>
  <commentList>
    <comment ref="F14" authorId="0" shapeId="0" xr:uid="{D82BC1B5-9A33-40CC-A754-DD1E8752B655}">
      <text>
        <r>
          <rPr>
            <b/>
            <sz val="9"/>
            <color indexed="81"/>
            <rFont val="Tahoma"/>
            <family val="2"/>
          </rPr>
          <t>Indique el nombre de la empresa o persona natural tal como aparece en el Certificado de Existencia y Representación legal o Matrícula Mercantil según corresponda</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Yaneth Patricia Ordonez Cabides</author>
  </authors>
  <commentList>
    <comment ref="F14" authorId="0" shapeId="0" xr:uid="{0C1FE2B3-C8B0-487F-8D5B-F573E21B3D58}">
      <text>
        <r>
          <rPr>
            <b/>
            <sz val="9"/>
            <color indexed="81"/>
            <rFont val="Tahoma"/>
            <family val="2"/>
          </rPr>
          <t>Indique el nombre de la empresa o persona natural tal como aparece en el Certificado de Existencia y Representación legal o Matrícula Mercantil según corresponda</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Yaneth Patricia Ordonez Cabides</author>
  </authors>
  <commentList>
    <comment ref="F14" authorId="0" shapeId="0" xr:uid="{B1578A81-32AB-4FAE-B688-27C88B28BE5A}">
      <text>
        <r>
          <rPr>
            <b/>
            <sz val="9"/>
            <color indexed="81"/>
            <rFont val="Tahoma"/>
            <family val="2"/>
          </rPr>
          <t>Indique el nombre de la empresa o persona natural tal como aparece en el Certificado de Existencia y Representación legal o Matrícula Mercantil según corresponda</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Yaneth Patricia Ordonez Cabides</author>
  </authors>
  <commentList>
    <comment ref="F14" authorId="0" shapeId="0" xr:uid="{2C5E218D-574B-4F01-95BA-F8DCBDF78BAD}">
      <text>
        <r>
          <rPr>
            <b/>
            <sz val="9"/>
            <color indexed="81"/>
            <rFont val="Tahoma"/>
            <family val="2"/>
          </rPr>
          <t>Indique el nombre de la empresa o persona natural tal como aparece en el Certificado de Existencia y Representación legal o Matrícula Mercantil según corresponda</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Yaneth Patricia Ordonez Cabides</author>
  </authors>
  <commentList>
    <comment ref="F14" authorId="0" shapeId="0" xr:uid="{0340F8FA-4CCE-4A49-AEC0-3230F8421E76}">
      <text>
        <r>
          <rPr>
            <b/>
            <sz val="9"/>
            <color indexed="81"/>
            <rFont val="Tahoma"/>
            <family val="2"/>
          </rPr>
          <t>Indique el nombre de la empresa o persona natural tal como aparece en el Certificado de Existencia y Representación legal o Matrícula Mercantil según corresponda</t>
        </r>
      </text>
    </comment>
  </commentList>
</comments>
</file>

<file path=xl/sharedStrings.xml><?xml version="1.0" encoding="utf-8"?>
<sst xmlns="http://schemas.openxmlformats.org/spreadsheetml/2006/main" count="2895" uniqueCount="1725">
  <si>
    <t>Escoja una opción</t>
  </si>
  <si>
    <t>Vinos y aperitivos</t>
  </si>
  <si>
    <t>Licores y Aguardientes</t>
  </si>
  <si>
    <t>Cervezas</t>
  </si>
  <si>
    <t>SELECCIONE EL TIPO Y TRAMITE Y DIRÍJASE A LA PESTAÑA CORRESPONDIENTE</t>
  </si>
  <si>
    <t>GESTRAMITE</t>
  </si>
  <si>
    <t>GESTION</t>
  </si>
  <si>
    <t>GDESCRIPCION</t>
  </si>
  <si>
    <t>NORMAS</t>
  </si>
  <si>
    <t>MICROEMPRESA</t>
  </si>
  <si>
    <t>El Decreto 1366 de 2020 modificado por el Decreto 1083 de 2025, expedido por el Ministerio de Salud y Protección Social, establece disposiciones especiales para facilitar el otorgamiento del registro sanitario de bebidas alcohólicas fabricadas y comercializadas por microempresarios, así mismo, contar con concepto favorable o favorable con requerimientos, realizado por el lnvima como autoridad sanitaria competente. Esta norma complementa y ajusta el reglamento técnico definido en el Decreto 1686 de 2012, con el propósito de reducir la carga regulatoria, promover la formalización empresarial y apoyar la reactivación económica.
Solo aplica, para el microempresario determinado por la cámara de comercio. El registro sanitario de bebidas alcohólicas tendrá un periodo de vigencia de cinco (5) años, contado a partir de la firmeza del acto administrativo que lo otorgue, el cual será renovable por una sola vez, por un término igual al inicialmente concedido, previa solicitud del interesado antes del vencimiento. Posterior a ello, el interesado deberá obtener el registro sanitario en los términos del Decreto 1686 de 2012 o la norma que lo modifique.</t>
  </si>
  <si>
    <t>Decreto 1366 de 2020  --&gt;&gt; Posterior -&gt; 
Decreto 1686 de 2012, Decreto 162 de 2021, 
Ley 2069 de 2020, Decreto 1366 de 2020, Decreto 1083 de 2025
Biche - Viche 
Ley 2158 de 2021, Resolución 113 de 2024.</t>
  </si>
  <si>
    <t>PEQUEÑA</t>
  </si>
  <si>
    <t>El Decreto 1083 de 2025, expedido por el Ministerio de Salud y Protección Social, modifica el Decreto 1686 de 2012, así como sus ajustes posteriores contenidos en los Decretos 162 de 2021 y 1366 de 2020, con el objetivo de modernizar y simplificar la regulación sanitaria aplicable a las bebidas alcohólicas destinadas al consumo humano. La norma rige a partir del 15 de enero de 2026</t>
  </si>
  <si>
    <t>Decreto 1686 de 2012
Decreto 162 de 2021
Decreto 1083 de 2025</t>
  </si>
  <si>
    <t>MEDIANA</t>
  </si>
  <si>
    <t>GRANDE</t>
  </si>
  <si>
    <t>DEP</t>
  </si>
  <si>
    <t>AMAZONAS</t>
  </si>
  <si>
    <t>ANTIOQUIA</t>
  </si>
  <si>
    <t>ARAUCA</t>
  </si>
  <si>
    <t>SANANDRES</t>
  </si>
  <si>
    <t>ATLÁNTICO</t>
  </si>
  <si>
    <t>BOGOTA</t>
  </si>
  <si>
    <t>BOLÍVAR</t>
  </si>
  <si>
    <t>BOYACÁ</t>
  </si>
  <si>
    <t>CALDAS</t>
  </si>
  <si>
    <t>CAQUETÁ</t>
  </si>
  <si>
    <t>CASANARE</t>
  </si>
  <si>
    <t>CAUCA</t>
  </si>
  <si>
    <t>CESAR</t>
  </si>
  <si>
    <t>CHOCÓ</t>
  </si>
  <si>
    <t xml:space="preserve">CÓRDOBA </t>
  </si>
  <si>
    <t>CUNDINAMARCA</t>
  </si>
  <si>
    <t>GUAINÍA</t>
  </si>
  <si>
    <t>GUAVIARE</t>
  </si>
  <si>
    <t>HUILA</t>
  </si>
  <si>
    <t>GUAJIRA</t>
  </si>
  <si>
    <t>MAGDALENA</t>
  </si>
  <si>
    <t>META</t>
  </si>
  <si>
    <t>NARIÑO</t>
  </si>
  <si>
    <t>NSANTANDER</t>
  </si>
  <si>
    <t>PUTUMAYO</t>
  </si>
  <si>
    <t>QUINDIO</t>
  </si>
  <si>
    <t>RISARALDA</t>
  </si>
  <si>
    <t>SANTANDER</t>
  </si>
  <si>
    <t>SUCRE</t>
  </si>
  <si>
    <t>TOLIMA</t>
  </si>
  <si>
    <t>VCAUCA</t>
  </si>
  <si>
    <t>VAUPÉS</t>
  </si>
  <si>
    <t>VICHADA</t>
  </si>
  <si>
    <t>LETICIA</t>
  </si>
  <si>
    <t>MEDELLÍN</t>
  </si>
  <si>
    <t>SAN ANDRÉS</t>
  </si>
  <si>
    <t>BARRANQUILLA</t>
  </si>
  <si>
    <t>BOGOTÁ, D.C.</t>
  </si>
  <si>
    <t>CARTAGENA</t>
  </si>
  <si>
    <t>TUNJA</t>
  </si>
  <si>
    <t>MANIZALES</t>
  </si>
  <si>
    <t>FLORENCIA</t>
  </si>
  <si>
    <t>YOPAL</t>
  </si>
  <si>
    <t>POPAYÁN</t>
  </si>
  <si>
    <t>VALLEDUPAR</t>
  </si>
  <si>
    <t>QUIBDÓ</t>
  </si>
  <si>
    <t>MONTERÍA</t>
  </si>
  <si>
    <t>AGUA DE DIOS</t>
  </si>
  <si>
    <t>INÍRIDA</t>
  </si>
  <si>
    <t>SAN JOSÉ DEL GUAVIARE</t>
  </si>
  <si>
    <t>NEIVA</t>
  </si>
  <si>
    <t>RIOHACHA</t>
  </si>
  <si>
    <t>SANTA MARTA</t>
  </si>
  <si>
    <t>VILLAVICENCIO</t>
  </si>
  <si>
    <t>PASTO</t>
  </si>
  <si>
    <t>CÚCUTA</t>
  </si>
  <si>
    <t>MOCOA</t>
  </si>
  <si>
    <t>ARMENIA</t>
  </si>
  <si>
    <t>PEREIRA</t>
  </si>
  <si>
    <t>BUCARAMANGA</t>
  </si>
  <si>
    <t>SINCELEJO</t>
  </si>
  <si>
    <t>IBAGUÉ</t>
  </si>
  <si>
    <t>CALI</t>
  </si>
  <si>
    <t>MITÚ</t>
  </si>
  <si>
    <t>PUERTO CARREÑO</t>
  </si>
  <si>
    <t>EL ENCANTO (ANM)</t>
  </si>
  <si>
    <t>ABEJORRAL</t>
  </si>
  <si>
    <t>ARAUQUITA</t>
  </si>
  <si>
    <t>PROVIDENCIA</t>
  </si>
  <si>
    <t>BARANOA</t>
  </si>
  <si>
    <t>ACHÍ</t>
  </si>
  <si>
    <t>ALMEIDA</t>
  </si>
  <si>
    <t>AGUADAS</t>
  </si>
  <si>
    <t>ALBANIA</t>
  </si>
  <si>
    <t>AGUAZUL</t>
  </si>
  <si>
    <t>ALMAGUER</t>
  </si>
  <si>
    <t>AGUACHICA</t>
  </si>
  <si>
    <t>ACANDÍ</t>
  </si>
  <si>
    <t>AYAPEL</t>
  </si>
  <si>
    <t>ALBÁN</t>
  </si>
  <si>
    <t>BARRANCO MINAS (ANM)</t>
  </si>
  <si>
    <t>CALAMAR</t>
  </si>
  <si>
    <t>ACEVEDO</t>
  </si>
  <si>
    <t>ALGARROBO</t>
  </si>
  <si>
    <t>ACACÍAS</t>
  </si>
  <si>
    <t>ABREGO</t>
  </si>
  <si>
    <t>COLÓN</t>
  </si>
  <si>
    <t>BUENAVISTA</t>
  </si>
  <si>
    <t>APÍA</t>
  </si>
  <si>
    <t>AGUADA</t>
  </si>
  <si>
    <t>ALPUJARRA</t>
  </si>
  <si>
    <t>ALCALÁ</t>
  </si>
  <si>
    <t>CARURU</t>
  </si>
  <si>
    <t>LA PRIMAVERA</t>
  </si>
  <si>
    <t>LA CHORRERA (ANM)</t>
  </si>
  <si>
    <t>ABRIAQUÍ</t>
  </si>
  <si>
    <t>CRAVO NORTE</t>
  </si>
  <si>
    <t>CAMPO DE LA CRUZ</t>
  </si>
  <si>
    <t>ALTOS DEL ROSARIO</t>
  </si>
  <si>
    <t>AQUITANIA</t>
  </si>
  <si>
    <t>ANSERMA</t>
  </si>
  <si>
    <t>BELÉN DE LOS ANDAQUIES</t>
  </si>
  <si>
    <t>CHAMEZA</t>
  </si>
  <si>
    <t>ARGELIA</t>
  </si>
  <si>
    <t>AGUSTÍN CODAZZI</t>
  </si>
  <si>
    <t>ALTO BAUDO</t>
  </si>
  <si>
    <t>ANAPOIMA</t>
  </si>
  <si>
    <t>MAPIRIPANA (ANM)</t>
  </si>
  <si>
    <t>EL RETORNO</t>
  </si>
  <si>
    <t>AGRADO</t>
  </si>
  <si>
    <t>BARRANCAS</t>
  </si>
  <si>
    <t>ARACATACA</t>
  </si>
  <si>
    <t>BARRANCA DE UPÍA</t>
  </si>
  <si>
    <t>ALDANA</t>
  </si>
  <si>
    <t>ARBOLEDAS</t>
  </si>
  <si>
    <t>ORITO</t>
  </si>
  <si>
    <t>CALARCA</t>
  </si>
  <si>
    <t>BALBOA</t>
  </si>
  <si>
    <t>CAIMITO</t>
  </si>
  <si>
    <t>ALVARADO</t>
  </si>
  <si>
    <t>ANDALUCÍA</t>
  </si>
  <si>
    <t>PACOA (ANM)</t>
  </si>
  <si>
    <t>SANTA ROSALÍA</t>
  </si>
  <si>
    <t>LA PEDRERA (ANM)</t>
  </si>
  <si>
    <t>ALEJANDRÍA</t>
  </si>
  <si>
    <t>FORTUL</t>
  </si>
  <si>
    <t>CANDELARIA</t>
  </si>
  <si>
    <t>ARENAL</t>
  </si>
  <si>
    <t>ARCABUCO</t>
  </si>
  <si>
    <t>ARANZAZU</t>
  </si>
  <si>
    <t>CARTAGENA DEL CHAIRÁ</t>
  </si>
  <si>
    <t>HATO COROZAL</t>
  </si>
  <si>
    <t>ASTREA</t>
  </si>
  <si>
    <t>ATRATO</t>
  </si>
  <si>
    <t>CANALETE</t>
  </si>
  <si>
    <t>ANOLAIMA</t>
  </si>
  <si>
    <t>SAN FELIPE (ANM)</t>
  </si>
  <si>
    <t>MIRAFLORES</t>
  </si>
  <si>
    <t>AIPE</t>
  </si>
  <si>
    <t>DIBULLA</t>
  </si>
  <si>
    <t>ARIGUANÍ</t>
  </si>
  <si>
    <t>CABUYARO</t>
  </si>
  <si>
    <t>ANCUYÁ</t>
  </si>
  <si>
    <t>BOCHALEMA</t>
  </si>
  <si>
    <t>PUERTO ASÍS</t>
  </si>
  <si>
    <t>CIRCASIA</t>
  </si>
  <si>
    <t>BELÉN DE UMBRÍA</t>
  </si>
  <si>
    <t>ARATOCA</t>
  </si>
  <si>
    <t>COLOSO</t>
  </si>
  <si>
    <t>AMBALEMA</t>
  </si>
  <si>
    <t>ANSERMANUEVO</t>
  </si>
  <si>
    <t>TARAIRA</t>
  </si>
  <si>
    <t>CUMARIBO</t>
  </si>
  <si>
    <t>LA VICTORIA (ANM)</t>
  </si>
  <si>
    <t>AMAGÁ</t>
  </si>
  <si>
    <t>PUERTO RONDÓN</t>
  </si>
  <si>
    <t>GALAPA</t>
  </si>
  <si>
    <t>ARJONA</t>
  </si>
  <si>
    <t>BELÉN</t>
  </si>
  <si>
    <t>BELALCÁZAR</t>
  </si>
  <si>
    <t>CURILLO</t>
  </si>
  <si>
    <t>LA SALINA</t>
  </si>
  <si>
    <t>BECERRIL</t>
  </si>
  <si>
    <t>BAGADÓ</t>
  </si>
  <si>
    <t>CERETÉ</t>
  </si>
  <si>
    <t>ARBELÁEZ</t>
  </si>
  <si>
    <t>PUERTO COLOMBIA (ANM)</t>
  </si>
  <si>
    <t>ALGECIRAS</t>
  </si>
  <si>
    <t>DISTRACCIÓN</t>
  </si>
  <si>
    <t>CERRO SAN ANTONIO</t>
  </si>
  <si>
    <t>CASTILLA LA NUEVA</t>
  </si>
  <si>
    <t>ARBOLEDA</t>
  </si>
  <si>
    <t>BUCARASICA</t>
  </si>
  <si>
    <t>PUERTO CAICEDO</t>
  </si>
  <si>
    <t>CÓRDOBA</t>
  </si>
  <si>
    <t>DOSQUEBRADAS</t>
  </si>
  <si>
    <t>BARBOSA</t>
  </si>
  <si>
    <t>COROZAL</t>
  </si>
  <si>
    <t>ANZOÁTEGUI</t>
  </si>
  <si>
    <t>PAPUNAUA (ANM)</t>
  </si>
  <si>
    <t>MIRITI - PARANÁ (ANM)</t>
  </si>
  <si>
    <t>AMALFI</t>
  </si>
  <si>
    <t>SARAVENA</t>
  </si>
  <si>
    <t>JUAN DE ACOSTA</t>
  </si>
  <si>
    <t>ARROYOHONDO</t>
  </si>
  <si>
    <t>BERBEO</t>
  </si>
  <si>
    <t>CHINCHINÁ</t>
  </si>
  <si>
    <t>EL DONCELLO</t>
  </si>
  <si>
    <t>MANÍ</t>
  </si>
  <si>
    <t>BUENOS AIRES</t>
  </si>
  <si>
    <t>BOSCONIA</t>
  </si>
  <si>
    <t>BAHÍA SOLANO</t>
  </si>
  <si>
    <t>CHIMÁ</t>
  </si>
  <si>
    <t>BELTRÁN</t>
  </si>
  <si>
    <t>LA GUADALUPE (ANM)</t>
  </si>
  <si>
    <t>ALTAMIRA</t>
  </si>
  <si>
    <t>EL MOLINO</t>
  </si>
  <si>
    <t>CHIVOLO</t>
  </si>
  <si>
    <t>CUBARRAL</t>
  </si>
  <si>
    <t>BARBACOAS</t>
  </si>
  <si>
    <t>CÁCOTA</t>
  </si>
  <si>
    <t>PUERTO GUZMÁN</t>
  </si>
  <si>
    <t>FILANDIA</t>
  </si>
  <si>
    <t>GUÁTICA</t>
  </si>
  <si>
    <t>BARICHARA</t>
  </si>
  <si>
    <t>COVEÑAS</t>
  </si>
  <si>
    <t>ARMERO</t>
  </si>
  <si>
    <t>YAVARATÉ (ANM)</t>
  </si>
  <si>
    <t>PUERTO ALEGRÍA (ANM)</t>
  </si>
  <si>
    <t>ANDES</t>
  </si>
  <si>
    <t>TAME</t>
  </si>
  <si>
    <t>LURUACO</t>
  </si>
  <si>
    <t>BARRANCO DE LOBA</t>
  </si>
  <si>
    <t>BETÉITIVA</t>
  </si>
  <si>
    <t>FILADELFIA</t>
  </si>
  <si>
    <t>EL PAUJIL</t>
  </si>
  <si>
    <t>MONTERREY</t>
  </si>
  <si>
    <t>CAJIBÍO</t>
  </si>
  <si>
    <t>CHIMICHAGUA</t>
  </si>
  <si>
    <t>BAJO BAUDÓ</t>
  </si>
  <si>
    <t>CHINÚ</t>
  </si>
  <si>
    <t>BITUIMA</t>
  </si>
  <si>
    <t>CACAHUAL (ANM)</t>
  </si>
  <si>
    <t>BARAYA</t>
  </si>
  <si>
    <t>FONSECA</t>
  </si>
  <si>
    <t>CIÉNAGA</t>
  </si>
  <si>
    <t>CUMARAL</t>
  </si>
  <si>
    <t>CACHIRÁ</t>
  </si>
  <si>
    <t>LEGUÍZAMO</t>
  </si>
  <si>
    <t>GÉNOVA</t>
  </si>
  <si>
    <t>LA CELIA</t>
  </si>
  <si>
    <t>BARRANCABERMEJA</t>
  </si>
  <si>
    <t>CHALÁN</t>
  </si>
  <si>
    <t>ATACO</t>
  </si>
  <si>
    <t>BUENAVENTURA</t>
  </si>
  <si>
    <t>PUERTO ARICA (ANM)</t>
  </si>
  <si>
    <t>ANGELÓPOLIS</t>
  </si>
  <si>
    <t>MALAMBO</t>
  </si>
  <si>
    <t>BOAVITA</t>
  </si>
  <si>
    <t>LA DORADA</t>
  </si>
  <si>
    <t>LA MONTAÑITA</t>
  </si>
  <si>
    <t>NUNCHÍA</t>
  </si>
  <si>
    <t>CALDONO</t>
  </si>
  <si>
    <t>CHIRIGUANÁ</t>
  </si>
  <si>
    <t>BOJAYA</t>
  </si>
  <si>
    <t>CIÉNAGA DE ORO</t>
  </si>
  <si>
    <t>BOJACÁ</t>
  </si>
  <si>
    <t>PANA PANA (ANM)</t>
  </si>
  <si>
    <t>CAMPOALEGRE</t>
  </si>
  <si>
    <t>HATONUEVO</t>
  </si>
  <si>
    <t>CONCORDIA</t>
  </si>
  <si>
    <t>EL CALVARIO</t>
  </si>
  <si>
    <t>BUESACO</t>
  </si>
  <si>
    <t>CHINÁCOTA</t>
  </si>
  <si>
    <t>SIBUNDOY</t>
  </si>
  <si>
    <t>LA TEBAIDA</t>
  </si>
  <si>
    <t>LA VIRGINIA</t>
  </si>
  <si>
    <t>BETULIA</t>
  </si>
  <si>
    <t>EL ROBLE</t>
  </si>
  <si>
    <t>CAJAMARCA</t>
  </si>
  <si>
    <t>GUADALAJARA DE BUGA</t>
  </si>
  <si>
    <t>PUERTO NARIÑO</t>
  </si>
  <si>
    <t>ANGOSTURA</t>
  </si>
  <si>
    <t>MANATÍ</t>
  </si>
  <si>
    <t>CANTAGALLO</t>
  </si>
  <si>
    <t>LA MERCED</t>
  </si>
  <si>
    <t>MILÁN</t>
  </si>
  <si>
    <t>OROCUÉ</t>
  </si>
  <si>
    <t>CALOTO</t>
  </si>
  <si>
    <t>CURUMANÍ</t>
  </si>
  <si>
    <t>EL CANTÓN DEL SAN PABLO</t>
  </si>
  <si>
    <t>COTORRA</t>
  </si>
  <si>
    <t>CABRERA</t>
  </si>
  <si>
    <t>MORICHAL (ANM)</t>
  </si>
  <si>
    <t>COLOMBIA</t>
  </si>
  <si>
    <t>LA JAGUA DEL PILAR</t>
  </si>
  <si>
    <t>EL BANCO</t>
  </si>
  <si>
    <t>EL CASTILLO</t>
  </si>
  <si>
    <t>CHITAGÁ</t>
  </si>
  <si>
    <t>SAN FRANCISCO</t>
  </si>
  <si>
    <t>MONTENEGRO</t>
  </si>
  <si>
    <t>MARSELLA</t>
  </si>
  <si>
    <t>GALERAS</t>
  </si>
  <si>
    <t>CARMEN DE APICALÁ</t>
  </si>
  <si>
    <t>BUGALAGRANDE</t>
  </si>
  <si>
    <t>PUERTO SANTANDER (ANM)</t>
  </si>
  <si>
    <t>ANORÍ</t>
  </si>
  <si>
    <t>PALMAR DE VARELA</t>
  </si>
  <si>
    <t>CICUCO</t>
  </si>
  <si>
    <t>BRICEÑO</t>
  </si>
  <si>
    <t>MANZANARES</t>
  </si>
  <si>
    <t>MORELIA</t>
  </si>
  <si>
    <t>PAZ DE ARIPORO</t>
  </si>
  <si>
    <t>CORINTO</t>
  </si>
  <si>
    <t>EL COPEY</t>
  </si>
  <si>
    <t>CARMEN DEL DARIEN</t>
  </si>
  <si>
    <t>LA APARTADA</t>
  </si>
  <si>
    <t>CACHIPAY</t>
  </si>
  <si>
    <t>ELÍAS</t>
  </si>
  <si>
    <t>MAICAO</t>
  </si>
  <si>
    <t>EL PIÑON</t>
  </si>
  <si>
    <t>EL DORADO</t>
  </si>
  <si>
    <t>CONSACA</t>
  </si>
  <si>
    <t>CONVENCIÓN</t>
  </si>
  <si>
    <t>SAN MIGUEL</t>
  </si>
  <si>
    <t>PIJAO</t>
  </si>
  <si>
    <t>MISTRATÓ</t>
  </si>
  <si>
    <t>GUARANDA</t>
  </si>
  <si>
    <t>CASABIANCA</t>
  </si>
  <si>
    <t>CAICEDONIA</t>
  </si>
  <si>
    <t>TARAPACÁ (ANM)</t>
  </si>
  <si>
    <t>SANTAFÉ DE ANTIOQUIA</t>
  </si>
  <si>
    <t>PIOJÓ</t>
  </si>
  <si>
    <t>MARMATO</t>
  </si>
  <si>
    <t>PUERTO RICO</t>
  </si>
  <si>
    <t>PORE</t>
  </si>
  <si>
    <t>EL TAMBO</t>
  </si>
  <si>
    <t>EL PASO</t>
  </si>
  <si>
    <t>CÉRTEGUI</t>
  </si>
  <si>
    <t>LORICA</t>
  </si>
  <si>
    <t>CAJICÁ</t>
  </si>
  <si>
    <t>GARZÓN</t>
  </si>
  <si>
    <t>MANAURE</t>
  </si>
  <si>
    <t>EL RETÉN</t>
  </si>
  <si>
    <t>FUENTE DE ORO</t>
  </si>
  <si>
    <t>CONTADERO</t>
  </si>
  <si>
    <t>CUCUTILLA</t>
  </si>
  <si>
    <t>SANTIAGO</t>
  </si>
  <si>
    <t>QUIMBAYA</t>
  </si>
  <si>
    <t>PUEBLO RICO</t>
  </si>
  <si>
    <t>CALIFORNIA</t>
  </si>
  <si>
    <t>LA UNIÓN</t>
  </si>
  <si>
    <t>CHAPARRAL</t>
  </si>
  <si>
    <t>CALIMA</t>
  </si>
  <si>
    <t>ANZA</t>
  </si>
  <si>
    <t>POLONUEVO</t>
  </si>
  <si>
    <t>CLEMENCIA</t>
  </si>
  <si>
    <t>BUSBANZÁ</t>
  </si>
  <si>
    <t>MARQUETALIA</t>
  </si>
  <si>
    <t>SAN JOSÉ DEL FRAGUA</t>
  </si>
  <si>
    <t>RECETOR</t>
  </si>
  <si>
    <t>GAMARRA</t>
  </si>
  <si>
    <t>CONDOTO</t>
  </si>
  <si>
    <t>LOS CÓRDOBAS</t>
  </si>
  <si>
    <t>CAPARRAPÍ</t>
  </si>
  <si>
    <t>GIGANTE</t>
  </si>
  <si>
    <t>SAN JUAN DEL CESAR</t>
  </si>
  <si>
    <t>FUNDACIÓN</t>
  </si>
  <si>
    <t>GRANADA</t>
  </si>
  <si>
    <t>DURANIA</t>
  </si>
  <si>
    <t>VALLE DEL GUAMUEZ</t>
  </si>
  <si>
    <t>SALENTO</t>
  </si>
  <si>
    <t>QUINCHÍA</t>
  </si>
  <si>
    <t>CAPITANEJO</t>
  </si>
  <si>
    <t>LOS PALMITOS</t>
  </si>
  <si>
    <t>COELLO</t>
  </si>
  <si>
    <t>APARTADÓ</t>
  </si>
  <si>
    <t>PONEDERA</t>
  </si>
  <si>
    <t>EL CARMEN DE BOLÍVAR</t>
  </si>
  <si>
    <t>MARULANDA</t>
  </si>
  <si>
    <t>SAN VICENTE DEL CAGUÁN</t>
  </si>
  <si>
    <t>SABANALARGA</t>
  </si>
  <si>
    <t>GUACHENÉ</t>
  </si>
  <si>
    <t>GONZÁLEZ</t>
  </si>
  <si>
    <t>EL CARMEN DE ATRATO</t>
  </si>
  <si>
    <t>MOMIL</t>
  </si>
  <si>
    <t>CAQUEZA</t>
  </si>
  <si>
    <t>GUADALUPE</t>
  </si>
  <si>
    <t>URIBIA</t>
  </si>
  <si>
    <t>GUAMAL</t>
  </si>
  <si>
    <t>CUASPUD</t>
  </si>
  <si>
    <t>EL CARMEN</t>
  </si>
  <si>
    <t>VILLAGARZÓN</t>
  </si>
  <si>
    <t>SANTA ROSA DE CABAL</t>
  </si>
  <si>
    <t>CARCASÍ</t>
  </si>
  <si>
    <t>MAJAGUAL</t>
  </si>
  <si>
    <t>COYAIMA</t>
  </si>
  <si>
    <t>CARTAGO</t>
  </si>
  <si>
    <t>ARBOLETES</t>
  </si>
  <si>
    <t>PUERTO COLOMBIA</t>
  </si>
  <si>
    <t>EL GUAMO</t>
  </si>
  <si>
    <t>CAMPOHERMOSO</t>
  </si>
  <si>
    <t>NEIRA</t>
  </si>
  <si>
    <t>SOLANO</t>
  </si>
  <si>
    <t>SÁCAMA</t>
  </si>
  <si>
    <t>GUAPI</t>
  </si>
  <si>
    <t>LA GLORIA</t>
  </si>
  <si>
    <t>EL LITORAL DEL SAN JUAN</t>
  </si>
  <si>
    <t>MONTELÍBANO</t>
  </si>
  <si>
    <t>CARMEN DE CARUPA</t>
  </si>
  <si>
    <t>HOBO</t>
  </si>
  <si>
    <t>URUMITA</t>
  </si>
  <si>
    <t>NUEVA GRANADA</t>
  </si>
  <si>
    <t>MAPIRIPÁN</t>
  </si>
  <si>
    <t>CUMBAL</t>
  </si>
  <si>
    <t>EL TARRA</t>
  </si>
  <si>
    <t>SANTUARIO</t>
  </si>
  <si>
    <t>CEPITÁ</t>
  </si>
  <si>
    <t>MORROA</t>
  </si>
  <si>
    <t>CUNDAY</t>
  </si>
  <si>
    <t>DAGUA</t>
  </si>
  <si>
    <t>REPELÓN</t>
  </si>
  <si>
    <t>EL PEÑÓN</t>
  </si>
  <si>
    <t>CERINZA</t>
  </si>
  <si>
    <t>NORCASIA</t>
  </si>
  <si>
    <t>SOLITA</t>
  </si>
  <si>
    <t>SAN LUIS DE PALENQUE</t>
  </si>
  <si>
    <t>INZÁ</t>
  </si>
  <si>
    <t>LA JAGUA DE IBIRICO</t>
  </si>
  <si>
    <t>ISTMINA</t>
  </si>
  <si>
    <t>MOÑITOS</t>
  </si>
  <si>
    <t>CHAGUANÍ</t>
  </si>
  <si>
    <t>IQUIRA</t>
  </si>
  <si>
    <t>VILLANUEVA</t>
  </si>
  <si>
    <t>PEDRAZA</t>
  </si>
  <si>
    <t>MESETAS</t>
  </si>
  <si>
    <t>CUMBITARA</t>
  </si>
  <si>
    <t>EL ZULIA</t>
  </si>
  <si>
    <t>CERRITO</t>
  </si>
  <si>
    <t>OVEJAS</t>
  </si>
  <si>
    <t>DOLORES</t>
  </si>
  <si>
    <t>EL ÁGUILA</t>
  </si>
  <si>
    <t>SABANAGRANDE</t>
  </si>
  <si>
    <t>HATILLO DE LOBA</t>
  </si>
  <si>
    <t>CHINAVITA</t>
  </si>
  <si>
    <t>PÁCORA</t>
  </si>
  <si>
    <t>VALPARAÍSO</t>
  </si>
  <si>
    <t>TÁMARA</t>
  </si>
  <si>
    <t>JAMBALÓ</t>
  </si>
  <si>
    <t>JURADÓ</t>
  </si>
  <si>
    <t>PLANETA RICA</t>
  </si>
  <si>
    <t>CHÍA</t>
  </si>
  <si>
    <t>ISNOS</t>
  </si>
  <si>
    <t>PIJIÑO DEL CARMEN</t>
  </si>
  <si>
    <t>LA MACARENA</t>
  </si>
  <si>
    <t>CHACHAGÜÍ</t>
  </si>
  <si>
    <t>GRAMALOTE</t>
  </si>
  <si>
    <t>CHARALÁ</t>
  </si>
  <si>
    <t>PALMITO</t>
  </si>
  <si>
    <t>ESPINAL</t>
  </si>
  <si>
    <t>EL CAIRO</t>
  </si>
  <si>
    <t>MAGANGUÉ</t>
  </si>
  <si>
    <t>CHIQUINQUIRÁ</t>
  </si>
  <si>
    <t>PALESTINA</t>
  </si>
  <si>
    <t>TAURAMENA</t>
  </si>
  <si>
    <t>LA SIERRA</t>
  </si>
  <si>
    <t>PAILITAS</t>
  </si>
  <si>
    <t>LLORÓ</t>
  </si>
  <si>
    <t>PUEBLO NUEVO</t>
  </si>
  <si>
    <t>CHIPAQUE</t>
  </si>
  <si>
    <t>LA ARGENTINA</t>
  </si>
  <si>
    <t>PIVIJAY</t>
  </si>
  <si>
    <t>URIBE</t>
  </si>
  <si>
    <t>EL CHARCO</t>
  </si>
  <si>
    <t>HACARÍ</t>
  </si>
  <si>
    <t>CHARTA</t>
  </si>
  <si>
    <t>SAMPUÉS</t>
  </si>
  <si>
    <t>FALAN</t>
  </si>
  <si>
    <t>EL CERRITO</t>
  </si>
  <si>
    <t>BELMIRA</t>
  </si>
  <si>
    <t>SANTA LUCÍA</t>
  </si>
  <si>
    <t>MAHATES</t>
  </si>
  <si>
    <t>CHISCAS</t>
  </si>
  <si>
    <t>PENSILVANIA</t>
  </si>
  <si>
    <t>TRINIDAD</t>
  </si>
  <si>
    <t>LA VEGA</t>
  </si>
  <si>
    <t>PELAYA</t>
  </si>
  <si>
    <t>MEDIO ATRATO</t>
  </si>
  <si>
    <t>PUERTO ESCONDIDO</t>
  </si>
  <si>
    <t>CHOACHÍ</t>
  </si>
  <si>
    <t>LA PLATA</t>
  </si>
  <si>
    <t>PLATO</t>
  </si>
  <si>
    <t>LEJANÍAS</t>
  </si>
  <si>
    <t>EL PEÑOL</t>
  </si>
  <si>
    <t>HERRÁN</t>
  </si>
  <si>
    <t>CHIMA</t>
  </si>
  <si>
    <t>SAN BENITO ABAD</t>
  </si>
  <si>
    <t>FLANDES</t>
  </si>
  <si>
    <t>EL DOVIO</t>
  </si>
  <si>
    <t>BELLO</t>
  </si>
  <si>
    <t>SANTO TOMÁS</t>
  </si>
  <si>
    <t>MARGARITA</t>
  </si>
  <si>
    <t>CHITA</t>
  </si>
  <si>
    <t>RIOSUCIO</t>
  </si>
  <si>
    <t>LÓPEZ</t>
  </si>
  <si>
    <t>PUEBLO BELLO</t>
  </si>
  <si>
    <t>MEDIO BAUDÓ</t>
  </si>
  <si>
    <t>PUERTO LIBERTADOR</t>
  </si>
  <si>
    <t>CHOCONTÁ</t>
  </si>
  <si>
    <t>NÁTAGA</t>
  </si>
  <si>
    <t>PUEBLOVIEJO</t>
  </si>
  <si>
    <t>PUERTO CONCORDIA</t>
  </si>
  <si>
    <t>EL ROSARIO</t>
  </si>
  <si>
    <t>LABATECA</t>
  </si>
  <si>
    <t>CHIPATÁ</t>
  </si>
  <si>
    <t>SAN JUAN DE BETULIA</t>
  </si>
  <si>
    <t>FRESNO</t>
  </si>
  <si>
    <t>FLORIDA</t>
  </si>
  <si>
    <t>BETANIA</t>
  </si>
  <si>
    <t>SOLEDAD</t>
  </si>
  <si>
    <t>MARÍA LA BAJA</t>
  </si>
  <si>
    <t>CHITARAQUE</t>
  </si>
  <si>
    <t>MERCADERES</t>
  </si>
  <si>
    <t>RÍO DE ORO</t>
  </si>
  <si>
    <t>MEDIO SAN JUAN</t>
  </si>
  <si>
    <t>PURÍSIMA</t>
  </si>
  <si>
    <t>COGUA</t>
  </si>
  <si>
    <t>OPORAPA</t>
  </si>
  <si>
    <t>REMOLINO</t>
  </si>
  <si>
    <t>PUERTO GAITÁN</t>
  </si>
  <si>
    <t>EL TABLÓN DE GÓMEZ</t>
  </si>
  <si>
    <t>LA ESPERANZA</t>
  </si>
  <si>
    <t>CIMITARRA</t>
  </si>
  <si>
    <t>SAN MARCOS</t>
  </si>
  <si>
    <t>GUAMO</t>
  </si>
  <si>
    <t>GINEBRA</t>
  </si>
  <si>
    <t>SUAN</t>
  </si>
  <si>
    <t>MONTECRISTO</t>
  </si>
  <si>
    <t>CHIVATÁ</t>
  </si>
  <si>
    <t>SALAMINA</t>
  </si>
  <si>
    <t>MIRANDA</t>
  </si>
  <si>
    <t>LA PAZ</t>
  </si>
  <si>
    <t>NÓVITA</t>
  </si>
  <si>
    <t>SAHAGÚN</t>
  </si>
  <si>
    <t>COTA</t>
  </si>
  <si>
    <t>PAICOL</t>
  </si>
  <si>
    <t>SABANAS DE SAN ANGEL</t>
  </si>
  <si>
    <t>PUERTO LÓPEZ</t>
  </si>
  <si>
    <t>LA PLAYA</t>
  </si>
  <si>
    <t>CONCEPCIÓN</t>
  </si>
  <si>
    <t>SAN ONOFRE</t>
  </si>
  <si>
    <t>HERVEO</t>
  </si>
  <si>
    <t>GUACARÍ</t>
  </si>
  <si>
    <t>CIUDAD BOLÍVAR</t>
  </si>
  <si>
    <t>TUBARÁ</t>
  </si>
  <si>
    <t>MOMPÓS</t>
  </si>
  <si>
    <t>CIÉNEGA</t>
  </si>
  <si>
    <t>SAMANÁ</t>
  </si>
  <si>
    <t>MORALES</t>
  </si>
  <si>
    <t>SAN ALBERTO</t>
  </si>
  <si>
    <t>NUQUÍ</t>
  </si>
  <si>
    <t>SAN ANDRÉS SOTAVENTO</t>
  </si>
  <si>
    <t>CUCUNUBÁ</t>
  </si>
  <si>
    <t>PALERMO</t>
  </si>
  <si>
    <t>PUERTO LLERAS</t>
  </si>
  <si>
    <t>FUNES</t>
  </si>
  <si>
    <t>LOS PATIOS</t>
  </si>
  <si>
    <t>CONFINES</t>
  </si>
  <si>
    <t>SAN PEDRO</t>
  </si>
  <si>
    <t>HONDA</t>
  </si>
  <si>
    <t>JAMUNDÍ</t>
  </si>
  <si>
    <t>USIACURÍ</t>
  </si>
  <si>
    <t>CÓMBITA</t>
  </si>
  <si>
    <t>SAN JOSÉ</t>
  </si>
  <si>
    <t>PADILLA</t>
  </si>
  <si>
    <t>SAN DIEGO</t>
  </si>
  <si>
    <t>RÍO IRO</t>
  </si>
  <si>
    <t>SAN ANTERO</t>
  </si>
  <si>
    <t>EL COLEGIO</t>
  </si>
  <si>
    <t>SAN SEBASTIÁN DE BUENAVISTA</t>
  </si>
  <si>
    <t>GUACHUCAL</t>
  </si>
  <si>
    <t>LOURDES</t>
  </si>
  <si>
    <t>CONTRATACIÓN</t>
  </si>
  <si>
    <t>SAN LUIS DE SINCÉ</t>
  </si>
  <si>
    <t>ICONONZO</t>
  </si>
  <si>
    <t>LA CUMBRE</t>
  </si>
  <si>
    <t>BURITICÁ</t>
  </si>
  <si>
    <t>NOROSÍ</t>
  </si>
  <si>
    <t>COPER</t>
  </si>
  <si>
    <t>SUPÍA</t>
  </si>
  <si>
    <t>PAEZ</t>
  </si>
  <si>
    <t>SAN MARTÍN</t>
  </si>
  <si>
    <t>RÍO QUITO</t>
  </si>
  <si>
    <t>SAN BERNARDO DEL VIENTO</t>
  </si>
  <si>
    <t>PITAL</t>
  </si>
  <si>
    <t>SAN ZENÓN</t>
  </si>
  <si>
    <t>RESTREPO</t>
  </si>
  <si>
    <t>GUAITARILLA</t>
  </si>
  <si>
    <t>MUTISCUA</t>
  </si>
  <si>
    <t>COROMORO</t>
  </si>
  <si>
    <t>LÉRIDA</t>
  </si>
  <si>
    <t>CÁCERES</t>
  </si>
  <si>
    <t>PINILLOS</t>
  </si>
  <si>
    <t>CORRALES</t>
  </si>
  <si>
    <t>VICTORIA</t>
  </si>
  <si>
    <t>PATÍA</t>
  </si>
  <si>
    <t>TAMALAMEQUE</t>
  </si>
  <si>
    <t>SAN CARLOS</t>
  </si>
  <si>
    <t>EL ROSAL</t>
  </si>
  <si>
    <t>PITALITO</t>
  </si>
  <si>
    <t>SANTA ANA</t>
  </si>
  <si>
    <t>SAN CARLOS DE GUAROA</t>
  </si>
  <si>
    <t>GUALMATÁN</t>
  </si>
  <si>
    <t>OCAÑA</t>
  </si>
  <si>
    <t>CURITÍ</t>
  </si>
  <si>
    <t>SANTIAGO DE TOLÚ</t>
  </si>
  <si>
    <t>LÍBANO</t>
  </si>
  <si>
    <t>LA VICTORIA</t>
  </si>
  <si>
    <t>CAICEDO</t>
  </si>
  <si>
    <t>REGIDOR</t>
  </si>
  <si>
    <t>COVARACHÍA</t>
  </si>
  <si>
    <t>VILLAMARÍA</t>
  </si>
  <si>
    <t>PIAMONTE</t>
  </si>
  <si>
    <t>SAN JOSÉ DEL PALMAR</t>
  </si>
  <si>
    <t>SAN JOSÉ DE URÉ(1)</t>
  </si>
  <si>
    <t>FACATATIVÁ</t>
  </si>
  <si>
    <t>RIVERA</t>
  </si>
  <si>
    <t>SANTA BÁRBARA DE PINTO</t>
  </si>
  <si>
    <t>SAN JUAN DE ARAMA</t>
  </si>
  <si>
    <t>ILES</t>
  </si>
  <si>
    <t>PAMPLONA</t>
  </si>
  <si>
    <t>EL CARMEN DE CHUCURÍ</t>
  </si>
  <si>
    <t>TOLÚ VIEJO</t>
  </si>
  <si>
    <t>MARIQUITA</t>
  </si>
  <si>
    <t>OBANDO</t>
  </si>
  <si>
    <t>RÍO VIEJO</t>
  </si>
  <si>
    <t>CUBARÁ</t>
  </si>
  <si>
    <t>VITERBO</t>
  </si>
  <si>
    <t>PIENDAMÓ</t>
  </si>
  <si>
    <t>SIPÍ</t>
  </si>
  <si>
    <t>SAN PELAYO</t>
  </si>
  <si>
    <t>FOMEQUE</t>
  </si>
  <si>
    <t>SALADOBLANCO</t>
  </si>
  <si>
    <t>SITIONUEVO</t>
  </si>
  <si>
    <t>SAN JUANITO</t>
  </si>
  <si>
    <t>IMUÉS</t>
  </si>
  <si>
    <t>PAMPLONITA</t>
  </si>
  <si>
    <t>EL GUACAMAYO</t>
  </si>
  <si>
    <t>MELGAR</t>
  </si>
  <si>
    <t>PALMIRA</t>
  </si>
  <si>
    <t>CAMPAMENTO</t>
  </si>
  <si>
    <t>SAN CRISTÓBAL</t>
  </si>
  <si>
    <t>CUCAITA</t>
  </si>
  <si>
    <t>PUERTO TEJADA</t>
  </si>
  <si>
    <t>TADÓ</t>
  </si>
  <si>
    <t>TIERRALTA</t>
  </si>
  <si>
    <t>FOSCA</t>
  </si>
  <si>
    <t>SAN AGUSTÍN</t>
  </si>
  <si>
    <t>TENERIFE</t>
  </si>
  <si>
    <t>IPIALES</t>
  </si>
  <si>
    <t>PUERTO SANTANDER</t>
  </si>
  <si>
    <t>MURILLO</t>
  </si>
  <si>
    <t>PRADERA</t>
  </si>
  <si>
    <t>CAÑASGORDAS</t>
  </si>
  <si>
    <t>SAN ESTANISLAO</t>
  </si>
  <si>
    <t>CUÍTIVA</t>
  </si>
  <si>
    <t>PURACÉ</t>
  </si>
  <si>
    <t>UNGUÍA</t>
  </si>
  <si>
    <t>TUCHÍN</t>
  </si>
  <si>
    <t>FUNZA</t>
  </si>
  <si>
    <t>SANTA MARÍA</t>
  </si>
  <si>
    <t>ZAPAYÁN</t>
  </si>
  <si>
    <t>VISTAHERMOSA</t>
  </si>
  <si>
    <t>LA CRUZ</t>
  </si>
  <si>
    <t>RAGONVALIA</t>
  </si>
  <si>
    <t>EL PLAYÓN</t>
  </si>
  <si>
    <t>NATAGAIMA</t>
  </si>
  <si>
    <t>CARACOLÍ</t>
  </si>
  <si>
    <t>SAN FERNANDO</t>
  </si>
  <si>
    <t>CHÍQUIZA</t>
  </si>
  <si>
    <t>ROSAS</t>
  </si>
  <si>
    <t>UNIÓN PANAMERICANA</t>
  </si>
  <si>
    <t>VALENCIA</t>
  </si>
  <si>
    <t>FÚQUENE</t>
  </si>
  <si>
    <t>SUAZA</t>
  </si>
  <si>
    <t>ZONA BANANERA</t>
  </si>
  <si>
    <t>LA FLORIDA</t>
  </si>
  <si>
    <t>SALAZAR</t>
  </si>
  <si>
    <t>ENCINO</t>
  </si>
  <si>
    <t>ORTEGA</t>
  </si>
  <si>
    <t>RIOFRÍO</t>
  </si>
  <si>
    <t>CARAMANTA</t>
  </si>
  <si>
    <t>SAN JACINTO</t>
  </si>
  <si>
    <t>CHIVOR</t>
  </si>
  <si>
    <t>SAN SEBASTIÁN</t>
  </si>
  <si>
    <t>FUSAGASUGÁ</t>
  </si>
  <si>
    <t>TARQUI</t>
  </si>
  <si>
    <t>LA LLANADA</t>
  </si>
  <si>
    <t>SAN CALIXTO</t>
  </si>
  <si>
    <t>ENCISO</t>
  </si>
  <si>
    <t>PALOCABILDO</t>
  </si>
  <si>
    <t>ROLDANILLO</t>
  </si>
  <si>
    <t>CAREPA</t>
  </si>
  <si>
    <t>SAN JACINTO DEL CAUCA</t>
  </si>
  <si>
    <t>DUITAMA</t>
  </si>
  <si>
    <t>SANTANDER DE QUILICHAO</t>
  </si>
  <si>
    <t>GACHALA</t>
  </si>
  <si>
    <t>TESALIA</t>
  </si>
  <si>
    <t>LA TOLA</t>
  </si>
  <si>
    <t>SAN CAYETANO</t>
  </si>
  <si>
    <t>FLORIÁN</t>
  </si>
  <si>
    <t>PIEDRAS</t>
  </si>
  <si>
    <t>EL CARMEN DE VIBORAL</t>
  </si>
  <si>
    <t>SAN JUAN NEPOMUCENO</t>
  </si>
  <si>
    <t>EL COCUY</t>
  </si>
  <si>
    <t>SANTA ROSA</t>
  </si>
  <si>
    <t>GACHANCIPÁ</t>
  </si>
  <si>
    <t>TELLO</t>
  </si>
  <si>
    <t>FLORIDABLANCA</t>
  </si>
  <si>
    <t>PLANADAS</t>
  </si>
  <si>
    <t>SEVILLA</t>
  </si>
  <si>
    <t>CAROLINA</t>
  </si>
  <si>
    <t>SAN MARTÍN DE LOBA</t>
  </si>
  <si>
    <t>EL ESPINO</t>
  </si>
  <si>
    <t>SILVIA</t>
  </si>
  <si>
    <t>GACHETÁ</t>
  </si>
  <si>
    <t>TERUEL</t>
  </si>
  <si>
    <t>LEIVA</t>
  </si>
  <si>
    <t>SARDINATA</t>
  </si>
  <si>
    <t>GALÁN</t>
  </si>
  <si>
    <t>PRADO</t>
  </si>
  <si>
    <t>TORO</t>
  </si>
  <si>
    <t>CAUCASIA</t>
  </si>
  <si>
    <t>SAN PABLO</t>
  </si>
  <si>
    <t>FIRAVITOBA</t>
  </si>
  <si>
    <t>SOTARA</t>
  </si>
  <si>
    <t>GAMA</t>
  </si>
  <si>
    <t>TIMANÁ</t>
  </si>
  <si>
    <t>LINARES</t>
  </si>
  <si>
    <t>SILOS</t>
  </si>
  <si>
    <t>GAMBITA</t>
  </si>
  <si>
    <t>PURIFICACIÓN</t>
  </si>
  <si>
    <t>TRUJILLO</t>
  </si>
  <si>
    <t>CHIGORODÓ</t>
  </si>
  <si>
    <t>SANTA CATALINA</t>
  </si>
  <si>
    <t>FLORESTA</t>
  </si>
  <si>
    <t>SUÁREZ</t>
  </si>
  <si>
    <t>GIRARDOT</t>
  </si>
  <si>
    <t>VILLAVIEJA</t>
  </si>
  <si>
    <t>LOS ANDES</t>
  </si>
  <si>
    <t>TEORAMA</t>
  </si>
  <si>
    <t>GIRÓN</t>
  </si>
  <si>
    <t>RIOBLANCO</t>
  </si>
  <si>
    <t>TULUÁ</t>
  </si>
  <si>
    <t>CISNEROS</t>
  </si>
  <si>
    <t>GACHANTIVÁ</t>
  </si>
  <si>
    <t>YAGUARÁ</t>
  </si>
  <si>
    <t>MAGÜI</t>
  </si>
  <si>
    <t>TIBÚ</t>
  </si>
  <si>
    <t>GUACA</t>
  </si>
  <si>
    <t>RONCESVALLES</t>
  </si>
  <si>
    <t>ULLOA</t>
  </si>
  <si>
    <t>COCORNÁ</t>
  </si>
  <si>
    <t>SANTA ROSA DEL SUR</t>
  </si>
  <si>
    <t>GAMEZA</t>
  </si>
  <si>
    <t>TIMBÍO</t>
  </si>
  <si>
    <t>GUACHETÁ</t>
  </si>
  <si>
    <t>MALLAMA</t>
  </si>
  <si>
    <t>TOLEDO</t>
  </si>
  <si>
    <t>ROVIRA</t>
  </si>
  <si>
    <t>VERSALLES</t>
  </si>
  <si>
    <t>SIMITÍ</t>
  </si>
  <si>
    <t>GARAGOA</t>
  </si>
  <si>
    <t>TIMBIQUÍ</t>
  </si>
  <si>
    <t>GUADUAS</t>
  </si>
  <si>
    <t>MOSQUERA</t>
  </si>
  <si>
    <t>VILLA CARO</t>
  </si>
  <si>
    <t>GUAPOTÁ</t>
  </si>
  <si>
    <t>SALDAÑA</t>
  </si>
  <si>
    <t>VIJES</t>
  </si>
  <si>
    <t>SOPLAVIENTO</t>
  </si>
  <si>
    <t>GUACAMAYAS</t>
  </si>
  <si>
    <t>TORIBIO</t>
  </si>
  <si>
    <t>GUASCA</t>
  </si>
  <si>
    <t>VILLA DEL ROSARIO</t>
  </si>
  <si>
    <t>GUAVATÁ</t>
  </si>
  <si>
    <t>SAN ANTONIO</t>
  </si>
  <si>
    <t>YOTOCO</t>
  </si>
  <si>
    <t>COPACABANA</t>
  </si>
  <si>
    <t>TALAIGUA NUEVO</t>
  </si>
  <si>
    <t>GUATEQUE</t>
  </si>
  <si>
    <t>TOTORÓ</t>
  </si>
  <si>
    <t>GUATAQUÍ</t>
  </si>
  <si>
    <t>OLAYA HERRERA</t>
  </si>
  <si>
    <t>GÜEPSA</t>
  </si>
  <si>
    <t>SAN LUIS</t>
  </si>
  <si>
    <t>YUMBO</t>
  </si>
  <si>
    <t>DABEIBA</t>
  </si>
  <si>
    <t>TIQUISIO</t>
  </si>
  <si>
    <t>GUAYATÁ</t>
  </si>
  <si>
    <t>VILLA RICA</t>
  </si>
  <si>
    <t>GUATAVITA</t>
  </si>
  <si>
    <t>OSPINA</t>
  </si>
  <si>
    <t>HATO</t>
  </si>
  <si>
    <t>SANTA ISABEL</t>
  </si>
  <si>
    <t>ZARZAL</t>
  </si>
  <si>
    <t>DON MATÍAS</t>
  </si>
  <si>
    <t>TURBACO</t>
  </si>
  <si>
    <t>GÜICÁN</t>
  </si>
  <si>
    <t>GUAYABAL DE SIQUIMA</t>
  </si>
  <si>
    <t>FRANCISCO PIZARRO</t>
  </si>
  <si>
    <t>JESÚS MARÍA</t>
  </si>
  <si>
    <t>EBÉJICO</t>
  </si>
  <si>
    <t>TURBANÁ</t>
  </si>
  <si>
    <t>IZA</t>
  </si>
  <si>
    <t>GUAYABETAL</t>
  </si>
  <si>
    <t>POLICARPA</t>
  </si>
  <si>
    <t>JORDÁN</t>
  </si>
  <si>
    <t>VALLE DE SAN JUAN</t>
  </si>
  <si>
    <t>EL BAGRE</t>
  </si>
  <si>
    <t>JENESANO</t>
  </si>
  <si>
    <t>GUTIÉRREZ</t>
  </si>
  <si>
    <t>POTOSÍ</t>
  </si>
  <si>
    <t>LA BELLEZA</t>
  </si>
  <si>
    <t>VENADILLO</t>
  </si>
  <si>
    <t>ENTRERRIOS</t>
  </si>
  <si>
    <t>ZAMBRANO</t>
  </si>
  <si>
    <t>JERICÓ</t>
  </si>
  <si>
    <t>JERUSALÉN</t>
  </si>
  <si>
    <t>LANDÁZURI</t>
  </si>
  <si>
    <t>VILLAHERMOSA</t>
  </si>
  <si>
    <t>ENVIGADO</t>
  </si>
  <si>
    <t>LABRANZAGRANDE</t>
  </si>
  <si>
    <t>JUNÍN</t>
  </si>
  <si>
    <t>PUERRES</t>
  </si>
  <si>
    <t>VILLARRICA</t>
  </si>
  <si>
    <t>FREDONIA</t>
  </si>
  <si>
    <t>LA CAPILLA</t>
  </si>
  <si>
    <t>LA CALERA</t>
  </si>
  <si>
    <t>PUPIALES</t>
  </si>
  <si>
    <t>LEBRÍJA</t>
  </si>
  <si>
    <t>FRONTINO</t>
  </si>
  <si>
    <t>LA MESA</t>
  </si>
  <si>
    <t>RICAURTE</t>
  </si>
  <si>
    <t>LOS SANTOS</t>
  </si>
  <si>
    <t>GIRALDO</t>
  </si>
  <si>
    <t>LA UVITA</t>
  </si>
  <si>
    <t>LA PALMA</t>
  </si>
  <si>
    <t>ROBERTO PAYÁN</t>
  </si>
  <si>
    <t>MACARAVITA</t>
  </si>
  <si>
    <t>GIRARDOTA</t>
  </si>
  <si>
    <t>VILLA DE LEYVA</t>
  </si>
  <si>
    <t>LA PEÑA</t>
  </si>
  <si>
    <t>SAMANIEGO</t>
  </si>
  <si>
    <t>MÁLAGA</t>
  </si>
  <si>
    <t>GÓMEZ PLATA</t>
  </si>
  <si>
    <t>MACANAL</t>
  </si>
  <si>
    <t>SANDONÁ</t>
  </si>
  <si>
    <t>MATANZA</t>
  </si>
  <si>
    <t>MARIPÍ</t>
  </si>
  <si>
    <t>LENGUAZAQUE</t>
  </si>
  <si>
    <t>SAN BERNARDO</t>
  </si>
  <si>
    <t>MOGOTES</t>
  </si>
  <si>
    <t>MACHETA</t>
  </si>
  <si>
    <t>SAN LORENZO</t>
  </si>
  <si>
    <t>MOLAGAVITA</t>
  </si>
  <si>
    <t>GUARNE</t>
  </si>
  <si>
    <t>MONGUA</t>
  </si>
  <si>
    <t>MADRID</t>
  </si>
  <si>
    <t>OCAMONTE</t>
  </si>
  <si>
    <t>GUATAPÉ</t>
  </si>
  <si>
    <t>MONGUÍ</t>
  </si>
  <si>
    <t>MANTA</t>
  </si>
  <si>
    <t>SAN PEDRO DE CARTAGO</t>
  </si>
  <si>
    <t>OIBA</t>
  </si>
  <si>
    <t>HELICONIA</t>
  </si>
  <si>
    <t>MONIQUIRÁ</t>
  </si>
  <si>
    <t>MEDINA</t>
  </si>
  <si>
    <t>SANTA BÁRBARA</t>
  </si>
  <si>
    <t>ONZAGA</t>
  </si>
  <si>
    <t>HISPANIA</t>
  </si>
  <si>
    <t>MOTAVITA</t>
  </si>
  <si>
    <t>SANTACRUZ</t>
  </si>
  <si>
    <t>PALMAR</t>
  </si>
  <si>
    <t>ITAGUI</t>
  </si>
  <si>
    <t>MUZO</t>
  </si>
  <si>
    <t>SAPUYES</t>
  </si>
  <si>
    <t>PALMAS DEL SOCORRO</t>
  </si>
  <si>
    <t>ITUANGO</t>
  </si>
  <si>
    <t>NOBSA</t>
  </si>
  <si>
    <t>NEMOCÓN</t>
  </si>
  <si>
    <t>TAMINANGO</t>
  </si>
  <si>
    <t>PÁRAMO</t>
  </si>
  <si>
    <t>JARDÍN</t>
  </si>
  <si>
    <t>NUEVO COLÓN</t>
  </si>
  <si>
    <t>NILO</t>
  </si>
  <si>
    <t>TANGUA</t>
  </si>
  <si>
    <t>PIEDECUESTA</t>
  </si>
  <si>
    <t>OICATÁ</t>
  </si>
  <si>
    <t>NIMAIMA</t>
  </si>
  <si>
    <t>SAN ANDRÉS DE TUMACO</t>
  </si>
  <si>
    <t>PINCHOTE</t>
  </si>
  <si>
    <t>LA CEJA</t>
  </si>
  <si>
    <t>OTANCHE</t>
  </si>
  <si>
    <t>NOCAIMA</t>
  </si>
  <si>
    <t>TÚQUERRES</t>
  </si>
  <si>
    <t>PUENTE NACIONAL</t>
  </si>
  <si>
    <t>LA ESTRELLA</t>
  </si>
  <si>
    <t>PACHAVITA</t>
  </si>
  <si>
    <t>VENECIA</t>
  </si>
  <si>
    <t>YACUANQUER</t>
  </si>
  <si>
    <t>PUERTO PARRA</t>
  </si>
  <si>
    <t>LA PINTADA</t>
  </si>
  <si>
    <t>PÁEZ</t>
  </si>
  <si>
    <t>PACHO</t>
  </si>
  <si>
    <t>PUERTO WILCHES</t>
  </si>
  <si>
    <t>PAIPA</t>
  </si>
  <si>
    <t>PAIME</t>
  </si>
  <si>
    <t>RIONEGRO</t>
  </si>
  <si>
    <t>LIBORINA</t>
  </si>
  <si>
    <t>PAJARITO</t>
  </si>
  <si>
    <t>PANDI</t>
  </si>
  <si>
    <t>SABANA DE TORRES</t>
  </si>
  <si>
    <t>MACEO</t>
  </si>
  <si>
    <t>PANQUEBA</t>
  </si>
  <si>
    <t>PARATEBUENO</t>
  </si>
  <si>
    <t>MARINILLA</t>
  </si>
  <si>
    <t>PAUNA</t>
  </si>
  <si>
    <t>PASCA</t>
  </si>
  <si>
    <t>SAN BENITO</t>
  </si>
  <si>
    <t>MONTEBELLO</t>
  </si>
  <si>
    <t>PAYA</t>
  </si>
  <si>
    <t>PUERTO SALGAR</t>
  </si>
  <si>
    <t>SAN GIL</t>
  </si>
  <si>
    <t>MURINDÓ</t>
  </si>
  <si>
    <t>PAZ DE RÍO</t>
  </si>
  <si>
    <t>PULÍ</t>
  </si>
  <si>
    <t>SAN JOAQUÍN</t>
  </si>
  <si>
    <t>MUTATÁ</t>
  </si>
  <si>
    <t>PESCA</t>
  </si>
  <si>
    <t>QUEBRADANEGRA</t>
  </si>
  <si>
    <t>SAN JOSÉ DE MIRANDA</t>
  </si>
  <si>
    <t>PAIS</t>
  </si>
  <si>
    <t>PISBA</t>
  </si>
  <si>
    <t>QUETAME</t>
  </si>
  <si>
    <t>NECOCLÍ</t>
  </si>
  <si>
    <t>PUERTO BOYACÁ</t>
  </si>
  <si>
    <t>QUIPILE</t>
  </si>
  <si>
    <t>SAN VICENTE DE CHUCURÍ</t>
  </si>
  <si>
    <t>AFGANISTÁN</t>
  </si>
  <si>
    <t>NECHÍ</t>
  </si>
  <si>
    <t>QUÍPAMA</t>
  </si>
  <si>
    <t>APULO</t>
  </si>
  <si>
    <t>OLAYA</t>
  </si>
  <si>
    <t>RAMIRIQUÍ</t>
  </si>
  <si>
    <t>SANTA HELENA DEL OPÓN</t>
  </si>
  <si>
    <t>ALEMANIA</t>
  </si>
  <si>
    <t>PEÑOL</t>
  </si>
  <si>
    <t>RÁQUIRA</t>
  </si>
  <si>
    <t>SAN ANTONIO DEL TEQUENDAMA</t>
  </si>
  <si>
    <t>SIMACOTA</t>
  </si>
  <si>
    <t>ANDORRA</t>
  </si>
  <si>
    <t>PEQUE</t>
  </si>
  <si>
    <t>RONDÓN</t>
  </si>
  <si>
    <t>SOCORRO</t>
  </si>
  <si>
    <t>ANGOLA</t>
  </si>
  <si>
    <t>PUEBLORRICO</t>
  </si>
  <si>
    <t>SABOYÁ</t>
  </si>
  <si>
    <t>SUAITA</t>
  </si>
  <si>
    <t>ANTIGUA Y BARBUDA</t>
  </si>
  <si>
    <t>PUERTO BERRÍO</t>
  </si>
  <si>
    <t>SÁCHICA</t>
  </si>
  <si>
    <t>ARABIA SAUDITA</t>
  </si>
  <si>
    <t>PUERTO NARE</t>
  </si>
  <si>
    <t>SAMACÁ</t>
  </si>
  <si>
    <t>SAN JUAN DE RÍO SECO</t>
  </si>
  <si>
    <t>SURATÁ</t>
  </si>
  <si>
    <t>PUERTO TRIUNFO</t>
  </si>
  <si>
    <t>SAN EDUARDO</t>
  </si>
  <si>
    <t>SASAIMA</t>
  </si>
  <si>
    <t>TONA</t>
  </si>
  <si>
    <t>ARGENTINA</t>
  </si>
  <si>
    <t>REMEDIOS</t>
  </si>
  <si>
    <t>SAN JOSÉ DE PARE</t>
  </si>
  <si>
    <t>SESQUILÉ</t>
  </si>
  <si>
    <t>VALLE DE SAN JOSÉ</t>
  </si>
  <si>
    <t>RETIRO</t>
  </si>
  <si>
    <t>SAN LUIS DE GACENO</t>
  </si>
  <si>
    <t>SIBATÉ</t>
  </si>
  <si>
    <t>VÉLEZ</t>
  </si>
  <si>
    <t>AUSTRALIA</t>
  </si>
  <si>
    <t>SAN MATEO</t>
  </si>
  <si>
    <t>SILVANIA</t>
  </si>
  <si>
    <t>VETAS</t>
  </si>
  <si>
    <t>AUSTRIA</t>
  </si>
  <si>
    <t>SAN MIGUEL DE SEMA</t>
  </si>
  <si>
    <t>SIMIJACA</t>
  </si>
  <si>
    <t>AZERBAIYÁN</t>
  </si>
  <si>
    <t>SABANETA</t>
  </si>
  <si>
    <t>SAN PABLO DE BORBUR</t>
  </si>
  <si>
    <t>SOACHA</t>
  </si>
  <si>
    <t>ZAPATOCA</t>
  </si>
  <si>
    <t>BAHAMAS</t>
  </si>
  <si>
    <t>SALGAR</t>
  </si>
  <si>
    <t>SANTANA</t>
  </si>
  <si>
    <t>SOPÓ</t>
  </si>
  <si>
    <t>BAHRÉIN (BARÉIN)</t>
  </si>
  <si>
    <t>SAN ANDRÉS DE CUERQUÍA</t>
  </si>
  <si>
    <t>SUBACHOQUE</t>
  </si>
  <si>
    <t>BANGLADESH</t>
  </si>
  <si>
    <t>SANTA ROSA DE VITERBO</t>
  </si>
  <si>
    <t>SUESCA</t>
  </si>
  <si>
    <t>BARBADOS</t>
  </si>
  <si>
    <t>SANTA SOFÍA</t>
  </si>
  <si>
    <t>SUPATÁ</t>
  </si>
  <si>
    <t>BÉLGICA</t>
  </si>
  <si>
    <t>SAN JERÓNIMO</t>
  </si>
  <si>
    <t>SATIVANORTE</t>
  </si>
  <si>
    <t>SUSA</t>
  </si>
  <si>
    <t>BELICE</t>
  </si>
  <si>
    <t>SAN JOSÉ DE LA MONTAÑA</t>
  </si>
  <si>
    <t>SATIVASUR</t>
  </si>
  <si>
    <t>SUTATAUSA</t>
  </si>
  <si>
    <t>BENÍN</t>
  </si>
  <si>
    <t>SAN JUAN DE URABÁ</t>
  </si>
  <si>
    <t>SIACHOQUE</t>
  </si>
  <si>
    <t>TABIO</t>
  </si>
  <si>
    <t>BIELORRUSIA</t>
  </si>
  <si>
    <t>SOATÁ</t>
  </si>
  <si>
    <t>TAUSA</t>
  </si>
  <si>
    <t>BIRMANIA/MYANMAR</t>
  </si>
  <si>
    <t>SOCOTÁ</t>
  </si>
  <si>
    <t>TENA</t>
  </si>
  <si>
    <t>BOLIVIA</t>
  </si>
  <si>
    <t>SAN PEDRO DE URABA</t>
  </si>
  <si>
    <t>SOCHA</t>
  </si>
  <si>
    <t>TENJO</t>
  </si>
  <si>
    <t>BOSNIA Y HERZEGOVINA</t>
  </si>
  <si>
    <t>SAN RAFAEL</t>
  </si>
  <si>
    <t>SOGAMOSO</t>
  </si>
  <si>
    <t>TIBACUY</t>
  </si>
  <si>
    <t>BOTSUANA</t>
  </si>
  <si>
    <t>SAN ROQUE</t>
  </si>
  <si>
    <t>SOMONDOCO</t>
  </si>
  <si>
    <t>TIBIRITA</t>
  </si>
  <si>
    <t>BRASIL</t>
  </si>
  <si>
    <t>SAN VICENTE</t>
  </si>
  <si>
    <t>SORA</t>
  </si>
  <si>
    <t>TOCAIMA</t>
  </si>
  <si>
    <t>BRUNÉI</t>
  </si>
  <si>
    <t>SOTAQUIRÁ</t>
  </si>
  <si>
    <t>TOCANCIPÁ</t>
  </si>
  <si>
    <t>BULGARIA</t>
  </si>
  <si>
    <t>SANTA ROSA DE OSOS</t>
  </si>
  <si>
    <t>SORACÁ</t>
  </si>
  <si>
    <t>TOPAIPÍ</t>
  </si>
  <si>
    <t>BURKINA FASO</t>
  </si>
  <si>
    <t>SANTO DOMINGO</t>
  </si>
  <si>
    <t>SUSACÓN</t>
  </si>
  <si>
    <t>UBALÁ</t>
  </si>
  <si>
    <t>BURUNDI</t>
  </si>
  <si>
    <t>EL SANTUARIO</t>
  </si>
  <si>
    <t>SUTAMARCHÁN</t>
  </si>
  <si>
    <t>UBAQUE</t>
  </si>
  <si>
    <t>BUTÁN</t>
  </si>
  <si>
    <t>SEGOVIA</t>
  </si>
  <si>
    <t>SUTATENZA</t>
  </si>
  <si>
    <t>VILLA DE SAN DIEGO DE UBATE</t>
  </si>
  <si>
    <t>CABO VERDE</t>
  </si>
  <si>
    <t>SONSON</t>
  </si>
  <si>
    <t>TASCO</t>
  </si>
  <si>
    <t>UNE</t>
  </si>
  <si>
    <t>CAMBOYA</t>
  </si>
  <si>
    <t>SOPETRÁN</t>
  </si>
  <si>
    <t>TENZA</t>
  </si>
  <si>
    <t>ÚTICA</t>
  </si>
  <si>
    <t>CAMERÚN</t>
  </si>
  <si>
    <t>TÁMESIS</t>
  </si>
  <si>
    <t>TIBANÁ</t>
  </si>
  <si>
    <t>VERGARA</t>
  </si>
  <si>
    <t>CANADÁ</t>
  </si>
  <si>
    <t>TARAZÁ</t>
  </si>
  <si>
    <t>TIBASOSA</t>
  </si>
  <si>
    <t>VIANÍ</t>
  </si>
  <si>
    <t>CATAR</t>
  </si>
  <si>
    <t>TARSO</t>
  </si>
  <si>
    <t>TINJACÁ</t>
  </si>
  <si>
    <t>VILLAGÓMEZ</t>
  </si>
  <si>
    <t>CHAD</t>
  </si>
  <si>
    <t>TITIRIBÍ</t>
  </si>
  <si>
    <t>TIPACOQUE</t>
  </si>
  <si>
    <t>VILLAPINZÓN</t>
  </si>
  <si>
    <t>CHILE</t>
  </si>
  <si>
    <t>TOCA</t>
  </si>
  <si>
    <t>VILLETA</t>
  </si>
  <si>
    <t>CHINA</t>
  </si>
  <si>
    <t>TURBO</t>
  </si>
  <si>
    <t>TOGÜÍ</t>
  </si>
  <si>
    <t>VIOTÁ</t>
  </si>
  <si>
    <t>CHIPRE</t>
  </si>
  <si>
    <t>URAMITA</t>
  </si>
  <si>
    <t>TÓPAGA</t>
  </si>
  <si>
    <t>YACOPÍ</t>
  </si>
  <si>
    <t>CIUDAD DEL VATICANO</t>
  </si>
  <si>
    <t>URRAO</t>
  </si>
  <si>
    <t>TOTA</t>
  </si>
  <si>
    <t>ZIPACÓN</t>
  </si>
  <si>
    <t>COMORAS</t>
  </si>
  <si>
    <t>VALDIVIA</t>
  </si>
  <si>
    <t>TUNUNGUÁ</t>
  </si>
  <si>
    <t>ZIPAQUIRÁ</t>
  </si>
  <si>
    <t>COREA DEL NORTE</t>
  </si>
  <si>
    <t>TURMEQUÉ</t>
  </si>
  <si>
    <t>COREA DEL SUR</t>
  </si>
  <si>
    <t>VEGACHÍ</t>
  </si>
  <si>
    <t>TUTA</t>
  </si>
  <si>
    <t>COSTA DE MARFIL</t>
  </si>
  <si>
    <t>TUTAZÁ</t>
  </si>
  <si>
    <t>COSTA RICA</t>
  </si>
  <si>
    <t>VIGÍA DEL FUERTE</t>
  </si>
  <si>
    <t>UMBITA</t>
  </si>
  <si>
    <t>CROACIA</t>
  </si>
  <si>
    <t>YALÍ</t>
  </si>
  <si>
    <t>VENTAQUEMADA</t>
  </si>
  <si>
    <t>CUBA</t>
  </si>
  <si>
    <t>YARUMAL</t>
  </si>
  <si>
    <t>VIRACACHÁ</t>
  </si>
  <si>
    <t>DINAMARCA</t>
  </si>
  <si>
    <t>YOLOMBÓ</t>
  </si>
  <si>
    <t>ZETAQUIRA</t>
  </si>
  <si>
    <t>DOMINICA</t>
  </si>
  <si>
    <t>YONDÓ</t>
  </si>
  <si>
    <t>ECUADOR</t>
  </si>
  <si>
    <t>ZARAGOZA</t>
  </si>
  <si>
    <t>EGIPTO</t>
  </si>
  <si>
    <t>EL SALVADOR</t>
  </si>
  <si>
    <t>EMIRATOS ÁRABES UNIDOS</t>
  </si>
  <si>
    <t>ERITREA</t>
  </si>
  <si>
    <t>ESLOVAQUIA</t>
  </si>
  <si>
    <t>MENUS</t>
  </si>
  <si>
    <t>ESLOVENIA</t>
  </si>
  <si>
    <t>B. Modificacion de la razón social</t>
  </si>
  <si>
    <t>ESPAÑA</t>
  </si>
  <si>
    <t>TIPO_IDE</t>
  </si>
  <si>
    <t>TIPO_PRO</t>
  </si>
  <si>
    <t>TIPO_EMP</t>
  </si>
  <si>
    <t>APROBACION</t>
  </si>
  <si>
    <t>MODIFICACION</t>
  </si>
  <si>
    <t>RAZON_SOCIAL</t>
  </si>
  <si>
    <t>ESTADOS UNIDOS</t>
  </si>
  <si>
    <t>CEDULA DE CIUDADANIA</t>
  </si>
  <si>
    <t>PROPIETARIO</t>
  </si>
  <si>
    <t>√</t>
  </si>
  <si>
    <t>CAMBIO</t>
  </si>
  <si>
    <t>TITULAR</t>
  </si>
  <si>
    <t>ESTONIA</t>
  </si>
  <si>
    <t>CEDULA DE EXTRANJERIA</t>
  </si>
  <si>
    <t>REPRESENTANTE LEGAL</t>
  </si>
  <si>
    <t>ADICION</t>
  </si>
  <si>
    <t xml:space="preserve">FABRICANTE </t>
  </si>
  <si>
    <t>ETIOPÍA</t>
  </si>
  <si>
    <t>PASAPORTE</t>
  </si>
  <si>
    <t>CAMBIO Y ADICION</t>
  </si>
  <si>
    <t>IMPORTADOR</t>
  </si>
  <si>
    <t>FILIPINAS</t>
  </si>
  <si>
    <t>PERMISO ESPECIAL</t>
  </si>
  <si>
    <t xml:space="preserve">TITULAR y FABRICANTE </t>
  </si>
  <si>
    <t>FINLANDIA</t>
  </si>
  <si>
    <t>MATRICULA MERCANTIL</t>
  </si>
  <si>
    <t>TITULAR y IMPORTADOR</t>
  </si>
  <si>
    <t>FIYI</t>
  </si>
  <si>
    <t>NÚMERO DE IDENTIFICACIÓN TRIBUTARIA</t>
  </si>
  <si>
    <t>FABRICANTE y IMPORTADOR</t>
  </si>
  <si>
    <t>FRANCIA</t>
  </si>
  <si>
    <t>REGISTRO UNICO TRIBUTARIO</t>
  </si>
  <si>
    <t>TITULAR, FABRICANTE y IMPORTADOR</t>
  </si>
  <si>
    <t>GABÓN</t>
  </si>
  <si>
    <t>GAMBIA</t>
  </si>
  <si>
    <t>GEORGIA</t>
  </si>
  <si>
    <t>GHANA</t>
  </si>
  <si>
    <t>MODIFICACION2</t>
  </si>
  <si>
    <t>MODALIDAD</t>
  </si>
  <si>
    <t>TIPO_TRA</t>
  </si>
  <si>
    <t>GRECIA</t>
  </si>
  <si>
    <t>FABRICAR Y VENDER;</t>
  </si>
  <si>
    <t xml:space="preserve">REGISTRO SANITARIO </t>
  </si>
  <si>
    <t>GUATEMALA</t>
  </si>
  <si>
    <t>FABRICAR, ENVASAR Y VENDER;</t>
  </si>
  <si>
    <t xml:space="preserve">PERMISO SANITARIO </t>
  </si>
  <si>
    <t>GUINEA</t>
  </si>
  <si>
    <t>ENVASAR Y VENDER;</t>
  </si>
  <si>
    <t>NOTIFICACIÓN SANITARIA</t>
  </si>
  <si>
    <t>EXCLUSION</t>
  </si>
  <si>
    <t>GUINEA ECUATORIAL</t>
  </si>
  <si>
    <t>IMPORTAR Y VENDER;</t>
  </si>
  <si>
    <t>GUINEA-BISÁU</t>
  </si>
  <si>
    <t>IMPORTAR, ENVASAR Y VENDER</t>
  </si>
  <si>
    <t>GUYANA</t>
  </si>
  <si>
    <t>HAITÍ</t>
  </si>
  <si>
    <t>HONDURAS</t>
  </si>
  <si>
    <t>HUNGRÍA</t>
  </si>
  <si>
    <t>INDIA</t>
  </si>
  <si>
    <t>INDONESIA</t>
  </si>
  <si>
    <t>IRAK</t>
  </si>
  <si>
    <t>IRÁN</t>
  </si>
  <si>
    <t>IRLANDA</t>
  </si>
  <si>
    <t>ISLANDIA</t>
  </si>
  <si>
    <t>ISLAS MARSHALL</t>
  </si>
  <si>
    <t>ISLAS SALOMÓN</t>
  </si>
  <si>
    <t>ISRAEL</t>
  </si>
  <si>
    <t>ITALIA</t>
  </si>
  <si>
    <t>JAMAICA</t>
  </si>
  <si>
    <t>JAPÓN</t>
  </si>
  <si>
    <t>JORDANIA</t>
  </si>
  <si>
    <t>KAZAJISTÁN</t>
  </si>
  <si>
    <t>KENIA</t>
  </si>
  <si>
    <t>KIRGUISTÁN</t>
  </si>
  <si>
    <t>KIRIBATI</t>
  </si>
  <si>
    <t>KUWAIT</t>
  </si>
  <si>
    <t>LAOS</t>
  </si>
  <si>
    <t>LESOTO</t>
  </si>
  <si>
    <t>LETONIA</t>
  </si>
  <si>
    <t>LIBERIA</t>
  </si>
  <si>
    <t>LIBIA</t>
  </si>
  <si>
    <t>LIECHTENSTEIN</t>
  </si>
  <si>
    <t>LITUANIA</t>
  </si>
  <si>
    <t>LUXEMBURGO</t>
  </si>
  <si>
    <t>MACEDONIA DEL NORTE</t>
  </si>
  <si>
    <t>MADAGASCAR</t>
  </si>
  <si>
    <t>MALASIA</t>
  </si>
  <si>
    <t>MALAUI</t>
  </si>
  <si>
    <t>MALDIVAS</t>
  </si>
  <si>
    <t>MALÍ</t>
  </si>
  <si>
    <t>MALTA</t>
  </si>
  <si>
    <t>MARRUECOS</t>
  </si>
  <si>
    <t>MAURICIO</t>
  </si>
  <si>
    <t>MAURITANIA</t>
  </si>
  <si>
    <t>MÉXICO</t>
  </si>
  <si>
    <t>MICRONESIA</t>
  </si>
  <si>
    <t>MOLDAVIA</t>
  </si>
  <si>
    <t>MÓNACO</t>
  </si>
  <si>
    <t>MONGOLIA</t>
  </si>
  <si>
    <t>MOZAMBIQUE</t>
  </si>
  <si>
    <t>NAMIBIA</t>
  </si>
  <si>
    <t>NAURU</t>
  </si>
  <si>
    <t>NEPAL</t>
  </si>
  <si>
    <t>NICARAGUA</t>
  </si>
  <si>
    <t>NÍGER</t>
  </si>
  <si>
    <t>NIGERIA</t>
  </si>
  <si>
    <t>NORUEGA</t>
  </si>
  <si>
    <t>NUEVA ZELANDA</t>
  </si>
  <si>
    <t>OMÁN</t>
  </si>
  <si>
    <t>PAÍSES BAJOS</t>
  </si>
  <si>
    <t>PAKISTÁN</t>
  </si>
  <si>
    <t>PALAOS</t>
  </si>
  <si>
    <t>PANAMÁ</t>
  </si>
  <si>
    <t>PAPÚA NUEVA GUINEA</t>
  </si>
  <si>
    <t>PARAGUAY</t>
  </si>
  <si>
    <t>PERÚ</t>
  </si>
  <si>
    <t>POLONIA</t>
  </si>
  <si>
    <t>PORTUGAL</t>
  </si>
  <si>
    <t>REINO UNIDO</t>
  </si>
  <si>
    <t>REPÚBLICA CENTROAFRICANA</t>
  </si>
  <si>
    <t>REPÚBLICA CHECA</t>
  </si>
  <si>
    <t>REPÚBLICA DEL CONGO</t>
  </si>
  <si>
    <t>REPÚBLICA DEMOCRÁTICA DEL CONGO</t>
  </si>
  <si>
    <t>REPÚBLICA DOMINICANA</t>
  </si>
  <si>
    <t>REPÚBLICA SUDAFRICANA</t>
  </si>
  <si>
    <t>RUANDA</t>
  </si>
  <si>
    <t>RUMANÍA</t>
  </si>
  <si>
    <t>RUSIA</t>
  </si>
  <si>
    <t>SAMOA</t>
  </si>
  <si>
    <t>SAN CRISTÓBAL Y NIEVES</t>
  </si>
  <si>
    <t>SAN MARINO</t>
  </si>
  <si>
    <t>SAN VICENTE Y LAS GRANADINAS</t>
  </si>
  <si>
    <t>SANTO TOMÉ Y PRÍNCIPE</t>
  </si>
  <si>
    <t>SENEGAL</t>
  </si>
  <si>
    <t>SERBIA</t>
  </si>
  <si>
    <t>SEYCHELLES</t>
  </si>
  <si>
    <t>SIERRA LEONA</t>
  </si>
  <si>
    <t>SINGAPUR</t>
  </si>
  <si>
    <t>SIRIA</t>
  </si>
  <si>
    <t>SOMALIA</t>
  </si>
  <si>
    <t>SRI LANKA</t>
  </si>
  <si>
    <t>SUAZILANDIA</t>
  </si>
  <si>
    <t>SUDÁN</t>
  </si>
  <si>
    <t>SUDÁN DEL SUR</t>
  </si>
  <si>
    <t>SUECIA</t>
  </si>
  <si>
    <t>SUIZA</t>
  </si>
  <si>
    <t>SURINAM</t>
  </si>
  <si>
    <t>TAILANDIA</t>
  </si>
  <si>
    <t>TANZANIA</t>
  </si>
  <si>
    <t>TAYIKISTÁN</t>
  </si>
  <si>
    <t>TIMOR ORIENTAL (TIMOR-LESTE)</t>
  </si>
  <si>
    <t>TOGO</t>
  </si>
  <si>
    <t>TONGA</t>
  </si>
  <si>
    <t>TRINIDAD Y TOBAGO</t>
  </si>
  <si>
    <t>TÚNEZ</t>
  </si>
  <si>
    <t>TURKMENISTÁN</t>
  </si>
  <si>
    <t>TURQUÍA</t>
  </si>
  <si>
    <t>TUVALU</t>
  </si>
  <si>
    <t>UCRANIA</t>
  </si>
  <si>
    <t>UGANDA</t>
  </si>
  <si>
    <t>URUGUAY</t>
  </si>
  <si>
    <t>UZBEKISTÁN</t>
  </si>
  <si>
    <t>VANUATU</t>
  </si>
  <si>
    <t>VENEZUELA</t>
  </si>
  <si>
    <t>VIETNAM</t>
  </si>
  <si>
    <t>YEMEN</t>
  </si>
  <si>
    <t>YIBUTI (DJIBOUTI)</t>
  </si>
  <si>
    <t>ZAMBIA</t>
  </si>
  <si>
    <t>ZIMBABUE</t>
  </si>
  <si>
    <r>
      <rPr>
        <b/>
        <sz val="11"/>
        <color theme="1"/>
        <rFont val="Calibri"/>
        <family val="2"/>
        <scheme val="minor"/>
      </rPr>
      <t>TENGA EN CUENTA:</t>
    </r>
    <r>
      <rPr>
        <sz val="10"/>
        <rFont val="Arial"/>
        <family val="2"/>
      </rPr>
      <t xml:space="preserve"> Para mayor información consulte el formato "Instructivo de trámites", en donde aparece indicado como debe diligenciar este formulario en los campos que se encuentran numerados según las disposiciones contempladas en la Resolución 2674 de 2013 Artículo 38, 40 modificado por la Resolución 3168 de 2015).</t>
    </r>
  </si>
  <si>
    <r>
      <t xml:space="preserve">Presente la documentación en formato PDF y Excel - Verifique la normatividad sanitaria aplicable a su producto y las disposiciones establecidas en la Resolución 2674 de 2013 modificada por la Resolución 3168 de 2015 y Resolución 719 de 2015. Por favor enviar el Excel y los documentos PDF. 
Diligencie los espacios sombreados según corresponda, sin tachaduras ni enmendaduras con letra clara y legible, con tinta de color </t>
    </r>
    <r>
      <rPr>
        <b/>
        <i/>
        <sz val="11"/>
        <color theme="4"/>
        <rFont val="Calibri"/>
        <family val="2"/>
        <scheme val="minor"/>
      </rPr>
      <t>AZUL</t>
    </r>
    <r>
      <rPr>
        <b/>
        <i/>
        <sz val="11"/>
        <color theme="1"/>
        <rFont val="Calibri"/>
        <family val="2"/>
        <scheme val="minor"/>
      </rPr>
      <t>.</t>
    </r>
  </si>
  <si>
    <t>GESTIÓN DE AUTORIZACIONES DE COMERCIALIZACIÓN</t>
  </si>
  <si>
    <t>FORMULARIO ÚNICO DE BEBIDAS ALCOHOLICAS</t>
  </si>
  <si>
    <t>Código: ACOM-FOR152</t>
  </si>
  <si>
    <t>Versión: 02</t>
  </si>
  <si>
    <t>Fecha de Emisión: 2026-06-21</t>
  </si>
  <si>
    <t xml:space="preserve">FORMATO ÚNICO PARA PRESENTACIÓN DE SOLICITUD DE RENOVACIÓN AUTOMÁTICA DE REGISTRO SANITARIO PARA BEBIDAS ALCOHOLICAS
Decreto 1686 de 2012, Decreto 1366 de 2020, Decreto 162 de 2021 y Decreto 1083 del 2025. </t>
  </si>
  <si>
    <t>INSTRUCTIVO PARA EL DILIGENCIAMIENTO DEL FORMATO ÚNICO DE SOLICITUDES RELACIONADAS CON SOLICITUDES DE EXPEDICIÓN O RENOVACIÓN DE REGISTRO SANITARIO PARA BEBIDAS ALCOHOLICAS</t>
  </si>
  <si>
    <r>
      <rPr>
        <b/>
        <sz val="10"/>
        <rFont val="Aptos"/>
        <family val="2"/>
      </rPr>
      <t>Respetado Usuario:</t>
    </r>
    <r>
      <rPr>
        <sz val="10"/>
        <rFont val="Aptos"/>
        <family val="2"/>
      </rPr>
      <t xml:space="preserve">
La Notificación es el medio a través del cual se ponen en conocimiento del interesado los actos de carácter particular. Tiene como finalidad garantizar el conocimiento de las actuaciones administrativas y de su desarrollo de tal forma que se garanticen los principios de publicidad y contradicción
La </t>
    </r>
    <r>
      <rPr>
        <b/>
        <sz val="10"/>
        <rFont val="Aptos"/>
        <family val="2"/>
      </rPr>
      <t>ley 1437 de 2011</t>
    </r>
    <r>
      <rPr>
        <sz val="10"/>
        <rFont val="Aptos"/>
        <family val="2"/>
      </rPr>
      <t xml:space="preserve"> “Por la cual se expide el Código de Procedimiento Administrativo y de lo Contencioso Administrativo”, en su </t>
    </r>
    <r>
      <rPr>
        <b/>
        <sz val="10"/>
        <rFont val="Aptos"/>
        <family val="2"/>
      </rPr>
      <t>artículo 56</t>
    </r>
    <r>
      <rPr>
        <sz val="10"/>
        <rFont val="Aptos"/>
        <family val="2"/>
      </rPr>
      <t xml:space="preserve"> señala que las autoridades podrán notificar sus actos a través de medios electrónicos, siempre que el administrado haya aceptado este medio de notificación, agregando, que la notificación quedará surtida a partir de la fecha y hora en que el administrado acceda al acto administrativo, fecha y hora que deberá certificar la administración.
Por otra parte, a través del  </t>
    </r>
    <r>
      <rPr>
        <b/>
        <sz val="10"/>
        <rFont val="Aptos"/>
        <family val="2"/>
      </rPr>
      <t>Decreto 2693 de 2012</t>
    </r>
    <r>
      <rPr>
        <sz val="10"/>
        <rFont val="Aptos"/>
        <family val="2"/>
      </rPr>
      <t xml:space="preserve"> "Por el cual se establecen los lineamientos generales de la estrategia de Gobierno en línea de la República de Colombia, se reglamentan parcialmente las Leyes 1341 de 2009 y 1450 de 2011, y se dictan otras disposiciones" se busca el máximo aprovechamiento de las Tecnologías de la Información y las Comunicaciones, con el fin de contribuir con la construcción de un Estado más eficiente, más transparente y participativo y que preste mejores servicios con la colaboración de toda la sociedad.
Con el propósito de efectivizar este mandato legal y dar cumplimiento a las normativas señaladas, el Invima viene implementando el sistema de notificación electrónica de los actos administrativos, a través del cual se pretende agilizar el trámite de las actuaciones administrativas, prestando de esta manera un mejor y más eficiente servicio a los usuarios, en la medida que no tienen que desplazarse hasta la entidad a conocer las decisiones que se adelantan dentro del trámite.
Términos y condiciones de uso de la notificación electrónica:
Si usted en calidad de usuario suscribe el presente documento aceptando ser notificado a través de correo electrónico, conoce y acepta  además las siguientes condiciones de uso:
• Usted suministra a la administración una dirección de correo electrónico (a la cual desea le sean remitidos los correos de notificación), la cual se presume propia y utilizada directamente por usted, por lo que en ningún caso podrá alegar con posterioridad el desconocimiento de los actos notificados por operaciones en el buzón delegadas a terceros.
• El Invima envía a la dirección electrónica suministrada una comunicación mediante la cual remite el acto administrativo adjuntando el documento en formato PDF.
• Los términos de interposición de recursos y de ejecutoria del acto administrativo se empezarán a contar a partir del día siguiente en que el mensaje electrónico haya sido dispuesto en la bandeja de entrada del correo del usuario.
• Obligaciones del usuario:
- Revisar continuamente y de manera directa su correo electrónico.
- Informar a la Entidad de forma escrita o por el correo electrónico </t>
    </r>
    <r>
      <rPr>
        <b/>
        <sz val="10"/>
        <rFont val="Aptos"/>
        <family val="2"/>
      </rPr>
      <t>correccionemail@invima.gov.co</t>
    </r>
    <r>
      <rPr>
        <sz val="10"/>
        <rFont val="Aptos"/>
        <family val="2"/>
      </rPr>
      <t xml:space="preserve"> del Invima, cuando decida cambiar la dirección electrónica registrada, debe indicar el número del radicado y el nuevo correo electrónico. Este requerimiento lo debe solicitar el representante legal o apoderado del mismo.
- Informar de manera inmediata al Instituto cualquier inconveniente relacionado con la recepción o apertura del correo o documento mediante el cual se realiza la notificación electrónica. En tal caso el error o defecto deberá reportarse al correo ayudavirtual@invima.gov.co indicando el inconveniente y reenviando el mensaje de datos remitido por la entidad.</t>
    </r>
  </si>
  <si>
    <t xml:space="preserve">REGISTRO SANITARIO NUEVO O RENOVACION:  Es el trámite que debe seguir si lo deseado es la obtención de un registro sanitario nuevo, o la renovacion de un registro con expediente estando dentro de los términos que el Decreto 1686 de 2012 en su Artículo 65. </t>
  </si>
  <si>
    <t>REGISTRO SANITARIO PARA MICROEMPRESARIOS:  Acto administrativo mediante el cual se autoriza a un microempresario para elaborar, hidratar, envasar, exportar y vender, bebidas alcohólicas que cumplan con las características de composición, requisitos físicos, químicos y microbiológicos y que sean aptas para el consumo humano en el territorio nacional.</t>
  </si>
  <si>
    <t>REGISTRO SANITARIO ESPECIAL EN LA CATEGORÍA DE ARTESANAL ÉTNICA (AE): Acto administrativo expedido por el Instituto Nacional de Vigilancia de Medicamentos y Alimentos - INVIMA, mediante el cual se autoriza a una persona natural o jurídica para producir, envasar y vender Viche/Biche, que cumpla con las características de composición, requisitos físicos, químicos y organolépticos aptos para el consumo humano, producidas por los miembros de comunidades afrocolombianas ubicadas en el Pacífico colombiano, o las personas jurídicas conformadas por estos, o mayoritariamente por estos, siempre que su domicilio se encuentre en el Pacífico colombiano en los territorios definidos por la Ley 2158 de 2021.</t>
  </si>
  <si>
    <t>MODIFICACION:  Es el trámite por medio del cual se actualiza la información consignada en el registro sanitario.  Por ejemplo:  un cambio de titular, una adición de importador, entre otros.</t>
  </si>
  <si>
    <t xml:space="preserve">CERTIFICACION NO REQUIERE (SIN REGISTRO SANITARIO):  Documento emitido que certifica que el producto no requiere registro sanitario, conforme con lo establecido en el Decreto 1686 de 2012. Son de control PREVIO. </t>
  </si>
  <si>
    <t xml:space="preserve">CERTIFICACION DE VENTA LIBRE (CON REGISTRO SANITARIO): Documento que hace constar que el producto se comercializa en el territorio colombiano y es apto para el consumo humano. en ellas se certifica la información básica del registro sanitario.  Son AUTOMATICAS.  </t>
  </si>
  <si>
    <t xml:space="preserve">AUTORIZACION CON O SIN REGISTRO SANITARIO:  Las que cuentan con registro sanitario, buscan autorizar el uso de un rotulado, una presentación comercial o un agotamiento a una bebida alcohólica.  </t>
  </si>
  <si>
    <t>DESGLOSE:  Mecanismo por medio del cual, el interesado solicita que le sean devueltos los documentos radicados cuando el trámite ha sido desistido, negado u objetado.</t>
  </si>
  <si>
    <t>CANCELACION (PÉRDIDA DE FUERZA EJECUTORIA):  Para el caso de bebidas alcohólicas, se habla de Pérdida de Fuerza Ejecutoria.  Esta situación se presenta cuando a petición del titular del registro sanitario (tenedor del derecho), se solicita la declaración.</t>
  </si>
  <si>
    <t xml:space="preserve">DESCRIPCIÓN DEL PROCESO DE ELABORACIÓN, HIDRATACIÓN O ENVASAMIENTO: descripción del conjunto de actividades y operaciones realizadas para la obtención del producto final, bien sea en forma descriptiva o a través de un diagrama de flujo.  </t>
  </si>
  <si>
    <t>FICHA TECNICA DE VICHE/BICHE: Información que contenga los aspectos relacionados con: Composición del producto, graduación alcoholica, proceso de elaboración, entre otras.</t>
  </si>
  <si>
    <t>COMPOSICIÓN CUALI-CUANTITATIVA: Listado de las materias primas (ingredientes y aditivos) empleadas en la elaboración del producto junto con sus respectivas cantidades porcentuales.  </t>
  </si>
  <si>
    <t>CONSTANTES ANALÍTICAS Y TÉCNICAS DE ANÁLISIS: Reporte de las características fisicoquímicas del producto final y los métodos analíticos empleados en la determinación de dichas características.  </t>
  </si>
  <si>
    <t>ADVERTENCIA:  El presentar todos los documentos es constancia del cumplimiento de los requisitos para radicación, más no compromete la decisión que la Administración derive del estudio a fondo de la misma.</t>
  </si>
  <si>
    <t>Si es su intención continuar con este procedimiento, favor presione la celda marcada con BIENVENIDO...</t>
  </si>
  <si>
    <t>FORMATO ÚNICO PARA PRESENTACIÓN DE SOLICITUDES DE EXPEDICIÓN O RENOVACIÓN DE REGISTRO SANITARIO PARA BEBIDAS ALCOHOLICAS</t>
  </si>
  <si>
    <t xml:space="preserve">(Obligatorio para todos los trámites) </t>
  </si>
  <si>
    <t>Para mayor información consulte el Formato  "Instructivo" para facilitar el diligenciamiento de este formulario</t>
  </si>
  <si>
    <t>POLÍTICA DE TRATAMIENTO Y PROTECCIÓN DE DATOS PERSONALES: AUTORIZO AL INVIMA A REALIZAR EL TRATAMIENTO DE LA INFORMACIÓN PERSONAL SUMINISTRADA EN ESTE FORMULARIO en cumplimiento del  tratamiento de los datos personales se realiza de acuerdo a los requerimientos de la Ley 1581 de 2012 y a lo establecido en la Política de tratamiento y protección de datos personales GDI-DIE-PL018.  Dando cumplimiento a lo dispuesto en la Ley 1581 de 2012 y a su Decreto Reglamentario 1377 de 2013, el Instituto Nacional de Vigilancia de Medicamentos y Alimentos – Invima, adopta la presente política para el tratamiento y protección de datos personales que son suministrados por la ciudadanía y lo servidores públicos, en la cual manifiesta que se garantiza los derechos de la privacidad y la intimidad de los titulares de los datos personales y se define el compromiso en cumplir los deberes como responsables del tratamiento de esta información.</t>
  </si>
  <si>
    <t xml:space="preserve">Acepto </t>
  </si>
  <si>
    <t xml:space="preserve">Si </t>
  </si>
  <si>
    <t>No</t>
  </si>
  <si>
    <t xml:space="preserve">Mas Información: </t>
  </si>
  <si>
    <t>Aquí</t>
  </si>
  <si>
    <t>AUTORIZO AL INVIMA A REALIZAR LA NOTIFICACIÓN DE MANERA ELECTRÓNICA DE ACUERDO CON LOS ARTÍCULOS 54 Y 56 DE LA LEY 1437 DE 2011 AL CORREO ELECTRÓNICO SUMINISTRADO EN ESTE FORMULARIO - Al suscribir el presente formato se declara que la información presentada en ésta solicitud es veraz y comprobable en cualquier momento, que se conoce y que acata la normatividad sanitaria vigente acorde con las disposiciones dictadas por el Minsiterio de Salud y Protección Social</t>
  </si>
  <si>
    <t>SI</t>
  </si>
  <si>
    <t>Correo electrónico de notificación:</t>
  </si>
  <si>
    <t>vincular</t>
  </si>
  <si>
    <t>Ver condiciones</t>
  </si>
  <si>
    <t>Presente la documentación en formato PDF y Excel - Verifique la normatividad sanitaria Aplicable a su producto y la disposiciones establecidas. Decreto 2078 del 2012, con base en lo previsto por la Ley 9a. de 1979, el Decreto 1686 de 2012, Decreto 1366 del 2020, Decreto 162 de 2021, Decreto 1083 de 2025, la Ley 1437 de 2011, Ley 2158 de 2021, Resolución 113 de 2024.</t>
  </si>
  <si>
    <t>AVISO IMPORTANTE: Diligencie el correo electrónico activo en el campo establecido; sin esta información no se podrá radicar el trámite.</t>
  </si>
  <si>
    <r>
      <rPr>
        <sz val="10"/>
        <color rgb="FF000000"/>
        <rFont val="Aptos"/>
        <family val="2"/>
      </rPr>
      <t xml:space="preserve">Presente su documentación en formato PDF, enviada por correo electrónico o desde la plataforma de atención al ciudadano. Si lo hace a mano alzada por favor diligenciar los datos en tinta de 
color </t>
    </r>
    <r>
      <rPr>
        <b/>
        <sz val="10"/>
        <color rgb="FF366092"/>
        <rFont val="Aptos"/>
        <family val="2"/>
      </rPr>
      <t>AZUL</t>
    </r>
    <r>
      <rPr>
        <sz val="10"/>
        <color rgb="FF000000"/>
        <rFont val="Aptos"/>
        <family val="2"/>
      </rPr>
      <t>, solo debe escribir en los espacios sombreados. Si requiere presentar información mediante anexos, indique el número de folios.</t>
    </r>
  </si>
  <si>
    <t>Tenga en cuenta que algunos campos tienen listas desplegables para selección.</t>
  </si>
  <si>
    <t>1.  DATOS GENERALES DEL TITULAR</t>
  </si>
  <si>
    <t>INFORMACION JURICA DEL TITULAR</t>
  </si>
  <si>
    <t>Nombre o razón social: (tal como aparece en camara de comercio, RUT o matricula mercantil)</t>
  </si>
  <si>
    <t>Pagina Web</t>
  </si>
  <si>
    <t>Documento de Identidad:</t>
  </si>
  <si>
    <t>Numero</t>
  </si>
  <si>
    <t>Dirección Principal:</t>
  </si>
  <si>
    <t>Tipo empresa:</t>
  </si>
  <si>
    <t>Pais:</t>
  </si>
  <si>
    <t>Departamento:</t>
  </si>
  <si>
    <t>Ciudad:</t>
  </si>
  <si>
    <t xml:space="preserve">Telefono de Notificación: </t>
  </si>
  <si>
    <t>email:</t>
  </si>
  <si>
    <t xml:space="preserve"> + MAS TITULARES</t>
  </si>
  <si>
    <t>Información del Representante legal:         (Persona Juridica)</t>
  </si>
  <si>
    <t>Nombre del Representante legal:</t>
  </si>
  <si>
    <t>Tipo de Identificación:</t>
  </si>
  <si>
    <t>Direccion del Representante legal:</t>
  </si>
  <si>
    <t>Numero de Identificación:</t>
  </si>
  <si>
    <t xml:space="preserve">Telefono de Contacto: </t>
  </si>
  <si>
    <t>Información del Apoderado:</t>
  </si>
  <si>
    <t>Información del propietario:        (Persona Natural)</t>
  </si>
  <si>
    <t>Nombre del Propietario:</t>
  </si>
  <si>
    <t>Direccion del Propietario:</t>
  </si>
  <si>
    <t>2.  DATOS DEL RESPONSABLE DE LA TRANSACCION BANCARIA</t>
  </si>
  <si>
    <t>Nombre de la persona o empresa</t>
  </si>
  <si>
    <t>Direccion de la persona:</t>
  </si>
  <si>
    <t>Banco:</t>
  </si>
  <si>
    <t>Número de Transacción - Referencia CUS (PSE) :</t>
  </si>
  <si>
    <t>Número de Recibo (Código de Barras)</t>
  </si>
  <si>
    <t>4.  DATOS DE SU SOCILICITUD:</t>
  </si>
  <si>
    <t>Si es Renovación, Modificación debe diligenciar la siguiente información:</t>
  </si>
  <si>
    <r>
      <rPr>
        <b/>
        <sz val="8"/>
        <color rgb="FF000000"/>
        <rFont val="Arial"/>
        <family val="2"/>
      </rPr>
      <t xml:space="preserve">TIPO DE BEBIDA ALCOHOLICA </t>
    </r>
    <r>
      <rPr>
        <b/>
        <i/>
        <sz val="8"/>
        <color rgb="FF000000"/>
        <rFont val="Arial"/>
        <family val="2"/>
      </rPr>
      <t xml:space="preserve"> (Seleccione el tipo de la bebida alcohólica según la clase de tasa  del registro sanitario presentada), 
Artículo 1 del Decreto 162 de 2021.</t>
    </r>
  </si>
  <si>
    <t>EXPEDIENTE</t>
  </si>
  <si>
    <t xml:space="preserve">No. REGISTRO SANITARIO </t>
  </si>
  <si>
    <t xml:space="preserve">Vinos, Aperitivos, Cócteles, Refrescos vínicos.  </t>
  </si>
  <si>
    <t>VIGENCIA</t>
  </si>
  <si>
    <t>Licores: Aguardiente, Whisky, Cognac, Brandy, Ron, Vodka, Ginebra, Gyn, Tequila, Licor, Cremas, Licor anisado, Pisco, Grapa, Cachaza, Licores saborizados, Armañac, Calvados, Holanda de vino, Sabajon, Sangrias, Sidras.</t>
  </si>
  <si>
    <t>NUEVO DEJAN EN BLANCO - RENOVA DILIGENCIAR</t>
  </si>
  <si>
    <t xml:space="preserve">  2.2  MODALIDAD DEL REGISTRO SANITARIO (Seleccione según sea el caso), Artículo 13 del Decreto 162 de 2021.</t>
  </si>
  <si>
    <t>VICHE / BICHE</t>
  </si>
  <si>
    <t>PRODUCIR, ENVASAR Y VENDER (VICHE)</t>
  </si>
  <si>
    <t>ELABORAR Y VENDER</t>
  </si>
  <si>
    <t xml:space="preserve">HIDRATAR Y VENDER </t>
  </si>
  <si>
    <t>IMPORTAR(graneles)</t>
  </si>
  <si>
    <t xml:space="preserve">ELABORAR  (graneles) </t>
  </si>
  <si>
    <t>IMPORTAR Y VENDER</t>
  </si>
  <si>
    <t xml:space="preserve">ENVASAR Y VENDER  </t>
  </si>
  <si>
    <t>ELABORAR Y EXPORTAR</t>
  </si>
  <si>
    <t>DATOS DEL PRODUCTO</t>
  </si>
  <si>
    <t>NOMBRE O NATURALEZA:</t>
  </si>
  <si>
    <t>MARCA:</t>
  </si>
  <si>
    <t>No. Expediente ante la SIC:</t>
  </si>
  <si>
    <t>CONTENIDO ALCOHÓLICO:</t>
  </si>
  <si>
    <t>(% Vol. / ° G.A.)</t>
  </si>
  <si>
    <t>Presentaciones Comerciales</t>
  </si>
  <si>
    <t>Informar la vida útil de la bebida alcohólica (si aplica):</t>
  </si>
  <si>
    <t>3.  SELECCIONE EL TIPO Y  TRAMITE, Y DIRÍJASE A LA PESTAÑA CORRESPONDIENTE</t>
  </si>
  <si>
    <t>Su tramite lo va a gestional por:</t>
  </si>
  <si>
    <t>Descripción:</t>
  </si>
  <si>
    <t>EMPRESARIO</t>
  </si>
  <si>
    <t>Normatividad Asociada</t>
  </si>
  <si>
    <t>Información Titular 02</t>
  </si>
  <si>
    <t>Nombre del Titular:</t>
  </si>
  <si>
    <t>Información Titular 03</t>
  </si>
  <si>
    <t>Información Titular 04</t>
  </si>
  <si>
    <t>Información Titular 05</t>
  </si>
  <si>
    <t>Información Titular 06</t>
  </si>
  <si>
    <t>FIRMA</t>
  </si>
  <si>
    <t xml:space="preserve">FORMATO ÚNICO PARA PRESENTACIÓN DE SOLICITUD DE RENOVACIÓN AUTOMÁTICA DE REGISTRO SANITARIO PARA BEBIDAS ALCOHOLICAS
Decreto 1686 de 2012, Ley 2069 de 2020, Decreto 162 de 2021 y Decreto 1083 del 2025. </t>
  </si>
  <si>
    <t>2. DATOS DEL REGISTRO SANITARIO</t>
  </si>
  <si>
    <t>RENOVACIÓN AUTOMATICA</t>
  </si>
  <si>
    <t xml:space="preserve">REVISIÓN PREVIA </t>
  </si>
  <si>
    <t>REGISTRO NUEVO</t>
  </si>
  <si>
    <t>(RENOVACION)</t>
  </si>
  <si>
    <r>
      <t xml:space="preserve">La solicitud de renovación automática se adelantará siempre y cuando no se realicen cambios en la información ya autorizada en el registro sanitario. De tener cambios en la solicitud se tramitará por control previó (procedimiento establecido en el Código de Procedimiento Administrativo  y de lo Contencioso Administrativo) Decreto 1083/2025 Art. 11. 
Los registros sanitarios concedidos bajo el </t>
    </r>
    <r>
      <rPr>
        <b/>
        <i/>
        <sz val="11"/>
        <color theme="1"/>
        <rFont val="Arial"/>
        <family val="2"/>
      </rPr>
      <t>Decreto 1366 de 2020</t>
    </r>
    <r>
      <rPr>
        <i/>
        <sz val="11"/>
        <color theme="1"/>
        <rFont val="Arial"/>
        <family val="2"/>
      </rPr>
      <t xml:space="preserve"> (RS Microempresario) tienen una vigencia de 5 años, el cual será renovable por una sola vez, por un término  igual. Después deberá obtener el registro sanitario en los términos del </t>
    </r>
    <r>
      <rPr>
        <b/>
        <i/>
        <sz val="11"/>
        <color theme="1"/>
        <rFont val="Arial"/>
        <family val="2"/>
      </rPr>
      <t>Decreto 1686 de 2012</t>
    </r>
    <r>
      <rPr>
        <i/>
        <sz val="11"/>
        <color theme="1"/>
        <rFont val="Arial"/>
        <family val="2"/>
      </rPr>
      <t xml:space="preserve"> o la norma que lo modifique.</t>
    </r>
  </si>
  <si>
    <t>Debe diligenciar la siguiente información:</t>
  </si>
  <si>
    <r>
      <t xml:space="preserve">TIPO DE BEBIDA ALCOHOLICA </t>
    </r>
    <r>
      <rPr>
        <b/>
        <i/>
        <sz val="8"/>
        <color rgb="FF000000"/>
        <rFont val="Arial"/>
        <family val="2"/>
      </rPr>
      <t xml:space="preserve"> (Seleccione el tipo de la bebida alcohólica según la clase de tasa del registro sanitario presentada), 
Artículo 3 del Decreto 162 de 2021,</t>
    </r>
  </si>
  <si>
    <t xml:space="preserve">FABRICANTE / HIDRATADOR </t>
  </si>
  <si>
    <t>DIRECCIÓN</t>
  </si>
  <si>
    <t>CIUDAD / PAIS</t>
  </si>
  <si>
    <t>ENVASADOR</t>
  </si>
  <si>
    <t xml:space="preserve">  4.  DOCUMENTACION SOPORTE</t>
  </si>
  <si>
    <t>¿Aporta el documento?</t>
  </si>
  <si>
    <t>OBSERVACIÓN</t>
  </si>
  <si>
    <t>NO</t>
  </si>
  <si>
    <t>Por favor indicar - Pagina de Referencia Documentos Entregados</t>
  </si>
  <si>
    <t>Memorial de solicitud del trámite (Formato oficial adoptado por la Entidad debidamente diligenciado)</t>
  </si>
  <si>
    <t>Aplica para todas las modalidades de registro sanitario</t>
  </si>
  <si>
    <t>Recibo de Pago en original por la tarifa  legal correspondiente. Código ver en la Tarifa Legal.</t>
  </si>
  <si>
    <t>Poder debidamente otorgado, si el titular actúa mediante apoderado.</t>
  </si>
  <si>
    <r>
      <rPr>
        <b/>
        <sz val="10"/>
        <color rgb="FF000000"/>
        <rFont val="Arial"/>
        <family val="2"/>
      </rPr>
      <t>Empresas Nacionales:</t>
    </r>
    <r>
      <rPr>
        <sz val="10"/>
        <color rgb="FF000000"/>
        <rFont val="Arial"/>
        <family val="2"/>
      </rPr>
      <t xml:space="preserve"> Contar con certificado de existencia y representación legal. Para verificación del Invima en el Registro Único Empresarial y Social - RUES-.
</t>
    </r>
    <r>
      <rPr>
        <b/>
        <sz val="10"/>
        <color rgb="FF000000"/>
        <rFont val="Arial"/>
        <family val="2"/>
      </rPr>
      <t xml:space="preserve">Empresas extranjeras y empresas no obligadas a estar registradas en Cámara de Comercio: </t>
    </r>
    <r>
      <rPr>
        <sz val="10"/>
        <color rgb="FF000000"/>
        <rFont val="Arial"/>
        <family val="2"/>
      </rPr>
      <t xml:space="preserve">Aportar copia simple del documento que acredite la existencia y representación legal de la empresa. </t>
    </r>
  </si>
  <si>
    <t xml:space="preserve">
Aplica para todas las modalidades de registro sanitario</t>
  </si>
  <si>
    <r>
      <rPr>
        <b/>
        <u/>
        <sz val="10"/>
        <rFont val="Arial"/>
        <family val="2"/>
      </rPr>
      <t>Aplica cuando el fabricante es diferente al titular:</t>
    </r>
    <r>
      <rPr>
        <b/>
        <sz val="10"/>
        <rFont val="Arial"/>
        <family val="2"/>
      </rPr>
      <t xml:space="preserve">
Empresas Nacionales:</t>
    </r>
    <r>
      <rPr>
        <sz val="10"/>
        <rFont val="Arial"/>
        <family val="2"/>
      </rPr>
      <t xml:space="preserve"> Contar con certificado de existencia y representación legal. Para verificación del Invima en el Registro Único Empresarial y Social - RUES-.
</t>
    </r>
    <r>
      <rPr>
        <b/>
        <sz val="10"/>
        <rFont val="Arial"/>
        <family val="2"/>
      </rPr>
      <t xml:space="preserve">Empresas extranjeras y empresas no obligadas a estar registradas en Cámara de Comercio: </t>
    </r>
    <r>
      <rPr>
        <sz val="10"/>
        <rFont val="Arial"/>
        <family val="2"/>
      </rPr>
      <t xml:space="preserve">Aportar copia simple del documento que acredite la existencia y representación legal de la empresa. </t>
    </r>
  </si>
  <si>
    <r>
      <t xml:space="preserve">Aplica para las siguiente modalidades que usted señalo en parte superior de este documento </t>
    </r>
    <r>
      <rPr>
        <b/>
        <i/>
        <sz val="9"/>
        <rFont val="Arial"/>
        <family val="2"/>
      </rPr>
      <t>"2.2  MODALIDAD DEL REGISTRO SANITARIO (Seleccione según sea el caso), Artículo 13 del Decreto 162 de 2021. (Solo marque SI o NO)"</t>
    </r>
    <r>
      <rPr>
        <sz val="9"/>
        <rFont val="Arial"/>
        <family val="2"/>
      </rPr>
      <t xml:space="preserve">
Elaborar y Vender
Elaborar y exportar
Elaborar
Hidratar y vender
Envasar y Vender </t>
    </r>
  </si>
  <si>
    <r>
      <rPr>
        <b/>
        <u/>
        <sz val="10"/>
        <color rgb="FF000000"/>
        <rFont val="Arial"/>
        <family val="2"/>
      </rPr>
      <t xml:space="preserve">Aplica cuando el importador es diferente al titular: 
</t>
    </r>
    <r>
      <rPr>
        <b/>
        <sz val="10"/>
        <color rgb="FF000000"/>
        <rFont val="Arial"/>
        <family val="2"/>
      </rPr>
      <t>Empresas Nacionales:</t>
    </r>
    <r>
      <rPr>
        <sz val="10"/>
        <color rgb="FF000000"/>
        <rFont val="Arial"/>
        <family val="2"/>
      </rPr>
      <t xml:space="preserve"> Contar con certificado de existencia y representación legal. Para verificación del Invima en el Registro Único Empresarial y Social - RUES-.
</t>
    </r>
    <r>
      <rPr>
        <b/>
        <sz val="10"/>
        <color rgb="FF000000"/>
        <rFont val="Arial"/>
        <family val="2"/>
      </rPr>
      <t xml:space="preserve">Empresas no obligadas a estar registradas en Cámara de Comercio: </t>
    </r>
    <r>
      <rPr>
        <sz val="10"/>
        <color rgb="FF000000"/>
        <rFont val="Arial"/>
        <family val="2"/>
      </rPr>
      <t xml:space="preserve">Aportar copia simple del documento que acredite la existencia y representación legal de la empresa. </t>
    </r>
  </si>
  <si>
    <r>
      <t xml:space="preserve">Aplica para las siguiente modalidades que usted señalo en parte superior de este documento </t>
    </r>
    <r>
      <rPr>
        <b/>
        <i/>
        <sz val="10"/>
        <rFont val="Arial"/>
        <family val="2"/>
      </rPr>
      <t>"2.2  MODALIDAD DEL REGISTRO SANITARIO (Seleccione según sea el caso), Artículo 13 del Decreto 162 de 2021. (Solo marque SI o NO)"</t>
    </r>
    <r>
      <rPr>
        <sz val="10"/>
        <rFont val="Arial"/>
        <family val="2"/>
      </rPr>
      <t xml:space="preserve">
Importar y Vender
Importar</t>
    </r>
  </si>
  <si>
    <r>
      <rPr>
        <sz val="10"/>
        <color rgb="FF000000"/>
        <rFont val="Arial"/>
        <family val="2"/>
      </rPr>
      <t xml:space="preserve">La marca del producto deberá estar registrada o en trámite ante la
Superintendencia de Industria y Comercio (SIC), lo cual será 
objeto de verificación por parte del Invima. Artículo 9 numeral 1  
Literal b) del Decreto 1083 de 2025.
</t>
    </r>
    <r>
      <rPr>
        <b/>
        <sz val="10"/>
        <color rgb="FF538DD5"/>
        <rFont val="Arial"/>
        <family val="2"/>
      </rPr>
      <t xml:space="preserve">Nota 1: </t>
    </r>
    <r>
      <rPr>
        <sz val="10"/>
        <color rgb="FF538DD5"/>
        <rFont val="Arial"/>
        <family val="2"/>
      </rPr>
      <t xml:space="preserve">Para la bebida alcohólica a granel, no se exige este requisito. </t>
    </r>
  </si>
  <si>
    <t>Autorización de uso de marca.  (Si la marca adjunta pertenece a un tercero), Artículo 9 numeral 6 del Decreto 1083 de 2025.</t>
  </si>
  <si>
    <t xml:space="preserve">
Aplica para todas las modalidades de registro sanitario</t>
  </si>
  <si>
    <t xml:space="preserve">
Contrato de Elaboración, Hidratación o Envasado, según sea el caso, Art. 62 y 63 del Decreto 1686 de 2012.</t>
  </si>
  <si>
    <r>
      <t xml:space="preserve">Aplica para las siguiente modalidades que usted señalo en parte superior de este documento </t>
    </r>
    <r>
      <rPr>
        <b/>
        <i/>
        <sz val="10"/>
        <rFont val="Arial"/>
        <family val="2"/>
      </rPr>
      <t xml:space="preserve">"2.2  MODALIDAD DEL REGISTRO SANITARIO (Seleccione según sea el caso), Artículo 13 del Decreto 162 de 2021. (Solo marque SI o NO)"
</t>
    </r>
    <r>
      <rPr>
        <sz val="10"/>
        <rFont val="Arial"/>
        <family val="2"/>
      </rPr>
      <t xml:space="preserve">
Elaborar y Vender
Elaborar y exportar
Elaborar
Hidratar y vender
Envasar y Vender </t>
    </r>
  </si>
  <si>
    <r>
      <rPr>
        <b/>
        <sz val="10"/>
        <color rgb="FF000000"/>
        <rFont val="Arial"/>
        <family val="2"/>
      </rPr>
      <t>Acta de visita</t>
    </r>
    <r>
      <rPr>
        <sz val="10"/>
        <color rgb="FF000000"/>
        <rFont val="Arial"/>
        <family val="2"/>
      </rPr>
      <t xml:space="preserve">. Numeral 4 artículo 9 del Decreto 1083 de 2025.
Para establecimientos nacionales deben contar con concepto favorable o favorable con requerimientos, realizado por el lnvima como autoridad sanitaria competente, en ejercicio de sus funciones de inspección, vigilancia y control.
</t>
    </r>
    <r>
      <rPr>
        <b/>
        <sz val="10"/>
        <color rgb="FF366092"/>
        <rFont val="Arial"/>
        <family val="2"/>
      </rPr>
      <t>Nota</t>
    </r>
    <r>
      <rPr>
        <sz val="10"/>
        <color rgb="FF366092"/>
        <rFont val="Arial"/>
        <family val="2"/>
      </rPr>
      <t>: Recuerde verificar que en el acta de visita de inspección se encuentre incluida la línea de producción del producto objeto de la solicitud.</t>
    </r>
  </si>
  <si>
    <r>
      <t xml:space="preserve">Aplica para las siguiente modalidades que usted señalo en parte superior de este documento </t>
    </r>
    <r>
      <rPr>
        <b/>
        <i/>
        <sz val="10"/>
        <rFont val="Arial"/>
        <family val="2"/>
      </rPr>
      <t>"2.2  MODALIDAD DEL REGISTRO SANITARIO (Seleccione según sea el caso), Artículo 13 del Decreto 162 de 2021. (Solo marque SI o NO)"</t>
    </r>
    <r>
      <rPr>
        <sz val="10"/>
        <rFont val="Arial"/>
        <family val="2"/>
      </rPr>
      <t xml:space="preserve">
Elaborar y Vender
Elaborar y exportar
Elaborar
Hidratar y vender
Envasar y Vender </t>
    </r>
  </si>
  <si>
    <r>
      <rPr>
        <b/>
        <u/>
        <sz val="10"/>
        <color rgb="FF000000"/>
        <rFont val="Arial"/>
        <family val="2"/>
      </rPr>
      <t>Descripción del Proceso de Elaboración, Hidratación o Envasamiento, Composición cualitativa - cuantitativa, Constantes Analíticas del producto y Técnicas de Análisis empleadas, debidamente avaladas por el Director Técnico Responsable.</t>
    </r>
    <r>
      <rPr>
        <sz val="10"/>
        <color rgb="FF000000"/>
        <rFont val="Arial"/>
        <family val="2"/>
      </rPr>
      <t xml:space="preserve"> 
</t>
    </r>
    <r>
      <rPr>
        <b/>
        <sz val="10"/>
        <color rgb="FF000000"/>
        <rFont val="Arial"/>
        <family val="2"/>
      </rPr>
      <t xml:space="preserve">
Para productos nacionales:</t>
    </r>
    <r>
      <rPr>
        <sz val="10"/>
        <color rgb="FF000000"/>
        <rFont val="Arial"/>
        <family val="2"/>
      </rPr>
      <t xml:space="preserve"> 
- Se deben incluir todas las etapas de producción; específicamente en vinos y cervezas deben incluir los métodos de fermentación.
-Para la composición cuali-cuantitativa: debe presentar el listado completo de ingredientes y aditivos usados con sus proporciones (conforme con el proceso de elaboración). No debe confundirse con las constantes analíticas del producto - parámetros establecidos en la definición de cada producto según Decreto 1686 de 2012 articulo 3 y Decreto 162 del 2021 articulo 1 (ejemplo METANOL, grado alcohólico, etc.). Las constantes deben ser presentadas mediante reporte de análisis de laboratorio, que no requieren una fecha específica de expedición. 
</t>
    </r>
    <r>
      <rPr>
        <sz val="10"/>
        <color rgb="FFFF0000"/>
        <rFont val="Arial"/>
        <family val="2"/>
      </rPr>
      <t xml:space="preserve">Nota: No se exigirán análisis microbiológicos de laboratorio para ninguna bebida alcohólica.
</t>
    </r>
    <r>
      <rPr>
        <sz val="10"/>
        <color rgb="FF538DD5"/>
        <rFont val="Arial"/>
        <family val="2"/>
      </rPr>
      <t>Nota 2: La firma del director técnico, debe estar acompañada junto con la inclusión de la información de la profesión idónea y número de tarjeta profesional.</t>
    </r>
  </si>
  <si>
    <r>
      <rPr>
        <sz val="10"/>
        <color rgb="FF000000"/>
        <rFont val="Arial"/>
        <family val="2"/>
      </rPr>
      <t xml:space="preserve">Etiquetas o sus bocetos finales. Dando el cumplimiento a las leyendas obligatorias establecidas en el artículo 9 del Decreto 162 de 2021 y  el parágrafo 2 del artículo 20 de la Ley 1816 del 2016 (cuando aplique). 
</t>
    </r>
    <r>
      <rPr>
        <sz val="10"/>
        <color rgb="FF538DD5"/>
        <rFont val="Arial"/>
        <family val="2"/>
      </rPr>
      <t>Nota: Las marcas usadas deben coincidir con la autorizadas por la SIC. El fabricante declarado debe ser el mismo descrito tanto en el formulario como en el acta de visita y/o certificado de Venta libre, a lo dispuesto en el artículo 7 y 9 del Decreto  162 de 2021.</t>
    </r>
  </si>
  <si>
    <t>Aplica para todas las modalidades de registro sanitario.</t>
  </si>
  <si>
    <t>Información acerca de la forma en la cual, el fabricante identifica el número de lote de producción.</t>
  </si>
  <si>
    <r>
      <t xml:space="preserve">Autorización del fabricante al importador para importar, distribuir y comercializar el producto </t>
    </r>
    <r>
      <rPr>
        <u/>
        <sz val="10"/>
        <rFont val="Arial"/>
        <family val="2"/>
      </rPr>
      <t>XXX</t>
    </r>
    <r>
      <rPr>
        <sz val="10"/>
        <rFont val="Arial"/>
        <family val="2"/>
      </rPr>
      <t xml:space="preserve">, en la República de Colombia, o si es el caso, para hidratar o envasar una bebida alcohólica a granel   </t>
    </r>
  </si>
  <si>
    <r>
      <t xml:space="preserve">Aplica para las siguiente modalidades que usted señalo en parte superior de este documento </t>
    </r>
    <r>
      <rPr>
        <b/>
        <i/>
        <sz val="9"/>
        <rFont val="Arial"/>
        <family val="2"/>
      </rPr>
      <t>"2.2  MODALIDAD DEL REGISTRO SANITARIO (Seleccione según sea el caso), Artículo 13 del Decreto 162 de 2021. (Solo marque SI o NO)"</t>
    </r>
    <r>
      <rPr>
        <sz val="9"/>
        <rFont val="Arial"/>
        <family val="2"/>
      </rPr>
      <t xml:space="preserve">
Importar y Vender
Importar
Hidratar y vender
Envasar y vender</t>
    </r>
  </si>
  <si>
    <r>
      <rPr>
        <sz val="10"/>
        <color rgb="FF000000"/>
        <rFont val="Arial"/>
        <family val="2"/>
      </rPr>
      <t xml:space="preserve">Autorización expresa del fabricante del producto donde conste la </t>
    </r>
    <r>
      <rPr>
        <b/>
        <sz val="10"/>
        <color rgb="FF000000"/>
        <rFont val="Arial"/>
        <family val="2"/>
      </rPr>
      <t>cesión del derecho de la titularidad del registro</t>
    </r>
    <r>
      <rPr>
        <sz val="10"/>
        <color rgb="FF000000"/>
        <rFont val="Arial"/>
        <family val="2"/>
      </rPr>
      <t>, en caso en que éste decida no ser el titular del registro sanitario. Conforme al artículo 10, numeral 4 del Decreto 1083 de 2025.</t>
    </r>
  </si>
  <si>
    <r>
      <t xml:space="preserve">Aplica para las siguiente modalidades que usted señalo en parte superior de este documento </t>
    </r>
    <r>
      <rPr>
        <b/>
        <i/>
        <sz val="9"/>
        <rFont val="Arial"/>
        <family val="2"/>
      </rPr>
      <t>"2.2  MODALIDAD DEL REGISTRO SANITARIO (Seleccione según sea el caso), Artículo 13 del Decreto 162 de 2021. (Solo marque SI o NO)"</t>
    </r>
    <r>
      <rPr>
        <sz val="9"/>
        <rFont val="Arial"/>
        <family val="2"/>
      </rPr>
      <t xml:space="preserve">
Importar y Vender
Importar</t>
    </r>
  </si>
  <si>
    <r>
      <rPr>
        <b/>
        <sz val="10"/>
        <rFont val="Arial"/>
        <family val="2"/>
      </rPr>
      <t xml:space="preserve">Para importados:
</t>
    </r>
    <r>
      <rPr>
        <sz val="10"/>
        <rFont val="Arial"/>
        <family val="2"/>
      </rPr>
      <t xml:space="preserve">
Para los productos fabricados en establecimientos que se encuentran fuera del territorio nacional, deben allegar el certificado de venta libre (CVL) del producto, vigente y expedido por la autoridad sanitaria del pais de origen o quien haga sus veces</t>
    </r>
  </si>
  <si>
    <r>
      <t xml:space="preserve">Aplica para las siguiente modalidades que usted señalo en parte superior de este documento </t>
    </r>
    <r>
      <rPr>
        <b/>
        <i/>
        <sz val="10"/>
        <rFont val="Arial"/>
        <family val="2"/>
      </rPr>
      <t xml:space="preserve">"2.2  MODALIDAD DEL REGISTRO SANITARIO (Seleccione según sea el caso), Artículo 13 del Decreto 162 de 2021. (Solo marque SI o NO)"
</t>
    </r>
    <r>
      <rPr>
        <sz val="10"/>
        <rFont val="Arial"/>
        <family val="2"/>
      </rPr>
      <t xml:space="preserve">
Importar y Vender
Importar</t>
    </r>
  </si>
  <si>
    <t xml:space="preserve">Certificación del titular indicando quienes son los importadores autorizados de sus productos y en caso que el titular delegue esta facultad en un distribuidor, debe allegar declaración formal en la que se describa tal situación.  </t>
  </si>
  <si>
    <r>
      <rPr>
        <sz val="10"/>
        <color rgb="FF000000"/>
        <rFont val="Arial"/>
        <family val="2"/>
      </rPr>
      <t xml:space="preserve">Descripción del Proceso de Elaboración, Composición cualitativa - cuantitativa expedida por el fabricante, Técnicas de Análisis empleadas expedida por el fabricante o la autoridad sanitaria del país de origen, y el Certificado de análisis del producto expedido por el laboratorio oficial del país de origen del mismo (autoridad sanitaria del país de origen).
</t>
    </r>
    <r>
      <rPr>
        <b/>
        <u/>
        <sz val="10"/>
        <color rgb="FF000000"/>
        <rFont val="Arial"/>
        <family val="2"/>
      </rPr>
      <t xml:space="preserve">Para productos importados: </t>
    </r>
    <r>
      <rPr>
        <sz val="10"/>
        <color rgb="FF000000"/>
        <rFont val="Arial"/>
        <family val="2"/>
      </rPr>
      <t xml:space="preserve">Frente a la composición cuali-cuantitativa, se debe presentar el listado completo de ingredientes y aditivos usados en la elaboración de la bebida junto con la proporción utilizada de cada uno de ellos conforme al proceso de 
elaboración.1064 del Decreto 1686 de 2012 modificado por el artículo 10 del Decreto 1083 de 2025. Deben incluir los resultados de medición de los parámetros establecidos en las definiciones de cada producto según Decreto 1686 de 2012 articulo 3 y Decreto 162 del 2021 articulo 1: (ejemplo METANOL, grado alcohólico, etc.).
</t>
    </r>
  </si>
  <si>
    <r>
      <rPr>
        <sz val="10"/>
        <color rgb="FF000000"/>
        <rFont val="Arial"/>
        <family val="2"/>
      </rPr>
      <t xml:space="preserve">Aplica para las siguiente modalidades que usted señalo en parte superior de este documento </t>
    </r>
    <r>
      <rPr>
        <b/>
        <i/>
        <sz val="10"/>
        <color rgb="FF000000"/>
        <rFont val="Arial"/>
        <family val="2"/>
      </rPr>
      <t xml:space="preserve">"2.2  MODALIDAD DEL REGISTRO SANITARIO (Seleccione según sea el caso), Artículo 13 del Decreto 162 de 2021. (Solo marque SI o NO)"
</t>
    </r>
    <r>
      <rPr>
        <sz val="10"/>
        <color rgb="FF000000"/>
        <rFont val="Arial"/>
        <family val="2"/>
      </rPr>
      <t xml:space="preserve">
Importar y Vender
Importar</t>
    </r>
  </si>
  <si>
    <t>Cite el número de expediente bajo el cual se otorgó el registro sanitario de la bebida alcohólica a granel</t>
  </si>
  <si>
    <t>Aplica para modalidades de registro sanitario: 
-Envasar y vender. 
- Hidratar y vender.</t>
  </si>
  <si>
    <r>
      <t>*Los documentos</t>
    </r>
    <r>
      <rPr>
        <b/>
        <sz val="10"/>
        <rFont val="Arial"/>
        <family val="2"/>
      </rPr>
      <t xml:space="preserve"> </t>
    </r>
    <r>
      <rPr>
        <sz val="10"/>
        <rFont val="Arial"/>
        <family val="2"/>
      </rPr>
      <t>públicos</t>
    </r>
    <r>
      <rPr>
        <b/>
        <sz val="10"/>
        <rFont val="Arial"/>
        <family val="2"/>
      </rPr>
      <t xml:space="preserve"> </t>
    </r>
    <r>
      <rPr>
        <sz val="10"/>
        <rFont val="Arial"/>
        <family val="2"/>
      </rPr>
      <t>provenientes del exterior</t>
    </r>
    <r>
      <rPr>
        <b/>
        <sz val="10"/>
        <rFont val="Arial"/>
        <family val="2"/>
      </rPr>
      <t xml:space="preserve"> </t>
    </r>
    <r>
      <rPr>
        <sz val="10"/>
        <rFont val="Arial"/>
        <family val="2"/>
      </rPr>
      <t xml:space="preserve">deben venir con sello de apostille o con sello de consularización (se hace en el país de origen en el exterior) y legalización (se hace en el Ministerio de Relaciones Exteriores en Colombia). 
</t>
    </r>
    <r>
      <rPr>
        <sz val="10"/>
        <color theme="3" tint="0.39997558519241921"/>
        <rFont val="Arial"/>
        <family val="2"/>
      </rPr>
      <t>Nota: Para documentos públicos expedidos por países pertenecientes a la alianza del pacifico (Perú, México, Chile) NO se exigirá apostilla siempre y cuando el documento cuente con mecanismo de verificación electrónica de autenticidad y el país cuente con la plataforma para su constatación, conforme a lo acordado en la Decisión No 8 de la Comisión de Libre Comercio.</t>
    </r>
  </si>
  <si>
    <r>
      <t xml:space="preserve">* Los documentos públicos provenientes del exterior que se encuentren en idioma diferente al español, deben adjuntar su traducción oficial al español.
</t>
    </r>
    <r>
      <rPr>
        <sz val="10"/>
        <color theme="4"/>
        <rFont val="Arial"/>
        <family val="2"/>
      </rPr>
      <t>Nota: Documentos como descripción del proceso de elaboración, composición cuali-cuantitativa, descripción del número de lote no tendrían necesidad de hacer traducción oficial.</t>
    </r>
  </si>
  <si>
    <t xml:space="preserve">Requisitos según establece el Decreto 1686 de 2012 para las modalidades de ELABORAR Y VENDER, ELABORAR Y EXPORTAR, Y ELABORAR (Artículos 61 (Art. 9 Decreto 1083 de 2025) y 62), HIDRATAR Y VENDER, y ENVASAR Y VENDER (Artículos 61 (Art. 9 Decreto 1083 de 2025) y 63) y </t>
  </si>
  <si>
    <t xml:space="preserve">Requisitos según establece el Decreto 1083 de 2025 para las modalidades de IMPORTAR Y VENDER, E IMPORTAR (Artículos 9 y 10). </t>
  </si>
  <si>
    <t>FORMATO ÚNICO PARA PRESENTACIÓN DE SOLICITUD DE REGISTRO SANITARIO CATEGORIA ARTESANAL ETNICA 
Ley 2158 de 2021, Resolución 113 de 2024</t>
  </si>
  <si>
    <t>Nº:</t>
  </si>
  <si>
    <t xml:space="preserve">REGISTRO SANITARIO CATEGORIA ARTESANAL ETNICA </t>
  </si>
  <si>
    <t xml:space="preserve"> (Ley 2158 de 2021, Resolución 113 de 2024)</t>
  </si>
  <si>
    <t>Formato de solicitud y ficha técnica del producto (Viche/Biche)</t>
  </si>
  <si>
    <t xml:space="preserve">Recuerde que si usted es Microempresario puede continuar con el tramite; de lo contrario modifique el tipo de empresa en la informacion basica. </t>
  </si>
  <si>
    <t>RENOVACIÓN</t>
  </si>
  <si>
    <t>NUEVO</t>
  </si>
  <si>
    <t>Si es renovación, debe diligenciar la siguiente información:</t>
  </si>
  <si>
    <t xml:space="preserve">Vinos, aperitivos, cócteles, refrescos vínicos.  </t>
  </si>
  <si>
    <t>Licores: aguardiente, whisky, cognac, brandy, ron, vodka, ginebra, gyn, tequila, licor, cremas, licor anisado, pisco, grapa, cachaza, licores saborizados, armagnac.</t>
  </si>
  <si>
    <t xml:space="preserve">Informar la vida útil de la bebida alcohólica: </t>
  </si>
  <si>
    <t>INFORMACION TECNICA  (FICHA TECNICA)</t>
  </si>
  <si>
    <t>COMPOSICION DEL PRODUCTO</t>
  </si>
  <si>
    <t>PROCESO DE ELABORACION</t>
  </si>
  <si>
    <r>
      <rPr>
        <b/>
        <sz val="10"/>
        <rFont val="Arial"/>
        <family val="2"/>
      </rPr>
      <t>ASPECTOS ADMINISTRATIVOS</t>
    </r>
    <r>
      <rPr>
        <sz val="10"/>
        <rFont val="Arial"/>
        <family val="2"/>
      </rPr>
      <t xml:space="preserve">																
Formulario de información básica (Formato oficial adoptado por la Entidad debidamente diligenciado)																
Poder debidamente otorgado, si el titular actúa mediante apoderado.	</t>
    </r>
  </si>
  <si>
    <r>
      <rPr>
        <b/>
        <sz val="10"/>
        <rFont val="Arial"/>
        <family val="2"/>
      </rPr>
      <t>ASPECTOS LEGALES</t>
    </r>
    <r>
      <rPr>
        <sz val="10"/>
        <rFont val="Arial"/>
        <family val="2"/>
      </rPr>
      <t xml:space="preserve">																
Contar con certificado de existencia y representación legal o matrícula mercantil, en el que debe evidenciarse los domicilios del sitio de producción y del sitio de envasado cuando este se realice en lugar diferente al de producción. En caso de optar por una tarifa diferenciada o la gratuidad del registro sanitario, debe cumplir con lo dispuesto en la Ley 2069 de 2020 o la norma que lo modifique o sustituya.
Documento que lo acredite para la actividad vichera emitida por el Ministerio de las Culturas, las Artes y los Saberes o su delegado.																
"La marca del producto deberá estar registrada o en trámite ante la Superintendencia de Industria y Comercio (SIC), lo cual será objeto de verificación por parte del Invima. 
Nota 1: No se requiere aportar documento de certificación. "</t>
    </r>
  </si>
  <si>
    <r>
      <rPr>
        <b/>
        <sz val="10"/>
        <rFont val="Arial"/>
        <family val="2"/>
      </rPr>
      <t>ASPECTOS TECNICOS</t>
    </r>
    <r>
      <rPr>
        <sz val="10"/>
        <rFont val="Arial"/>
        <family val="2"/>
      </rPr>
      <t xml:space="preserve">																
Ficha técnica del producto según formato establecido por el INVIMA, donde se dé claridad sobre aspectos relacionados con: composición del producto, graduación alcohólica, proceso de elaboración, entre otras. Correspondiente a la "INFORMACIÓN TÉCNICA (FICHA TÉCNICA)" relacionada anteriormente.
"Informe de resultados de análisis fisicoquímicos y características organolepticas del producto. 
Nota: Que evidencien cumplimiento de los requisitos fisicoquímicos y organolépticos contra lo establecido en el anexo técnico de la Resolución 113 de 2024. "
Documento que contenga el rótulo o etiqueta con la información y con los requisitos establecidos en la reglamentación sanitaria. Indicando el número o código del lote de producción y su ubicación en la etiqueta. (Numeral 3 del Articulo 26 de la Resolución 113 de 2024)	</t>
    </r>
  </si>
  <si>
    <t>FORMATO ÚNICO PARA PRESENTACIÓN DE SOLICITUD DE  REGISTRO SANITARIO PARA BEBIDAS ALCOHOLICAS
Decreto 1686 de 2012, Decreto 1366 de 2020, Decreto 162 de 2021 y Decreto 1083 del 2025.</t>
  </si>
  <si>
    <t xml:space="preserve">MICROEMPRESARIOS  </t>
  </si>
  <si>
    <t>(Decreto 1366 de 2020)</t>
  </si>
  <si>
    <t>Los registros sanitarios concedidos bajo el Decreto 1366 de 2020 (RS Microempresario) tienen una vigencia de 5 años, el cual será renovable por una sola vez, por un término  igual. Después deberá obtener el registro sanitario en los términos del Decreto 1686 de 2012 o la norma que lo modifique.</t>
  </si>
  <si>
    <t>4.  INFORMACION DE LA NOTIFICACIÓN EN LA CUAL VA A REALIZAR EL TRAMITE.</t>
  </si>
  <si>
    <t>ID</t>
  </si>
  <si>
    <t xml:space="preserve"> NOMBRE DEL PRODUCTO: (Diligencie en cada espacio el nombre del producto a registrar)</t>
  </si>
  <si>
    <t>GRADO ALCOHOLICO(%Vol)</t>
  </si>
  <si>
    <t>DOCUMENTACION SOPORTE</t>
  </si>
  <si>
    <t>AVISO IMPORTANTE:  TENGA PRESENTE QUE SI LA CELDA ESTÁ SOMBREADA, ES PORQUE TAL DOCUMENTO NO LE APLICA A ESA MODALIDAD, POR TANTO DEBE APORTAR LOS DOCUMENTOS SEGÚN CORRESPONDA A LA MODALIDAD. (En los espacios vacíos, que indican los documentos requeridos para la modalidad  escriba el número de folio para su ubicación)</t>
  </si>
  <si>
    <t>REQUISITOS</t>
  </si>
  <si>
    <t>ELABORAR
 Y VENDER</t>
  </si>
  <si>
    <t>HIDRATAR Y VENDER</t>
  </si>
  <si>
    <t>ENVASAR Y VENDER</t>
  </si>
  <si>
    <t>ASPECTOS ADMINISTRATIVOS</t>
  </si>
  <si>
    <t>Formulario de información básica (Formato oficial adoptado por la Entidad debidamente diligenciado)</t>
  </si>
  <si>
    <t>ASPECTOS LEGALES</t>
  </si>
  <si>
    <t>Inscripción del titular ante la Camara de Comercio indicando el número de identificación (NIT), para verificación del Invima en el Registro Único Empresarial y Social - RUES-.</t>
  </si>
  <si>
    <t>Inscripción del fabricante o Envasador o hidratador  ante la Camara de Comercio  indicando el número de identificación (NIT), para verificación del Invima en el Registro Único Empresarial y Social - RUES-.  (Aplica si es diferente al titular).</t>
  </si>
  <si>
    <t xml:space="preserve">La marca del producto deberá estar registrada o en trámite ante la Superintendencia de Industria y Comercio (SIC), lo cual será objeto de verificación por parte del Invima. 
Nota 1: No se requiere aportar documento de certificación. 
Nota 2: Para la bebida alcohólica a granel, no se exige este requisito. </t>
  </si>
  <si>
    <t>Autorización de uso de marca.  (Si la marca adjunta pertenece a un tercero) Articulo 61 numeral 6</t>
  </si>
  <si>
    <t>Contrato de Elaboración, Hidratación o Envasado, según sea el caso (En caso que el fabricante sea una empresa distinta al titular)</t>
  </si>
  <si>
    <t>ASPECTOS TECNICOS</t>
  </si>
  <si>
    <t xml:space="preserve">Contar con concepto sanitario de favorabilidad de producción de bebidas alcohólicas únicamente expedida por INVIMA mientras se adecúe las condiciones técnicas – sanitarias para la obtención de la Certificación de Buenas Prácticas de Manufactura (solo para fabricante nacional, envasador o hidratador).
Nota: Recuerde verificar que en el acta de visita de inspección o certificado de Buenas Prácticas de Manufactura se encuentre incluida la línea de producción del producto objeto de la solicitud. </t>
  </si>
  <si>
    <t>Descripción del Proceso de Elaboración, Hidratación o Envasamiento, Composición cualitativa - cuantitativa, Constantes Analíticas del producto y Técnicas de Análisis empleadas, debidamente avaladas por el Director Técnico Responsable. 
- Se deben incluir todas las etapas de producción; específicamente en vinos y cervezas deben incluir los métodos de fermentación.
-Para la composición cuali-cuantitativa: debe presentar el listado completo de ingredientes y aditivos usados con sus proporciones (conforme con el proceso de elaboración). No debe confundirse con las constantes analíticas del producto - parámetros establecidos en la definición de cada producto según Decreto 1686 de 2012 articulo 3 y Decreto 162 del 2021 articulo 1 (ejemplo METANOL, grado alcohólico, etc.). Las constantes deben ser presentadas mediante reporte de análisis de laboratorio, que no requieren una fecha específica de expedición. 
Nota: No se exigirán análisis microbiológicos de laboratorio para ninguna bebida alcohólica.
Nota 2: La firma del director técnico, debe estar acompañada junto con la inclusión de la información de la profesión idónea y número de tarjeta profesional. Articulo 61, 62 Decreto 1686 de 2012</t>
  </si>
  <si>
    <t xml:space="preserve">Etiquetas o sus bocetos finales. </t>
  </si>
  <si>
    <t>Información acerca de la forma en la cual, el fabricante identifica el número de lote de producción.  Articulo 61 Numeral 1,6 Decreto 1686 de 2012</t>
  </si>
  <si>
    <t>Información que sustente la vida útil del producto  (Aplica para productos con componentes orgánicos) Articulo 61 Numeral 1,5, Decreto 1686 de 2012.</t>
  </si>
  <si>
    <t>Número de expediente bajo el cual se otorgó el registro sanitario de la bebida alcohólica a granel (Si aplica)</t>
  </si>
  <si>
    <t>INFORMACION  TARIFA</t>
  </si>
  <si>
    <t>Tipo de tramite</t>
  </si>
  <si>
    <t>Registro Sanitario Nuevo de Bebidas Alcoholicas para microempresarios
(Para un solo producto)</t>
  </si>
  <si>
    <t>DESCRIPCION</t>
  </si>
  <si>
    <t>Codigo de la tarifa</t>
  </si>
  <si>
    <t>UVB</t>
  </si>
  <si>
    <t>VALOR</t>
  </si>
  <si>
    <t xml:space="preserve">FORMATO ÚNICO PARA PRESENTACIÓN DE SOLICITUD DE MODIFICACIÓN DE REGISTRO SANITARIO PARA BEBIDAS ALCOHOLICAS
Decreto 1686 de 2012, Decreto 1366 de 2020, Decreto 162 de 2021, Decreto 1083 del 2025, Ley 2158 de 2021,
 Resolución 113 de 2024 y Decreto 1456 de 2024. </t>
  </si>
  <si>
    <t>FORMATO ÚNICO PARA PRESENTACIÓN DE SOLICITUDES DE MODIFICACIÓN DE REGISTRO SANITARIO PARA BEBIDAS ALCOHÓLICAS</t>
  </si>
  <si>
    <t>INFORMACION DE LA NOTIFICACIÓN EN LA CUAL VA A REALIZAR EL TRAMITE.</t>
  </si>
  <si>
    <t>TIPOS DE MODIFICACION DEL PRODUCTO.</t>
  </si>
  <si>
    <t>TIPO DE MODIFICACIÓN (Seleccione la casilla de color para ser direccionado al formato del trámite a solicitar.  Si son dos o más tipos de cambios, deberá diligenciar en forma individual cada uno de ellos.  Al imprimirlo, marque con una X en la(s) celda(s) correspondiente.</t>
  </si>
  <si>
    <t>Cambio de nombre o marca del producto</t>
  </si>
  <si>
    <t>01.MOD.NOMBRE</t>
  </si>
  <si>
    <t>MOD.NOM.GUIA</t>
  </si>
  <si>
    <t>Adición o cambio de titular</t>
  </si>
  <si>
    <t>02.MOD.TITULAR</t>
  </si>
  <si>
    <t>Cambio de razón social o domicilio de titular, fabricante</t>
  </si>
  <si>
    <t>03.MOD.RAZONS</t>
  </si>
  <si>
    <t xml:space="preserve">Adición o cambio de fabricante </t>
  </si>
  <si>
    <t>04.MOD.FABRICANTE</t>
  </si>
  <si>
    <t>Adición o cambio de hidratador</t>
  </si>
  <si>
    <t>05.MOD.HIDRATADOR</t>
  </si>
  <si>
    <t xml:space="preserve">Adición o cambio de envasador </t>
  </si>
  <si>
    <t>06.MOD.ENVASADOR</t>
  </si>
  <si>
    <t>Adición o cambio de exportador (solo para modalidad elaborar y exportar)</t>
  </si>
  <si>
    <t>07.MOD.IMPORTADOR</t>
  </si>
  <si>
    <t>Actualización de grado alcohólico</t>
  </si>
  <si>
    <t>08.MOD.ALCOHOLICO</t>
  </si>
  <si>
    <t>Adición o exclusión de variedades</t>
  </si>
  <si>
    <t>09.MOD.VARIEDADES</t>
  </si>
  <si>
    <t>Etiquetas con cambio o adición de presentación comercial</t>
  </si>
  <si>
    <t>10.MOD.ETIQUETA</t>
  </si>
  <si>
    <t>Agotamiento de etiquetas de bebidas alcohólicas</t>
  </si>
  <si>
    <t>11.MOD.AGOTAMIENTOETIQUE</t>
  </si>
  <si>
    <t>Otro. (especifique su petición en un documento anexo)*</t>
  </si>
  <si>
    <t>DATOS.TARIFAS</t>
  </si>
  <si>
    <t>DATOS.MENU</t>
  </si>
  <si>
    <t>Tipo de tarifa</t>
  </si>
  <si>
    <t>Descripcion</t>
  </si>
  <si>
    <t>CODIGO</t>
  </si>
  <si>
    <t xml:space="preserve">Opcion </t>
  </si>
  <si>
    <t>Valor</t>
  </si>
  <si>
    <t>TODOSA</t>
  </si>
  <si>
    <t>A</t>
  </si>
  <si>
    <t>Modificaciones de Bebidas Alcohólicas / Desde uno (1) hasta dos (2) cambios</t>
  </si>
  <si>
    <t>Modificación de composiciones y/o adición de variedades; cambio de marca comercial; cambio de fabricante; cambio de importador; etiquetas con cambio o adición presentaciones comerciales y/o agotamiento de etiquetas de bebidas alcohólicas con o sin cambios en otros ítem del registro sanitario. Desde uno (1) hasta dos (2): etiquetas, presentaciones comerciales, variedades de vinos o diseño de etiquetas.
(Mas 3,60 UVB desde tres (3) hasta cinco (5) o (Mas 7,16 UVB Desde seis (6) hasta diez (10) o (Mas 10,68 UVB Desde once (11) en adelante). Para etiquetas, presentaciones comerciales, variedades de vinos o diseño de etiquetas).</t>
  </si>
  <si>
    <t>4001-1</t>
  </si>
  <si>
    <t>Desde uno (1) hasta dos (2) cambios: Etiquetas, presentaciones comerciales, variedades de vinos o diseño de etiquetas, incluye cambios legales</t>
  </si>
  <si>
    <t>TODOSB</t>
  </si>
  <si>
    <t>B</t>
  </si>
  <si>
    <t>Modificaciones de Bebidas Alcohólicas / Desde tres (3) hasta cinco (5) cambios</t>
  </si>
  <si>
    <t>Desde tres (3) hasta cinco (5) cambios: etiquetas, presentaciones comerciales, variedades de vinos o diseño de etiquetas, incluye cambios legales</t>
  </si>
  <si>
    <t>TODOSC</t>
  </si>
  <si>
    <t>C</t>
  </si>
  <si>
    <t>Modificaciones de Bebidas Alcohólicas / Desde seis (6) hasta diez (10) cambios</t>
  </si>
  <si>
    <t>Desde seis (6) hasta diez (10) cambios: etiquetas, presentaciones comerciales, variedades de vinos o diseño de etiquetas, incluye cambios legales</t>
  </si>
  <si>
    <t>TODOSD</t>
  </si>
  <si>
    <t>D</t>
  </si>
  <si>
    <t>Modificaciones de Bebidas Alcohólicas / Desde once (11) cambios en adelante:</t>
  </si>
  <si>
    <t>Desde once (11) cambios en adelante: Etiquetas, presentaciones comerciales, variedades de vinos o diseño de etiquetas, , incluye cambios legales</t>
  </si>
  <si>
    <t>MICROEMPRESAA</t>
  </si>
  <si>
    <t>Modificación de composiciones y/o adición de variedades; cambio de marca comercial; cambio de fabricante; cambio de importador; etiquetas con cambio o adición presentaciones comerciales y/o agotamiento de etiquetas de bebidas alcohólicas con o sin cambios en otros ítem del registro sanitario. Desde uno (1) hasta dos (2): etiquetas, presentaciones comerciales, variedades de vinos o diseño de etiquetas.
Modificación Registro Sanitario Viche/Biche - Categoría Artesanal Étnica - AE (Ley 2158 de 2021, Resolución 113 de 2024)
(Mas 0,00 UVB desde tres (3) hasta cinco (5) o (Mas 0,00 UVB Desde seis (6) hasta diez (10) o (Mas 0,00 UVB Desde once (11) en adelante). Para etiquetas, presentaciones comerciales, variedades de vinos o diseño de etiquetas), “Aplicable a microempresas, incluyendo los pequeños productores de acuerdo con la tipificación actual en el marco del Decreto 691 de 2018. Exceptuada de pago, en el marco del parágrafo 2 del Art. 2 de Ley 2069 de 2020.”</t>
  </si>
  <si>
    <t>MICROEMPRESAB</t>
  </si>
  <si>
    <t>MICROEMPRESAC</t>
  </si>
  <si>
    <t>MICROEMPRESAD</t>
  </si>
  <si>
    <t>Desde once (11) cambios en adelante: Etiquetas, presentaciones comerciales, variedades de vinos o diseño de etiquetas,  incluye cambios legales</t>
  </si>
  <si>
    <t>Agotamiento del producto con presentaciones comerciales de bebidas alcohólicas / Hasta dos (2) contenidos volumétricos o diseño de etiquetas</t>
  </si>
  <si>
    <t>Agotamiento del producto con presentaciones comerciales de bebidas alcohólicas de hasta dos (2) contenidos volumétricos o diseño de etiquetas.
(Más 2,33 UVB desde 3 a 5 contenidos volumetricos o diseño de etiquetas) o (Más 7,64 UVB desde 6 contenidos volumetricos o diseño de etiquetas en adelante)</t>
  </si>
  <si>
    <t>4002-20</t>
  </si>
  <si>
    <t>Hasta dos (2) contenidos volumétricos o diseño de etiquetas.</t>
  </si>
  <si>
    <t xml:space="preserve">Agotamiento del producto con presentaciones comerciales de bebidas alcohólicas/ Tres (3) hasta cinco (5) contenidos volumétricos o diseño de etiquetas </t>
  </si>
  <si>
    <t>Tres (3) hasta cinco (5) contenidos volumétricos o diseño de etiquetas</t>
  </si>
  <si>
    <t>Agotamiento del producto con presentac/ De seis (6) contenidos volumétricos o diseño de etiquetas en adelante</t>
  </si>
  <si>
    <t>De seis (6) contenidos volumétricos o diseño de etiquetas en adelante</t>
  </si>
  <si>
    <t>Registro sanitario de bebidas alcohólicas para microempresarios (Decreto 1366 de 2020), “Aplicable a microempresas, incluyendo los pequeños productores de acuerdo con la tipificación actual en el marco del Decreto 691 de 2018. Exceptuada de pago, en el marco del parágrafo 2 del Art. 2 de Ley 2069 de 2020.”</t>
  </si>
  <si>
    <t>Según Decreto 1366 de 2020 -  Registro sanitario de bebidas alcohólicas para microempresarios (Decreto 1366 de 2020), “Aplicable a microempresas, incluyendo los pequeños productores de acuerdo con la tipificación actual en el marco del Decreto 691 de 2018. Exceptuada de pago, en el marco del parágrafo 2 del Art. 2 de Ley 2069 de 2020.”</t>
  </si>
  <si>
    <t>CAMBIO DE NOMBRE O MARCA DEL PRODUCTO</t>
  </si>
  <si>
    <t>INFORMACION DEL REGISTRO EN LA CUAL VA A REALIZAR EL TRAMITE.</t>
  </si>
  <si>
    <t>PRODUCTOS NACIONALES</t>
  </si>
  <si>
    <t>FOLIO</t>
  </si>
  <si>
    <t>VERIFICACION                          
(A diligenciar por el personal de INVIMA)</t>
  </si>
  <si>
    <t>Recibo de pago o constancia de la consignación , verificar manual tarifario</t>
  </si>
  <si>
    <t>Memorial de solicitud (Formato oficial adoptado por la Entidad debidamente diligenciado)</t>
  </si>
  <si>
    <t xml:space="preserve">La marca del producto deberá estar registrada o en trámite ante la Superintendencia de Industria y Comercio (SIC), lo cual será objeto de verificación por parte del Invima. Nota: No se requiere aportar documento de certificación. </t>
  </si>
  <si>
    <t>Justificar el cambio de nombre del producto que no es una expresión marcaria, debidamente avaladas por el Director Técnico Responsable</t>
  </si>
  <si>
    <t>Autorización de uso de marca.  (Si la marca adjunta pertenece a un tercero)</t>
  </si>
  <si>
    <t xml:space="preserve">PRODUCTOS IMPORTADOS </t>
  </si>
  <si>
    <t>Aportar concepto favorable o favorable con requerimientos del establecimeinto.</t>
  </si>
  <si>
    <t>* Los documentos públicos provenientes del exterior que se encuentren en idioma diferente al español, deben adjuntar su traducción oficial al español.
Nota: Documentos como descripción del proceso de elaboración, composición cuali-cuantitativa, descripción del número de lote no tendrían necesidad de hacer traducción oficial.</t>
  </si>
  <si>
    <t>*Los documentos públicos provenientes del exterior deben venir con sello de apostille o con sello de consularización (se hace en el país de origen en el exterior) y legalización (se hace en el Ministerio de Relaciones Exteriores en Colombia). 
Nota: Para documentos públicos expedidos por países pertenecientes a la alianza del pacifico (Perú, México, Chile) NO se exigirá apostilla siempre y cuando el documento cuente con mecanismo de verificación electrónica de autenticidad y el país cuente con la plataforma para su constatación, conforme a lo acordado en la Decisión No 8 de la Comisión de Libre Comercio.</t>
  </si>
  <si>
    <t>Regrese al menu GUIA</t>
  </si>
  <si>
    <t>MOD.MICROEMPRESARIOS</t>
  </si>
  <si>
    <t>Especifique su petición:</t>
  </si>
  <si>
    <t>ESPECIFICACIÓN DE LA PETICIÓN</t>
  </si>
  <si>
    <t>SELECCIONE LA CASILLA CORRESPONDIENTE, DEPENDIENDO DE LO DESEADO (CAMBIAR DE TITULAR O ADICIONAR UN COTITULAR)</t>
  </si>
  <si>
    <t>ADICIÓN</t>
  </si>
  <si>
    <t>DOCUMENTOS SOPORTE</t>
  </si>
  <si>
    <t>Documento que respalde la cesión (contrato de cesión y/o compraventa de registo sanitario) en el cual se debe indicar, el número de expediente, el número de registro sanitario y el nombre del producto, y si se autoriza el uso de la marca, si no es del nuevo.</t>
  </si>
  <si>
    <t>Contar con certificado de existencia y representación legal del cesionario - indicar el NIT-, para verificación del Invima en el Registro Único Empresarial y Social - RUES-.</t>
  </si>
  <si>
    <t>Contrato de Elaboración, Envase o Hidratación, según sea el caso,  suscrito por el nuevo titular y el fabricante respectivo</t>
  </si>
  <si>
    <t xml:space="preserve">NOTA: De acuerdo con lo dispuesto en el artículo 9 del Decreto 019 de 2012, el Certificado de Existencia y Representación legal será admitido, siempre y cuando, esté registrado en la Cámara de Comercio correspondiente, indicando el NIT. </t>
  </si>
  <si>
    <t xml:space="preserve">NOTA IMPORTANTE:  De acuerdo con el Artículo 70 del Decreto 1686 de 2012, en este tipo de productos, el titular es el fabricante en el exterior. </t>
  </si>
  <si>
    <t xml:space="preserve">PRODUCTOS IMPORTADOS  </t>
  </si>
  <si>
    <t xml:space="preserve">De acuerdo con lo dispuesto en el artículo 9 del Decreto 019 de 2012, el Certificado de Existencia y Representación legal será admitido, siempre y cuando, esté registrado en la Cámara de Comercio correspondiente, indicando el NIT. </t>
  </si>
  <si>
    <t>MICROEMPRESARIOS - CAMBIO DE RAZÓN SOCIAL O O DOMICILIO DEL TITULAR, FABRICANTE, HIDRATADOR, ENVASADOR, IMPORTADOR O EXPORTADOR</t>
  </si>
  <si>
    <r>
      <t xml:space="preserve">La solicitud de renovación automática se adelantará siempre y cuando no se realicen cambios en la información ya autorizada en el registro sanitario. De tener cambios en la solicitud se tramitará por control previó (procedimiento establecido en el Código de Procedimiento Administrativo  y de lo Contencioso Administrativo) Decreto 1083/2025 Art. 11. 
Los registros sanitarios concedidos bajo el </t>
    </r>
    <r>
      <rPr>
        <b/>
        <i/>
        <sz val="11"/>
        <rFont val="Arial"/>
        <family val="2"/>
      </rPr>
      <t>Decreto 1366 de 2020</t>
    </r>
    <r>
      <rPr>
        <i/>
        <sz val="11"/>
        <rFont val="Arial"/>
        <family val="2"/>
      </rPr>
      <t xml:space="preserve"> (RS Microempresario) tienen una vigencia de 5 años, el cual será renovable por una sola vez, por un término  igual. Después deberá obtener el registro sanitario en los términos del </t>
    </r>
    <r>
      <rPr>
        <b/>
        <i/>
        <sz val="11"/>
        <rFont val="Arial"/>
        <family val="2"/>
      </rPr>
      <t>Decreto 1686 de 2012</t>
    </r>
    <r>
      <rPr>
        <i/>
        <sz val="11"/>
        <rFont val="Arial"/>
        <family val="2"/>
      </rPr>
      <t xml:space="preserve"> o la norma que lo modifique.</t>
    </r>
  </si>
  <si>
    <t>SELECCIONE LA CASILLA CORRESPONDIENTE, DEPENDIENDO DE LO DESEADO (CAMBIAR DE TITULAR O ADICIONAR UN CO-TITULAR)</t>
  </si>
  <si>
    <t>Titular</t>
  </si>
  <si>
    <t>Fabricante</t>
  </si>
  <si>
    <t>Envasador</t>
  </si>
  <si>
    <t>Hidratador</t>
  </si>
  <si>
    <t>Importador</t>
  </si>
  <si>
    <t>IMPORTADOR (No aplica Decreto 1366 de 2020)</t>
  </si>
  <si>
    <t>Contar con certificado de existencia y representación legal  - indicar el NIT-, para verificación del Invima en el Registro Único Empresarial y Social - RUES-.</t>
  </si>
  <si>
    <t xml:space="preserve">EN CAMBIO DE DOMICILIO O DIRECCIÓN:  Contar con concepto sanitario de favorabilidad de producción de bebidas alcohólicas únicamente expedida por INVIMA mientras se adecúe las condiciones técnicas – sanitarias para la obtención de la Certificación de Buenas Prácticas de Manufactura (solo para fabricante nacional, envasador o hidratador).
Nota: Recuerde verificar que en el acta de visita de inspección o certificado de Buenas Prácticas de Manufactura se encuentre incluida la línea de producción del producto objeto de la solicitud. </t>
  </si>
  <si>
    <t>NOTA: De acuerdo con lo dispuesto en el artículo 9 del Decreto 019 de 2012, el Certificado de Existencia y Representación legal será admitido, siempre y cuando, esté registrado en la Cámara de Comercio correspondiente, indicando el NIT</t>
  </si>
  <si>
    <t>dsfgsdgfsdgdsg</t>
  </si>
  <si>
    <t xml:space="preserve">PRODUCTOS IMPORTADOS - (Cuya sociedad que modificó la Razón social esté domiciliada fuera de Colombia)  </t>
  </si>
  <si>
    <t>Si quien cambia la razón social no es el fabricante, pero sí es el titular del registro sanitario domiciliado en el exterior, deberá adjuntar el documento que evidencia la modificación.</t>
  </si>
  <si>
    <t>Deben allegar el certificado de venta libre (CVL) del producto, vigente y expedido por la autoridad sanitaria del país de origen o quién haga sus veces, articulo 10 del Decreto 1083 del 2025</t>
  </si>
  <si>
    <t>CAMBIO O ADICIÓN DE FABRICANTE</t>
  </si>
  <si>
    <r>
      <t xml:space="preserve">La solicitud de renovación automática se adelantará siempre y cuando no se realicen cambios en la información ya autorizada en el registro sanitario. De tener cambios en la solicitud se tramitará por control previó (procedimiento establecido en el Código de Procedimiento Administrativo  y de lo Contencioso Administrativo) Decreto 1083/2025 Art. 11. 
Los registros sanitarios concedidos bajo el </t>
    </r>
    <r>
      <rPr>
        <b/>
        <i/>
        <sz val="11"/>
        <color theme="3"/>
        <rFont val="Arial"/>
        <family val="2"/>
      </rPr>
      <t>Decreto 1366 de 2020</t>
    </r>
    <r>
      <rPr>
        <i/>
        <sz val="11"/>
        <color theme="3"/>
        <rFont val="Arial"/>
        <family val="2"/>
      </rPr>
      <t xml:space="preserve"> (RS Microempresario) tienen una vigencia de 5 años, el cual será renovable por una sola vez, por un término  igual. Después deberá obtener el registro sanitario en los términos del </t>
    </r>
    <r>
      <rPr>
        <b/>
        <i/>
        <sz val="11"/>
        <color theme="3"/>
        <rFont val="Arial"/>
        <family val="2"/>
      </rPr>
      <t>Decreto 1686 de 2012</t>
    </r>
    <r>
      <rPr>
        <i/>
        <sz val="11"/>
        <color theme="3"/>
        <rFont val="Arial"/>
        <family val="2"/>
      </rPr>
      <t xml:space="preserve"> o la norma que lo modifique.</t>
    </r>
  </si>
  <si>
    <t>SELECCIONE LA CASILLA CORRESPONDIENTE, DEPENDIENDO DE LO DESEADO (CAMBIAR DE IMPORTADOR)</t>
  </si>
  <si>
    <t>Cambio</t>
  </si>
  <si>
    <t xml:space="preserve">Adición </t>
  </si>
  <si>
    <t>Contrato de Elaboración suscrito por el titular y el nuevo fabricante, el cual debe indicar el producto a fabricar</t>
  </si>
  <si>
    <t xml:space="preserve">Acta de visita (concepto sanitario) o Certificado BPM (voluntario) (solo para fabricante nacional, envasador o hidratador):
• Para productos nacionales elaborados por microempresarios, debe contar con concepto sanitario favorable. 
• Para pequeños, medianos y grandes productores deben contar con Certificado de Buenas Prácticas de Manufactura vigente emitido por el Invima.
Nota: Recuerde verificar que en el acta de visita de inspección o certificado de Buenas Prácticas de Manufactura se encuentre incluida la línea de producción del producto objeto de la solicitud. </t>
  </si>
  <si>
    <t>Contar con certificado de existencia y representación legal de la nueva empresa -indicar el NIT-, para verificación del Invima en el Registro Único Empresarial y Social - RUES-.</t>
  </si>
  <si>
    <t>PRODUCTOS IMPORTADOS - (No aplica Decreto 1366 de 2020)</t>
  </si>
  <si>
    <t>Contar con certificado de existencia y representación legal del nuevo fabricante - indicar el NIT-, para verificación del Invima en el Registro Único Empresarial y Social - RUES-.</t>
  </si>
  <si>
    <t>CAMBIO O ADICIÓN DE HIDRATADOR</t>
  </si>
  <si>
    <t>Contrato de Hidratación suscrito por el titular y el nuevo hidratador, el cual debe indicar el producto a hidratar</t>
  </si>
  <si>
    <t xml:space="preserve">Acta de visita (concepto sanitario) o Certificado BPM (voluntario) (solo para fabricante nacional, envasador o hidratador):
• Para productos nacionales elaborados por microempresarios, debe contar con concepto sanitario favorable. 
• Para pequeños, medianos y grandes productores deben contar con Certificado de Buenas Prácticas de Manufactura vigente emitido por el Invima.
Nota: Recuerde verificar que en el acta de visita de inspección o certificado de Buenas Prácticas de Manufactura se encuentre incluida la línea de producción del producto objeto de la solicitud. </t>
  </si>
  <si>
    <t>Contar con certificado de existencia y representación legal - indicar el NIT-, para verificación del Invima en el Registro Único Empresarial y Social - RUES-.</t>
  </si>
  <si>
    <t>De acuerdo con lo dispuesto en el artículo 9 del Decreto 019 de 2012, el Certificado de Existencia y Representación legal será admitido, siempre y cuando, esté registrado en la Cámara de Comercio correspondiente, indicando el NIT.</t>
  </si>
  <si>
    <t>CAMBIO O ADICIÓN DE ENVASADOR</t>
  </si>
  <si>
    <t>Contrato de Envasado (envasamiento) suscrito por el titular y el nuevo envasador, el cual debe indicar el producto a envasar</t>
  </si>
  <si>
    <t>NOTA: De acuerdo con lo dispuesto en el artículo 9 del Decreto 019 de 2012, el Certificado de Existencia y Representación legal será admitido, siempre y cuando, esté registrado en la Cámara de Comercio correspondiente, indicando el NIT.</t>
  </si>
  <si>
    <t>CAMBIO O ADICIÓN DE IMPORTADOR</t>
  </si>
  <si>
    <t>Autorización del Titular del registro sanitario al importador para importar, distribuir y comercializar el producto XXX, en la República de Colombia</t>
  </si>
  <si>
    <t>EN CAMBIO DE DOMICILIO O DIRECCIÓN:  revisar el articulo 13 del Decreto 1083 del 2025</t>
  </si>
  <si>
    <t>Contar con certificado de existencia y representación legal del importador- indicar el NIT-, para verificación del Invima en el Registro Único Empresarial y Social - RUES-.</t>
  </si>
  <si>
    <t>ACTUALIZACIÓN DE CONTENIDO ALCOHÓLICO DEL PRODUCTO</t>
  </si>
  <si>
    <t xml:space="preserve">NOTA:  NUNCA LA ACTUALIZACIÓN DEL CONTENIDO ALCOHÓLICO DEBE GENERAR CAMBIO DE CLASIFICACIÓN </t>
  </si>
  <si>
    <t>Descripción del Proceso de Elaboración, Hidratación o Envasado, Composición cualitativa - cuantitativa, Constantes Analíticas del producto y Técnicas de Análisis empleadas, debidamente avaladas por el Director Técnico Responsable. 
Para productos nacionales: 
- Se deben incluir todas las etapas de producción; específicamente en vinos y cervezas deben incluir los métodos de fermentación.
-Para la composición cuali-cuantitativa: debe presentar el listado completo de ingredientes y aditivos usados con sus proporciones (conforme con el proceso de elaboración). No debe confundirse con las constantes analíticas del producto - parámetros establecidos en la definición de cada producto según Decreto 1686 de 2012 articulo 3 y Decreto 162 del 2021 articulo 1 (ejemplo METANOL, grado alcohólico, etc.). Las constantes deben ser presentadas mediante reporte de análisis de laboratorio, que no requieren una fecha específica de expedición. 
Nota: No se exigirán análisis microbiológicos de laboratorio para ninguna bebida alcohólica.
Nota 2: La firma del director técnico, debe estar acompañada junto con la inclusión de la información de la profesión idónea y número de tarjeta profesional.</t>
  </si>
  <si>
    <t>PRODUCTOS IMPORTADOS - (No aplica para Decreto 1366 de 2013)</t>
  </si>
  <si>
    <t>Descripción del Proceso de Elaboración, Composición cualitativa - cuantitativa expedida por el fabricante, Técnicas de Análisis empleadas expedida por el fabricante o la autoridad sanitaria del país de origen, y el Certificado de análisis del producto expedido por el laboratorio oficial del país de origen del mismo (autoridad sanitaria del país de origen).
Para productos importados (articulo 10 Decrerto 1083 del 2025): Frente a la composición cuali-cuantitativa, se debe presentar el listado completo de ingredientes y aditivos usados en la elaboración de la bebida junto con la proporción utilizada de cada uno de ellos conforme al proceso de 
elaboración.
Frente a las constantes analíticas, se aclara que este certificado puede ser emitido laboratorio oficial o acreditado del país de origen y no requieren una fecha específica de expedición, de acuerdo al artículo 64 del Decreto 1686 de 2012 modificado por el artículo 15 del Decreto 162 de 2021. Deben incluir los resultados de medición de los parámetros establecidos en las definiciones de cada producto según Decreto 1686 de 2012 articulo 3 y Decreto 162 del 2021 articulo 1: (ejemplo METANOL, grado alcohólico, etc.).</t>
  </si>
  <si>
    <t>ADICIÓN O EXCLUSIÓN DE VARIEDADES</t>
  </si>
  <si>
    <t>Memorial de solicitud  (Formato oficial adoptado por la Entidad debidamente diligenciado)</t>
  </si>
  <si>
    <t>Descripción del Proceso de Elaboración, Hidratación o Envasamiento, Composición cualitativa - cuantitativa, Constantes Analíticas del producto y Técnicas de Análisis empleadas, debidamente avaladas por el Director Técnico Responsable. 
Para productos nacionales: 
- Se deben incluir todas las etapas de producción; específicamente en vinos y cervezas deben incluir los métodos de fermentación.
-Para la composición cuali-cuantitativa: debe presentar el listado completo de ingredientes y aditivos usados con sus proporciones (conforme con el proceso de elaboración). No debe confundirse con las constantes analíticas del producto - parámetros establecidos en la definición de cada producto según Decreto 1686 de 2012 articulo 3 y Decreto 162 del 2021 articulo 1 (ejemplo METANOL, grado alcohólico, etc.). Las constantes deben ser presentadas mediante reporte de análisis de laboratorio, que no requieren una fecha específica de expedición. 
Nota: No se exigirán análisis microbiológicos de laboratorio para ninguna bebida alcohólica.
Nota 2: La firma del director técnico, debe estar acompañada junto con la inclusión de la información de la profesión idónea y número de tarjeta profesional.</t>
  </si>
  <si>
    <t xml:space="preserve">Deben allegar el certificado de venta libre (CVL) del producto, vigente y expedido por la autoridad sanitaria del país de origen o quién haga sus veces, articulo 10 del Decreto 1083 del 2025
 </t>
  </si>
  <si>
    <t>Descripción del Proceso de Elaboración, Composición cualitativa - cuantitativa expedida por el fabricante, Técnicas de Análisis empleadas expedida por el fabricante o la autoridad sanitaria del país de origen, y el Certificado de análisis del producto expedido por el laboratorio oficial del país de origen del mismo (autoridad sanitaria del país de origen).
Para productos importados: Frente a la composición cuali-cuantitativa, se debe presentar el listado completo de ingredientes y aditivos usados en la elaboración de la bebida junto con la proporción utilizada de cada uno de ellos conforme al proceso de 
elaboración.
Frente a las constantes analíticas, se aclara que este certificado puede ser emitido laboratorio oficial o acreditado del país de origen y no requieren una fecha específica de expedición, de acuerdo al artículo 64 del Decreto 1686 de 2012 modificado por el artículo 15 del Decreto 162 de 2021. Deben incluir los resultados de medición de los parámetros establecidos en las definiciones de cada producto según Decreto 1686 de 2012 articulo 3 y Decreto 162 del 2021 articulo 1: (ejemplo METANOL, grado alcohólico, etc.).</t>
  </si>
  <si>
    <t>Autorización del fabricante al importador para importar, distribuir y comercializar el producto en la República de Colombia. ( Si la Autorización que reposa en el expediente no faculta la petición de adición de variedad).</t>
  </si>
  <si>
    <t>DOCUMENTOS SOPORTE PARA EXCLUIR UNA VARIEDAD</t>
  </si>
  <si>
    <t>INDICAR LA VARIEDAD A EXCLUIR</t>
  </si>
  <si>
    <t xml:space="preserve">MOTIVO DE LA EXCLUSIÓN </t>
  </si>
  <si>
    <t>ETIQUETA CON REGISTRO SANITARIO</t>
  </si>
  <si>
    <t>Rotulado (Etiquetado) con cambio o adición de presentación comercial; cambios en la información de Registro Sanitario.</t>
  </si>
  <si>
    <t>Etiquetas o sus bocetos finales, por cada presentación comercial.</t>
  </si>
  <si>
    <r>
      <t xml:space="preserve">* Los documentos públicos provenientes del exterior que se encuentren en idioma diferente al español, deben adjuntar su traducción oficial al español.
</t>
    </r>
    <r>
      <rPr>
        <sz val="10"/>
        <color rgb="FFFF0000"/>
        <rFont val="Arial"/>
        <family val="2"/>
      </rPr>
      <t>Nota: Documentos como descripción del proceso de elaboración, composición cuali-cuantitativa, descripción del número de lote no tendrían necesidad de hacer traducción oficial.</t>
    </r>
  </si>
  <si>
    <t>MICROEMPRESARIOS - AGOTAMIENTO DE ETIQUETAS CON REGISTRO SANITARIO</t>
  </si>
  <si>
    <t>(Contemplado en el Artículo 51 del Decreto 1686 de 2012).</t>
  </si>
  <si>
    <t>Etiquetas a agotar, por cada presentación comercial.</t>
  </si>
  <si>
    <t>Cantidades de etiquetas a agotar y / o  lotes de producto a agotar.</t>
  </si>
  <si>
    <t>LICORES</t>
  </si>
  <si>
    <t>Registro Sanitario Nuevo de Bebidas Alcoholicas</t>
  </si>
  <si>
    <r>
      <t>Modificaciones de Bebidas Alcohólicas</t>
    </r>
    <r>
      <rPr>
        <b/>
        <sz val="10"/>
        <color rgb="FF000000"/>
        <rFont val="Calibri"/>
        <family val="2"/>
        <scheme val="minor"/>
      </rPr>
      <t xml:space="preserve"> </t>
    </r>
    <r>
      <rPr>
        <b/>
        <sz val="10"/>
        <color rgb="FFFF0000"/>
        <rFont val="Calibri"/>
        <family val="2"/>
        <scheme val="minor"/>
      </rPr>
      <t>(Tarifa Exceptuada)</t>
    </r>
    <r>
      <rPr>
        <sz val="10"/>
        <color rgb="FF000000"/>
        <rFont val="Calibri"/>
        <family val="2"/>
        <scheme val="minor"/>
      </rPr>
      <t xml:space="preserve">
Desde uno (1) hasta dos (2) cambios</t>
    </r>
  </si>
  <si>
    <r>
      <t>Modificaciones de Bebidas Alcohólicas</t>
    </r>
    <r>
      <rPr>
        <b/>
        <sz val="10"/>
        <color rgb="FF000000"/>
        <rFont val="Calibri"/>
        <family val="2"/>
        <scheme val="minor"/>
      </rPr>
      <t xml:space="preserve"> </t>
    </r>
    <r>
      <rPr>
        <b/>
        <sz val="10"/>
        <color rgb="FFFF0000"/>
        <rFont val="Calibri"/>
        <family val="2"/>
        <scheme val="minor"/>
      </rPr>
      <t>(Tarifa Exceptuada)
Desde tres (3) hasta cinco (5) cambiosda)</t>
    </r>
  </si>
  <si>
    <r>
      <t>Modificaciones de Bebidas Alcohólicas</t>
    </r>
    <r>
      <rPr>
        <b/>
        <sz val="10"/>
        <color rgb="FF000000"/>
        <rFont val="Calibri"/>
        <family val="2"/>
        <scheme val="minor"/>
      </rPr>
      <t xml:space="preserve"> </t>
    </r>
    <r>
      <rPr>
        <b/>
        <sz val="10"/>
        <color rgb="FFFF0000"/>
        <rFont val="Calibri"/>
        <family val="2"/>
        <scheme val="minor"/>
      </rPr>
      <t>(Tarifa Exceptuada)
Desde seis (6) hasta diez (10)  cambios</t>
    </r>
  </si>
  <si>
    <r>
      <t>Modificaciones de Bebidas Alcohólicas</t>
    </r>
    <r>
      <rPr>
        <b/>
        <sz val="10"/>
        <color rgb="FF000000"/>
        <rFont val="Calibri"/>
        <family val="2"/>
        <scheme val="minor"/>
      </rPr>
      <t xml:space="preserve"> </t>
    </r>
    <r>
      <rPr>
        <b/>
        <sz val="10"/>
        <color rgb="FFFF0000"/>
        <rFont val="Calibri"/>
        <family val="2"/>
        <scheme val="minor"/>
      </rPr>
      <t>(Tarifa Exceptuada)
Desde once (11) en adelante cambios</t>
    </r>
  </si>
  <si>
    <r>
      <t xml:space="preserve">Registro Sanitario Nuevo de Bebidas Alcoholicas para microempresarios
</t>
    </r>
    <r>
      <rPr>
        <b/>
        <sz val="10"/>
        <color theme="1"/>
        <rFont val="Calibri"/>
        <family val="2"/>
        <scheme val="minor"/>
      </rPr>
      <t>(Para un solo producto)</t>
    </r>
  </si>
  <si>
    <r>
      <t xml:space="preserve">Registro Sanitario Nuevo de Bebidas Alcoholicas para microempresarios 
 </t>
    </r>
    <r>
      <rPr>
        <b/>
        <sz val="10"/>
        <color theme="1"/>
        <rFont val="Calibri"/>
        <family val="2"/>
        <scheme val="minor"/>
      </rPr>
      <t xml:space="preserve">(de 2 hasta 10 amparamientos) </t>
    </r>
  </si>
  <si>
    <r>
      <t xml:space="preserve">Registro Sanitario Nuevo de Bebidas Alcoholicas para microempresarios
  </t>
    </r>
    <r>
      <rPr>
        <b/>
        <sz val="10"/>
        <color theme="1"/>
        <rFont val="Calibri"/>
        <family val="2"/>
        <scheme val="minor"/>
      </rPr>
      <t xml:space="preserve">(de 11 amparamientos en adelante) </t>
    </r>
  </si>
  <si>
    <t>N/A</t>
  </si>
  <si>
    <t>Registro Sanitario nuevo y renovación Licores: aguardiente, whisky, cognac, brandy, ron, vodka, ginebra, gyn, tequila, licor, cremas, licor anisado, pisco, grapa, cachaza, licores saborizados, armagnac, (Decreto 1686 de 2012), Viche/Biche - categoría artesanal étnica AE, (Ley 2158 de 2021 y Resolución 113 de 2024).
 “Aplicable a microempresas, incluyendo los pequeños productores de acuerdo con la tipificación actual en el marco del Decreto 691 de 2018. Exceptuada de pago, en el marco del parágrafo 2 del Art. 2 de Ley 2069 de 2020.”</t>
  </si>
  <si>
    <t>Registro Sanitario nuevo Licores: aguardiente, whisky, cognac, brandy, ron, vodka, ginebra, gyn, tequila, licor, cremas, licor anisado, pisco, grapa, cachaza, licores saborizados, armagnac. (Decreto 1686 de 2012).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t>
  </si>
  <si>
    <t>Registro Sanitario nuevo Licores: aguardiente, whisky, cognac, brandy, ron, vodka, ginebra, gyn, tequila, licor, cremas, licor anisado, pisco, grapa, cachaza, licores saborizados, armagnac. (Decreto 1686 de 2012).Tarifa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t>
  </si>
  <si>
    <t xml:space="preserve">Registro Sanitario nuevo Licores: aguardiente, whisky, cognac, brandy, ron, vodka, ginebra, gyn, tequila, licor, cremas, licor anisado, pisco, grapa, cachaza, licores saborizados, armagnac.(Decreto 1686 de 2012).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t>
  </si>
  <si>
    <t>Registro Sanitario nuevo Licores: aguardiente, whisky, cognac, brandy, ron, vodka, ginebra, gyn, tequila, licor, cremas, licor anisado, pisco, grapa, cachaza, licores saborizados, armagnac. (Decreto 1686 de 2012).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t>
  </si>
  <si>
    <t>Registro Sanitario nuevo Licores: aguardiente, whisky, cognac, brandy, ron, vodka, ginebra, gyn, tequila, licor, cremas, licor anisado, pisco, grapa, cachaza, licores saborizados, armagnac. (Decreto 1686 de 2012).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t>
  </si>
  <si>
    <t>Registro Sanitario nuevo Licores: aguardiente, whisky, cognac, brandy, ron, vodka, ginebra, gyn, tequila, licor, cremas, licor anisado, pisco, grapa, cachaza, licores saborizados, armagnac.  (Decreto 1686 de 2012).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t>
  </si>
  <si>
    <t>Vinos, aperitivos, cócteles, refrescos vínicos.</t>
  </si>
  <si>
    <t>Vinos, aperitivos, cócteles, refrescos vínicos, “Aplicable a microempresas, incluyendo los pequeños productores de acuerdo con la tipificación actual en el marco del Decreto 691 de 2018. Exceptuada de pago, en el marco del parágrafo 2 del Art. 2 de Ley 2069 de 2020.”</t>
  </si>
  <si>
    <t>Registro Sanitario nuevo Vinos, aperitivos, cócteles, refrescos vínicos. (Decreto 1686 de 2012).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t>
  </si>
  <si>
    <t>Registro Sanitario nuevo Vinos, aperitivos, cócteles, refrescos vínicos. (Decreto 1686 de 2012).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t>
  </si>
  <si>
    <t xml:space="preserve">Registro Sanitario nuevo Vinos, aperitivos, cócteles, refrescos vínicos. (Decreto 1686 de 2012).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t>
  </si>
  <si>
    <t>Registro Sanitario nuevo Vinos, aperitivos, cócteles, refrescos vínicos. (Decreto 1686 de 2012).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t>
  </si>
  <si>
    <t>Registro Sanitario nuevo Vinos, aperitivos, cócteles, refrescos vínicos. (Decreto 1686 de 2012).Tarifa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t>
  </si>
  <si>
    <t>Registro Sanitario nuevo Vinos, aperitivos, cócteles, refrescos vínicos. (Decreto 1686 de 2012).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t>
  </si>
  <si>
    <t>Cervezas (Decreto 1686 de 2012), “Aplicable a microempresas, incluyendo los pequeños productores de acuerdo con la tipificación actual en el marco del Decreto 691 de 2018. Exceptuada de pago, en el marco del parágrafo 2 del Art. 2 de Ley 2069 de 2020.”</t>
  </si>
  <si>
    <t>Registro Sanitario nuevo Cervezas (Decreto 1686 de 2012).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t>
  </si>
  <si>
    <t>Registro Sanitario nuevo Cervezas (Decreto 1686 de 2012).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t>
  </si>
  <si>
    <t xml:space="preserve">Registro Sanitario nuevo Cervezas (Decreto 1686 de 2012).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t>
  </si>
  <si>
    <t>Registro Sanitario nuevo Cervezas (Decreto 1686 de 2012).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t>
  </si>
  <si>
    <t>Registro Sanitario nuevo Cervezas (Decreto 1686 de 2012).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t>
  </si>
  <si>
    <t>Registro Sanitario nuevo Cervezas (Decreto 1686 de 2012).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t>
  </si>
  <si>
    <t>VINOS</t>
  </si>
  <si>
    <t>CERVEZAS</t>
  </si>
  <si>
    <t>MDES_NUEVO</t>
  </si>
  <si>
    <t>T.LICORES</t>
  </si>
  <si>
    <t>SELECCIONE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</si>
</sst>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44" formatCode="_-&quot;$&quot;\ * #,##0.00_-;\-&quot;$&quot;\ * #,##0.00_-;_-&quot;$&quot;\ * &quot;-&quot;??_-;_-@_-"/>
    <numFmt numFmtId="164" formatCode="yyyy/mm/dd"/>
  </numFmts>
  <fonts count="134" x14ac:knownFonts="1">
    <font>
      <sz val="10"/>
      <name val="Arial"/>
    </font>
    <font>
      <sz val="11"/>
      <color theme="1"/>
      <name val="Calibri"/>
      <family val="2"/>
      <scheme val="minor"/>
    </font>
    <font>
      <sz val="11"/>
      <color theme="1"/>
      <name val="Calibri"/>
      <family val="2"/>
      <scheme val="minor"/>
    </font>
    <font>
      <u/>
      <sz val="10"/>
      <color indexed="12"/>
      <name val="Arial"/>
      <family val="2"/>
    </font>
    <font>
      <sz val="11"/>
      <color indexed="60"/>
      <name val="Calibri"/>
      <family val="2"/>
    </font>
    <font>
      <sz val="10"/>
      <name val="Arial"/>
      <family val="2"/>
    </font>
    <font>
      <b/>
      <sz val="11"/>
      <color indexed="8"/>
      <name val="Calibri"/>
      <family val="2"/>
    </font>
    <font>
      <b/>
      <sz val="12"/>
      <name val="Arial"/>
      <family val="2"/>
    </font>
    <font>
      <b/>
      <sz val="10"/>
      <name val="Arial"/>
      <family val="2"/>
    </font>
    <font>
      <b/>
      <sz val="9"/>
      <name val="Arial"/>
      <family val="2"/>
    </font>
    <font>
      <sz val="9"/>
      <name val="Arial"/>
      <family val="2"/>
    </font>
    <font>
      <b/>
      <sz val="11"/>
      <name val="Arial"/>
      <family val="2"/>
    </font>
    <font>
      <b/>
      <i/>
      <sz val="9"/>
      <name val="Arial"/>
      <family val="2"/>
    </font>
    <font>
      <b/>
      <sz val="8"/>
      <name val="Arial"/>
      <family val="2"/>
    </font>
    <font>
      <b/>
      <i/>
      <sz val="10"/>
      <name val="Arial"/>
      <family val="2"/>
    </font>
    <font>
      <b/>
      <i/>
      <sz val="11"/>
      <name val="Arial"/>
      <family val="2"/>
    </font>
    <font>
      <b/>
      <sz val="6"/>
      <name val="Arial"/>
      <family val="2"/>
    </font>
    <font>
      <sz val="10"/>
      <color indexed="8"/>
      <name val="Arial"/>
      <family val="2"/>
    </font>
    <font>
      <b/>
      <sz val="14"/>
      <name val="Arial"/>
      <family val="2"/>
    </font>
    <font>
      <b/>
      <sz val="10"/>
      <color rgb="FFFF0000"/>
      <name val="Arial"/>
      <family val="2"/>
    </font>
    <font>
      <sz val="10"/>
      <color theme="1"/>
      <name val="Arial"/>
      <family val="2"/>
    </font>
    <font>
      <b/>
      <sz val="10"/>
      <color rgb="FF000000"/>
      <name val="Arial"/>
      <family val="2"/>
    </font>
    <font>
      <b/>
      <sz val="8"/>
      <color theme="0"/>
      <name val="Arial"/>
      <family val="2"/>
    </font>
    <font>
      <b/>
      <sz val="12"/>
      <color theme="0"/>
      <name val="Arial"/>
      <family val="2"/>
    </font>
    <font>
      <sz val="10"/>
      <name val="Arial"/>
      <family val="2"/>
    </font>
    <font>
      <sz val="10"/>
      <color rgb="FF000000"/>
      <name val="Arial"/>
      <family val="2"/>
    </font>
    <font>
      <sz val="10"/>
      <color theme="1"/>
      <name val="Calibri"/>
      <family val="2"/>
      <scheme val="minor"/>
    </font>
    <font>
      <sz val="12"/>
      <color theme="1"/>
      <name val="Calibri"/>
      <family val="2"/>
      <scheme val="minor"/>
    </font>
    <font>
      <b/>
      <sz val="14"/>
      <color theme="1"/>
      <name val="Calibri"/>
      <family val="2"/>
      <scheme val="minor"/>
    </font>
    <font>
      <b/>
      <sz val="16"/>
      <name val="Arial"/>
      <family val="2"/>
    </font>
    <font>
      <b/>
      <sz val="10"/>
      <color theme="0"/>
      <name val="Arial"/>
      <family val="2"/>
    </font>
    <font>
      <b/>
      <sz val="11"/>
      <color theme="0"/>
      <name val="Arial"/>
      <family val="2"/>
    </font>
    <font>
      <b/>
      <sz val="10"/>
      <color theme="1"/>
      <name val="Arial"/>
      <family val="2"/>
    </font>
    <font>
      <b/>
      <sz val="14"/>
      <color theme="0"/>
      <name val="Arial"/>
      <family val="2"/>
    </font>
    <font>
      <sz val="10"/>
      <color rgb="FFFF0000"/>
      <name val="Arial"/>
      <family val="2"/>
    </font>
    <font>
      <sz val="10"/>
      <color theme="4"/>
      <name val="Arial"/>
      <family val="2"/>
    </font>
    <font>
      <sz val="10"/>
      <name val="Book Antiqua"/>
      <family val="1"/>
    </font>
    <font>
      <sz val="10"/>
      <color theme="1"/>
      <name val="Aptos"/>
      <family val="2"/>
    </font>
    <font>
      <sz val="10"/>
      <color indexed="8"/>
      <name val="Aptos"/>
      <family val="2"/>
    </font>
    <font>
      <sz val="10"/>
      <name val="Aptos"/>
      <family val="2"/>
    </font>
    <font>
      <b/>
      <sz val="10"/>
      <color indexed="9"/>
      <name val="Aptos"/>
      <family val="2"/>
    </font>
    <font>
      <b/>
      <sz val="10"/>
      <color indexed="8"/>
      <name val="Aptos"/>
      <family val="2"/>
    </font>
    <font>
      <u/>
      <sz val="11"/>
      <color theme="10"/>
      <name val="Calibri"/>
      <family val="2"/>
      <scheme val="minor"/>
    </font>
    <font>
      <u/>
      <sz val="10"/>
      <color theme="10"/>
      <name val="Aptos"/>
      <family val="2"/>
    </font>
    <font>
      <b/>
      <sz val="10"/>
      <name val="Aptos"/>
      <family val="2"/>
    </font>
    <font>
      <b/>
      <u/>
      <sz val="11"/>
      <color theme="10"/>
      <name val="Calibri"/>
      <family val="2"/>
      <scheme val="minor"/>
    </font>
    <font>
      <b/>
      <sz val="10"/>
      <color theme="4"/>
      <name val="Aptos"/>
      <family val="2"/>
    </font>
    <font>
      <b/>
      <sz val="14"/>
      <name val="Aptos"/>
      <family val="2"/>
    </font>
    <font>
      <sz val="9"/>
      <color rgb="FFFF0000"/>
      <name val="Aptos"/>
      <family val="2"/>
    </font>
    <font>
      <sz val="14"/>
      <color theme="1"/>
      <name val="Aptos"/>
      <family val="2"/>
    </font>
    <font>
      <b/>
      <u/>
      <sz val="11"/>
      <color theme="9" tint="-0.249977111117893"/>
      <name val="Calibri"/>
      <family val="2"/>
      <scheme val="minor"/>
    </font>
    <font>
      <b/>
      <u/>
      <sz val="12"/>
      <color theme="8" tint="-0.249977111117893"/>
      <name val="Aptos"/>
      <family val="2"/>
    </font>
    <font>
      <sz val="12"/>
      <color theme="8" tint="-0.249977111117893"/>
      <name val="Aptos"/>
      <family val="2"/>
    </font>
    <font>
      <b/>
      <u/>
      <sz val="12"/>
      <color theme="9" tint="-0.249977111117893"/>
      <name val="Aptos"/>
      <family val="2"/>
    </font>
    <font>
      <b/>
      <sz val="9"/>
      <color theme="4"/>
      <name val="Aptos"/>
      <family val="2"/>
    </font>
    <font>
      <b/>
      <u/>
      <sz val="11"/>
      <color theme="4"/>
      <name val="Calibri"/>
      <family val="2"/>
      <scheme val="minor"/>
    </font>
    <font>
      <sz val="11"/>
      <color indexed="8"/>
      <name val="Calibri"/>
      <family val="2"/>
    </font>
    <font>
      <b/>
      <sz val="14"/>
      <color indexed="8"/>
      <name val="Aptos"/>
      <family val="2"/>
    </font>
    <font>
      <b/>
      <u/>
      <sz val="14"/>
      <color theme="9" tint="-0.249977111117893"/>
      <name val="Aptos"/>
      <family val="2"/>
    </font>
    <font>
      <b/>
      <u/>
      <sz val="12"/>
      <name val="Aptos"/>
      <family val="2"/>
    </font>
    <font>
      <b/>
      <sz val="9"/>
      <color indexed="81"/>
      <name val="Tahoma"/>
      <family val="2"/>
    </font>
    <font>
      <sz val="9"/>
      <color indexed="81"/>
      <name val="Tahoma"/>
      <family val="2"/>
    </font>
    <font>
      <sz val="11"/>
      <name val="Aptos"/>
      <family val="2"/>
    </font>
    <font>
      <b/>
      <sz val="11"/>
      <color theme="1"/>
      <name val="Calibri"/>
      <family val="2"/>
      <scheme val="minor"/>
    </font>
    <font>
      <sz val="10"/>
      <color rgb="FF000000"/>
      <name val="Aptos"/>
      <family val="2"/>
    </font>
    <font>
      <b/>
      <sz val="10"/>
      <color rgb="FF000000"/>
      <name val="Aptos"/>
      <family val="2"/>
    </font>
    <font>
      <b/>
      <i/>
      <sz val="11"/>
      <color theme="1"/>
      <name val="Calibri"/>
      <family val="2"/>
      <scheme val="minor"/>
    </font>
    <font>
      <b/>
      <i/>
      <sz val="11"/>
      <color theme="4"/>
      <name val="Calibri"/>
      <family val="2"/>
      <scheme val="minor"/>
    </font>
    <font>
      <b/>
      <sz val="14"/>
      <color theme="1"/>
      <name val="Aptos"/>
      <family val="2"/>
    </font>
    <font>
      <b/>
      <sz val="9"/>
      <name val="Aptos"/>
      <family val="2"/>
    </font>
    <font>
      <b/>
      <sz val="10"/>
      <color rgb="FF366092"/>
      <name val="Arial"/>
      <family val="2"/>
    </font>
    <font>
      <sz val="10"/>
      <color rgb="FF366092"/>
      <name val="Arial"/>
      <family val="2"/>
    </font>
    <font>
      <b/>
      <u/>
      <sz val="10"/>
      <name val="Arial"/>
      <family val="2"/>
    </font>
    <font>
      <b/>
      <u/>
      <sz val="10"/>
      <color rgb="FF000000"/>
      <name val="Arial"/>
      <family val="2"/>
    </font>
    <font>
      <sz val="10"/>
      <color rgb="FF538DD5"/>
      <name val="Arial"/>
      <family val="2"/>
    </font>
    <font>
      <sz val="10"/>
      <color theme="3" tint="0.39997558519241921"/>
      <name val="Arial"/>
      <family val="2"/>
    </font>
    <font>
      <u/>
      <sz val="10"/>
      <name val="Arial"/>
      <family val="2"/>
    </font>
    <font>
      <i/>
      <sz val="11"/>
      <name val="Arial"/>
      <family val="2"/>
    </font>
    <font>
      <b/>
      <i/>
      <sz val="10"/>
      <color rgb="FF000000"/>
      <name val="Arial"/>
      <family val="2"/>
    </font>
    <font>
      <b/>
      <sz val="8"/>
      <name val="Aptos"/>
      <family val="2"/>
    </font>
    <font>
      <i/>
      <sz val="11"/>
      <color rgb="FFFF0000"/>
      <name val="Arial"/>
      <family val="2"/>
    </font>
    <font>
      <b/>
      <sz val="8"/>
      <color theme="4"/>
      <name val="Aptos"/>
      <family val="2"/>
    </font>
    <font>
      <sz val="10"/>
      <color theme="3"/>
      <name val="Arial"/>
      <family val="2"/>
    </font>
    <font>
      <b/>
      <sz val="10"/>
      <color rgb="FFFF0000"/>
      <name val="Aptos"/>
      <family val="2"/>
    </font>
    <font>
      <b/>
      <sz val="9"/>
      <color theme="3"/>
      <name val="Arial"/>
      <family val="2"/>
    </font>
    <font>
      <sz val="10"/>
      <color rgb="FFFF0000"/>
      <name val="Aptos"/>
      <family val="2"/>
    </font>
    <font>
      <b/>
      <u/>
      <sz val="10"/>
      <color theme="4"/>
      <name val="Aptos"/>
      <family val="2"/>
    </font>
    <font>
      <sz val="14"/>
      <color rgb="FFFF0000"/>
      <name val="Aptos"/>
      <family val="2"/>
    </font>
    <font>
      <b/>
      <sz val="8"/>
      <color rgb="FF000000"/>
      <name val="Arial"/>
      <family val="2"/>
    </font>
    <font>
      <b/>
      <i/>
      <sz val="8"/>
      <color rgb="FF000000"/>
      <name val="Arial"/>
      <family val="2"/>
    </font>
    <font>
      <b/>
      <sz val="10"/>
      <color theme="4"/>
      <name val="Arial"/>
      <family val="2"/>
    </font>
    <font>
      <b/>
      <sz val="8"/>
      <color theme="3"/>
      <name val="Arial"/>
      <family val="2"/>
    </font>
    <font>
      <b/>
      <sz val="11"/>
      <color indexed="8"/>
      <name val="Aptos"/>
      <family val="2"/>
    </font>
    <font>
      <b/>
      <sz val="14"/>
      <color theme="4"/>
      <name val="Aptos"/>
      <family val="2"/>
    </font>
    <font>
      <b/>
      <sz val="9"/>
      <color theme="0"/>
      <name val="Arial"/>
      <family val="2"/>
    </font>
    <font>
      <sz val="10"/>
      <color rgb="FF0070C0"/>
      <name val="Arial"/>
      <family val="2"/>
    </font>
    <font>
      <b/>
      <sz val="10"/>
      <color rgb="FF0070C0"/>
      <name val="Arial"/>
      <family val="2"/>
    </font>
    <font>
      <b/>
      <i/>
      <u/>
      <sz val="10"/>
      <color rgb="FF0070C0"/>
      <name val="Arial"/>
      <family val="2"/>
    </font>
    <font>
      <b/>
      <sz val="12"/>
      <name val="Aptos"/>
      <family val="2"/>
    </font>
    <font>
      <b/>
      <sz val="14"/>
      <color theme="0"/>
      <name val="Aptos"/>
      <family val="2"/>
    </font>
    <font>
      <b/>
      <sz val="18"/>
      <color rgb="FFFF0000"/>
      <name val="Arial"/>
      <family val="2"/>
    </font>
    <font>
      <i/>
      <sz val="11"/>
      <color theme="1"/>
      <name val="Arial"/>
      <family val="2"/>
    </font>
    <font>
      <b/>
      <i/>
      <sz val="11"/>
      <color theme="1"/>
      <name val="Arial"/>
      <family val="2"/>
    </font>
    <font>
      <b/>
      <sz val="10"/>
      <color theme="1"/>
      <name val="Aptos"/>
      <family val="2"/>
    </font>
    <font>
      <b/>
      <sz val="8"/>
      <color theme="1"/>
      <name val="Arial"/>
      <family val="2"/>
    </font>
    <font>
      <b/>
      <u/>
      <sz val="11"/>
      <color theme="0"/>
      <name val="Arial"/>
      <family val="2"/>
    </font>
    <font>
      <b/>
      <u/>
      <sz val="8"/>
      <color theme="3"/>
      <name val="Arial"/>
      <family val="2"/>
    </font>
    <font>
      <sz val="6"/>
      <color theme="0"/>
      <name val="Arial"/>
      <family val="2"/>
    </font>
    <font>
      <b/>
      <i/>
      <u/>
      <sz val="10"/>
      <name val="Arial"/>
      <family val="2"/>
    </font>
    <font>
      <b/>
      <sz val="10"/>
      <color theme="3"/>
      <name val="Arial"/>
      <family val="2"/>
    </font>
    <font>
      <b/>
      <sz val="12"/>
      <color theme="4"/>
      <name val="Arial"/>
      <family val="2"/>
    </font>
    <font>
      <b/>
      <sz val="9"/>
      <color theme="4"/>
      <name val="Arial"/>
      <family val="2"/>
    </font>
    <font>
      <b/>
      <sz val="14"/>
      <color theme="4"/>
      <name val="Arial"/>
      <family val="2"/>
    </font>
    <font>
      <b/>
      <sz val="16"/>
      <color theme="4"/>
      <name val="Arial"/>
      <family val="2"/>
    </font>
    <font>
      <b/>
      <sz val="10"/>
      <color rgb="FF366092"/>
      <name val="Aptos"/>
      <family val="2"/>
    </font>
    <font>
      <sz val="10"/>
      <name val="Aptos"/>
      <family val="2"/>
    </font>
    <font>
      <b/>
      <sz val="10"/>
      <color rgb="FF538DD5"/>
      <name val="Arial"/>
      <family val="2"/>
    </font>
    <font>
      <b/>
      <sz val="8"/>
      <color rgb="FFFF0000"/>
      <name val="Arial"/>
      <family val="2"/>
    </font>
    <font>
      <sz val="9"/>
      <color theme="1"/>
      <name val="Arial"/>
      <family val="2"/>
    </font>
    <font>
      <sz val="10"/>
      <color theme="4"/>
      <name val="Aptos"/>
      <family val="2"/>
    </font>
    <font>
      <b/>
      <sz val="16"/>
      <color theme="0"/>
      <name val="Arial"/>
      <family val="2"/>
    </font>
    <font>
      <sz val="10"/>
      <color theme="4" tint="-0.249977111117893"/>
      <name val="Arial"/>
      <family val="2"/>
    </font>
    <font>
      <i/>
      <sz val="11"/>
      <color theme="3"/>
      <name val="Arial"/>
      <family val="2"/>
    </font>
    <font>
      <b/>
      <i/>
      <sz val="11"/>
      <color theme="3"/>
      <name val="Arial"/>
      <family val="2"/>
    </font>
    <font>
      <b/>
      <i/>
      <u/>
      <sz val="10"/>
      <color theme="3"/>
      <name val="Arial"/>
      <family val="2"/>
    </font>
    <font>
      <i/>
      <sz val="14"/>
      <name val="Arial"/>
      <family val="2"/>
    </font>
    <font>
      <b/>
      <sz val="11"/>
      <color theme="0"/>
      <name val="Calibri"/>
      <family val="2"/>
      <scheme val="minor"/>
    </font>
    <font>
      <sz val="10"/>
      <name val="Calibri"/>
      <family val="2"/>
      <scheme val="minor"/>
    </font>
    <font>
      <b/>
      <sz val="14"/>
      <name val="Calibri"/>
      <family val="2"/>
      <scheme val="minor"/>
    </font>
    <font>
      <b/>
      <sz val="14"/>
      <color theme="0"/>
      <name val="Calibri"/>
      <family val="2"/>
      <scheme val="minor"/>
    </font>
    <font>
      <sz val="10"/>
      <color rgb="FF000000"/>
      <name val="Calibri"/>
      <family val="2"/>
      <scheme val="minor"/>
    </font>
    <font>
      <b/>
      <sz val="10"/>
      <color rgb="FF000000"/>
      <name val="Calibri"/>
      <family val="2"/>
      <scheme val="minor"/>
    </font>
    <font>
      <b/>
      <sz val="10"/>
      <color rgb="FFFF0000"/>
      <name val="Calibri"/>
      <family val="2"/>
      <scheme val="minor"/>
    </font>
    <font>
      <b/>
      <sz val="10"/>
      <color theme="1"/>
      <name val="Calibri"/>
      <family val="2"/>
      <scheme val="minor"/>
    </font>
  </fonts>
  <fills count="23">
    <fill>
      <patternFill patternType="none"/>
    </fill>
    <fill>
      <patternFill patternType="gray125"/>
    </fill>
    <fill>
      <patternFill patternType="solid">
        <fgColor indexed="43"/>
      </patternFill>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theme="0" tint="-0.249977111117893"/>
        <bgColor indexed="64"/>
      </patternFill>
    </fill>
    <fill>
      <patternFill patternType="solid">
        <fgColor theme="1" tint="0.499984740745262"/>
        <bgColor indexed="64"/>
      </patternFill>
    </fill>
    <fill>
      <patternFill patternType="solid">
        <fgColor theme="0" tint="-0.34998626667073579"/>
        <bgColor indexed="64"/>
      </patternFill>
    </fill>
    <fill>
      <patternFill patternType="solid">
        <fgColor theme="0" tint="-0.14999847407452621"/>
        <bgColor indexed="64"/>
      </patternFill>
    </fill>
    <fill>
      <patternFill patternType="solid">
        <fgColor theme="1"/>
        <bgColor indexed="64"/>
      </patternFill>
    </fill>
    <fill>
      <patternFill patternType="solid">
        <fgColor theme="0" tint="-4.9989318521683403E-2"/>
        <bgColor indexed="64"/>
      </patternFill>
    </fill>
    <fill>
      <patternFill patternType="solid">
        <fgColor theme="2" tint="-9.9978637043366805E-2"/>
        <bgColor indexed="64"/>
      </patternFill>
    </fill>
    <fill>
      <patternFill patternType="solid">
        <fgColor theme="3" tint="0.79998168889431442"/>
        <bgColor indexed="64"/>
      </patternFill>
    </fill>
    <fill>
      <patternFill patternType="solid">
        <fgColor theme="7" tint="0.79998168889431442"/>
        <bgColor indexed="64"/>
      </patternFill>
    </fill>
    <fill>
      <patternFill patternType="solid">
        <fgColor indexed="8"/>
        <bgColor indexed="64"/>
      </patternFill>
    </fill>
    <fill>
      <patternFill patternType="gray0625">
        <bgColor theme="4"/>
      </patternFill>
    </fill>
    <fill>
      <patternFill patternType="solid">
        <fgColor rgb="FF0070C0"/>
        <bgColor indexed="64"/>
      </patternFill>
    </fill>
    <fill>
      <patternFill patternType="solid">
        <fgColor rgb="FFFFFF00"/>
        <bgColor indexed="64"/>
      </patternFill>
    </fill>
    <fill>
      <patternFill patternType="solid">
        <fgColor theme="7" tint="-0.249977111117893"/>
        <bgColor indexed="64"/>
      </patternFill>
    </fill>
    <fill>
      <patternFill patternType="solid">
        <fgColor rgb="FF92D050"/>
        <bgColor indexed="64"/>
      </patternFill>
    </fill>
    <fill>
      <patternFill patternType="solid">
        <fgColor theme="4" tint="0.59999389629810485"/>
        <bgColor indexed="64"/>
      </patternFill>
    </fill>
    <fill>
      <patternFill patternType="solid">
        <fgColor theme="9" tint="0.39997558519241921"/>
        <bgColor indexed="64"/>
      </patternFill>
    </fill>
  </fills>
  <borders count="32">
    <border>
      <left/>
      <right/>
      <top/>
      <bottom/>
      <diagonal/>
    </border>
    <border>
      <left/>
      <right/>
      <top style="thin">
        <color indexed="62"/>
      </top>
      <bottom style="double">
        <color indexed="62"/>
      </bottom>
      <diagonal/>
    </border>
    <border>
      <left/>
      <right/>
      <top style="medium">
        <color indexed="64"/>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style="thin">
        <color indexed="64"/>
      </top>
      <bottom style="thin">
        <color indexed="64"/>
      </bottom>
      <diagonal/>
    </border>
    <border>
      <left style="thin">
        <color indexed="64"/>
      </left>
      <right/>
      <top/>
      <bottom/>
      <diagonal/>
    </border>
    <border>
      <left/>
      <right/>
      <top style="thin">
        <color indexed="64"/>
      </top>
      <bottom style="medium">
        <color indexed="64"/>
      </bottom>
      <diagonal/>
    </border>
    <border>
      <left/>
      <right style="thin">
        <color indexed="64"/>
      </right>
      <top style="medium">
        <color indexed="64"/>
      </top>
      <bottom/>
      <diagonal/>
    </border>
    <border>
      <left/>
      <right style="thin">
        <color indexed="64"/>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style="medium">
        <color indexed="64"/>
      </bottom>
      <diagonal/>
    </border>
    <border>
      <left style="thin">
        <color indexed="64"/>
      </left>
      <right/>
      <top style="medium">
        <color indexed="64"/>
      </top>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top/>
      <bottom/>
      <diagonal/>
    </border>
  </borders>
  <cellStyleXfs count="11">
    <xf numFmtId="0" fontId="0" fillId="0" borderId="0"/>
    <xf numFmtId="0" fontId="3" fillId="0" borderId="0" applyNumberFormat="0" applyFill="0" applyBorder="0" applyAlignment="0" applyProtection="0">
      <alignment vertical="top"/>
      <protection locked="0"/>
    </xf>
    <xf numFmtId="0" fontId="4" fillId="2" borderId="0" applyNumberFormat="0" applyBorder="0" applyAlignment="0" applyProtection="0"/>
    <xf numFmtId="0" fontId="6" fillId="0" borderId="1" applyNumberFormat="0" applyFill="0" applyAlignment="0" applyProtection="0"/>
    <xf numFmtId="44" fontId="24" fillId="0" borderId="0" applyFont="0" applyFill="0" applyBorder="0" applyAlignment="0" applyProtection="0"/>
    <xf numFmtId="0" fontId="36" fillId="0" borderId="0"/>
    <xf numFmtId="0" fontId="2" fillId="0" borderId="0"/>
    <xf numFmtId="0" fontId="42" fillId="0" borderId="0" applyNumberFormat="0" applyFill="0" applyBorder="0" applyAlignment="0" applyProtection="0"/>
    <xf numFmtId="0" fontId="5" fillId="0" borderId="0"/>
    <xf numFmtId="0" fontId="56" fillId="0" borderId="0"/>
    <xf numFmtId="44" fontId="2" fillId="0" borderId="0" applyFont="0" applyFill="0" applyBorder="0" applyAlignment="0" applyProtection="0"/>
  </cellStyleXfs>
  <cellXfs count="838">
    <xf numFmtId="0" fontId="0" fillId="0" borderId="0" xfId="0"/>
    <xf numFmtId="0" fontId="8" fillId="0" borderId="0" xfId="0" applyFont="1"/>
    <xf numFmtId="0" fontId="5" fillId="0" borderId="0" xfId="0" applyFont="1"/>
    <xf numFmtId="0" fontId="11" fillId="0" borderId="0" xfId="0" applyFont="1"/>
    <xf numFmtId="0" fontId="5" fillId="0" borderId="0" xfId="0" applyFont="1" applyAlignment="1">
      <alignment vertical="center"/>
    </xf>
    <xf numFmtId="0" fontId="20" fillId="0" borderId="0" xfId="0" applyFont="1"/>
    <xf numFmtId="0" fontId="20" fillId="0" borderId="0" xfId="0" applyFont="1" applyAlignment="1">
      <alignment vertical="top"/>
    </xf>
    <xf numFmtId="0" fontId="2" fillId="0" borderId="0" xfId="6"/>
    <xf numFmtId="0" fontId="37" fillId="0" borderId="0" xfId="6" applyFont="1" applyProtection="1">
      <protection locked="0"/>
    </xf>
    <xf numFmtId="0" fontId="37" fillId="0" borderId="0" xfId="6" applyFont="1"/>
    <xf numFmtId="0" fontId="44" fillId="3" borderId="12" xfId="8" applyFont="1" applyFill="1" applyBorder="1" applyAlignment="1" applyProtection="1">
      <alignment horizontal="right" vertical="center"/>
      <protection locked="0"/>
    </xf>
    <xf numFmtId="0" fontId="43" fillId="3" borderId="15" xfId="7" applyFont="1" applyFill="1" applyBorder="1" applyAlignment="1" applyProtection="1">
      <alignment horizontal="center" vertical="center"/>
      <protection locked="0"/>
    </xf>
    <xf numFmtId="0" fontId="43" fillId="3" borderId="9" xfId="7" applyFont="1" applyFill="1" applyBorder="1" applyAlignment="1" applyProtection="1">
      <alignment horizontal="left" vertical="center"/>
      <protection locked="0"/>
    </xf>
    <xf numFmtId="0" fontId="44" fillId="3" borderId="9" xfId="8" applyFont="1" applyFill="1" applyBorder="1" applyAlignment="1" applyProtection="1">
      <alignment vertical="center"/>
      <protection locked="0"/>
    </xf>
    <xf numFmtId="0" fontId="44" fillId="3" borderId="10" xfId="8" applyFont="1" applyFill="1" applyBorder="1" applyAlignment="1" applyProtection="1">
      <alignment vertical="center"/>
      <protection locked="0"/>
    </xf>
    <xf numFmtId="0" fontId="49" fillId="0" borderId="0" xfId="6" applyFont="1" applyAlignment="1">
      <alignment horizontal="left"/>
    </xf>
    <xf numFmtId="0" fontId="44" fillId="0" borderId="12" xfId="6" applyFont="1" applyBorder="1" applyAlignment="1">
      <alignment horizontal="left" vertical="center"/>
    </xf>
    <xf numFmtId="0" fontId="44" fillId="0" borderId="0" xfId="6" applyFont="1" applyAlignment="1">
      <alignment horizontal="left" vertical="center"/>
    </xf>
    <xf numFmtId="0" fontId="46" fillId="0" borderId="0" xfId="6" applyFont="1" applyAlignment="1" applyProtection="1">
      <alignment horizontal="center" vertical="center"/>
      <protection locked="0"/>
    </xf>
    <xf numFmtId="0" fontId="44" fillId="0" borderId="0" xfId="6" applyFont="1" applyAlignment="1">
      <alignment horizontal="center" vertical="center"/>
    </xf>
    <xf numFmtId="0" fontId="44" fillId="0" borderId="0" xfId="6" applyFont="1" applyAlignment="1">
      <alignment horizontal="right" vertical="center"/>
    </xf>
    <xf numFmtId="0" fontId="46" fillId="0" borderId="15" xfId="6" applyFont="1" applyBorder="1" applyAlignment="1" applyProtection="1">
      <alignment horizontal="center" vertical="center"/>
      <protection locked="0"/>
    </xf>
    <xf numFmtId="0" fontId="52" fillId="0" borderId="0" xfId="6" applyFont="1" applyProtection="1">
      <protection locked="0"/>
    </xf>
    <xf numFmtId="0" fontId="52" fillId="0" borderId="0" xfId="6" applyFont="1"/>
    <xf numFmtId="0" fontId="53" fillId="9" borderId="20" xfId="6" applyFont="1" applyFill="1" applyBorder="1" applyAlignment="1">
      <alignment vertical="center"/>
    </xf>
    <xf numFmtId="0" fontId="53" fillId="9" borderId="8" xfId="6" applyFont="1" applyFill="1" applyBorder="1" applyAlignment="1">
      <alignment vertical="center"/>
    </xf>
    <xf numFmtId="0" fontId="53" fillId="9" borderId="5" xfId="6" applyFont="1" applyFill="1" applyBorder="1" applyAlignment="1">
      <alignment vertical="center"/>
    </xf>
    <xf numFmtId="0" fontId="44" fillId="0" borderId="12" xfId="6" applyFont="1" applyBorder="1" applyAlignment="1">
      <alignment horizontal="left" vertical="center" wrapText="1"/>
    </xf>
    <xf numFmtId="0" fontId="44" fillId="0" borderId="0" xfId="6" applyFont="1" applyAlignment="1">
      <alignment horizontal="left" vertical="center" wrapText="1"/>
    </xf>
    <xf numFmtId="0" fontId="55" fillId="0" borderId="0" xfId="7" applyFont="1" applyFill="1" applyBorder="1" applyAlignment="1" applyProtection="1">
      <alignment horizontal="center" vertical="center"/>
      <protection locked="0"/>
    </xf>
    <xf numFmtId="0" fontId="44" fillId="0" borderId="0" xfId="6" applyFont="1" applyAlignment="1" applyProtection="1">
      <alignment horizontal="right" vertical="center"/>
      <protection locked="0"/>
    </xf>
    <xf numFmtId="0" fontId="46" fillId="0" borderId="0" xfId="6" applyFont="1" applyAlignment="1" applyProtection="1">
      <alignment horizontal="left" vertical="center"/>
      <protection locked="0"/>
    </xf>
    <xf numFmtId="0" fontId="46" fillId="0" borderId="15" xfId="6" applyFont="1" applyBorder="1" applyAlignment="1" applyProtection="1">
      <alignment horizontal="left" vertical="center"/>
      <protection locked="0"/>
    </xf>
    <xf numFmtId="0" fontId="49" fillId="0" borderId="0" xfId="6" applyFont="1" applyAlignment="1" applyProtection="1">
      <alignment horizontal="left"/>
      <protection locked="0"/>
    </xf>
    <xf numFmtId="0" fontId="57" fillId="3" borderId="27" xfId="9" applyFont="1" applyFill="1" applyBorder="1" applyAlignment="1">
      <alignment horizontal="center" vertical="center"/>
    </xf>
    <xf numFmtId="0" fontId="57" fillId="3" borderId="2" xfId="9" applyFont="1" applyFill="1" applyBorder="1" applyAlignment="1">
      <alignment horizontal="center" vertical="center"/>
    </xf>
    <xf numFmtId="0" fontId="57" fillId="3" borderId="14" xfId="9" applyFont="1" applyFill="1" applyBorder="1" applyAlignment="1">
      <alignment horizontal="center" vertical="center"/>
    </xf>
    <xf numFmtId="0" fontId="63" fillId="0" borderId="0" xfId="6" applyFont="1"/>
    <xf numFmtId="0" fontId="39" fillId="0" borderId="0" xfId="6" applyFont="1" applyAlignment="1">
      <alignment vertical="center"/>
    </xf>
    <xf numFmtId="0" fontId="64" fillId="0" borderId="0" xfId="6" applyFont="1" applyAlignment="1">
      <alignment vertical="center"/>
    </xf>
    <xf numFmtId="0" fontId="65" fillId="0" borderId="0" xfId="6" applyFont="1" applyAlignment="1">
      <alignment horizontal="center" vertical="center"/>
    </xf>
    <xf numFmtId="0" fontId="62" fillId="0" borderId="0" xfId="6" applyFont="1" applyAlignment="1">
      <alignment horizontal="center" vertical="center"/>
    </xf>
    <xf numFmtId="0" fontId="62" fillId="0" borderId="0" xfId="6" applyFont="1" applyAlignment="1">
      <alignment horizontal="center" vertical="center" wrapText="1"/>
    </xf>
    <xf numFmtId="0" fontId="38" fillId="0" borderId="0" xfId="6" applyFont="1"/>
    <xf numFmtId="0" fontId="37" fillId="0" borderId="12" xfId="6" applyFont="1" applyBorder="1" applyAlignment="1">
      <alignment horizontal="center"/>
    </xf>
    <xf numFmtId="0" fontId="37" fillId="0" borderId="0" xfId="6" applyFont="1" applyAlignment="1">
      <alignment horizontal="center"/>
    </xf>
    <xf numFmtId="0" fontId="37" fillId="0" borderId="15" xfId="6" applyFont="1" applyBorder="1" applyAlignment="1">
      <alignment horizontal="center"/>
    </xf>
    <xf numFmtId="0" fontId="37" fillId="0" borderId="12" xfId="6" applyFont="1" applyBorder="1" applyAlignment="1">
      <alignment horizontal="center" wrapText="1"/>
    </xf>
    <xf numFmtId="0" fontId="44" fillId="3" borderId="0" xfId="8" applyFont="1" applyFill="1" applyAlignment="1" applyProtection="1">
      <alignment horizontal="right" vertical="center"/>
      <protection locked="0"/>
    </xf>
    <xf numFmtId="0" fontId="44" fillId="3" borderId="0" xfId="8" applyFont="1" applyFill="1" applyAlignment="1" applyProtection="1">
      <alignment vertical="center"/>
      <protection locked="0"/>
      <extLst>
        <ext xmlns:xfpb="http://schemas.microsoft.com/office/spreadsheetml/2022/featurepropertybag" uri="{C7286773-470A-42A8-94C5-96B5CB345126}">
          <xfpb:xfComplement i="0"/>
        </ext>
      </extLst>
    </xf>
    <xf numFmtId="0" fontId="44" fillId="3" borderId="0" xfId="8" applyFont="1" applyFill="1" applyAlignment="1" applyProtection="1">
      <alignment vertical="center"/>
      <protection locked="0"/>
    </xf>
    <xf numFmtId="0" fontId="3" fillId="0" borderId="15" xfId="1" applyBorder="1" applyAlignment="1" applyProtection="1">
      <alignment horizontal="center"/>
    </xf>
    <xf numFmtId="0" fontId="5" fillId="0" borderId="0" xfId="0" applyFont="1" applyAlignment="1">
      <alignment horizontal="center" vertical="center" wrapText="1"/>
    </xf>
    <xf numFmtId="0" fontId="5" fillId="0" borderId="0" xfId="0" applyFont="1" applyAlignment="1">
      <alignment horizontal="center"/>
    </xf>
    <xf numFmtId="0" fontId="5" fillId="0" borderId="0" xfId="0" applyFont="1">
      <extLst>
        <ext xmlns:xfpb="http://schemas.microsoft.com/office/spreadsheetml/2022/featurepropertybag" uri="{C7286773-470A-42A8-94C5-96B5CB345126}">
          <xfpb:xfComplement i="0"/>
        </ext>
      </extLst>
    </xf>
    <xf numFmtId="0" fontId="5" fillId="0" borderId="0" xfId="0" applyFont="1" applyAlignment="1">
      <alignment vertical="center" wrapText="1"/>
    </xf>
    <xf numFmtId="0" fontId="5" fillId="0" borderId="0" xfId="0" applyFont="1" applyAlignment="1">
      <alignment horizontal="left"/>
    </xf>
    <xf numFmtId="0" fontId="8" fillId="0" borderId="0" xfId="0" applyFont="1" applyAlignment="1">
      <alignment horizontal="center" vertical="center" wrapText="1"/>
    </xf>
    <xf numFmtId="0" fontId="8" fillId="0" borderId="0" xfId="0" applyFont="1" applyAlignment="1">
      <alignment horizontal="left"/>
    </xf>
    <xf numFmtId="0" fontId="8" fillId="0" borderId="0" xfId="0" applyFont="1" applyAlignment="1">
      <alignment horizontal="left" vertical="center" wrapText="1"/>
    </xf>
    <xf numFmtId="0" fontId="8" fillId="0" borderId="0" xfId="0" applyFont="1" applyAlignment="1">
      <alignment horizontal="center" vertical="center"/>
    </xf>
    <xf numFmtId="0" fontId="8" fillId="0" borderId="0" xfId="0" applyFont="1" applyAlignment="1">
      <alignment horizontal="left" vertical="center"/>
    </xf>
    <xf numFmtId="0" fontId="8" fillId="0" borderId="0" xfId="0" applyFont="1" applyAlignment="1">
      <alignment horizontal="left" vertical="top"/>
    </xf>
    <xf numFmtId="0" fontId="8" fillId="0" borderId="0" xfId="0" applyFont="1" applyAlignment="1">
      <alignment vertical="center"/>
    </xf>
    <xf numFmtId="0" fontId="37" fillId="0" borderId="0" xfId="6" applyFont="1" applyAlignment="1">
      <alignment vertical="center"/>
    </xf>
    <xf numFmtId="0" fontId="44" fillId="0" borderId="0" xfId="6" applyFont="1" applyAlignment="1">
      <alignment horizontal="center" vertical="center" wrapText="1"/>
    </xf>
    <xf numFmtId="0" fontId="44" fillId="0" borderId="0" xfId="6" applyFont="1" applyAlignment="1">
      <alignment vertical="center" wrapText="1"/>
    </xf>
    <xf numFmtId="0" fontId="5" fillId="0" borderId="0" xfId="0" applyFont="1" applyAlignment="1">
      <alignment horizontal="left" vertical="top" wrapText="1"/>
    </xf>
    <xf numFmtId="0" fontId="77" fillId="0" borderId="0" xfId="0" applyFont="1" applyAlignment="1">
      <alignment horizontal="center" vertical="center" wrapText="1"/>
    </xf>
    <xf numFmtId="0" fontId="0" fillId="0" borderId="0" xfId="0" applyAlignment="1">
      <alignment vertical="center"/>
    </xf>
    <xf numFmtId="0" fontId="8" fillId="0" borderId="0" xfId="0" applyFont="1" applyAlignment="1">
      <alignment vertical="center" wrapText="1"/>
    </xf>
    <xf numFmtId="0" fontId="57" fillId="0" borderId="12" xfId="9" applyFont="1" applyBorder="1" applyAlignment="1">
      <alignment horizontal="center" vertical="center"/>
    </xf>
    <xf numFmtId="0" fontId="57" fillId="0" borderId="0" xfId="9" applyFont="1" applyAlignment="1">
      <alignment horizontal="center" vertical="center"/>
    </xf>
    <xf numFmtId="0" fontId="57" fillId="0" borderId="15" xfId="9" applyFont="1" applyBorder="1" applyAlignment="1">
      <alignment horizontal="center" vertical="center"/>
    </xf>
    <xf numFmtId="0" fontId="39" fillId="0" borderId="0" xfId="6" applyFont="1" applyAlignment="1">
      <alignment vertical="center" wrapText="1"/>
    </xf>
    <xf numFmtId="0" fontId="39" fillId="0" borderId="0" xfId="6" applyFont="1" applyAlignment="1">
      <alignment horizontal="center" vertical="center" wrapText="1"/>
    </xf>
    <xf numFmtId="0" fontId="37" fillId="0" borderId="0" xfId="6" applyFont="1" applyAlignment="1">
      <alignment horizontal="left"/>
    </xf>
    <xf numFmtId="0" fontId="85" fillId="0" borderId="0" xfId="6" applyFont="1" applyAlignment="1" applyProtection="1">
      <alignment vertical="center" textRotation="90" wrapText="1"/>
      <protection locked="0"/>
    </xf>
    <xf numFmtId="0" fontId="41" fillId="0" borderId="15" xfId="9" applyFont="1" applyBorder="1" applyAlignment="1">
      <alignment horizontal="center" vertical="center"/>
    </xf>
    <xf numFmtId="0" fontId="41" fillId="0" borderId="12" xfId="9" applyFont="1" applyBorder="1" applyAlignment="1">
      <alignment horizontal="center" vertical="center"/>
    </xf>
    <xf numFmtId="0" fontId="41" fillId="0" borderId="0" xfId="9" applyFont="1" applyAlignment="1">
      <alignment horizontal="center" vertical="center"/>
    </xf>
    <xf numFmtId="0" fontId="87" fillId="0" borderId="0" xfId="6" applyFont="1" applyAlignment="1" applyProtection="1">
      <alignment vertical="center" textRotation="90" wrapText="1"/>
      <protection locked="0"/>
    </xf>
    <xf numFmtId="0" fontId="49" fillId="0" borderId="0" xfId="6" applyFont="1"/>
    <xf numFmtId="0" fontId="49" fillId="0" borderId="0" xfId="6" applyFont="1" applyProtection="1">
      <protection locked="0"/>
    </xf>
    <xf numFmtId="0" fontId="18" fillId="0" borderId="0" xfId="0" applyFont="1"/>
    <xf numFmtId="0" fontId="90" fillId="0" borderId="0" xfId="0" applyFont="1" applyAlignment="1">
      <alignment horizontal="left"/>
    </xf>
    <xf numFmtId="0" fontId="35" fillId="0" borderId="0" xfId="0" applyFont="1" applyAlignment="1">
      <alignment horizontal="center" vertical="center" wrapText="1"/>
      <extLst>
        <ext xmlns:xfpb="http://schemas.microsoft.com/office/spreadsheetml/2022/featurepropertybag" uri="{C7286773-470A-42A8-94C5-96B5CB345126}">
          <xfpb:xfComplement i="0"/>
        </ext>
      </extLst>
    </xf>
    <xf numFmtId="0" fontId="5" fillId="0" borderId="0" xfId="0" applyFont="1" applyAlignment="1">
      <alignment horizontal="left" vertical="center"/>
    </xf>
    <xf numFmtId="0" fontId="13" fillId="0" borderId="0" xfId="0" applyFont="1" applyAlignment="1">
      <alignment horizontal="center" vertical="center" wrapText="1"/>
    </xf>
    <xf numFmtId="0" fontId="21" fillId="0" borderId="0" xfId="0" applyFont="1" applyAlignment="1">
      <alignment vertical="center" wrapText="1"/>
    </xf>
    <xf numFmtId="0" fontId="35" fillId="0" borderId="0" xfId="0" applyFont="1" applyAlignment="1">
      <alignment vertical="center"/>
      <extLst>
        <ext xmlns:xfpb="http://schemas.microsoft.com/office/spreadsheetml/2022/featurepropertybag" uri="{C7286773-470A-42A8-94C5-96B5CB345126}">
          <xfpb:xfComplement i="0"/>
        </ext>
      </extLst>
    </xf>
    <xf numFmtId="0" fontId="8" fillId="0" borderId="0" xfId="0" applyFont="1" applyAlignment="1">
      <alignment horizontal="right" vertical="center"/>
    </xf>
    <xf numFmtId="0" fontId="5" fillId="0" borderId="0" xfId="0" applyFont="1" applyAlignment="1">
      <alignment horizontal="center" vertical="top" wrapText="1"/>
    </xf>
    <xf numFmtId="0" fontId="30" fillId="0" borderId="0" xfId="0" applyFont="1" applyAlignment="1">
      <alignment horizontal="center"/>
    </xf>
    <xf numFmtId="0" fontId="96" fillId="0" borderId="0" xfId="0" applyFont="1"/>
    <xf numFmtId="0" fontId="37" fillId="18" borderId="0" xfId="6" applyFont="1" applyFill="1"/>
    <xf numFmtId="0" fontId="31" fillId="19" borderId="0" xfId="0" applyFont="1" applyFill="1" applyAlignment="1">
      <alignment horizontal="right"/>
    </xf>
    <xf numFmtId="0" fontId="105" fillId="19" borderId="0" xfId="1" applyFont="1" applyFill="1" applyAlignment="1" applyProtection="1"/>
    <xf numFmtId="0" fontId="37" fillId="0" borderId="0" xfId="6" applyFont="1" applyAlignment="1" applyProtection="1">
      <alignment horizontal="center"/>
      <protection locked="0"/>
    </xf>
    <xf numFmtId="0" fontId="37" fillId="0" borderId="0" xfId="6" applyFont="1" applyAlignment="1" applyProtection="1">
      <alignment horizontal="right"/>
      <protection locked="0"/>
    </xf>
    <xf numFmtId="0" fontId="37" fillId="0" borderId="0" xfId="6" applyFont="1" applyAlignment="1" applyProtection="1">
      <alignment horizontal="left"/>
      <protection locked="0"/>
      <extLst>
        <ext xmlns:xfpb="http://schemas.microsoft.com/office/spreadsheetml/2022/featurepropertybag" uri="{C7286773-470A-42A8-94C5-96B5CB345126}">
          <xfpb:xfComplement i="0"/>
        </ext>
      </extLst>
    </xf>
    <xf numFmtId="0" fontId="37" fillId="0" borderId="0" xfId="6" applyFont="1" applyAlignment="1" applyProtection="1">
      <alignment horizontal="left"/>
      <protection locked="0"/>
    </xf>
    <xf numFmtId="0" fontId="32" fillId="0" borderId="0" xfId="0" applyFont="1" applyAlignment="1">
      <alignment horizontal="center" vertical="center" wrapText="1"/>
    </xf>
    <xf numFmtId="0" fontId="32" fillId="0" borderId="0" xfId="0" applyFont="1" applyAlignment="1">
      <alignment horizontal="center" vertical="center"/>
    </xf>
    <xf numFmtId="0" fontId="35" fillId="0" borderId="0" xfId="0" applyFont="1" applyAlignment="1" applyProtection="1">
      <alignment horizontal="center" vertical="center" wrapText="1"/>
      <protection locked="0"/>
      <extLst>
        <ext xmlns:xfpb="http://schemas.microsoft.com/office/spreadsheetml/2022/featurepropertybag" uri="{C7286773-470A-42A8-94C5-96B5CB345126}">
          <xfpb:xfComplement i="0"/>
        </ext>
      </extLst>
    </xf>
    <xf numFmtId="0" fontId="5" fillId="0" borderId="0" xfId="0" applyFont="1" applyAlignment="1">
      <alignment wrapText="1"/>
    </xf>
    <xf numFmtId="0" fontId="5" fillId="0" borderId="0" xfId="0" applyFont="1" applyProtection="1">
      <protection locked="0"/>
    </xf>
    <xf numFmtId="0" fontId="8" fillId="0" borderId="0" xfId="0" applyFont="1" applyProtection="1">
      <protection locked="0"/>
    </xf>
    <xf numFmtId="0" fontId="5" fillId="0" borderId="0" xfId="0" applyFont="1" applyProtection="1">
      <protection locked="0"/>
      <extLst>
        <ext xmlns:xfpb="http://schemas.microsoft.com/office/spreadsheetml/2022/featurepropertybag" uri="{C7286773-470A-42A8-94C5-96B5CB345126}">
          <xfpb:xfComplement i="0"/>
        </ext>
      </extLst>
    </xf>
    <xf numFmtId="0" fontId="90" fillId="0" borderId="4" xfId="0" applyFont="1" applyBorder="1" applyAlignment="1" applyProtection="1">
      <alignment horizontal="center" vertical="center"/>
      <protection locked="0"/>
    </xf>
    <xf numFmtId="0" fontId="20" fillId="0" borderId="0" xfId="0" applyFont="1" applyAlignment="1">
      <alignment horizontal="center"/>
    </xf>
    <xf numFmtId="0" fontId="32" fillId="0" borderId="0" xfId="0" applyFont="1" applyAlignment="1">
      <alignment vertical="center" wrapText="1"/>
    </xf>
    <xf numFmtId="0" fontId="104" fillId="0" borderId="0" xfId="0" applyFont="1" applyAlignment="1">
      <alignment horizontal="center" vertical="center" wrapText="1"/>
    </xf>
    <xf numFmtId="0" fontId="30" fillId="0" borderId="0" xfId="0" applyFont="1" applyAlignment="1">
      <alignment vertical="center" wrapText="1"/>
    </xf>
    <xf numFmtId="0" fontId="22" fillId="0" borderId="0" xfId="0" applyFont="1" applyAlignment="1">
      <alignment horizontal="center" vertical="center" wrapText="1"/>
    </xf>
    <xf numFmtId="0" fontId="30" fillId="0" borderId="0" xfId="0" applyFont="1" applyAlignment="1" applyProtection="1">
      <alignment horizontal="center"/>
      <protection locked="0"/>
    </xf>
    <xf numFmtId="0" fontId="35" fillId="0" borderId="0" xfId="0" applyFont="1" applyAlignment="1" applyProtection="1">
      <alignment vertical="center"/>
      <protection locked="0"/>
      <extLst>
        <ext xmlns:xfpb="http://schemas.microsoft.com/office/spreadsheetml/2022/featurepropertybag" uri="{C7286773-470A-42A8-94C5-96B5CB345126}">
          <xfpb:xfComplement i="0"/>
        </ext>
      </extLst>
    </xf>
    <xf numFmtId="0" fontId="8" fillId="18" borderId="0" xfId="0" applyFont="1" applyFill="1"/>
    <xf numFmtId="0" fontId="19" fillId="20" borderId="0" xfId="0" applyFont="1" applyFill="1"/>
    <xf numFmtId="0" fontId="8" fillId="0" borderId="0" xfId="0" applyFont="1" applyAlignment="1">
      <alignment horizontal="right"/>
    </xf>
    <xf numFmtId="0" fontId="46" fillId="0" borderId="0" xfId="6" applyFont="1" applyAlignment="1">
      <alignment horizontal="left" vertical="center"/>
    </xf>
    <xf numFmtId="0" fontId="5" fillId="0" borderId="12" xfId="0" applyFont="1" applyBorder="1" applyAlignment="1">
      <alignment horizontal="center" vertical="center" wrapText="1"/>
    </xf>
    <xf numFmtId="0" fontId="57" fillId="0" borderId="19" xfId="9" applyFont="1" applyBorder="1" applyAlignment="1">
      <alignment horizontal="center" vertical="center"/>
    </xf>
    <xf numFmtId="0" fontId="57" fillId="0" borderId="6" xfId="9" applyFont="1" applyBorder="1" applyAlignment="1">
      <alignment horizontal="center" vertical="center"/>
    </xf>
    <xf numFmtId="0" fontId="57" fillId="0" borderId="21" xfId="9" applyFont="1" applyBorder="1" applyAlignment="1">
      <alignment horizontal="center" vertical="center"/>
    </xf>
    <xf numFmtId="0" fontId="37" fillId="0" borderId="12" xfId="6" applyFont="1" applyBorder="1"/>
    <xf numFmtId="0" fontId="117" fillId="0" borderId="0" xfId="0" applyFont="1" applyAlignment="1">
      <alignment vertical="center" wrapText="1"/>
    </xf>
    <xf numFmtId="0" fontId="8" fillId="0" borderId="12" xfId="0" applyFont="1" applyBorder="1" applyAlignment="1">
      <alignment vertical="top" wrapText="1"/>
    </xf>
    <xf numFmtId="0" fontId="21" fillId="0" borderId="0" xfId="0" applyFont="1" applyAlignment="1">
      <alignment vertical="top" wrapText="1"/>
    </xf>
    <xf numFmtId="0" fontId="35" fillId="0" borderId="0" xfId="0" applyFont="1">
      <extLst>
        <ext xmlns:xfpb="http://schemas.microsoft.com/office/spreadsheetml/2022/featurepropertybag" uri="{C7286773-470A-42A8-94C5-96B5CB345126}">
          <xfpb:xfComplement i="0"/>
        </ext>
      </extLst>
    </xf>
    <xf numFmtId="0" fontId="5" fillId="0" borderId="0" xfId="0" applyFont="1" applyAlignment="1">
      <alignment vertical="top" wrapText="1"/>
    </xf>
    <xf numFmtId="0" fontId="8" fillId="0" borderId="0" xfId="0" applyFont="1" applyAlignment="1">
      <alignment vertical="top" wrapText="1"/>
    </xf>
    <xf numFmtId="0" fontId="37" fillId="0" borderId="15" xfId="6" applyFont="1" applyBorder="1"/>
    <xf numFmtId="0" fontId="37" fillId="0" borderId="18" xfId="6" applyFont="1" applyBorder="1"/>
    <xf numFmtId="0" fontId="37" fillId="0" borderId="9" xfId="6" applyFont="1" applyBorder="1"/>
    <xf numFmtId="0" fontId="37" fillId="0" borderId="10" xfId="6" applyFont="1" applyBorder="1"/>
    <xf numFmtId="0" fontId="57" fillId="0" borderId="0" xfId="9" applyFont="1" applyAlignment="1">
      <alignment horizontal="left" vertical="center"/>
    </xf>
    <xf numFmtId="0" fontId="99" fillId="0" borderId="0" xfId="9" applyFont="1" applyAlignment="1">
      <alignment vertical="center"/>
    </xf>
    <xf numFmtId="0" fontId="57" fillId="0" borderId="0" xfId="9" applyFont="1" applyAlignment="1">
      <alignment vertical="center"/>
    </xf>
    <xf numFmtId="0" fontId="92" fillId="0" borderId="0" xfId="9" applyFont="1" applyAlignment="1">
      <alignment horizontal="left" vertical="center"/>
    </xf>
    <xf numFmtId="0" fontId="57" fillId="3" borderId="12" xfId="9" applyFont="1" applyFill="1" applyBorder="1" applyAlignment="1">
      <alignment horizontal="center" vertical="center"/>
    </xf>
    <xf numFmtId="0" fontId="57" fillId="3" borderId="0" xfId="9" applyFont="1" applyFill="1" applyAlignment="1">
      <alignment horizontal="center" vertical="center"/>
    </xf>
    <xf numFmtId="0" fontId="57" fillId="3" borderId="15" xfId="9" applyFont="1" applyFill="1" applyBorder="1" applyAlignment="1">
      <alignment horizontal="center" vertical="center"/>
    </xf>
    <xf numFmtId="0" fontId="57" fillId="3" borderId="18" xfId="9" applyFont="1" applyFill="1" applyBorder="1" applyAlignment="1">
      <alignment horizontal="center" vertical="center"/>
    </xf>
    <xf numFmtId="0" fontId="57" fillId="3" borderId="9" xfId="9" applyFont="1" applyFill="1" applyBorder="1" applyAlignment="1">
      <alignment horizontal="center" vertical="center"/>
    </xf>
    <xf numFmtId="0" fontId="59" fillId="0" borderId="0" xfId="6" applyFont="1" applyAlignment="1">
      <alignment horizontal="left" vertical="center"/>
    </xf>
    <xf numFmtId="0" fontId="46" fillId="11" borderId="0" xfId="6" applyFont="1" applyFill="1" applyAlignment="1">
      <alignment horizontal="left" vertical="center"/>
    </xf>
    <xf numFmtId="3" fontId="46" fillId="11" borderId="0" xfId="6" applyNumberFormat="1" applyFont="1" applyFill="1" applyAlignment="1">
      <alignment horizontal="left" vertical="center"/>
    </xf>
    <xf numFmtId="0" fontId="5" fillId="0" borderId="0" xfId="0" applyFont="1" applyAlignment="1">
      <alignment horizontal="center" wrapText="1"/>
    </xf>
    <xf numFmtId="0" fontId="8" fillId="0" borderId="0" xfId="0" applyFont="1" applyAlignment="1">
      <alignment vertical="top"/>
    </xf>
    <xf numFmtId="0" fontId="5" fillId="0" borderId="12" xfId="0" applyFont="1" applyBorder="1"/>
    <xf numFmtId="0" fontId="5" fillId="0" borderId="15" xfId="0" applyFont="1" applyBorder="1"/>
    <xf numFmtId="0" fontId="8" fillId="0" borderId="12" xfId="0" applyFont="1" applyBorder="1"/>
    <xf numFmtId="0" fontId="5" fillId="0" borderId="18" xfId="0" applyFont="1" applyBorder="1"/>
    <xf numFmtId="0" fontId="77" fillId="0" borderId="9" xfId="0" applyFont="1" applyBorder="1" applyAlignment="1">
      <alignment horizontal="center" vertical="center" wrapText="1"/>
    </xf>
    <xf numFmtId="0" fontId="5" fillId="0" borderId="10" xfId="0" applyFont="1" applyBorder="1"/>
    <xf numFmtId="0" fontId="8" fillId="0" borderId="18" xfId="0" applyFont="1" applyBorder="1"/>
    <xf numFmtId="0" fontId="8" fillId="0" borderId="9" xfId="0" applyFont="1" applyBorder="1"/>
    <xf numFmtId="0" fontId="8" fillId="0" borderId="10" xfId="0" applyFont="1" applyBorder="1"/>
    <xf numFmtId="0" fontId="5" fillId="0" borderId="15" xfId="0" applyFont="1" applyBorder="1" applyAlignment="1">
      <alignment horizontal="left"/>
    </xf>
    <xf numFmtId="0" fontId="41" fillId="0" borderId="18" xfId="9" applyFont="1" applyBorder="1" applyAlignment="1">
      <alignment horizontal="center" vertical="center"/>
    </xf>
    <xf numFmtId="0" fontId="41" fillId="0" borderId="9" xfId="9" applyFont="1" applyBorder="1" applyAlignment="1">
      <alignment horizontal="center" vertical="center"/>
    </xf>
    <xf numFmtId="0" fontId="41" fillId="0" borderId="10" xfId="9" applyFont="1" applyBorder="1" applyAlignment="1">
      <alignment horizontal="center" vertical="center"/>
    </xf>
    <xf numFmtId="0" fontId="119" fillId="0" borderId="0" xfId="6" applyFont="1"/>
    <xf numFmtId="0" fontId="8" fillId="0" borderId="12" xfId="0" applyFont="1" applyBorder="1" applyAlignment="1">
      <alignment horizontal="center" vertical="center"/>
    </xf>
    <xf numFmtId="0" fontId="8" fillId="0" borderId="15" xfId="0" applyFont="1" applyBorder="1" applyAlignment="1">
      <alignment horizontal="center" vertical="center"/>
    </xf>
    <xf numFmtId="0" fontId="7" fillId="9" borderId="0" xfId="0" applyFont="1" applyFill="1" applyAlignment="1">
      <alignment horizontal="left" vertical="center"/>
    </xf>
    <xf numFmtId="0" fontId="8" fillId="9" borderId="0" xfId="0" applyFont="1" applyFill="1" applyAlignment="1">
      <alignment horizontal="center" vertical="center"/>
    </xf>
    <xf numFmtId="0" fontId="8" fillId="11" borderId="0" xfId="0" applyFont="1" applyFill="1" applyAlignment="1">
      <alignment horizontal="left" vertical="center"/>
    </xf>
    <xf numFmtId="0" fontId="8" fillId="11" borderId="0" xfId="0" applyFont="1" applyFill="1" applyAlignment="1">
      <alignment horizontal="center" vertical="center"/>
    </xf>
    <xf numFmtId="0" fontId="5" fillId="0" borderId="19" xfId="0" applyFont="1" applyBorder="1"/>
    <xf numFmtId="0" fontId="5" fillId="0" borderId="6" xfId="0" applyFont="1" applyBorder="1"/>
    <xf numFmtId="0" fontId="5" fillId="0" borderId="21" xfId="0" applyFont="1" applyBorder="1"/>
    <xf numFmtId="0" fontId="5" fillId="0" borderId="6" xfId="0" applyFont="1" applyBorder="1" applyAlignment="1">
      <alignment horizontal="left"/>
    </xf>
    <xf numFmtId="0" fontId="5" fillId="0" borderId="21" xfId="0" applyFont="1" applyBorder="1" applyAlignment="1">
      <alignment horizontal="left"/>
    </xf>
    <xf numFmtId="0" fontId="5" fillId="0" borderId="12" xfId="0" applyFont="1" applyBorder="1" applyAlignment="1">
      <alignment vertical="center"/>
    </xf>
    <xf numFmtId="0" fontId="5" fillId="0" borderId="15" xfId="0" applyFont="1" applyBorder="1" applyAlignment="1">
      <alignment vertical="center"/>
    </xf>
    <xf numFmtId="0" fontId="37" fillId="0" borderId="12" xfId="6" applyFont="1" applyBorder="1" applyAlignment="1">
      <alignment vertical="center"/>
    </xf>
    <xf numFmtId="0" fontId="8" fillId="0" borderId="12" xfId="0" applyFont="1" applyBorder="1" applyAlignment="1">
      <alignment vertical="center" wrapText="1"/>
    </xf>
    <xf numFmtId="0" fontId="37" fillId="0" borderId="15" xfId="6" applyFont="1" applyBorder="1" applyAlignment="1">
      <alignment vertical="center"/>
    </xf>
    <xf numFmtId="0" fontId="8" fillId="0" borderId="15" xfId="0" applyFont="1" applyBorder="1"/>
    <xf numFmtId="0" fontId="8" fillId="0" borderId="9" xfId="0" applyFont="1" applyBorder="1" applyAlignment="1">
      <alignment horizontal="center" vertical="center" wrapText="1"/>
    </xf>
    <xf numFmtId="0" fontId="8" fillId="0" borderId="9" xfId="0" applyFont="1" applyBorder="1" applyAlignment="1">
      <alignment horizontal="left"/>
    </xf>
    <xf numFmtId="0" fontId="8" fillId="0" borderId="9" xfId="0" applyFont="1" applyBorder="1" applyAlignment="1">
      <alignment horizontal="left" vertical="center" wrapText="1"/>
    </xf>
    <xf numFmtId="0" fontId="8" fillId="6" borderId="4" xfId="0" applyFont="1" applyFill="1" applyBorder="1" applyAlignment="1">
      <alignment horizontal="center" vertical="center"/>
    </xf>
    <xf numFmtId="0" fontId="5" fillId="0" borderId="12" xfId="0" applyFont="1" applyBorder="1" applyAlignment="1">
      <alignment horizontal="left" vertical="top" wrapText="1"/>
    </xf>
    <xf numFmtId="0" fontId="8" fillId="0" borderId="15" xfId="0" applyFont="1" applyBorder="1" applyAlignment="1">
      <alignment horizontal="center" vertical="center" wrapText="1"/>
    </xf>
    <xf numFmtId="0" fontId="8" fillId="0" borderId="19" xfId="0" applyFont="1" applyBorder="1"/>
    <xf numFmtId="0" fontId="8" fillId="0" borderId="6" xfId="0" applyFont="1" applyBorder="1"/>
    <xf numFmtId="0" fontId="8" fillId="0" borderId="6" xfId="0" applyFont="1" applyBorder="1" applyAlignment="1">
      <alignment horizontal="left"/>
    </xf>
    <xf numFmtId="0" fontId="8" fillId="0" borderId="6" xfId="0" applyFont="1" applyBorder="1" applyAlignment="1">
      <alignment horizontal="center" vertical="center" wrapText="1"/>
    </xf>
    <xf numFmtId="0" fontId="8" fillId="0" borderId="6" xfId="0" applyFont="1" applyBorder="1" applyAlignment="1">
      <alignment horizontal="left" vertical="center" wrapText="1"/>
    </xf>
    <xf numFmtId="0" fontId="8" fillId="0" borderId="21" xfId="0" applyFont="1" applyBorder="1"/>
    <xf numFmtId="0" fontId="7" fillId="6" borderId="12" xfId="0" applyFont="1" applyFill="1" applyBorder="1"/>
    <xf numFmtId="0" fontId="7" fillId="6" borderId="0" xfId="0" applyFont="1" applyFill="1"/>
    <xf numFmtId="0" fontId="7" fillId="6" borderId="0" xfId="0" applyFont="1" applyFill="1" applyAlignment="1">
      <alignment horizontal="left"/>
    </xf>
    <xf numFmtId="0" fontId="7" fillId="6" borderId="0" xfId="0" applyFont="1" applyFill="1" applyAlignment="1">
      <alignment horizontal="center" vertical="center" wrapText="1"/>
    </xf>
    <xf numFmtId="0" fontId="7" fillId="6" borderId="0" xfId="0" applyFont="1" applyFill="1" applyAlignment="1">
      <alignment horizontal="left" vertical="center" wrapText="1"/>
    </xf>
    <xf numFmtId="0" fontId="7" fillId="6" borderId="15" xfId="0" applyFont="1" applyFill="1" applyBorder="1"/>
    <xf numFmtId="0" fontId="8" fillId="0" borderId="12" xfId="0" applyFont="1" applyBorder="1" applyAlignment="1">
      <alignment horizontal="left" vertical="center"/>
    </xf>
    <xf numFmtId="0" fontId="8" fillId="0" borderId="18" xfId="0" applyFont="1" applyBorder="1" applyAlignment="1">
      <alignment horizontal="left" vertical="center"/>
    </xf>
    <xf numFmtId="0" fontId="8" fillId="0" borderId="9" xfId="0" applyFont="1" applyBorder="1" applyAlignment="1">
      <alignment horizontal="center" vertical="center"/>
    </xf>
    <xf numFmtId="0" fontId="8" fillId="0" borderId="10" xfId="0" applyFont="1" applyBorder="1" applyAlignment="1">
      <alignment horizontal="center" vertical="center"/>
    </xf>
    <xf numFmtId="0" fontId="26" fillId="11" borderId="4" xfId="0" applyFont="1" applyFill="1" applyBorder="1" applyAlignment="1">
      <alignment horizontal="justify" vertical="center" wrapText="1" readingOrder="1"/>
    </xf>
    <xf numFmtId="0" fontId="28" fillId="11" borderId="4" xfId="0" applyFont="1" applyFill="1" applyBorder="1" applyAlignment="1">
      <alignment horizontal="center" vertical="center" readingOrder="1"/>
    </xf>
    <xf numFmtId="0" fontId="26" fillId="12" borderId="4" xfId="0" applyFont="1" applyFill="1" applyBorder="1" applyAlignment="1">
      <alignment horizontal="justify" vertical="center" wrapText="1" readingOrder="1"/>
    </xf>
    <xf numFmtId="0" fontId="28" fillId="12" borderId="4" xfId="0" applyFont="1" applyFill="1" applyBorder="1" applyAlignment="1">
      <alignment horizontal="center" vertical="center" readingOrder="1"/>
    </xf>
    <xf numFmtId="0" fontId="26" fillId="13" borderId="4" xfId="0" applyFont="1" applyFill="1" applyBorder="1" applyAlignment="1">
      <alignment horizontal="justify" vertical="center" wrapText="1" readingOrder="1"/>
    </xf>
    <xf numFmtId="0" fontId="28" fillId="13" borderId="4" xfId="0" applyFont="1" applyFill="1" applyBorder="1" applyAlignment="1">
      <alignment horizontal="center" vertical="center" readingOrder="1"/>
    </xf>
    <xf numFmtId="0" fontId="28" fillId="14" borderId="4" xfId="0" applyFont="1" applyFill="1" applyBorder="1" applyAlignment="1">
      <alignment horizontal="center" vertical="center" readingOrder="1"/>
    </xf>
    <xf numFmtId="0" fontId="94" fillId="0" borderId="0" xfId="0" applyFont="1" applyAlignment="1">
      <alignment horizontal="center"/>
    </xf>
    <xf numFmtId="0" fontId="5" fillId="0" borderId="12" xfId="0" applyFont="1" applyBorder="1" applyAlignment="1">
      <alignment horizontal="center" vertical="top" wrapText="1"/>
    </xf>
    <xf numFmtId="0" fontId="5" fillId="0" borderId="15" xfId="0" applyFont="1" applyBorder="1" applyAlignment="1">
      <alignment horizontal="center" vertical="top" wrapText="1"/>
    </xf>
    <xf numFmtId="0" fontId="30" fillId="0" borderId="12" xfId="0" applyFont="1" applyBorder="1" applyAlignment="1">
      <alignment horizontal="center"/>
    </xf>
    <xf numFmtId="0" fontId="30" fillId="0" borderId="15" xfId="0" applyFont="1" applyBorder="1" applyAlignment="1">
      <alignment horizontal="center"/>
    </xf>
    <xf numFmtId="0" fontId="8" fillId="0" borderId="12" xfId="0" applyFont="1" applyBorder="1" applyAlignment="1">
      <alignment horizontal="left"/>
    </xf>
    <xf numFmtId="0" fontId="8" fillId="0" borderId="15" xfId="0" applyFont="1" applyBorder="1" applyAlignment="1">
      <alignment vertical="center" wrapText="1"/>
    </xf>
    <xf numFmtId="0" fontId="96" fillId="0" borderId="12" xfId="0" applyFont="1" applyBorder="1"/>
    <xf numFmtId="0" fontId="13" fillId="0" borderId="15" xfId="0" applyFont="1" applyBorder="1" applyAlignment="1">
      <alignment horizontal="center" vertical="center" wrapText="1"/>
    </xf>
    <xf numFmtId="0" fontId="105" fillId="19" borderId="0" xfId="1" applyFont="1" applyFill="1" applyBorder="1" applyAlignment="1" applyProtection="1"/>
    <xf numFmtId="0" fontId="105" fillId="19" borderId="15" xfId="1" applyFont="1" applyFill="1" applyBorder="1" applyAlignment="1" applyProtection="1"/>
    <xf numFmtId="0" fontId="96" fillId="0" borderId="15" xfId="0" applyFont="1" applyBorder="1"/>
    <xf numFmtId="0" fontId="5" fillId="0" borderId="18" xfId="0" applyFont="1" applyBorder="1" applyAlignment="1">
      <alignment horizontal="left" vertical="top" wrapText="1"/>
    </xf>
    <xf numFmtId="0" fontId="5" fillId="0" borderId="9" xfId="0" applyFont="1" applyBorder="1" applyAlignment="1">
      <alignment horizontal="left" vertical="top" wrapText="1"/>
    </xf>
    <xf numFmtId="0" fontId="8" fillId="0" borderId="10" xfId="0" applyFont="1" applyBorder="1" applyAlignment="1">
      <alignment horizontal="center" vertical="center" wrapText="1"/>
    </xf>
    <xf numFmtId="0" fontId="95" fillId="0" borderId="0" xfId="0" applyFont="1" applyAlignment="1">
      <alignment horizontal="center" vertical="top" wrapText="1"/>
    </xf>
    <xf numFmtId="0" fontId="5" fillId="0" borderId="19" xfId="0" applyFont="1" applyBorder="1" applyAlignment="1">
      <alignment horizontal="center" vertical="top" wrapText="1"/>
    </xf>
    <xf numFmtId="0" fontId="5" fillId="0" borderId="6" xfId="0" applyFont="1" applyBorder="1" applyAlignment="1">
      <alignment horizontal="center" vertical="top" wrapText="1"/>
    </xf>
    <xf numFmtId="0" fontId="5" fillId="0" borderId="21" xfId="0" applyFont="1" applyBorder="1" applyAlignment="1">
      <alignment horizontal="center" vertical="top" wrapText="1"/>
    </xf>
    <xf numFmtId="0" fontId="37" fillId="0" borderId="10" xfId="6" applyFont="1" applyBorder="1" applyAlignment="1">
      <alignment vertical="center"/>
    </xf>
    <xf numFmtId="0" fontId="35" fillId="0" borderId="0" xfId="0" applyFont="1" applyAlignment="1">
      <alignment vertical="center"/>
    </xf>
    <xf numFmtId="0" fontId="35" fillId="0" borderId="0" xfId="0" applyFont="1" applyAlignment="1">
      <alignment horizontal="center" vertical="center" wrapText="1"/>
    </xf>
    <xf numFmtId="0" fontId="29" fillId="8" borderId="12" xfId="0" applyFont="1" applyFill="1" applyBorder="1" applyAlignment="1">
      <alignment horizontal="left"/>
    </xf>
    <xf numFmtId="0" fontId="120" fillId="8" borderId="0" xfId="0" applyFont="1" applyFill="1" applyAlignment="1">
      <alignment horizontal="center"/>
    </xf>
    <xf numFmtId="0" fontId="120" fillId="8" borderId="15" xfId="0" applyFont="1" applyFill="1" applyBorder="1" applyAlignment="1">
      <alignment horizontal="center"/>
    </xf>
    <xf numFmtId="0" fontId="5" fillId="0" borderId="19" xfId="0" applyFont="1" applyBorder="1" applyAlignment="1">
      <alignment horizontal="left" vertical="top" wrapText="1"/>
    </xf>
    <xf numFmtId="0" fontId="5" fillId="0" borderId="6" xfId="0" applyFont="1" applyBorder="1" applyAlignment="1">
      <alignment horizontal="left" vertical="top" wrapText="1"/>
    </xf>
    <xf numFmtId="0" fontId="105" fillId="0" borderId="0" xfId="1" applyFont="1" applyFill="1" applyBorder="1" applyAlignment="1" applyProtection="1"/>
    <xf numFmtId="0" fontId="105" fillId="0" borderId="15" xfId="1" applyFont="1" applyFill="1" applyBorder="1" applyAlignment="1" applyProtection="1"/>
    <xf numFmtId="0" fontId="30" fillId="0" borderId="19" xfId="0" applyFont="1" applyBorder="1" applyAlignment="1">
      <alignment horizontal="center"/>
    </xf>
    <xf numFmtId="0" fontId="30" fillId="0" borderId="6" xfId="0" applyFont="1" applyBorder="1" applyAlignment="1">
      <alignment horizontal="center"/>
    </xf>
    <xf numFmtId="0" fontId="30" fillId="0" borderId="21" xfId="0" applyFont="1" applyBorder="1" applyAlignment="1">
      <alignment horizontal="center"/>
    </xf>
    <xf numFmtId="0" fontId="7" fillId="8" borderId="12" xfId="0" applyFont="1" applyFill="1" applyBorder="1" applyAlignment="1">
      <alignment horizontal="left"/>
    </xf>
    <xf numFmtId="0" fontId="23" fillId="8" borderId="0" xfId="0" applyFont="1" applyFill="1" applyAlignment="1">
      <alignment horizontal="center"/>
    </xf>
    <xf numFmtId="0" fontId="23" fillId="8" borderId="15" xfId="0" applyFont="1" applyFill="1" applyBorder="1" applyAlignment="1">
      <alignment horizontal="center"/>
    </xf>
    <xf numFmtId="0" fontId="31" fillId="0" borderId="0" xfId="0" applyFont="1" applyAlignment="1">
      <alignment horizontal="right"/>
    </xf>
    <xf numFmtId="0" fontId="37" fillId="0" borderId="6" xfId="6" applyFont="1" applyBorder="1" applyAlignment="1">
      <alignment vertical="center"/>
    </xf>
    <xf numFmtId="0" fontId="5" fillId="0" borderId="6" xfId="0" applyFont="1" applyBorder="1" applyAlignment="1">
      <alignment horizontal="center" vertical="center" wrapText="1"/>
    </xf>
    <xf numFmtId="0" fontId="41" fillId="0" borderId="6" xfId="9" applyFont="1" applyBorder="1" applyAlignment="1">
      <alignment horizontal="center" vertical="center"/>
    </xf>
    <xf numFmtId="0" fontId="41" fillId="0" borderId="21" xfId="9" applyFont="1" applyBorder="1" applyAlignment="1">
      <alignment horizontal="center" vertical="center"/>
    </xf>
    <xf numFmtId="0" fontId="18" fillId="8" borderId="20" xfId="0" applyFont="1" applyFill="1" applyBorder="1" applyAlignment="1">
      <alignment horizontal="left"/>
    </xf>
    <xf numFmtId="0" fontId="30" fillId="8" borderId="8" xfId="0" applyFont="1" applyFill="1" applyBorder="1" applyAlignment="1">
      <alignment horizontal="center"/>
    </xf>
    <xf numFmtId="0" fontId="30" fillId="8" borderId="5" xfId="0" applyFont="1" applyFill="1" applyBorder="1" applyAlignment="1">
      <alignment horizontal="center"/>
    </xf>
    <xf numFmtId="0" fontId="95" fillId="0" borderId="12" xfId="0" applyFont="1" applyBorder="1" applyAlignment="1">
      <alignment horizontal="center" vertical="top" wrapText="1"/>
    </xf>
    <xf numFmtId="0" fontId="95" fillId="0" borderId="15" xfId="0" applyFont="1" applyBorder="1" applyAlignment="1">
      <alignment horizontal="center" vertical="top" wrapText="1"/>
    </xf>
    <xf numFmtId="0" fontId="68" fillId="0" borderId="6" xfId="9" applyFont="1" applyBorder="1" applyAlignment="1">
      <alignment horizontal="center" vertical="center"/>
    </xf>
    <xf numFmtId="0" fontId="103" fillId="0" borderId="0" xfId="9" applyFont="1" applyAlignment="1">
      <alignment horizontal="center" vertical="center"/>
    </xf>
    <xf numFmtId="0" fontId="20" fillId="0" borderId="0" xfId="0" applyFont="1" applyAlignment="1">
      <alignment horizontal="center" vertical="center" wrapText="1"/>
    </xf>
    <xf numFmtId="0" fontId="3" fillId="0" borderId="18" xfId="1" applyFill="1" applyBorder="1" applyAlignment="1" applyProtection="1"/>
    <xf numFmtId="0" fontId="5" fillId="0" borderId="9" xfId="0" applyFont="1" applyBorder="1"/>
    <xf numFmtId="0" fontId="20" fillId="0" borderId="6" xfId="0" applyFont="1" applyBorder="1"/>
    <xf numFmtId="0" fontId="20" fillId="0" borderId="9" xfId="0" applyFont="1" applyBorder="1"/>
    <xf numFmtId="0" fontId="20" fillId="0" borderId="6" xfId="0" applyFont="1" applyBorder="1" applyAlignment="1">
      <alignment horizontal="left"/>
    </xf>
    <xf numFmtId="0" fontId="20" fillId="0" borderId="0" xfId="0" applyFont="1" applyAlignment="1">
      <alignment horizontal="left"/>
    </xf>
    <xf numFmtId="0" fontId="5" fillId="0" borderId="18" xfId="0" applyFont="1" applyBorder="1" applyAlignment="1">
      <alignment vertical="center"/>
    </xf>
    <xf numFmtId="0" fontId="101" fillId="0" borderId="9" xfId="0" applyFont="1" applyBorder="1" applyAlignment="1">
      <alignment horizontal="center" vertical="center" wrapText="1"/>
    </xf>
    <xf numFmtId="0" fontId="5" fillId="0" borderId="10" xfId="0" applyFont="1" applyBorder="1" applyAlignment="1">
      <alignment vertical="center"/>
    </xf>
    <xf numFmtId="0" fontId="72" fillId="0" borderId="0" xfId="0" applyFont="1" applyAlignment="1">
      <alignment vertical="center"/>
    </xf>
    <xf numFmtId="0" fontId="127" fillId="0" borderId="0" xfId="0" applyFont="1" applyAlignment="1">
      <alignment horizontal="left" vertical="center"/>
    </xf>
    <xf numFmtId="0" fontId="127" fillId="0" borderId="0" xfId="0" applyFont="1"/>
    <xf numFmtId="0" fontId="127" fillId="0" borderId="0" xfId="0" applyFont="1" applyAlignment="1">
      <alignment vertical="center"/>
    </xf>
    <xf numFmtId="0" fontId="127" fillId="0" borderId="0" xfId="0" applyFont="1" applyAlignment="1">
      <alignment horizontal="center" vertical="center"/>
    </xf>
    <xf numFmtId="0" fontId="127" fillId="0" borderId="0" xfId="0" applyFont="1" applyAlignment="1">
      <alignment wrapText="1"/>
    </xf>
    <xf numFmtId="0" fontId="128" fillId="0" borderId="0" xfId="0" applyFont="1" applyAlignment="1">
      <alignment horizontal="center" vertical="center"/>
    </xf>
    <xf numFmtId="0" fontId="127" fillId="0" borderId="0" xfId="0" applyFont="1" applyAlignment="1">
      <alignment vertical="center" wrapText="1"/>
    </xf>
    <xf numFmtId="0" fontId="126" fillId="0" borderId="0" xfId="0" applyFont="1" applyAlignment="1">
      <alignment vertical="center"/>
    </xf>
    <xf numFmtId="0" fontId="126" fillId="0" borderId="0" xfId="0" applyFont="1" applyAlignment="1">
      <alignment horizontal="center" vertical="center"/>
    </xf>
    <xf numFmtId="0" fontId="126" fillId="10" borderId="4" xfId="0" applyFont="1" applyFill="1" applyBorder="1" applyAlignment="1">
      <alignment horizontal="center"/>
    </xf>
    <xf numFmtId="0" fontId="126" fillId="10" borderId="4" xfId="0" applyFont="1" applyFill="1" applyBorder="1" applyAlignment="1">
      <alignment horizontal="center" wrapText="1"/>
    </xf>
    <xf numFmtId="0" fontId="129" fillId="10" borderId="4" xfId="0" applyFont="1" applyFill="1" applyBorder="1" applyAlignment="1">
      <alignment horizontal="center" vertical="center"/>
    </xf>
    <xf numFmtId="0" fontId="126" fillId="0" borderId="0" xfId="0" applyFont="1"/>
    <xf numFmtId="0" fontId="130" fillId="11" borderId="4" xfId="0" applyFont="1" applyFill="1" applyBorder="1" applyAlignment="1">
      <alignment horizontal="center" vertical="center" wrapText="1" readingOrder="1"/>
    </xf>
    <xf numFmtId="2" fontId="1" fillId="5" borderId="16" xfId="5" applyNumberFormat="1" applyFont="1" applyFill="1" applyBorder="1" applyAlignment="1">
      <alignment horizontal="center" vertical="center" wrapText="1"/>
    </xf>
    <xf numFmtId="2" fontId="1" fillId="5" borderId="4" xfId="5" applyNumberFormat="1" applyFont="1" applyFill="1" applyBorder="1" applyAlignment="1">
      <alignment horizontal="center" vertical="center" wrapText="1"/>
    </xf>
    <xf numFmtId="2" fontId="1" fillId="5" borderId="17" xfId="5" applyNumberFormat="1" applyFont="1" applyFill="1" applyBorder="1" applyAlignment="1">
      <alignment horizontal="center" vertical="center" wrapText="1"/>
    </xf>
    <xf numFmtId="0" fontId="130" fillId="12" borderId="4" xfId="0" applyFont="1" applyFill="1" applyBorder="1" applyAlignment="1">
      <alignment horizontal="center" vertical="center" wrapText="1" readingOrder="1"/>
    </xf>
    <xf numFmtId="0" fontId="130" fillId="13" borderId="4" xfId="0" applyFont="1" applyFill="1" applyBorder="1" applyAlignment="1">
      <alignment horizontal="center" vertical="center" wrapText="1" readingOrder="1"/>
    </xf>
    <xf numFmtId="0" fontId="26" fillId="14" borderId="4" xfId="0" applyFont="1" applyFill="1" applyBorder="1" applyAlignment="1">
      <alignment horizontal="center" vertical="center" wrapText="1"/>
    </xf>
    <xf numFmtId="0" fontId="130" fillId="14" borderId="4" xfId="0" applyFont="1" applyFill="1" applyBorder="1" applyAlignment="1">
      <alignment horizontal="center" vertical="center" wrapText="1" readingOrder="1"/>
    </xf>
    <xf numFmtId="0" fontId="26" fillId="21" borderId="4" xfId="0" applyFont="1" applyFill="1" applyBorder="1" applyAlignment="1">
      <alignment horizontal="center" vertical="center" wrapText="1"/>
    </xf>
    <xf numFmtId="0" fontId="128" fillId="21" borderId="4" xfId="0" applyFont="1" applyFill="1" applyBorder="1" applyAlignment="1">
      <alignment horizontal="center" vertical="center"/>
    </xf>
    <xf numFmtId="44" fontId="127" fillId="0" borderId="0" xfId="4" applyFont="1" applyAlignment="1">
      <alignment vertical="center"/>
    </xf>
    <xf numFmtId="44" fontId="1" fillId="5" borderId="23" xfId="4" applyFont="1" applyFill="1" applyBorder="1" applyAlignment="1" applyProtection="1">
      <alignment vertical="center"/>
    </xf>
    <xf numFmtId="44" fontId="1" fillId="5" borderId="11" xfId="4" applyFont="1" applyFill="1" applyBorder="1" applyAlignment="1" applyProtection="1">
      <alignment vertical="center"/>
    </xf>
    <xf numFmtId="44" fontId="1" fillId="5" borderId="22" xfId="4" applyFont="1" applyFill="1" applyBorder="1" applyAlignment="1" applyProtection="1">
      <alignment vertical="center"/>
    </xf>
    <xf numFmtId="44" fontId="27" fillId="12" borderId="4" xfId="4" applyFont="1" applyFill="1" applyBorder="1" applyAlignment="1" applyProtection="1">
      <alignment vertical="center" readingOrder="1"/>
    </xf>
    <xf numFmtId="44" fontId="27" fillId="14" borderId="4" xfId="4" applyFont="1" applyFill="1" applyBorder="1" applyAlignment="1" applyProtection="1">
      <alignment vertical="center" readingOrder="1"/>
    </xf>
    <xf numFmtId="44" fontId="126" fillId="10" borderId="4" xfId="4" applyFont="1" applyFill="1" applyBorder="1" applyAlignment="1">
      <alignment vertical="center"/>
    </xf>
    <xf numFmtId="44" fontId="127" fillId="21" borderId="4" xfId="4" applyFont="1" applyFill="1" applyBorder="1" applyAlignment="1">
      <alignment vertical="center"/>
    </xf>
    <xf numFmtId="0" fontId="127" fillId="21" borderId="4" xfId="0" applyFont="1" applyFill="1" applyBorder="1" applyAlignment="1">
      <alignment vertical="center" wrapText="1"/>
    </xf>
    <xf numFmtId="0" fontId="127" fillId="21" borderId="4" xfId="0" applyFont="1" applyFill="1" applyBorder="1" applyAlignment="1">
      <alignment vertical="center"/>
    </xf>
    <xf numFmtId="0" fontId="126" fillId="10" borderId="4" xfId="0" applyFont="1" applyFill="1" applyBorder="1" applyAlignment="1">
      <alignment horizontal="center" vertical="center"/>
    </xf>
    <xf numFmtId="0" fontId="127" fillId="21" borderId="4" xfId="0" applyFont="1" applyFill="1" applyBorder="1" applyAlignment="1">
      <alignment horizontal="center" vertical="center"/>
    </xf>
    <xf numFmtId="0" fontId="0" fillId="0" borderId="0" xfId="0" applyAlignment="1">
      <alignment horizontal="left"/>
    </xf>
    <xf numFmtId="0" fontId="26" fillId="0" borderId="4" xfId="0" applyFont="1" applyBorder="1" applyAlignment="1">
      <alignment horizontal="center" vertical="center" wrapText="1"/>
    </xf>
    <xf numFmtId="0" fontId="28" fillId="0" borderId="4" xfId="0" applyFont="1" applyBorder="1" applyAlignment="1">
      <alignment horizontal="center" vertical="center" readingOrder="1"/>
    </xf>
    <xf numFmtId="0" fontId="130" fillId="0" borderId="4" xfId="0" applyFont="1" applyBorder="1" applyAlignment="1">
      <alignment horizontal="center" vertical="center" wrapText="1" readingOrder="1"/>
    </xf>
    <xf numFmtId="44" fontId="27" fillId="0" borderId="4" xfId="4" applyFont="1" applyFill="1" applyBorder="1" applyAlignment="1" applyProtection="1">
      <alignment vertical="center" readingOrder="1"/>
    </xf>
    <xf numFmtId="0" fontId="126" fillId="0" borderId="0" xfId="0" applyFont="1" applyAlignment="1">
      <alignment wrapText="1"/>
    </xf>
    <xf numFmtId="0" fontId="127" fillId="0" borderId="0" xfId="0" applyFont="1" applyAlignment="1">
      <alignment horizontal="center" vertical="center" wrapText="1"/>
    </xf>
    <xf numFmtId="0" fontId="20" fillId="0" borderId="0" xfId="0" applyFont="1" applyAlignment="1">
      <alignment horizontal="left" vertical="center" wrapText="1"/>
      <extLst>
        <ext xmlns:xfpb="http://schemas.microsoft.com/office/spreadsheetml/2022/featurepropertybag" uri="{C7286773-470A-42A8-94C5-96B5CB345126}">
          <xfpb:xfComplement i="0"/>
        </ext>
      </extLst>
    </xf>
    <xf numFmtId="0" fontId="8" fillId="0" borderId="4" xfId="0" applyFont="1" applyBorder="1" applyAlignment="1">
      <alignment horizontal="right"/>
    </xf>
    <xf numFmtId="0" fontId="90" fillId="0" borderId="4" xfId="0" applyFont="1" applyBorder="1" applyAlignment="1">
      <alignment horizontal="left"/>
    </xf>
    <xf numFmtId="0" fontId="8" fillId="0" borderId="12" xfId="0" applyFont="1" applyBorder="1" applyAlignment="1">
      <alignment horizontal="right"/>
    </xf>
    <xf numFmtId="0" fontId="8" fillId="0" borderId="0" xfId="0" applyFont="1" applyAlignment="1">
      <alignment horizontal="right"/>
    </xf>
    <xf numFmtId="0" fontId="82" fillId="0" borderId="4" xfId="0" applyFont="1" applyBorder="1" applyAlignment="1">
      <alignment horizontal="left" vertical="top"/>
    </xf>
    <xf numFmtId="0" fontId="5" fillId="0" borderId="0" xfId="0" applyFont="1" applyAlignment="1">
      <alignment horizontal="center"/>
    </xf>
    <xf numFmtId="0" fontId="9" fillId="0" borderId="4" xfId="0" applyFont="1" applyBorder="1" applyAlignment="1">
      <alignment horizontal="right" wrapText="1"/>
    </xf>
    <xf numFmtId="0" fontId="46" fillId="0" borderId="4" xfId="6" applyFont="1" applyBorder="1" applyAlignment="1">
      <alignment horizontal="left"/>
    </xf>
    <xf numFmtId="0" fontId="7" fillId="0" borderId="12" xfId="0" applyFont="1" applyBorder="1" applyAlignment="1">
      <alignment horizontal="center" vertical="center" wrapText="1"/>
    </xf>
    <xf numFmtId="0" fontId="7" fillId="0" borderId="0" xfId="0" applyFont="1" applyAlignment="1">
      <alignment horizontal="center" vertical="center"/>
    </xf>
    <xf numFmtId="0" fontId="7" fillId="0" borderId="15" xfId="0" applyFont="1" applyBorder="1" applyAlignment="1">
      <alignment horizontal="center" vertical="center"/>
    </xf>
    <xf numFmtId="0" fontId="7" fillId="0" borderId="12" xfId="0" applyFont="1" applyBorder="1" applyAlignment="1">
      <alignment horizontal="center" vertical="center"/>
    </xf>
    <xf numFmtId="0" fontId="47" fillId="4" borderId="12" xfId="6" applyFont="1" applyFill="1" applyBorder="1" applyAlignment="1">
      <alignment horizontal="center" vertical="center"/>
    </xf>
    <xf numFmtId="0" fontId="47" fillId="4" borderId="0" xfId="6" applyFont="1" applyFill="1" applyAlignment="1">
      <alignment horizontal="center" vertical="center"/>
    </xf>
    <xf numFmtId="0" fontId="79" fillId="9" borderId="4" xfId="6" applyFont="1" applyFill="1" applyBorder="1" applyAlignment="1">
      <alignment horizontal="center" vertical="center" wrapText="1"/>
    </xf>
    <xf numFmtId="0" fontId="46" fillId="11" borderId="4" xfId="6" applyFont="1" applyFill="1" applyBorder="1" applyAlignment="1">
      <alignment horizontal="left" vertical="center" wrapText="1"/>
    </xf>
    <xf numFmtId="0" fontId="44" fillId="9" borderId="4" xfId="6" applyFont="1" applyFill="1" applyBorder="1" applyAlignment="1">
      <alignment horizontal="center" vertical="center"/>
    </xf>
    <xf numFmtId="1" fontId="46" fillId="0" borderId="4" xfId="6" applyNumberFormat="1" applyFont="1" applyBorder="1" applyAlignment="1">
      <alignment horizontal="left" vertical="center"/>
    </xf>
    <xf numFmtId="0" fontId="46" fillId="0" borderId="4" xfId="6" applyFont="1" applyBorder="1" applyAlignment="1">
      <alignment horizontal="left" vertical="center"/>
    </xf>
    <xf numFmtId="0" fontId="20" fillId="0" borderId="4" xfId="6" applyFont="1" applyBorder="1" applyAlignment="1">
      <alignment horizontal="center"/>
    </xf>
    <xf numFmtId="0" fontId="29" fillId="3" borderId="4" xfId="6" applyFont="1" applyFill="1" applyBorder="1" applyAlignment="1">
      <alignment horizontal="center" vertical="center" wrapText="1"/>
    </xf>
    <xf numFmtId="0" fontId="5" fillId="3" borderId="4" xfId="6" applyFont="1" applyFill="1" applyBorder="1" applyAlignment="1">
      <alignment horizontal="center" vertical="center" wrapText="1"/>
    </xf>
    <xf numFmtId="0" fontId="5" fillId="0" borderId="4" xfId="0" applyFont="1" applyBorder="1" applyAlignment="1">
      <alignment horizontal="center"/>
    </xf>
    <xf numFmtId="0" fontId="17" fillId="0" borderId="4" xfId="6" applyFont="1" applyBorder="1" applyAlignment="1">
      <alignment horizontal="center" vertical="center" wrapText="1"/>
    </xf>
    <xf numFmtId="0" fontId="79" fillId="9" borderId="4" xfId="6" applyFont="1" applyFill="1" applyBorder="1" applyAlignment="1">
      <alignment horizontal="left" vertical="center"/>
    </xf>
    <xf numFmtId="0" fontId="46" fillId="11" borderId="4" xfId="6" applyFont="1" applyFill="1" applyBorder="1" applyAlignment="1">
      <alignment horizontal="left" vertical="center"/>
    </xf>
    <xf numFmtId="0" fontId="44" fillId="9" borderId="4" xfId="6" applyFont="1" applyFill="1" applyBorder="1" applyAlignment="1">
      <alignment horizontal="right" vertical="center"/>
    </xf>
    <xf numFmtId="0" fontId="44" fillId="9" borderId="4" xfId="6" applyFont="1" applyFill="1" applyBorder="1" applyAlignment="1">
      <alignment horizontal="left" vertical="center"/>
    </xf>
    <xf numFmtId="1" fontId="46" fillId="11" borderId="4" xfId="6" applyNumberFormat="1" applyFont="1" applyFill="1" applyBorder="1" applyAlignment="1">
      <alignment horizontal="left" vertical="center"/>
    </xf>
    <xf numFmtId="0" fontId="80" fillId="0" borderId="0" xfId="0" applyFont="1" applyAlignment="1">
      <alignment horizontal="center" vertical="center" wrapText="1"/>
    </xf>
    <xf numFmtId="1" fontId="46" fillId="11" borderId="20" xfId="6" applyNumberFormat="1" applyFont="1" applyFill="1" applyBorder="1" applyAlignment="1">
      <alignment horizontal="left" vertical="center"/>
    </xf>
    <xf numFmtId="0" fontId="46" fillId="11" borderId="8" xfId="6" applyFont="1" applyFill="1" applyBorder="1" applyAlignment="1">
      <alignment horizontal="left" vertical="center"/>
    </xf>
    <xf numFmtId="0" fontId="46" fillId="11" borderId="5" xfId="6" applyFont="1" applyFill="1" applyBorder="1" applyAlignment="1">
      <alignment horizontal="left" vertical="center"/>
    </xf>
    <xf numFmtId="0" fontId="33" fillId="7" borderId="19" xfId="0" applyFont="1" applyFill="1" applyBorder="1" applyAlignment="1">
      <alignment horizontal="center"/>
    </xf>
    <xf numFmtId="0" fontId="33" fillId="7" borderId="6" xfId="0" applyFont="1" applyFill="1" applyBorder="1" applyAlignment="1">
      <alignment horizontal="center"/>
    </xf>
    <xf numFmtId="0" fontId="33" fillId="7" borderId="21" xfId="0" applyFont="1" applyFill="1" applyBorder="1" applyAlignment="1">
      <alignment horizontal="center"/>
    </xf>
    <xf numFmtId="0" fontId="30" fillId="7" borderId="18" xfId="0" applyFont="1" applyFill="1" applyBorder="1" applyAlignment="1">
      <alignment horizontal="center"/>
    </xf>
    <xf numFmtId="0" fontId="30" fillId="7" borderId="9" xfId="0" applyFont="1" applyFill="1" applyBorder="1" applyAlignment="1">
      <alignment horizontal="center"/>
    </xf>
    <xf numFmtId="0" fontId="30" fillId="7" borderId="10" xfId="0" applyFont="1" applyFill="1" applyBorder="1" applyAlignment="1">
      <alignment horizontal="center"/>
    </xf>
    <xf numFmtId="0" fontId="34" fillId="18" borderId="12" xfId="0" applyFont="1" applyFill="1" applyBorder="1" applyAlignment="1">
      <alignment horizontal="center" vertical="center" wrapText="1"/>
    </xf>
    <xf numFmtId="0" fontId="34" fillId="18" borderId="0" xfId="0" applyFont="1" applyFill="1" applyAlignment="1">
      <alignment horizontal="center" vertical="center" wrapText="1"/>
    </xf>
    <xf numFmtId="0" fontId="100" fillId="18" borderId="0" xfId="0" applyFont="1" applyFill="1" applyAlignment="1">
      <alignment horizontal="center" vertical="center"/>
    </xf>
    <xf numFmtId="0" fontId="47" fillId="4" borderId="4" xfId="6" applyFont="1" applyFill="1" applyBorder="1" applyAlignment="1">
      <alignment horizontal="left" vertical="center"/>
    </xf>
    <xf numFmtId="0" fontId="47" fillId="4" borderId="5" xfId="6" applyFont="1" applyFill="1" applyBorder="1" applyAlignment="1">
      <alignment horizontal="left" vertical="center"/>
    </xf>
    <xf numFmtId="0" fontId="47" fillId="4" borderId="20" xfId="6" applyFont="1" applyFill="1" applyBorder="1" applyAlignment="1">
      <alignment horizontal="left" vertical="center"/>
    </xf>
    <xf numFmtId="0" fontId="8" fillId="8" borderId="19" xfId="0" applyFont="1" applyFill="1" applyBorder="1" applyAlignment="1">
      <alignment horizontal="center" vertical="center" wrapText="1"/>
    </xf>
    <xf numFmtId="0" fontId="8" fillId="8" borderId="6" xfId="0" applyFont="1" applyFill="1" applyBorder="1" applyAlignment="1">
      <alignment horizontal="center" vertical="center" wrapText="1"/>
    </xf>
    <xf numFmtId="0" fontId="8" fillId="8" borderId="21" xfId="0" applyFont="1" applyFill="1" applyBorder="1" applyAlignment="1">
      <alignment horizontal="center" vertical="center" wrapText="1"/>
    </xf>
    <xf numFmtId="0" fontId="8" fillId="8" borderId="12" xfId="0" applyFont="1" applyFill="1" applyBorder="1" applyAlignment="1">
      <alignment horizontal="center" vertical="center" wrapText="1"/>
    </xf>
    <xf numFmtId="0" fontId="8" fillId="8" borderId="0" xfId="0" applyFont="1" applyFill="1" applyAlignment="1">
      <alignment horizontal="center" vertical="center" wrapText="1"/>
    </xf>
    <xf numFmtId="0" fontId="8" fillId="8" borderId="15" xfId="0" applyFont="1" applyFill="1" applyBorder="1" applyAlignment="1">
      <alignment horizontal="center" vertical="center" wrapText="1"/>
    </xf>
    <xf numFmtId="0" fontId="88" fillId="0" borderId="0" xfId="0" applyFont="1" applyAlignment="1">
      <alignment horizontal="left" vertical="top" wrapText="1"/>
    </xf>
    <xf numFmtId="0" fontId="84" fillId="0" borderId="18" xfId="0" applyFont="1" applyBorder="1" applyAlignment="1">
      <alignment horizontal="right" vertical="center" wrapText="1"/>
    </xf>
    <xf numFmtId="0" fontId="84" fillId="0" borderId="9" xfId="0" applyFont="1" applyBorder="1" applyAlignment="1">
      <alignment horizontal="right" vertical="center" wrapText="1"/>
    </xf>
    <xf numFmtId="0" fontId="5" fillId="0" borderId="0" xfId="0" applyFont="1" applyAlignment="1">
      <alignment horizontal="left"/>
    </xf>
    <xf numFmtId="0" fontId="5" fillId="0" borderId="15" xfId="0" applyFont="1" applyBorder="1" applyAlignment="1">
      <alignment horizontal="left"/>
    </xf>
    <xf numFmtId="0" fontId="91" fillId="0" borderId="18" xfId="0" applyFont="1" applyBorder="1" applyAlignment="1">
      <alignment horizontal="right" vertical="center" wrapText="1"/>
    </xf>
    <xf numFmtId="0" fontId="91" fillId="0" borderId="9" xfId="0" applyFont="1" applyBorder="1" applyAlignment="1">
      <alignment horizontal="right" vertical="center" wrapText="1"/>
    </xf>
    <xf numFmtId="0" fontId="8" fillId="9" borderId="4" xfId="0" applyFont="1" applyFill="1" applyBorder="1" applyAlignment="1">
      <alignment horizontal="center" vertical="center"/>
    </xf>
    <xf numFmtId="164" fontId="84" fillId="0" borderId="18" xfId="0" applyNumberFormat="1" applyFont="1" applyBorder="1" applyAlignment="1">
      <alignment horizontal="right" vertical="center" wrapText="1"/>
    </xf>
    <xf numFmtId="164" fontId="84" fillId="0" borderId="9" xfId="0" applyNumberFormat="1" applyFont="1" applyBorder="1" applyAlignment="1">
      <alignment horizontal="right" vertical="center" wrapText="1"/>
    </xf>
    <xf numFmtId="0" fontId="35" fillId="0" borderId="0" xfId="0" applyFont="1" applyAlignment="1">
      <alignment horizontal="center" vertical="center" wrapText="1"/>
      <extLst>
        <ext xmlns:xfpb="http://schemas.microsoft.com/office/spreadsheetml/2022/featurepropertybag" uri="{C7286773-470A-42A8-94C5-96B5CB345126}">
          <xfpb:xfComplement i="0"/>
        </ext>
      </extLst>
    </xf>
    <xf numFmtId="0" fontId="118" fillId="0" borderId="0" xfId="0" applyFont="1" applyAlignment="1">
      <alignment horizontal="left" vertical="top" wrapText="1"/>
    </xf>
    <xf numFmtId="0" fontId="8" fillId="0" borderId="0" xfId="0" applyFont="1" applyAlignment="1">
      <alignment horizontal="left" vertical="top" wrapText="1"/>
    </xf>
    <xf numFmtId="0" fontId="5" fillId="0" borderId="4" xfId="0" applyFont="1" applyBorder="1" applyAlignment="1" applyProtection="1">
      <alignment horizontal="left" vertical="center"/>
      <protection locked="0"/>
    </xf>
    <xf numFmtId="0" fontId="90" fillId="0" borderId="19" xfId="0" applyFont="1" applyBorder="1" applyAlignment="1">
      <alignment horizontal="left" vertical="top"/>
    </xf>
    <xf numFmtId="0" fontId="90" fillId="0" borderId="6" xfId="0" applyFont="1" applyBorder="1" applyAlignment="1">
      <alignment horizontal="left" vertical="top"/>
    </xf>
    <xf numFmtId="0" fontId="90" fillId="0" borderId="21" xfId="0" applyFont="1" applyBorder="1" applyAlignment="1">
      <alignment horizontal="left" vertical="top"/>
    </xf>
    <xf numFmtId="0" fontId="90" fillId="0" borderId="12" xfId="0" applyFont="1" applyBorder="1" applyAlignment="1">
      <alignment horizontal="left" vertical="top"/>
    </xf>
    <xf numFmtId="0" fontId="90" fillId="0" borderId="0" xfId="0" applyFont="1" applyAlignment="1">
      <alignment horizontal="left" vertical="top"/>
    </xf>
    <xf numFmtId="0" fontId="90" fillId="0" borderId="15" xfId="0" applyFont="1" applyBorder="1" applyAlignment="1">
      <alignment horizontal="left" vertical="top"/>
    </xf>
    <xf numFmtId="0" fontId="90" fillId="0" borderId="18" xfId="0" applyFont="1" applyBorder="1" applyAlignment="1">
      <alignment horizontal="left" vertical="top"/>
    </xf>
    <xf numFmtId="0" fontId="90" fillId="0" borderId="9" xfId="0" applyFont="1" applyBorder="1" applyAlignment="1">
      <alignment horizontal="left" vertical="top"/>
    </xf>
    <xf numFmtId="0" fontId="90" fillId="0" borderId="10" xfId="0" applyFont="1" applyBorder="1" applyAlignment="1">
      <alignment horizontal="left" vertical="top"/>
    </xf>
    <xf numFmtId="0" fontId="5" fillId="0" borderId="0" xfId="0" applyFont="1" applyAlignment="1">
      <alignment horizontal="left" vertical="top" wrapText="1"/>
    </xf>
    <xf numFmtId="0" fontId="5" fillId="0" borderId="0" xfId="0" applyFont="1" applyAlignment="1">
      <alignment horizontal="left" vertical="top"/>
    </xf>
    <xf numFmtId="0" fontId="79" fillId="9" borderId="12" xfId="6" applyFont="1" applyFill="1" applyBorder="1" applyAlignment="1">
      <alignment horizontal="right" vertical="center"/>
    </xf>
    <xf numFmtId="0" fontId="79" fillId="9" borderId="0" xfId="6" applyFont="1" applyFill="1" applyAlignment="1">
      <alignment horizontal="right" vertical="center"/>
    </xf>
    <xf numFmtId="3" fontId="81" fillId="11" borderId="12" xfId="6" applyNumberFormat="1" applyFont="1" applyFill="1" applyBorder="1" applyAlignment="1">
      <alignment horizontal="left" vertical="center"/>
    </xf>
    <xf numFmtId="3" fontId="81" fillId="11" borderId="0" xfId="6" applyNumberFormat="1" applyFont="1" applyFill="1" applyAlignment="1">
      <alignment horizontal="left" vertical="center"/>
    </xf>
    <xf numFmtId="0" fontId="81" fillId="11" borderId="12" xfId="6" applyFont="1" applyFill="1" applyBorder="1" applyAlignment="1">
      <alignment horizontal="left" vertical="center"/>
    </xf>
    <xf numFmtId="0" fontId="81" fillId="11" borderId="0" xfId="6" applyFont="1" applyFill="1" applyAlignment="1">
      <alignment horizontal="left" vertical="center"/>
    </xf>
    <xf numFmtId="0" fontId="31" fillId="7" borderId="12" xfId="0" applyFont="1" applyFill="1" applyBorder="1" applyAlignment="1">
      <alignment horizontal="center"/>
    </xf>
    <xf numFmtId="0" fontId="31" fillId="7" borderId="0" xfId="0" applyFont="1" applyFill="1" applyAlignment="1">
      <alignment horizontal="center"/>
    </xf>
    <xf numFmtId="0" fontId="31" fillId="7" borderId="15" xfId="0" applyFont="1" applyFill="1" applyBorder="1" applyAlignment="1">
      <alignment horizontal="center"/>
    </xf>
    <xf numFmtId="0" fontId="81" fillId="11" borderId="18" xfId="6" applyFont="1" applyFill="1" applyBorder="1" applyAlignment="1">
      <alignment horizontal="center" vertical="center"/>
    </xf>
    <xf numFmtId="0" fontId="81" fillId="11" borderId="9" xfId="6" applyFont="1" applyFill="1" applyBorder="1" applyAlignment="1">
      <alignment horizontal="center" vertical="center"/>
    </xf>
    <xf numFmtId="0" fontId="81" fillId="11" borderId="10" xfId="6" applyFont="1" applyFill="1" applyBorder="1" applyAlignment="1">
      <alignment horizontal="center" vertical="center"/>
    </xf>
    <xf numFmtId="0" fontId="37" fillId="0" borderId="4" xfId="6" applyFont="1" applyBorder="1" applyAlignment="1">
      <alignment horizontal="center" vertical="center"/>
    </xf>
    <xf numFmtId="0" fontId="5" fillId="0" borderId="0" xfId="0" applyFont="1" applyAlignment="1">
      <alignment horizontal="left" vertical="center" wrapText="1"/>
    </xf>
    <xf numFmtId="0" fontId="8" fillId="0" borderId="0" xfId="0" applyFont="1" applyAlignment="1">
      <alignment horizontal="left" vertical="center"/>
    </xf>
    <xf numFmtId="0" fontId="8" fillId="0" borderId="0" xfId="0" applyFont="1" applyAlignment="1">
      <alignment horizontal="left"/>
    </xf>
    <xf numFmtId="0" fontId="63" fillId="0" borderId="0" xfId="6" applyFont="1" applyAlignment="1">
      <alignment horizontal="center"/>
    </xf>
    <xf numFmtId="0" fontId="2" fillId="0" borderId="0" xfId="6" applyAlignment="1">
      <alignment horizontal="center" vertical="center" wrapText="1"/>
    </xf>
    <xf numFmtId="0" fontId="2" fillId="0" borderId="0" xfId="6" applyAlignment="1">
      <alignment horizontal="center" vertical="center"/>
    </xf>
    <xf numFmtId="0" fontId="66" fillId="0" borderId="0" xfId="6" applyFont="1" applyAlignment="1">
      <alignment horizontal="center" vertical="center" wrapText="1"/>
    </xf>
    <xf numFmtId="0" fontId="66" fillId="0" borderId="0" xfId="6" applyFont="1" applyAlignment="1">
      <alignment horizontal="center" vertical="center"/>
    </xf>
    <xf numFmtId="0" fontId="8" fillId="0" borderId="0" xfId="0" applyFont="1" applyAlignment="1">
      <alignment horizontal="center" vertical="center" wrapText="1"/>
    </xf>
    <xf numFmtId="0" fontId="8" fillId="0" borderId="0" xfId="0" applyFont="1" applyAlignment="1">
      <alignment horizontal="center" vertical="center"/>
    </xf>
    <xf numFmtId="0" fontId="0" fillId="0" borderId="0" xfId="0" applyAlignment="1">
      <alignment horizontal="left" vertical="top" wrapText="1"/>
    </xf>
    <xf numFmtId="0" fontId="40" fillId="15" borderId="0" xfId="6" applyFont="1" applyFill="1" applyAlignment="1">
      <alignment horizontal="center" vertical="center" wrapText="1"/>
    </xf>
    <xf numFmtId="0" fontId="39" fillId="0" borderId="0" xfId="6" applyFont="1" applyAlignment="1">
      <alignment horizontal="left" vertical="top" wrapText="1"/>
    </xf>
    <xf numFmtId="1" fontId="46" fillId="11" borderId="20" xfId="6" applyNumberFormat="1" applyFont="1" applyFill="1" applyBorder="1" applyAlignment="1" applyProtection="1">
      <alignment horizontal="left" vertical="center"/>
      <protection locked="0"/>
    </xf>
    <xf numFmtId="1" fontId="46" fillId="11" borderId="8" xfId="6" applyNumberFormat="1" applyFont="1" applyFill="1" applyBorder="1" applyAlignment="1" applyProtection="1">
      <alignment horizontal="left" vertical="center"/>
      <protection locked="0"/>
    </xf>
    <xf numFmtId="1" fontId="46" fillId="11" borderId="5" xfId="6" applyNumberFormat="1" applyFont="1" applyFill="1" applyBorder="1" applyAlignment="1" applyProtection="1">
      <alignment horizontal="left" vertical="center"/>
      <protection locked="0"/>
    </xf>
    <xf numFmtId="0" fontId="46" fillId="11" borderId="4" xfId="6" applyFont="1" applyFill="1" applyBorder="1" applyAlignment="1" applyProtection="1">
      <alignment horizontal="left" vertical="center"/>
      <protection locked="0"/>
    </xf>
    <xf numFmtId="0" fontId="44" fillId="9" borderId="20" xfId="6" applyFont="1" applyFill="1" applyBorder="1" applyAlignment="1">
      <alignment horizontal="center" vertical="center"/>
    </xf>
    <xf numFmtId="0" fontId="44" fillId="9" borderId="8" xfId="6" applyFont="1" applyFill="1" applyBorder="1" applyAlignment="1">
      <alignment horizontal="center" vertical="center"/>
    </xf>
    <xf numFmtId="0" fontId="44" fillId="9" borderId="5" xfId="6" applyFont="1" applyFill="1" applyBorder="1" applyAlignment="1">
      <alignment horizontal="center" vertical="center"/>
    </xf>
    <xf numFmtId="0" fontId="46" fillId="11" borderId="20" xfId="6" applyFont="1" applyFill="1" applyBorder="1" applyAlignment="1" applyProtection="1">
      <alignment horizontal="left" vertical="center"/>
      <protection locked="0"/>
    </xf>
    <xf numFmtId="0" fontId="46" fillId="11" borderId="8" xfId="6" applyFont="1" applyFill="1" applyBorder="1" applyAlignment="1" applyProtection="1">
      <alignment horizontal="left" vertical="center"/>
      <protection locked="0"/>
    </xf>
    <xf numFmtId="0" fontId="46" fillId="11" borderId="5" xfId="6" applyFont="1" applyFill="1" applyBorder="1" applyAlignment="1" applyProtection="1">
      <alignment horizontal="left" vertical="center"/>
      <protection locked="0"/>
    </xf>
    <xf numFmtId="0" fontId="44" fillId="9" borderId="20" xfId="6" applyFont="1" applyFill="1" applyBorder="1" applyAlignment="1">
      <alignment horizontal="left" vertical="center"/>
    </xf>
    <xf numFmtId="0" fontId="44" fillId="9" borderId="8" xfId="6" applyFont="1" applyFill="1" applyBorder="1" applyAlignment="1">
      <alignment horizontal="left" vertical="center"/>
    </xf>
    <xf numFmtId="0" fontId="44" fillId="9" borderId="5" xfId="6" applyFont="1" applyFill="1" applyBorder="1" applyAlignment="1">
      <alignment horizontal="left" vertical="center"/>
    </xf>
    <xf numFmtId="0" fontId="44" fillId="9" borderId="20" xfId="6" applyFont="1" applyFill="1" applyBorder="1" applyAlignment="1">
      <alignment horizontal="right" vertical="center"/>
    </xf>
    <xf numFmtId="0" fontId="44" fillId="9" borderId="8" xfId="6" applyFont="1" applyFill="1" applyBorder="1" applyAlignment="1">
      <alignment horizontal="right" vertical="center"/>
    </xf>
    <xf numFmtId="0" fontId="44" fillId="9" borderId="5" xfId="6" applyFont="1" applyFill="1" applyBorder="1" applyAlignment="1">
      <alignment horizontal="right" vertical="center"/>
    </xf>
    <xf numFmtId="0" fontId="46" fillId="11" borderId="18" xfId="6" applyFont="1" applyFill="1" applyBorder="1" applyAlignment="1" applyProtection="1">
      <alignment horizontal="left" vertical="center"/>
      <protection locked="0"/>
    </xf>
    <xf numFmtId="0" fontId="46" fillId="11" borderId="9" xfId="6" applyFont="1" applyFill="1" applyBorder="1" applyAlignment="1" applyProtection="1">
      <alignment horizontal="left" vertical="center"/>
      <protection locked="0"/>
    </xf>
    <xf numFmtId="0" fontId="46" fillId="11" borderId="10" xfId="6" applyFont="1" applyFill="1" applyBorder="1" applyAlignment="1" applyProtection="1">
      <alignment horizontal="left" vertical="center"/>
      <protection locked="0"/>
    </xf>
    <xf numFmtId="0" fontId="50" fillId="0" borderId="6" xfId="7" applyFont="1" applyFill="1" applyBorder="1" applyAlignment="1">
      <alignment horizontal="center" vertical="center"/>
    </xf>
    <xf numFmtId="0" fontId="50" fillId="0" borderId="21" xfId="7" applyFont="1" applyFill="1" applyBorder="1" applyAlignment="1">
      <alignment horizontal="center" vertical="center"/>
    </xf>
    <xf numFmtId="3" fontId="46" fillId="11" borderId="20" xfId="6" applyNumberFormat="1" applyFont="1" applyFill="1" applyBorder="1" applyAlignment="1" applyProtection="1">
      <alignment horizontal="left" vertical="center"/>
      <protection locked="0"/>
    </xf>
    <xf numFmtId="3" fontId="46" fillId="11" borderId="8" xfId="6" applyNumberFormat="1" applyFont="1" applyFill="1" applyBorder="1" applyAlignment="1" applyProtection="1">
      <alignment horizontal="left" vertical="center"/>
      <protection locked="0"/>
    </xf>
    <xf numFmtId="3" fontId="46" fillId="11" borderId="5" xfId="6" applyNumberFormat="1" applyFont="1" applyFill="1" applyBorder="1" applyAlignment="1" applyProtection="1">
      <alignment horizontal="left" vertical="center"/>
      <protection locked="0"/>
    </xf>
    <xf numFmtId="0" fontId="46" fillId="11" borderId="19" xfId="6" applyFont="1" applyFill="1" applyBorder="1" applyAlignment="1" applyProtection="1">
      <alignment horizontal="left" vertical="center"/>
      <protection locked="0"/>
    </xf>
    <xf numFmtId="0" fontId="46" fillId="11" borderId="6" xfId="6" applyFont="1" applyFill="1" applyBorder="1" applyAlignment="1" applyProtection="1">
      <alignment horizontal="left" vertical="center"/>
      <protection locked="0"/>
    </xf>
    <xf numFmtId="0" fontId="46" fillId="11" borderId="21" xfId="6" applyFont="1" applyFill="1" applyBorder="1" applyAlignment="1" applyProtection="1">
      <alignment horizontal="left" vertical="center"/>
      <protection locked="0"/>
    </xf>
    <xf numFmtId="0" fontId="43" fillId="3" borderId="12" xfId="7" applyFont="1" applyFill="1" applyBorder="1" applyAlignment="1">
      <alignment horizontal="center" vertical="center"/>
    </xf>
    <xf numFmtId="0" fontId="43" fillId="3" borderId="0" xfId="7" applyFont="1" applyFill="1" applyBorder="1" applyAlignment="1">
      <alignment horizontal="center" vertical="center"/>
    </xf>
    <xf numFmtId="0" fontId="43" fillId="3" borderId="15" xfId="7" applyFont="1" applyFill="1" applyBorder="1" applyAlignment="1">
      <alignment horizontal="center" vertical="center"/>
    </xf>
    <xf numFmtId="0" fontId="45" fillId="3" borderId="9" xfId="7" applyFont="1" applyFill="1" applyBorder="1" applyAlignment="1" applyProtection="1">
      <alignment horizontal="left" vertical="center"/>
      <protection locked="0"/>
    </xf>
    <xf numFmtId="0" fontId="46" fillId="3" borderId="9" xfId="8" applyFont="1" applyFill="1" applyBorder="1" applyAlignment="1" applyProtection="1">
      <alignment horizontal="left" vertical="center"/>
      <protection locked="0"/>
    </xf>
    <xf numFmtId="0" fontId="44" fillId="3" borderId="0" xfId="8" applyFont="1" applyFill="1" applyAlignment="1" applyProtection="1">
      <alignment horizontal="center" vertical="center"/>
      <protection locked="0"/>
    </xf>
    <xf numFmtId="0" fontId="44" fillId="3" borderId="12" xfId="8" applyFont="1" applyFill="1" applyBorder="1" applyAlignment="1">
      <alignment horizontal="left" vertical="center" wrapText="1"/>
    </xf>
    <xf numFmtId="0" fontId="0" fillId="0" borderId="0" xfId="0" applyAlignment="1">
      <alignment vertical="center"/>
    </xf>
    <xf numFmtId="0" fontId="0" fillId="0" borderId="15" xfId="0" applyBorder="1" applyAlignment="1">
      <alignment vertical="center"/>
    </xf>
    <xf numFmtId="0" fontId="0" fillId="0" borderId="12" xfId="0" applyBorder="1" applyAlignment="1">
      <alignment vertical="center"/>
    </xf>
    <xf numFmtId="0" fontId="37" fillId="0" borderId="19" xfId="6" applyFont="1" applyBorder="1" applyAlignment="1">
      <alignment horizontal="center" vertical="center" wrapText="1"/>
    </xf>
    <xf numFmtId="0" fontId="37" fillId="0" borderId="6" xfId="6" applyFont="1" applyBorder="1" applyAlignment="1">
      <alignment horizontal="center" vertical="center" wrapText="1"/>
    </xf>
    <xf numFmtId="0" fontId="37" fillId="0" borderId="21" xfId="6" applyFont="1" applyBorder="1" applyAlignment="1">
      <alignment horizontal="center" vertical="center" wrapText="1"/>
    </xf>
    <xf numFmtId="0" fontId="37" fillId="0" borderId="12" xfId="6" applyFont="1" applyBorder="1" applyAlignment="1">
      <alignment horizontal="center" vertical="center" wrapText="1"/>
    </xf>
    <xf numFmtId="0" fontId="37" fillId="0" borderId="0" xfId="6" applyFont="1" applyAlignment="1">
      <alignment horizontal="center" vertical="center" wrapText="1"/>
    </xf>
    <xf numFmtId="0" fontId="37" fillId="0" borderId="15" xfId="6" applyFont="1" applyBorder="1" applyAlignment="1">
      <alignment horizontal="center" vertical="center" wrapText="1"/>
    </xf>
    <xf numFmtId="0" fontId="37" fillId="0" borderId="0" xfId="6" applyFont="1" applyAlignment="1">
      <alignment horizontal="right"/>
    </xf>
    <xf numFmtId="0" fontId="46" fillId="11" borderId="6" xfId="6" applyFont="1" applyFill="1" applyBorder="1" applyAlignment="1" applyProtection="1">
      <alignment horizontal="left" vertical="top" wrapText="1"/>
      <protection locked="0"/>
    </xf>
    <xf numFmtId="0" fontId="46" fillId="11" borderId="21" xfId="6" applyFont="1" applyFill="1" applyBorder="1" applyAlignment="1" applyProtection="1">
      <alignment horizontal="left" vertical="top" wrapText="1"/>
      <protection locked="0"/>
    </xf>
    <xf numFmtId="0" fontId="46" fillId="11" borderId="0" xfId="6" applyFont="1" applyFill="1" applyAlignment="1" applyProtection="1">
      <alignment horizontal="left" vertical="top" wrapText="1"/>
      <protection locked="0"/>
    </xf>
    <xf numFmtId="0" fontId="46" fillId="11" borderId="15" xfId="6" applyFont="1" applyFill="1" applyBorder="1" applyAlignment="1" applyProtection="1">
      <alignment horizontal="left" vertical="top" wrapText="1"/>
      <protection locked="0"/>
    </xf>
    <xf numFmtId="0" fontId="46" fillId="11" borderId="9" xfId="6" applyFont="1" applyFill="1" applyBorder="1" applyAlignment="1" applyProtection="1">
      <alignment horizontal="left" vertical="top" wrapText="1"/>
      <protection locked="0"/>
    </xf>
    <xf numFmtId="0" fontId="46" fillId="11" borderId="10" xfId="6" applyFont="1" applyFill="1" applyBorder="1" applyAlignment="1" applyProtection="1">
      <alignment horizontal="left" vertical="top" wrapText="1"/>
      <protection locked="0"/>
    </xf>
    <xf numFmtId="1" fontId="46" fillId="11" borderId="19" xfId="6" applyNumberFormat="1" applyFont="1" applyFill="1" applyBorder="1" applyAlignment="1" applyProtection="1">
      <alignment horizontal="center" vertical="center"/>
      <protection locked="0"/>
    </xf>
    <xf numFmtId="1" fontId="46" fillId="11" borderId="6" xfId="6" applyNumberFormat="1" applyFont="1" applyFill="1" applyBorder="1" applyAlignment="1" applyProtection="1">
      <alignment horizontal="center" vertical="center"/>
      <protection locked="0"/>
    </xf>
    <xf numFmtId="1" fontId="46" fillId="11" borderId="21" xfId="6" applyNumberFormat="1" applyFont="1" applyFill="1" applyBorder="1" applyAlignment="1" applyProtection="1">
      <alignment horizontal="center" vertical="center"/>
      <protection locked="0"/>
    </xf>
    <xf numFmtId="1" fontId="46" fillId="11" borderId="18" xfId="6" applyNumberFormat="1" applyFont="1" applyFill="1" applyBorder="1" applyAlignment="1" applyProtection="1">
      <alignment horizontal="center" vertical="center"/>
      <protection locked="0"/>
    </xf>
    <xf numFmtId="1" fontId="46" fillId="11" borderId="9" xfId="6" applyNumberFormat="1" applyFont="1" applyFill="1" applyBorder="1" applyAlignment="1" applyProtection="1">
      <alignment horizontal="center" vertical="center"/>
      <protection locked="0"/>
    </xf>
    <xf numFmtId="1" fontId="46" fillId="11" borderId="10" xfId="6" applyNumberFormat="1" applyFont="1" applyFill="1" applyBorder="1" applyAlignment="1" applyProtection="1">
      <alignment horizontal="center" vertical="center"/>
      <protection locked="0"/>
    </xf>
    <xf numFmtId="0" fontId="44" fillId="9" borderId="4" xfId="6" applyFont="1" applyFill="1" applyBorder="1" applyAlignment="1">
      <alignment horizontal="center" vertical="center" wrapText="1"/>
    </xf>
    <xf numFmtId="0" fontId="48" fillId="11" borderId="12" xfId="6" applyFont="1" applyFill="1" applyBorder="1" applyAlignment="1" applyProtection="1">
      <alignment horizontal="center" vertical="center" textRotation="90" wrapText="1"/>
      <protection locked="0"/>
    </xf>
    <xf numFmtId="0" fontId="48" fillId="11" borderId="0" xfId="6" applyFont="1" applyFill="1" applyAlignment="1" applyProtection="1">
      <alignment horizontal="center" vertical="center" textRotation="90" wrapText="1"/>
      <protection locked="0"/>
    </xf>
    <xf numFmtId="1" fontId="46" fillId="11" borderId="4" xfId="6" applyNumberFormat="1" applyFont="1" applyFill="1" applyBorder="1" applyAlignment="1" applyProtection="1">
      <alignment horizontal="left" vertical="center"/>
      <protection locked="0"/>
    </xf>
    <xf numFmtId="0" fontId="98" fillId="3" borderId="12" xfId="6" applyFont="1" applyFill="1" applyBorder="1" applyAlignment="1">
      <alignment horizontal="center" vertical="center" wrapText="1"/>
    </xf>
    <xf numFmtId="0" fontId="98" fillId="3" borderId="0" xfId="6" applyFont="1" applyFill="1" applyAlignment="1">
      <alignment horizontal="center" vertical="center" wrapText="1"/>
    </xf>
    <xf numFmtId="0" fontId="98" fillId="3" borderId="15" xfId="6" applyFont="1" applyFill="1" applyBorder="1" applyAlignment="1">
      <alignment horizontal="center" vertical="center" wrapText="1"/>
    </xf>
    <xf numFmtId="0" fontId="98" fillId="3" borderId="18" xfId="6" applyFont="1" applyFill="1" applyBorder="1" applyAlignment="1">
      <alignment horizontal="center" vertical="center" wrapText="1"/>
    </xf>
    <xf numFmtId="0" fontId="98" fillId="3" borderId="9" xfId="6" applyFont="1" applyFill="1" applyBorder="1" applyAlignment="1">
      <alignment horizontal="center" vertical="center" wrapText="1"/>
    </xf>
    <xf numFmtId="0" fontId="98" fillId="3" borderId="10" xfId="6" applyFont="1" applyFill="1" applyBorder="1" applyAlignment="1">
      <alignment horizontal="center" vertical="center" wrapText="1"/>
    </xf>
    <xf numFmtId="0" fontId="41" fillId="4" borderId="20" xfId="6" applyFont="1" applyFill="1" applyBorder="1" applyAlignment="1">
      <alignment horizontal="justify" vertical="center"/>
    </xf>
    <xf numFmtId="0" fontId="41" fillId="4" borderId="8" xfId="6" applyFont="1" applyFill="1" applyBorder="1" applyAlignment="1">
      <alignment horizontal="justify" vertical="center"/>
    </xf>
    <xf numFmtId="0" fontId="41" fillId="4" borderId="5" xfId="6" applyFont="1" applyFill="1" applyBorder="1" applyAlignment="1">
      <alignment horizontal="justify" vertical="center"/>
    </xf>
    <xf numFmtId="0" fontId="115" fillId="3" borderId="19" xfId="6" applyFont="1" applyFill="1" applyBorder="1" applyAlignment="1">
      <alignment horizontal="center" vertical="center" wrapText="1"/>
    </xf>
    <xf numFmtId="0" fontId="39" fillId="3" borderId="6" xfId="6" applyFont="1" applyFill="1" applyBorder="1" applyAlignment="1">
      <alignment horizontal="center" vertical="center"/>
    </xf>
    <xf numFmtId="0" fontId="39" fillId="3" borderId="21" xfId="6" applyFont="1" applyFill="1" applyBorder="1" applyAlignment="1">
      <alignment horizontal="center" vertical="center"/>
    </xf>
    <xf numFmtId="0" fontId="39" fillId="3" borderId="12" xfId="6" applyFont="1" applyFill="1" applyBorder="1" applyAlignment="1">
      <alignment horizontal="center" vertical="center"/>
    </xf>
    <xf numFmtId="0" fontId="39" fillId="3" borderId="0" xfId="6" applyFont="1" applyFill="1" applyAlignment="1">
      <alignment horizontal="center" vertical="center"/>
    </xf>
    <xf numFmtId="0" fontId="39" fillId="3" borderId="15" xfId="6" applyFont="1" applyFill="1" applyBorder="1" applyAlignment="1">
      <alignment horizontal="center" vertical="center"/>
    </xf>
    <xf numFmtId="0" fontId="83" fillId="3" borderId="18" xfId="6" applyFont="1" applyFill="1" applyBorder="1" applyAlignment="1">
      <alignment horizontal="center" vertical="top" wrapText="1"/>
    </xf>
    <xf numFmtId="0" fontId="83" fillId="3" borderId="9" xfId="6" applyFont="1" applyFill="1" applyBorder="1" applyAlignment="1">
      <alignment horizontal="center" vertical="top" wrapText="1"/>
    </xf>
    <xf numFmtId="0" fontId="83" fillId="3" borderId="10" xfId="6" applyFont="1" applyFill="1" applyBorder="1" applyAlignment="1">
      <alignment horizontal="center" vertical="top" wrapText="1"/>
    </xf>
    <xf numFmtId="0" fontId="47" fillId="4" borderId="7" xfId="6" applyFont="1" applyFill="1" applyBorder="1" applyAlignment="1">
      <alignment horizontal="left" vertical="center"/>
    </xf>
    <xf numFmtId="0" fontId="47" fillId="4" borderId="21" xfId="6" applyFont="1" applyFill="1" applyBorder="1" applyAlignment="1">
      <alignment horizontal="left" vertical="center"/>
    </xf>
    <xf numFmtId="0" fontId="47" fillId="4" borderId="19" xfId="6" applyFont="1" applyFill="1" applyBorder="1" applyAlignment="1">
      <alignment horizontal="left" vertical="center"/>
    </xf>
    <xf numFmtId="0" fontId="40" fillId="15" borderId="19" xfId="6" applyFont="1" applyFill="1" applyBorder="1" applyAlignment="1">
      <alignment horizontal="center" vertical="center" wrapText="1"/>
    </xf>
    <xf numFmtId="0" fontId="40" fillId="15" borderId="6" xfId="6" applyFont="1" applyFill="1" applyBorder="1" applyAlignment="1">
      <alignment horizontal="center" vertical="center" wrapText="1"/>
    </xf>
    <xf numFmtId="0" fontId="40" fillId="15" borderId="21" xfId="6" applyFont="1" applyFill="1" applyBorder="1" applyAlignment="1">
      <alignment horizontal="center" vertical="center" wrapText="1"/>
    </xf>
    <xf numFmtId="0" fontId="41" fillId="3" borderId="12" xfId="6" applyFont="1" applyFill="1" applyBorder="1" applyAlignment="1">
      <alignment horizontal="center" vertical="center"/>
    </xf>
    <xf numFmtId="0" fontId="41" fillId="3" borderId="0" xfId="6" applyFont="1" applyFill="1" applyAlignment="1">
      <alignment horizontal="center" vertical="center"/>
    </xf>
    <xf numFmtId="0" fontId="41" fillId="3" borderId="15" xfId="6" applyFont="1" applyFill="1" applyBorder="1" applyAlignment="1">
      <alignment horizontal="center" vertical="center"/>
    </xf>
    <xf numFmtId="0" fontId="44" fillId="9" borderId="18" xfId="6" applyFont="1" applyFill="1" applyBorder="1" applyAlignment="1">
      <alignment horizontal="right" vertical="center"/>
    </xf>
    <xf numFmtId="0" fontId="44" fillId="9" borderId="9" xfId="6" applyFont="1" applyFill="1" applyBorder="1" applyAlignment="1">
      <alignment horizontal="right" vertical="center"/>
    </xf>
    <xf numFmtId="0" fontId="44" fillId="9" borderId="10" xfId="6" applyFont="1" applyFill="1" applyBorder="1" applyAlignment="1">
      <alignment horizontal="right" vertical="center"/>
    </xf>
    <xf numFmtId="0" fontId="46" fillId="11" borderId="24" xfId="6" applyFont="1" applyFill="1" applyBorder="1" applyAlignment="1" applyProtection="1">
      <alignment horizontal="left" vertical="center"/>
      <protection locked="0"/>
    </xf>
    <xf numFmtId="0" fontId="46" fillId="11" borderId="13" xfId="6" applyFont="1" applyFill="1" applyBorder="1" applyAlignment="1" applyProtection="1">
      <alignment horizontal="left" vertical="center"/>
      <protection locked="0"/>
    </xf>
    <xf numFmtId="0" fontId="46" fillId="11" borderId="25" xfId="6" applyFont="1" applyFill="1" applyBorder="1" applyAlignment="1" applyProtection="1">
      <alignment horizontal="left" vertical="center"/>
      <protection locked="0"/>
    </xf>
    <xf numFmtId="0" fontId="47" fillId="0" borderId="20" xfId="6" applyFont="1" applyBorder="1" applyAlignment="1">
      <alignment horizontal="left" vertical="center"/>
    </xf>
    <xf numFmtId="0" fontId="47" fillId="0" borderId="8" xfId="6" applyFont="1" applyBorder="1" applyAlignment="1">
      <alignment horizontal="left" vertical="center"/>
    </xf>
    <xf numFmtId="0" fontId="47" fillId="0" borderId="5" xfId="6" applyFont="1" applyBorder="1" applyAlignment="1">
      <alignment horizontal="left" vertical="center"/>
    </xf>
    <xf numFmtId="0" fontId="46" fillId="11" borderId="3" xfId="6" applyFont="1" applyFill="1" applyBorder="1" applyAlignment="1" applyProtection="1">
      <alignment horizontal="left" vertical="center"/>
      <protection locked="0"/>
    </xf>
    <xf numFmtId="0" fontId="44" fillId="9" borderId="24" xfId="6" applyFont="1" applyFill="1" applyBorder="1" applyAlignment="1">
      <alignment horizontal="right" vertical="center"/>
    </xf>
    <xf numFmtId="0" fontId="44" fillId="9" borderId="13" xfId="6" applyFont="1" applyFill="1" applyBorder="1" applyAlignment="1">
      <alignment horizontal="right" vertical="center"/>
    </xf>
    <xf numFmtId="0" fontId="44" fillId="9" borderId="25" xfId="6" applyFont="1" applyFill="1" applyBorder="1" applyAlignment="1">
      <alignment horizontal="right" vertical="center"/>
    </xf>
    <xf numFmtId="0" fontId="44" fillId="9" borderId="19" xfId="6" applyFont="1" applyFill="1" applyBorder="1" applyAlignment="1">
      <alignment horizontal="right" vertical="center"/>
    </xf>
    <xf numFmtId="0" fontId="44" fillId="9" borderId="6" xfId="6" applyFont="1" applyFill="1" applyBorder="1" applyAlignment="1">
      <alignment horizontal="right" vertical="center"/>
    </xf>
    <xf numFmtId="0" fontId="44" fillId="9" borderId="26" xfId="6" applyFont="1" applyFill="1" applyBorder="1" applyAlignment="1">
      <alignment horizontal="right" vertical="center"/>
    </xf>
    <xf numFmtId="0" fontId="44" fillId="9" borderId="3" xfId="6" applyFont="1" applyFill="1" applyBorder="1" applyAlignment="1">
      <alignment horizontal="right" vertical="center"/>
    </xf>
    <xf numFmtId="0" fontId="8" fillId="9" borderId="4" xfId="0" applyFont="1" applyFill="1" applyBorder="1" applyAlignment="1">
      <alignment horizontal="left" vertical="center"/>
    </xf>
    <xf numFmtId="0" fontId="8" fillId="9" borderId="20" xfId="0" applyFont="1" applyFill="1" applyBorder="1" applyAlignment="1">
      <alignment horizontal="left" vertical="center"/>
    </xf>
    <xf numFmtId="0" fontId="8" fillId="8" borderId="18" xfId="0" applyFont="1" applyFill="1" applyBorder="1" applyAlignment="1">
      <alignment horizontal="center" vertical="center" wrapText="1"/>
    </xf>
    <xf numFmtId="0" fontId="8" fillId="8" borderId="9" xfId="0" applyFont="1" applyFill="1" applyBorder="1" applyAlignment="1">
      <alignment horizontal="center" vertical="center" wrapText="1"/>
    </xf>
    <xf numFmtId="0" fontId="8" fillId="8" borderId="10" xfId="0" applyFont="1" applyFill="1" applyBorder="1" applyAlignment="1">
      <alignment horizontal="center" vertical="center" wrapText="1"/>
    </xf>
    <xf numFmtId="164" fontId="84" fillId="9" borderId="20" xfId="0" applyNumberFormat="1" applyFont="1" applyFill="1" applyBorder="1" applyAlignment="1" applyProtection="1">
      <alignment horizontal="right" vertical="center" wrapText="1"/>
      <protection locked="0"/>
    </xf>
    <xf numFmtId="164" fontId="84" fillId="9" borderId="8" xfId="0" applyNumberFormat="1" applyFont="1" applyFill="1" applyBorder="1" applyAlignment="1" applyProtection="1">
      <alignment horizontal="right" vertical="center" wrapText="1"/>
      <protection locked="0"/>
    </xf>
    <xf numFmtId="0" fontId="84" fillId="9" borderId="20" xfId="0" applyFont="1" applyFill="1" applyBorder="1" applyAlignment="1">
      <alignment horizontal="right" vertical="center" wrapText="1"/>
    </xf>
    <xf numFmtId="0" fontId="84" fillId="9" borderId="8" xfId="0" applyFont="1" applyFill="1" applyBorder="1" applyAlignment="1">
      <alignment horizontal="right" vertical="center" wrapText="1"/>
    </xf>
    <xf numFmtId="0" fontId="84" fillId="9" borderId="20" xfId="0" applyFont="1" applyFill="1" applyBorder="1" applyAlignment="1" applyProtection="1">
      <alignment horizontal="right" vertical="center" wrapText="1"/>
      <protection locked="0"/>
    </xf>
    <xf numFmtId="0" fontId="84" fillId="9" borderId="8" xfId="0" applyFont="1" applyFill="1" applyBorder="1" applyAlignment="1" applyProtection="1">
      <alignment horizontal="right" vertical="center" wrapText="1"/>
      <protection locked="0"/>
    </xf>
    <xf numFmtId="0" fontId="14" fillId="9" borderId="0" xfId="0" applyFont="1" applyFill="1" applyAlignment="1">
      <alignment horizontal="left"/>
    </xf>
    <xf numFmtId="0" fontId="14" fillId="9" borderId="15" xfId="0" applyFont="1" applyFill="1" applyBorder="1" applyAlignment="1">
      <alignment horizontal="left"/>
    </xf>
    <xf numFmtId="0" fontId="117" fillId="0" borderId="18" xfId="0" applyFont="1" applyBorder="1" applyAlignment="1">
      <alignment horizontal="center" vertical="top" wrapText="1"/>
    </xf>
    <xf numFmtId="0" fontId="117" fillId="0" borderId="9" xfId="0" applyFont="1" applyBorder="1" applyAlignment="1">
      <alignment horizontal="center" vertical="top" wrapText="1"/>
    </xf>
    <xf numFmtId="0" fontId="117" fillId="0" borderId="10" xfId="0" applyFont="1" applyBorder="1" applyAlignment="1">
      <alignment horizontal="center" vertical="top" wrapText="1"/>
    </xf>
    <xf numFmtId="0" fontId="82" fillId="0" borderId="4" xfId="0" applyFont="1" applyBorder="1" applyAlignment="1" applyProtection="1">
      <alignment vertical="top"/>
      <protection locked="0"/>
    </xf>
    <xf numFmtId="3" fontId="46" fillId="11" borderId="4" xfId="6" applyNumberFormat="1" applyFont="1" applyFill="1" applyBorder="1" applyAlignment="1" applyProtection="1">
      <alignment horizontal="left" vertical="center"/>
      <protection locked="0"/>
    </xf>
    <xf numFmtId="0" fontId="35" fillId="0" borderId="0" xfId="0" applyFont="1" applyAlignment="1" applyProtection="1">
      <alignment horizontal="center" vertical="center" wrapText="1"/>
      <protection locked="0"/>
      <extLst>
        <ext xmlns:xfpb="http://schemas.microsoft.com/office/spreadsheetml/2022/featurepropertybag" uri="{C7286773-470A-42A8-94C5-96B5CB345126}">
          <xfpb:xfComplement i="0"/>
        </ext>
      </extLst>
    </xf>
    <xf numFmtId="0" fontId="10" fillId="0" borderId="0" xfId="0" applyFont="1" applyAlignment="1">
      <alignment horizontal="left" vertical="top" wrapText="1"/>
    </xf>
    <xf numFmtId="0" fontId="5" fillId="0" borderId="0" xfId="0" applyFont="1" applyAlignment="1">
      <alignment horizontal="left" vertical="center" wrapText="1"/>
      <extLst>
        <ext xmlns:xfpb="http://schemas.microsoft.com/office/spreadsheetml/2022/featurepropertybag" uri="{C7286773-470A-42A8-94C5-96B5CB345126}">
          <xfpb:xfComplement i="0"/>
        </ext>
      </extLst>
    </xf>
    <xf numFmtId="0" fontId="51" fillId="9" borderId="20" xfId="6" applyFont="1" applyFill="1" applyBorder="1" applyAlignment="1">
      <alignment horizontal="left" vertical="center"/>
    </xf>
    <xf numFmtId="0" fontId="51" fillId="9" borderId="8" xfId="6" applyFont="1" applyFill="1" applyBorder="1" applyAlignment="1">
      <alignment horizontal="left" vertical="center"/>
    </xf>
    <xf numFmtId="0" fontId="51" fillId="9" borderId="5" xfId="6" applyFont="1" applyFill="1" applyBorder="1" applyAlignment="1">
      <alignment horizontal="left" vertical="center"/>
    </xf>
    <xf numFmtId="0" fontId="86" fillId="9" borderId="20" xfId="6" applyFont="1" applyFill="1" applyBorder="1" applyAlignment="1">
      <alignment horizontal="left" vertical="center"/>
    </xf>
    <xf numFmtId="0" fontId="86" fillId="9" borderId="8" xfId="6" applyFont="1" applyFill="1" applyBorder="1" applyAlignment="1">
      <alignment horizontal="left" vertical="center"/>
    </xf>
    <xf numFmtId="0" fontId="86" fillId="9" borderId="5" xfId="6" applyFont="1" applyFill="1" applyBorder="1" applyAlignment="1">
      <alignment horizontal="left" vertical="center"/>
    </xf>
    <xf numFmtId="0" fontId="58" fillId="0" borderId="8" xfId="6" applyFont="1" applyBorder="1" applyAlignment="1">
      <alignment horizontal="center" vertical="center"/>
    </xf>
    <xf numFmtId="0" fontId="58" fillId="0" borderId="5" xfId="6" applyFont="1" applyBorder="1" applyAlignment="1">
      <alignment horizontal="center" vertical="center"/>
    </xf>
    <xf numFmtId="0" fontId="47" fillId="4" borderId="8" xfId="6" applyFont="1" applyFill="1" applyBorder="1" applyAlignment="1">
      <alignment horizontal="left" vertical="center"/>
    </xf>
    <xf numFmtId="0" fontId="8" fillId="9" borderId="4" xfId="0" applyFont="1" applyFill="1" applyBorder="1" applyAlignment="1">
      <alignment horizontal="left" vertical="center" wrapText="1"/>
    </xf>
    <xf numFmtId="0" fontId="8" fillId="9" borderId="29" xfId="0" applyFont="1" applyFill="1" applyBorder="1" applyAlignment="1">
      <alignment horizontal="left" vertical="center"/>
    </xf>
    <xf numFmtId="0" fontId="8" fillId="9" borderId="18" xfId="0" applyFont="1" applyFill="1" applyBorder="1" applyAlignment="1">
      <alignment horizontal="left" vertical="center"/>
    </xf>
    <xf numFmtId="0" fontId="57" fillId="0" borderId="0" xfId="9" applyFont="1" applyAlignment="1">
      <alignment horizontal="left" vertical="center"/>
    </xf>
    <xf numFmtId="0" fontId="59" fillId="4" borderId="19" xfId="6" applyFont="1" applyFill="1" applyBorder="1" applyAlignment="1">
      <alignment horizontal="left" vertical="center"/>
    </xf>
    <xf numFmtId="0" fontId="59" fillId="4" borderId="6" xfId="6" applyFont="1" applyFill="1" applyBorder="1" applyAlignment="1">
      <alignment horizontal="left" vertical="center"/>
    </xf>
    <xf numFmtId="0" fontId="59" fillId="4" borderId="21" xfId="6" applyFont="1" applyFill="1" applyBorder="1" applyAlignment="1">
      <alignment horizontal="left" vertical="center"/>
    </xf>
    <xf numFmtId="0" fontId="59" fillId="4" borderId="4" xfId="6" applyFont="1" applyFill="1" applyBorder="1" applyAlignment="1">
      <alignment horizontal="left" vertical="center"/>
    </xf>
    <xf numFmtId="0" fontId="69" fillId="9" borderId="20" xfId="6" applyFont="1" applyFill="1" applyBorder="1" applyAlignment="1">
      <alignment horizontal="center" vertical="center"/>
    </xf>
    <xf numFmtId="0" fontId="69" fillId="9" borderId="8" xfId="6" applyFont="1" applyFill="1" applyBorder="1" applyAlignment="1">
      <alignment horizontal="center" vertical="center"/>
    </xf>
    <xf numFmtId="0" fontId="69" fillId="9" borderId="5" xfId="6" applyFont="1" applyFill="1" applyBorder="1" applyAlignment="1">
      <alignment horizontal="center" vertical="center"/>
    </xf>
    <xf numFmtId="0" fontId="37" fillId="0" borderId="19" xfId="6" applyFont="1" applyBorder="1" applyAlignment="1" applyProtection="1">
      <alignment horizontal="center"/>
      <protection locked="0"/>
    </xf>
    <xf numFmtId="0" fontId="37" fillId="0" borderId="6" xfId="6" applyFont="1" applyBorder="1" applyAlignment="1" applyProtection="1">
      <alignment horizontal="center"/>
      <protection locked="0"/>
    </xf>
    <xf numFmtId="0" fontId="37" fillId="0" borderId="21" xfId="6" applyFont="1" applyBorder="1" applyAlignment="1" applyProtection="1">
      <alignment horizontal="center"/>
      <protection locked="0"/>
    </xf>
    <xf numFmtId="0" fontId="37" fillId="0" borderId="12" xfId="6" applyFont="1" applyBorder="1" applyAlignment="1" applyProtection="1">
      <alignment horizontal="center"/>
      <protection locked="0"/>
    </xf>
    <xf numFmtId="0" fontId="37" fillId="0" borderId="0" xfId="6" applyFont="1" applyAlignment="1" applyProtection="1">
      <alignment horizontal="center"/>
      <protection locked="0"/>
    </xf>
    <xf numFmtId="0" fontId="37" fillId="0" borderId="15" xfId="6" applyFont="1" applyBorder="1" applyAlignment="1" applyProtection="1">
      <alignment horizontal="center"/>
      <protection locked="0"/>
    </xf>
    <xf numFmtId="0" fontId="37" fillId="0" borderId="18" xfId="6" applyFont="1" applyBorder="1" applyAlignment="1" applyProtection="1">
      <alignment horizontal="center"/>
      <protection locked="0"/>
    </xf>
    <xf numFmtId="0" fontId="37" fillId="0" borderId="9" xfId="6" applyFont="1" applyBorder="1" applyAlignment="1" applyProtection="1">
      <alignment horizontal="center"/>
      <protection locked="0"/>
    </xf>
    <xf numFmtId="0" fontId="37" fillId="0" borderId="10" xfId="6" applyFont="1" applyBorder="1" applyAlignment="1" applyProtection="1">
      <alignment horizontal="center"/>
      <protection locked="0"/>
    </xf>
    <xf numFmtId="0" fontId="46" fillId="11" borderId="20" xfId="6" applyFont="1" applyFill="1" applyBorder="1" applyAlignment="1">
      <alignment horizontal="left" vertical="center"/>
    </xf>
    <xf numFmtId="0" fontId="46" fillId="11" borderId="18" xfId="6" applyFont="1" applyFill="1" applyBorder="1" applyAlignment="1">
      <alignment horizontal="left" vertical="center"/>
    </xf>
    <xf numFmtId="0" fontId="46" fillId="11" borderId="9" xfId="6" applyFont="1" applyFill="1" applyBorder="1" applyAlignment="1">
      <alignment horizontal="left" vertical="center"/>
    </xf>
    <xf numFmtId="0" fontId="46" fillId="11" borderId="10" xfId="6" applyFont="1" applyFill="1" applyBorder="1" applyAlignment="1">
      <alignment horizontal="left" vertical="center"/>
    </xf>
    <xf numFmtId="3" fontId="46" fillId="11" borderId="20" xfId="6" applyNumberFormat="1" applyFont="1" applyFill="1" applyBorder="1" applyAlignment="1">
      <alignment horizontal="left" vertical="center"/>
    </xf>
    <xf numFmtId="3" fontId="46" fillId="11" borderId="8" xfId="6" applyNumberFormat="1" applyFont="1" applyFill="1" applyBorder="1" applyAlignment="1">
      <alignment horizontal="left" vertical="center"/>
    </xf>
    <xf numFmtId="3" fontId="46" fillId="11" borderId="5" xfId="6" applyNumberFormat="1" applyFont="1" applyFill="1" applyBorder="1" applyAlignment="1">
      <alignment horizontal="left" vertical="center"/>
    </xf>
    <xf numFmtId="0" fontId="68" fillId="0" borderId="9" xfId="6" applyFont="1" applyBorder="1" applyAlignment="1">
      <alignment horizontal="left"/>
    </xf>
    <xf numFmtId="0" fontId="93" fillId="0" borderId="4" xfId="9" applyFont="1" applyBorder="1" applyAlignment="1">
      <alignment horizontal="center" vertical="center"/>
    </xf>
    <xf numFmtId="0" fontId="46" fillId="0" borderId="4" xfId="9" applyFont="1" applyBorder="1" applyAlignment="1">
      <alignment horizontal="left" vertical="top" wrapText="1"/>
    </xf>
    <xf numFmtId="0" fontId="54" fillId="0" borderId="4" xfId="9" applyFont="1" applyBorder="1" applyAlignment="1">
      <alignment horizontal="left" vertical="top" wrapText="1"/>
    </xf>
    <xf numFmtId="0" fontId="90" fillId="0" borderId="4" xfId="0" applyFont="1" applyBorder="1" applyAlignment="1" applyProtection="1">
      <alignment horizontal="left" vertical="center"/>
      <protection locked="0"/>
    </xf>
    <xf numFmtId="0" fontId="9" fillId="9" borderId="0" xfId="0" applyFont="1" applyFill="1" applyAlignment="1">
      <alignment horizontal="right" wrapText="1"/>
    </xf>
    <xf numFmtId="0" fontId="46" fillId="0" borderId="4" xfId="6" applyFont="1" applyBorder="1" applyAlignment="1" applyProtection="1">
      <alignment horizontal="left" vertical="center"/>
      <protection locked="0"/>
    </xf>
    <xf numFmtId="0" fontId="72" fillId="22" borderId="31" xfId="0" applyFont="1" applyFill="1" applyBorder="1" applyAlignment="1">
      <alignment horizontal="center" vertical="center"/>
    </xf>
    <xf numFmtId="0" fontId="72" fillId="22" borderId="0" xfId="0" applyFont="1" applyFill="1" applyAlignment="1">
      <alignment horizontal="center" vertical="center"/>
    </xf>
    <xf numFmtId="0" fontId="18" fillId="0" borderId="30" xfId="0" applyFont="1" applyBorder="1" applyAlignment="1">
      <alignment horizontal="center" vertical="center" wrapText="1"/>
    </xf>
    <xf numFmtId="0" fontId="18" fillId="0" borderId="28" xfId="0" applyFont="1" applyBorder="1" applyAlignment="1">
      <alignment horizontal="center" vertical="center" wrapText="1"/>
    </xf>
    <xf numFmtId="0" fontId="112" fillId="0" borderId="28" xfId="0" applyFont="1" applyBorder="1" applyAlignment="1" applyProtection="1">
      <alignment horizontal="center" vertical="center" wrapText="1"/>
      <protection locked="0"/>
    </xf>
    <xf numFmtId="0" fontId="7" fillId="0" borderId="30" xfId="0" applyFont="1" applyBorder="1" applyAlignment="1">
      <alignment horizontal="center" vertical="center" wrapText="1"/>
    </xf>
    <xf numFmtId="0" fontId="7" fillId="0" borderId="28" xfId="0" applyFont="1" applyBorder="1" applyAlignment="1">
      <alignment horizontal="center" vertical="center" wrapText="1"/>
    </xf>
    <xf numFmtId="0" fontId="111" fillId="0" borderId="28" xfId="0" applyFont="1" applyBorder="1" applyAlignment="1">
      <alignment horizontal="left" vertical="center" wrapText="1"/>
    </xf>
    <xf numFmtId="0" fontId="112" fillId="0" borderId="28" xfId="0" applyFont="1" applyBorder="1" applyAlignment="1">
      <alignment horizontal="center" vertical="center" wrapText="1"/>
    </xf>
    <xf numFmtId="44" fontId="112" fillId="0" borderId="28" xfId="4" applyFont="1" applyBorder="1" applyAlignment="1" applyProtection="1">
      <alignment horizontal="center" vertical="center"/>
    </xf>
    <xf numFmtId="0" fontId="8" fillId="9" borderId="4" xfId="0" applyFont="1" applyFill="1" applyBorder="1" applyAlignment="1">
      <alignment horizontal="center" vertical="center" wrapText="1"/>
    </xf>
    <xf numFmtId="0" fontId="5" fillId="0" borderId="4" xfId="0" applyFont="1" applyBorder="1" applyAlignment="1">
      <alignment horizontal="left" vertical="top" wrapText="1"/>
    </xf>
    <xf numFmtId="0" fontId="37" fillId="0" borderId="19" xfId="6" applyFont="1" applyBorder="1" applyAlignment="1">
      <alignment horizontal="center"/>
    </xf>
    <xf numFmtId="0" fontId="37" fillId="0" borderId="6" xfId="6" applyFont="1" applyBorder="1" applyAlignment="1">
      <alignment horizontal="center"/>
    </xf>
    <xf numFmtId="0" fontId="37" fillId="0" borderId="21" xfId="6" applyFont="1" applyBorder="1" applyAlignment="1">
      <alignment horizontal="center"/>
    </xf>
    <xf numFmtId="0" fontId="37" fillId="0" borderId="12" xfId="6" applyFont="1" applyBorder="1" applyAlignment="1">
      <alignment horizontal="center"/>
    </xf>
    <xf numFmtId="0" fontId="37" fillId="0" borderId="0" xfId="6" applyFont="1" applyAlignment="1">
      <alignment horizontal="center"/>
    </xf>
    <xf numFmtId="0" fontId="37" fillId="0" borderId="15" xfId="6" applyFont="1" applyBorder="1" applyAlignment="1">
      <alignment horizontal="center"/>
    </xf>
    <xf numFmtId="0" fontId="37" fillId="0" borderId="18" xfId="6" applyFont="1" applyBorder="1" applyAlignment="1">
      <alignment horizontal="center"/>
    </xf>
    <xf numFmtId="0" fontId="37" fillId="0" borderId="9" xfId="6" applyFont="1" applyBorder="1" applyAlignment="1">
      <alignment horizontal="center"/>
    </xf>
    <xf numFmtId="0" fontId="37" fillId="0" borderId="10" xfId="6" applyFont="1" applyBorder="1" applyAlignment="1">
      <alignment horizontal="center"/>
    </xf>
    <xf numFmtId="0" fontId="35" fillId="0" borderId="0" xfId="0" applyFont="1" applyAlignment="1" applyProtection="1">
      <alignment horizontal="center" vertical="center"/>
      <protection locked="0"/>
      <extLst>
        <ext xmlns:xfpb="http://schemas.microsoft.com/office/spreadsheetml/2022/featurepropertybag" uri="{C7286773-470A-42A8-94C5-96B5CB345126}">
          <xfpb:xfComplement i="0"/>
        </ext>
      </extLst>
    </xf>
    <xf numFmtId="164" fontId="91" fillId="0" borderId="9" xfId="0" applyNumberFormat="1" applyFont="1" applyBorder="1" applyAlignment="1">
      <alignment horizontal="right" vertical="center" wrapText="1"/>
    </xf>
    <xf numFmtId="0" fontId="46" fillId="11" borderId="6" xfId="6" applyFont="1" applyFill="1" applyBorder="1" applyAlignment="1">
      <alignment horizontal="left" vertical="top" wrapText="1"/>
    </xf>
    <xf numFmtId="0" fontId="46" fillId="11" borderId="21" xfId="6" applyFont="1" applyFill="1" applyBorder="1" applyAlignment="1">
      <alignment horizontal="left" vertical="top" wrapText="1"/>
    </xf>
    <xf numFmtId="0" fontId="46" fillId="11" borderId="0" xfId="6" applyFont="1" applyFill="1" applyAlignment="1">
      <alignment horizontal="left" vertical="top" wrapText="1"/>
    </xf>
    <xf numFmtId="0" fontId="46" fillId="11" borderId="15" xfId="6" applyFont="1" applyFill="1" applyBorder="1" applyAlignment="1">
      <alignment horizontal="left" vertical="top" wrapText="1"/>
    </xf>
    <xf numFmtId="0" fontId="46" fillId="11" borderId="9" xfId="6" applyFont="1" applyFill="1" applyBorder="1" applyAlignment="1">
      <alignment horizontal="left" vertical="top" wrapText="1"/>
    </xf>
    <xf numFmtId="0" fontId="46" fillId="11" borderId="10" xfId="6" applyFont="1" applyFill="1" applyBorder="1" applyAlignment="1">
      <alignment horizontal="left" vertical="top" wrapText="1"/>
    </xf>
    <xf numFmtId="1" fontId="46" fillId="11" borderId="19" xfId="6" applyNumberFormat="1" applyFont="1" applyFill="1" applyBorder="1" applyAlignment="1">
      <alignment horizontal="center" vertical="center"/>
    </xf>
    <xf numFmtId="1" fontId="46" fillId="11" borderId="6" xfId="6" applyNumberFormat="1" applyFont="1" applyFill="1" applyBorder="1" applyAlignment="1">
      <alignment horizontal="center" vertical="center"/>
    </xf>
    <xf numFmtId="1" fontId="46" fillId="11" borderId="21" xfId="6" applyNumberFormat="1" applyFont="1" applyFill="1" applyBorder="1" applyAlignment="1">
      <alignment horizontal="center" vertical="center"/>
    </xf>
    <xf numFmtId="1" fontId="46" fillId="11" borderId="18" xfId="6" applyNumberFormat="1" applyFont="1" applyFill="1" applyBorder="1" applyAlignment="1">
      <alignment horizontal="center" vertical="center"/>
    </xf>
    <xf numFmtId="1" fontId="46" fillId="11" borderId="9" xfId="6" applyNumberFormat="1" applyFont="1" applyFill="1" applyBorder="1" applyAlignment="1">
      <alignment horizontal="center" vertical="center"/>
    </xf>
    <xf numFmtId="1" fontId="46" fillId="11" borderId="10" xfId="6" applyNumberFormat="1" applyFont="1" applyFill="1" applyBorder="1" applyAlignment="1">
      <alignment horizontal="center" vertical="center"/>
    </xf>
    <xf numFmtId="0" fontId="32" fillId="0" borderId="0" xfId="0" applyFont="1" applyAlignment="1">
      <alignment horizontal="center" vertical="center" wrapText="1"/>
    </xf>
    <xf numFmtId="0" fontId="32" fillId="0" borderId="0" xfId="0" applyFont="1" applyAlignment="1">
      <alignment horizontal="center" vertical="center"/>
    </xf>
    <xf numFmtId="0" fontId="10" fillId="0" borderId="4" xfId="0" applyFont="1" applyBorder="1" applyAlignment="1">
      <alignment horizontal="left" vertical="top" wrapText="1"/>
    </xf>
    <xf numFmtId="0" fontId="13" fillId="9" borderId="7" xfId="0" applyFont="1" applyFill="1" applyBorder="1" applyAlignment="1">
      <alignment horizontal="center" vertical="center" wrapText="1"/>
    </xf>
    <xf numFmtId="0" fontId="8" fillId="9" borderId="7" xfId="0" applyFont="1" applyFill="1" applyBorder="1" applyAlignment="1">
      <alignment horizontal="center" vertical="center"/>
    </xf>
    <xf numFmtId="0" fontId="8" fillId="9" borderId="7" xfId="0" applyFont="1" applyFill="1" applyBorder="1" applyAlignment="1">
      <alignment horizontal="center" vertical="center" wrapText="1"/>
    </xf>
    <xf numFmtId="0" fontId="109" fillId="0" borderId="4" xfId="0" applyFont="1" applyBorder="1" applyAlignment="1" applyProtection="1">
      <alignment horizontal="left" vertical="top"/>
      <protection locked="0"/>
    </xf>
    <xf numFmtId="0" fontId="90" fillId="0" borderId="4" xfId="0" applyFont="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0" fillId="0" borderId="4" xfId="0" applyBorder="1" applyAlignment="1">
      <alignment horizontal="left" vertical="top" wrapText="1"/>
    </xf>
    <xf numFmtId="0" fontId="5" fillId="0" borderId="4" xfId="0" applyFont="1" applyBorder="1" applyAlignment="1">
      <alignment horizontal="left" vertical="top"/>
    </xf>
    <xf numFmtId="0" fontId="25" fillId="0" borderId="4" xfId="0" applyFont="1" applyBorder="1" applyAlignment="1">
      <alignment horizontal="left" vertical="top" wrapText="1"/>
    </xf>
    <xf numFmtId="0" fontId="5" fillId="0" borderId="20" xfId="0" applyFont="1" applyBorder="1" applyAlignment="1">
      <alignment horizontal="left" vertical="top" wrapText="1"/>
    </xf>
    <xf numFmtId="0" fontId="5" fillId="0" borderId="8" xfId="0" applyFont="1" applyBorder="1" applyAlignment="1">
      <alignment horizontal="left" vertical="top" wrapText="1"/>
    </xf>
    <xf numFmtId="0" fontId="5" fillId="0" borderId="5" xfId="0" applyFont="1" applyBorder="1" applyAlignment="1">
      <alignment horizontal="left" vertical="top" wrapText="1"/>
    </xf>
    <xf numFmtId="0" fontId="90" fillId="0" borderId="0" xfId="0" applyFont="1" applyAlignment="1" applyProtection="1">
      <alignment horizontal="right"/>
      <protection locked="0"/>
    </xf>
    <xf numFmtId="0" fontId="101" fillId="0" borderId="0" xfId="0" applyFont="1" applyAlignment="1">
      <alignment horizontal="center" vertical="center" wrapText="1"/>
    </xf>
    <xf numFmtId="1" fontId="46" fillId="11" borderId="8" xfId="6" applyNumberFormat="1" applyFont="1" applyFill="1" applyBorder="1" applyAlignment="1">
      <alignment horizontal="left" vertical="center"/>
    </xf>
    <xf numFmtId="1" fontId="46" fillId="11" borderId="5" xfId="6" applyNumberFormat="1" applyFont="1" applyFill="1" applyBorder="1" applyAlignment="1">
      <alignment horizontal="left" vertical="center"/>
    </xf>
    <xf numFmtId="0" fontId="29" fillId="0" borderId="12" xfId="0" applyFont="1" applyBorder="1" applyAlignment="1">
      <alignment horizontal="center" vertical="center" wrapText="1"/>
    </xf>
    <xf numFmtId="0" fontId="29" fillId="0" borderId="0" xfId="0" applyFont="1" applyAlignment="1">
      <alignment horizontal="center" vertical="center" wrapText="1"/>
    </xf>
    <xf numFmtId="0" fontId="29" fillId="0" borderId="15" xfId="0" applyFont="1" applyBorder="1" applyAlignment="1">
      <alignment horizontal="center" vertical="center" wrapText="1"/>
    </xf>
    <xf numFmtId="0" fontId="90" fillId="0" borderId="4" xfId="0" applyFont="1" applyBorder="1" applyAlignment="1" applyProtection="1">
      <alignment horizontal="center" vertical="center" wrapText="1"/>
      <protection locked="0"/>
      <extLst>
        <ext xmlns:xfpb="http://schemas.microsoft.com/office/spreadsheetml/2022/featurepropertybag" uri="{C7286773-470A-42A8-94C5-96B5CB345126}">
          <xfpb:xfComplement i="0"/>
        </ext>
      </extLst>
    </xf>
    <xf numFmtId="0" fontId="8" fillId="16" borderId="4" xfId="0" applyFont="1" applyFill="1" applyBorder="1" applyAlignment="1">
      <alignment horizontal="center" vertical="center" wrapText="1"/>
    </xf>
    <xf numFmtId="0" fontId="111" fillId="0" borderId="28"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0" xfId="0" applyFont="1" applyAlignment="1">
      <alignment horizontal="center" vertical="center"/>
    </xf>
    <xf numFmtId="0" fontId="11" fillId="0" borderId="15" xfId="0" applyFont="1" applyBorder="1" applyAlignment="1">
      <alignment horizontal="center" vertical="center"/>
    </xf>
    <xf numFmtId="0" fontId="11" fillId="0" borderId="12" xfId="0" applyFont="1" applyBorder="1" applyAlignment="1">
      <alignment horizontal="center" vertical="center"/>
    </xf>
    <xf numFmtId="0" fontId="47" fillId="4" borderId="15" xfId="6" applyFont="1" applyFill="1" applyBorder="1" applyAlignment="1">
      <alignment horizontal="center" vertical="center"/>
    </xf>
    <xf numFmtId="0" fontId="7" fillId="9" borderId="20" xfId="0" applyFont="1" applyFill="1" applyBorder="1" applyAlignment="1">
      <alignment horizontal="left"/>
    </xf>
    <xf numFmtId="0" fontId="7" fillId="9" borderId="8" xfId="0" applyFont="1" applyFill="1" applyBorder="1" applyAlignment="1">
      <alignment horizontal="left"/>
    </xf>
    <xf numFmtId="0" fontId="7" fillId="9" borderId="5" xfId="0" applyFont="1" applyFill="1" applyBorder="1" applyAlignment="1">
      <alignment horizontal="left"/>
    </xf>
    <xf numFmtId="0" fontId="35" fillId="0" borderId="4" xfId="0" applyFont="1" applyBorder="1" applyAlignment="1" applyProtection="1">
      <alignment horizontal="center" vertical="center" wrapText="1"/>
      <protection locked="0"/>
    </xf>
    <xf numFmtId="0" fontId="8" fillId="0" borderId="4" xfId="0" applyFont="1" applyBorder="1" applyAlignment="1">
      <alignment horizontal="right" vertical="center"/>
    </xf>
    <xf numFmtId="0" fontId="90" fillId="0" borderId="4" xfId="0" applyFont="1" applyBorder="1" applyAlignment="1">
      <alignment horizontal="left" vertical="center"/>
    </xf>
    <xf numFmtId="0" fontId="9" fillId="0" borderId="4" xfId="0" applyFont="1" applyBorder="1" applyAlignment="1">
      <alignment horizontal="right" vertical="center" wrapText="1"/>
    </xf>
    <xf numFmtId="0" fontId="35" fillId="0" borderId="4" xfId="0" applyFont="1" applyBorder="1" applyAlignment="1" applyProtection="1">
      <alignment horizontal="left" vertical="center"/>
      <protection locked="0"/>
    </xf>
    <xf numFmtId="0" fontId="81" fillId="11" borderId="18" xfId="6" applyFont="1" applyFill="1" applyBorder="1" applyAlignment="1">
      <alignment horizontal="left" vertical="center"/>
    </xf>
    <xf numFmtId="0" fontId="81" fillId="11" borderId="9" xfId="6" applyFont="1" applyFill="1" applyBorder="1" applyAlignment="1">
      <alignment horizontal="left" vertical="center"/>
    </xf>
    <xf numFmtId="0" fontId="81" fillId="11" borderId="10" xfId="6" applyFont="1" applyFill="1" applyBorder="1" applyAlignment="1">
      <alignment horizontal="left" vertical="center"/>
    </xf>
    <xf numFmtId="0" fontId="13" fillId="6" borderId="4" xfId="0" applyFont="1" applyFill="1" applyBorder="1" applyAlignment="1">
      <alignment horizontal="left" vertical="center" wrapText="1"/>
    </xf>
    <xf numFmtId="0" fontId="8" fillId="6" borderId="4" xfId="0" applyFont="1" applyFill="1" applyBorder="1" applyAlignment="1">
      <alignment horizontal="left" vertical="center"/>
    </xf>
    <xf numFmtId="0" fontId="8" fillId="0" borderId="12" xfId="0" applyFont="1" applyBorder="1" applyAlignment="1">
      <alignment horizontal="right" vertical="center"/>
    </xf>
    <xf numFmtId="0" fontId="8" fillId="0" borderId="0" xfId="0" applyFont="1" applyAlignment="1">
      <alignment horizontal="right" vertical="center"/>
    </xf>
    <xf numFmtId="0" fontId="5" fillId="0" borderId="0" xfId="0" applyFont="1" applyAlignment="1">
      <alignment horizontal="center" vertical="center"/>
    </xf>
    <xf numFmtId="0" fontId="8" fillId="0" borderId="0" xfId="0" applyFont="1" applyAlignment="1">
      <alignment horizontal="left" vertical="center" wrapText="1"/>
    </xf>
    <xf numFmtId="0" fontId="5" fillId="0" borderId="0" xfId="0" applyFont="1" applyAlignment="1">
      <alignment horizontal="left" vertical="center"/>
    </xf>
    <xf numFmtId="0" fontId="8" fillId="0" borderId="0" xfId="0" applyFont="1" applyAlignment="1" applyProtection="1">
      <alignment horizontal="right"/>
      <protection locked="0"/>
    </xf>
    <xf numFmtId="0" fontId="88" fillId="0" borderId="0" xfId="0" applyFont="1" applyAlignment="1">
      <alignment horizontal="left" vertical="center" wrapText="1"/>
    </xf>
    <xf numFmtId="0" fontId="10" fillId="0" borderId="0" xfId="0" applyFont="1" applyAlignment="1">
      <alignment horizontal="left" vertical="center" wrapText="1"/>
    </xf>
    <xf numFmtId="0" fontId="125" fillId="0" borderId="0" xfId="0" applyFont="1" applyAlignment="1">
      <alignment horizontal="center" vertical="center" wrapText="1"/>
    </xf>
    <xf numFmtId="0" fontId="8" fillId="6" borderId="4" xfId="0" applyFont="1" applyFill="1" applyBorder="1" applyAlignment="1">
      <alignment horizontal="center" vertical="center"/>
    </xf>
    <xf numFmtId="0" fontId="8" fillId="0" borderId="12" xfId="0" applyFont="1" applyBorder="1" applyAlignment="1">
      <alignment horizontal="center" vertical="center" wrapText="1"/>
    </xf>
    <xf numFmtId="0" fontId="13" fillId="6" borderId="4" xfId="0" applyFont="1" applyFill="1" applyBorder="1" applyAlignment="1">
      <alignment horizontal="center" vertical="center" wrapText="1"/>
    </xf>
    <xf numFmtId="0" fontId="13" fillId="0" borderId="0" xfId="0" applyFont="1" applyAlignment="1">
      <alignment horizontal="center" vertical="center" wrapText="1"/>
    </xf>
    <xf numFmtId="0" fontId="30" fillId="0" borderId="0" xfId="0" applyFont="1" applyAlignment="1">
      <alignment horizontal="center" vertical="center" wrapText="1"/>
    </xf>
    <xf numFmtId="0" fontId="8" fillId="0" borderId="0" xfId="0" applyFont="1" applyAlignment="1" applyProtection="1">
      <alignment horizontal="center" vertical="center" wrapText="1"/>
      <protection locked="0"/>
      <extLst>
        <ext xmlns:xfpb="http://schemas.microsoft.com/office/spreadsheetml/2022/featurepropertybag" uri="{C7286773-470A-42A8-94C5-96B5CB345126}">
          <xfpb:xfComplement i="0"/>
        </ext>
      </extLst>
    </xf>
    <xf numFmtId="0" fontId="107" fillId="0" borderId="0" xfId="0" applyFont="1" applyAlignment="1">
      <alignment horizontal="center" vertical="center" wrapText="1"/>
    </xf>
    <xf numFmtId="0" fontId="106" fillId="13" borderId="0" xfId="1" applyFont="1" applyFill="1" applyAlignment="1" applyProtection="1">
      <alignment horizontal="left" vertical="center" wrapText="1"/>
    </xf>
    <xf numFmtId="44" fontId="113" fillId="0" borderId="28" xfId="4" applyFont="1" applyBorder="1" applyAlignment="1">
      <alignment horizontal="center" vertical="center"/>
    </xf>
    <xf numFmtId="0" fontId="110" fillId="0" borderId="28" xfId="0" applyFont="1" applyBorder="1" applyAlignment="1">
      <alignment horizontal="center" vertical="center" wrapText="1"/>
    </xf>
    <xf numFmtId="0" fontId="90" fillId="0" borderId="28" xfId="0" applyFont="1" applyBorder="1" applyAlignment="1">
      <alignment horizontal="center" vertical="center" wrapText="1"/>
    </xf>
    <xf numFmtId="0" fontId="113" fillId="0" borderId="28" xfId="0" applyFont="1" applyBorder="1" applyAlignment="1">
      <alignment horizontal="center" vertical="center" wrapText="1"/>
    </xf>
    <xf numFmtId="0" fontId="110" fillId="0" borderId="0" xfId="0" applyFont="1" applyAlignment="1">
      <alignment horizontal="center" vertical="center" wrapText="1"/>
    </xf>
    <xf numFmtId="0" fontId="104" fillId="0" borderId="0" xfId="0" applyFont="1" applyAlignment="1">
      <alignment horizontal="center" vertical="center" wrapText="1"/>
    </xf>
    <xf numFmtId="0" fontId="23" fillId="7" borderId="19" xfId="0" applyFont="1" applyFill="1" applyBorder="1" applyAlignment="1">
      <alignment horizontal="center" vertical="center" wrapText="1"/>
    </xf>
    <xf numFmtId="0" fontId="23" fillId="7" borderId="6" xfId="0" applyFont="1" applyFill="1" applyBorder="1" applyAlignment="1">
      <alignment horizontal="center" vertical="center" wrapText="1"/>
    </xf>
    <xf numFmtId="0" fontId="23" fillId="7" borderId="21" xfId="0" applyFont="1" applyFill="1" applyBorder="1" applyAlignment="1">
      <alignment horizontal="center" vertical="center" wrapText="1"/>
    </xf>
    <xf numFmtId="0" fontId="23" fillId="7" borderId="18" xfId="0" applyFont="1" applyFill="1" applyBorder="1" applyAlignment="1">
      <alignment horizontal="center" vertical="center" wrapText="1"/>
    </xf>
    <xf numFmtId="0" fontId="23" fillId="7" borderId="9" xfId="0" applyFont="1" applyFill="1" applyBorder="1" applyAlignment="1">
      <alignment horizontal="center" vertical="center" wrapText="1"/>
    </xf>
    <xf numFmtId="0" fontId="23" fillId="7" borderId="10" xfId="0" applyFont="1" applyFill="1" applyBorder="1" applyAlignment="1">
      <alignment horizontal="center" vertical="center" wrapText="1"/>
    </xf>
    <xf numFmtId="0" fontId="47" fillId="8" borderId="4" xfId="6" applyFont="1" applyFill="1" applyBorder="1" applyAlignment="1">
      <alignment horizontal="left" vertical="center"/>
    </xf>
    <xf numFmtId="0" fontId="47" fillId="8" borderId="5" xfId="6" applyFont="1" applyFill="1" applyBorder="1" applyAlignment="1">
      <alignment horizontal="left" vertical="center"/>
    </xf>
    <xf numFmtId="0" fontId="47" fillId="8" borderId="20" xfId="6" applyFont="1" applyFill="1" applyBorder="1" applyAlignment="1">
      <alignment horizontal="left" vertical="center"/>
    </xf>
    <xf numFmtId="0" fontId="7" fillId="0" borderId="0" xfId="0" applyFont="1" applyAlignment="1">
      <alignment horizontal="center" vertical="center" wrapText="1"/>
    </xf>
    <xf numFmtId="0" fontId="7" fillId="0" borderId="15" xfId="0" applyFont="1" applyBorder="1" applyAlignment="1">
      <alignment horizontal="center" vertical="center" wrapText="1"/>
    </xf>
    <xf numFmtId="0" fontId="47" fillId="4" borderId="20" xfId="6" applyFont="1" applyFill="1" applyBorder="1" applyAlignment="1">
      <alignment horizontal="center" vertical="center"/>
    </xf>
    <xf numFmtId="0" fontId="47" fillId="4" borderId="8" xfId="6" applyFont="1" applyFill="1" applyBorder="1" applyAlignment="1">
      <alignment horizontal="center" vertical="center"/>
    </xf>
    <xf numFmtId="0" fontId="47" fillId="4" borderId="5" xfId="6" applyFont="1" applyFill="1" applyBorder="1" applyAlignment="1">
      <alignment horizontal="center" vertical="center"/>
    </xf>
    <xf numFmtId="0" fontId="79" fillId="9" borderId="29" xfId="6" applyFont="1" applyFill="1" applyBorder="1" applyAlignment="1">
      <alignment horizontal="center" vertical="center" wrapText="1"/>
    </xf>
    <xf numFmtId="0" fontId="46" fillId="11" borderId="29" xfId="6" applyFont="1" applyFill="1" applyBorder="1" applyAlignment="1">
      <alignment horizontal="left" vertical="center" wrapText="1"/>
    </xf>
    <xf numFmtId="0" fontId="44" fillId="9" borderId="29" xfId="6" applyFont="1" applyFill="1" applyBorder="1" applyAlignment="1">
      <alignment horizontal="center" vertical="center"/>
    </xf>
    <xf numFmtId="0" fontId="127" fillId="0" borderId="0" xfId="0" applyFont="1" applyAlignment="1">
      <alignment horizontal="left" vertical="center"/>
    </xf>
    <xf numFmtId="0" fontId="33" fillId="17" borderId="12" xfId="0" applyFont="1" applyFill="1" applyBorder="1" applyAlignment="1">
      <alignment horizontal="center"/>
    </xf>
    <xf numFmtId="0" fontId="33" fillId="17" borderId="0" xfId="0" applyFont="1" applyFill="1" applyAlignment="1">
      <alignment horizontal="center"/>
    </xf>
    <xf numFmtId="0" fontId="33" fillId="17" borderId="15" xfId="0" applyFont="1" applyFill="1" applyBorder="1" applyAlignment="1">
      <alignment horizontal="center"/>
    </xf>
    <xf numFmtId="0" fontId="94" fillId="17" borderId="12" xfId="0" applyFont="1" applyFill="1" applyBorder="1" applyAlignment="1">
      <alignment horizontal="center"/>
    </xf>
    <xf numFmtId="0" fontId="94" fillId="17" borderId="0" xfId="0" applyFont="1" applyFill="1" applyAlignment="1">
      <alignment horizontal="center"/>
    </xf>
    <xf numFmtId="0" fontId="94" fillId="17" borderId="15" xfId="0" applyFont="1" applyFill="1" applyBorder="1" applyAlignment="1">
      <alignment horizontal="center"/>
    </xf>
    <xf numFmtId="0" fontId="94" fillId="17" borderId="18" xfId="0" applyFont="1" applyFill="1" applyBorder="1" applyAlignment="1">
      <alignment horizontal="center"/>
    </xf>
    <xf numFmtId="0" fontId="94" fillId="17" borderId="9" xfId="0" applyFont="1" applyFill="1" applyBorder="1" applyAlignment="1">
      <alignment horizontal="center"/>
    </xf>
    <xf numFmtId="0" fontId="94" fillId="17" borderId="10" xfId="0" applyFont="1" applyFill="1" applyBorder="1" applyAlignment="1">
      <alignment horizontal="center"/>
    </xf>
    <xf numFmtId="0" fontId="96" fillId="0" borderId="4" xfId="0" applyFont="1" applyBorder="1" applyAlignment="1" applyProtection="1">
      <alignment horizontal="center" vertical="center" wrapText="1"/>
      <protection locked="0"/>
    </xf>
    <xf numFmtId="0" fontId="96" fillId="0" borderId="4" xfId="0" applyFont="1" applyBorder="1" applyAlignment="1" applyProtection="1">
      <alignment horizontal="center" vertical="center" wrapText="1"/>
      <protection locked="0"/>
      <extLst>
        <ext xmlns:xfpb="http://schemas.microsoft.com/office/spreadsheetml/2022/featurepropertybag" uri="{C7286773-470A-42A8-94C5-96B5CB345126}">
          <xfpb:xfComplement i="0"/>
        </ext>
      </extLst>
    </xf>
    <xf numFmtId="0" fontId="13" fillId="9" borderId="4" xfId="0" applyFont="1" applyFill="1" applyBorder="1" applyAlignment="1">
      <alignment horizontal="center" vertical="center" wrapText="1"/>
    </xf>
    <xf numFmtId="0" fontId="120" fillId="17" borderId="19" xfId="0" applyFont="1" applyFill="1" applyBorder="1" applyAlignment="1">
      <alignment horizontal="center"/>
    </xf>
    <xf numFmtId="0" fontId="120" fillId="17" borderId="6" xfId="0" applyFont="1" applyFill="1" applyBorder="1" applyAlignment="1">
      <alignment horizontal="center"/>
    </xf>
    <xf numFmtId="0" fontId="120" fillId="17" borderId="21" xfId="0" applyFont="1" applyFill="1" applyBorder="1" applyAlignment="1">
      <alignment horizontal="center"/>
    </xf>
    <xf numFmtId="0" fontId="16" fillId="9" borderId="4" xfId="0" applyFont="1" applyFill="1" applyBorder="1" applyAlignment="1">
      <alignment horizontal="center" vertical="center" wrapText="1"/>
    </xf>
    <xf numFmtId="0" fontId="8" fillId="0" borderId="20" xfId="0" applyFont="1" applyBorder="1" applyAlignment="1">
      <alignment horizontal="center"/>
    </xf>
    <xf numFmtId="0" fontId="8" fillId="0" borderId="8" xfId="0" applyFont="1" applyBorder="1" applyAlignment="1">
      <alignment horizontal="center"/>
    </xf>
    <xf numFmtId="0" fontId="8" fillId="0" borderId="5" xfId="0" applyFont="1" applyBorder="1" applyAlignment="1">
      <alignment horizontal="center"/>
    </xf>
    <xf numFmtId="0" fontId="95" fillId="0" borderId="0" xfId="0" applyFont="1" applyAlignment="1">
      <alignment horizontal="center" vertical="top" wrapText="1"/>
    </xf>
    <xf numFmtId="0" fontId="105" fillId="19" borderId="0" xfId="1" applyFont="1" applyFill="1" applyAlignment="1" applyProtection="1"/>
    <xf numFmtId="0" fontId="31" fillId="19" borderId="0" xfId="0" applyFont="1" applyFill="1" applyAlignment="1">
      <alignment horizontal="right"/>
    </xf>
    <xf numFmtId="0" fontId="8" fillId="0" borderId="20" xfId="0" applyFont="1" applyBorder="1" applyAlignment="1">
      <alignment horizontal="center" vertical="center"/>
    </xf>
    <xf numFmtId="0" fontId="8" fillId="0" borderId="8" xfId="0" applyFont="1" applyBorder="1" applyAlignment="1">
      <alignment horizontal="center" vertical="center"/>
    </xf>
    <xf numFmtId="0" fontId="8" fillId="0" borderId="5" xfId="0" applyFont="1" applyBorder="1" applyAlignment="1">
      <alignment horizontal="center" vertical="center"/>
    </xf>
    <xf numFmtId="0" fontId="77" fillId="0" borderId="0" xfId="0" applyFont="1" applyAlignment="1">
      <alignment horizontal="center" vertical="center" wrapText="1"/>
    </xf>
    <xf numFmtId="0" fontId="8" fillId="0" borderId="12" xfId="0" applyFont="1" applyBorder="1" applyAlignment="1">
      <alignment horizontal="left"/>
    </xf>
    <xf numFmtId="0" fontId="8" fillId="0" borderId="4" xfId="0" applyFont="1" applyBorder="1" applyAlignment="1" applyProtection="1">
      <alignment horizontal="center" vertical="center" wrapText="1"/>
      <protection locked="0"/>
    </xf>
    <xf numFmtId="0" fontId="95" fillId="0" borderId="4" xfId="0" applyFont="1" applyBorder="1" applyAlignment="1" applyProtection="1">
      <alignment horizontal="center" vertical="top" wrapText="1"/>
      <protection locked="0"/>
    </xf>
    <xf numFmtId="0" fontId="105" fillId="19" borderId="0" xfId="1" applyFont="1" applyFill="1" applyBorder="1" applyAlignment="1" applyProtection="1"/>
    <xf numFmtId="0" fontId="105" fillId="19" borderId="15" xfId="1" applyFont="1" applyFill="1" applyBorder="1" applyAlignment="1" applyProtection="1"/>
    <xf numFmtId="0" fontId="97" fillId="0" borderId="12" xfId="0" applyFont="1" applyBorder="1" applyAlignment="1">
      <alignment horizontal="center" vertical="top" wrapText="1"/>
    </xf>
    <xf numFmtId="0" fontId="97" fillId="0" borderId="0" xfId="0" applyFont="1" applyAlignment="1">
      <alignment horizontal="center" vertical="top" wrapText="1"/>
    </xf>
    <xf numFmtId="0" fontId="97" fillId="0" borderId="15" xfId="0" applyFont="1" applyBorder="1" applyAlignment="1">
      <alignment horizontal="center" vertical="top" wrapText="1"/>
    </xf>
    <xf numFmtId="0" fontId="5" fillId="0" borderId="19" xfId="0" applyFont="1" applyBorder="1" applyAlignment="1">
      <alignment horizontal="center" vertical="top" wrapText="1"/>
    </xf>
    <xf numFmtId="0" fontId="5" fillId="0" borderId="6" xfId="0" applyFont="1" applyBorder="1" applyAlignment="1">
      <alignment horizontal="center" vertical="top" wrapText="1"/>
    </xf>
    <xf numFmtId="0" fontId="5" fillId="0" borderId="21" xfId="0" applyFont="1" applyBorder="1" applyAlignment="1">
      <alignment horizontal="center" vertical="top" wrapText="1"/>
    </xf>
    <xf numFmtId="0" fontId="5" fillId="0" borderId="12" xfId="0" applyFont="1" applyBorder="1" applyAlignment="1">
      <alignment horizontal="center" vertical="top" wrapText="1"/>
    </xf>
    <xf numFmtId="0" fontId="5" fillId="0" borderId="0" xfId="0" applyFont="1" applyAlignment="1">
      <alignment horizontal="center" vertical="top" wrapText="1"/>
    </xf>
    <xf numFmtId="0" fontId="5" fillId="0" borderId="15" xfId="0" applyFont="1" applyBorder="1" applyAlignment="1">
      <alignment horizontal="center" vertical="top" wrapText="1"/>
    </xf>
    <xf numFmtId="0" fontId="5" fillId="0" borderId="18" xfId="0" applyFont="1" applyBorder="1" applyAlignment="1">
      <alignment horizontal="center" vertical="top" wrapText="1"/>
    </xf>
    <xf numFmtId="0" fontId="5" fillId="0" borderId="9" xfId="0" applyFont="1" applyBorder="1" applyAlignment="1">
      <alignment horizontal="center" vertical="top" wrapText="1"/>
    </xf>
    <xf numFmtId="0" fontId="5" fillId="0" borderId="10" xfId="0" applyFont="1" applyBorder="1" applyAlignment="1">
      <alignment horizontal="center" vertical="top" wrapText="1"/>
    </xf>
    <xf numFmtId="0" fontId="33" fillId="17" borderId="19" xfId="0" applyFont="1" applyFill="1" applyBorder="1" applyAlignment="1">
      <alignment horizontal="center" wrapText="1"/>
    </xf>
    <xf numFmtId="0" fontId="33" fillId="17" borderId="6" xfId="0" applyFont="1" applyFill="1" applyBorder="1" applyAlignment="1">
      <alignment horizontal="center" wrapText="1"/>
    </xf>
    <xf numFmtId="0" fontId="33" fillId="17" borderId="21" xfId="0" applyFont="1" applyFill="1" applyBorder="1" applyAlignment="1">
      <alignment horizontal="center" wrapText="1"/>
    </xf>
    <xf numFmtId="0" fontId="30" fillId="17" borderId="18" xfId="0" applyFont="1" applyFill="1" applyBorder="1" applyAlignment="1">
      <alignment horizontal="center"/>
    </xf>
    <xf numFmtId="0" fontId="30" fillId="17" borderId="9" xfId="0" applyFont="1" applyFill="1" applyBorder="1" applyAlignment="1">
      <alignment horizontal="center"/>
    </xf>
    <xf numFmtId="0" fontId="30" fillId="17" borderId="10" xfId="0" applyFont="1" applyFill="1" applyBorder="1" applyAlignment="1">
      <alignment horizontal="center"/>
    </xf>
    <xf numFmtId="0" fontId="108" fillId="0" borderId="0" xfId="0" applyFont="1" applyAlignment="1">
      <alignment horizontal="center" vertical="top" wrapText="1"/>
    </xf>
    <xf numFmtId="0" fontId="35" fillId="0" borderId="4" xfId="0" applyFont="1" applyBorder="1" applyAlignment="1" applyProtection="1">
      <alignment horizontal="center" vertical="top" wrapText="1"/>
      <protection locked="0"/>
    </xf>
    <xf numFmtId="0" fontId="121" fillId="0" borderId="4" xfId="0" applyFont="1" applyBorder="1" applyAlignment="1" applyProtection="1">
      <alignment horizontal="left" vertical="top" wrapText="1"/>
      <protection locked="0"/>
    </xf>
    <xf numFmtId="0" fontId="33" fillId="17" borderId="19" xfId="0" applyFont="1" applyFill="1" applyBorder="1" applyAlignment="1">
      <alignment horizontal="center" vertical="center" wrapText="1"/>
    </xf>
    <xf numFmtId="0" fontId="33" fillId="17" borderId="6" xfId="0" applyFont="1" applyFill="1" applyBorder="1" applyAlignment="1">
      <alignment horizontal="center" vertical="center" wrapText="1"/>
    </xf>
    <xf numFmtId="0" fontId="33" fillId="17" borderId="21" xfId="0" applyFont="1" applyFill="1" applyBorder="1" applyAlignment="1">
      <alignment horizontal="center" vertical="center" wrapText="1"/>
    </xf>
    <xf numFmtId="0" fontId="122" fillId="0" borderId="0" xfId="0" applyFont="1" applyAlignment="1">
      <alignment horizontal="center" vertical="center" wrapText="1"/>
    </xf>
    <xf numFmtId="0" fontId="7" fillId="8" borderId="4" xfId="0" applyFont="1" applyFill="1" applyBorder="1" applyAlignment="1">
      <alignment horizontal="left" vertical="center"/>
    </xf>
    <xf numFmtId="0" fontId="13" fillId="8" borderId="4" xfId="0" applyFont="1" applyFill="1" applyBorder="1" applyAlignment="1">
      <alignment horizontal="center" vertical="center" wrapText="1"/>
    </xf>
    <xf numFmtId="0" fontId="16" fillId="8" borderId="4" xfId="0" applyFont="1" applyFill="1" applyBorder="1" applyAlignment="1">
      <alignment horizontal="center" vertical="center" wrapText="1"/>
    </xf>
    <xf numFmtId="0" fontId="124" fillId="0" borderId="12" xfId="0" applyFont="1" applyBorder="1" applyAlignment="1">
      <alignment horizontal="center" vertical="top" wrapText="1"/>
    </xf>
    <xf numFmtId="0" fontId="124" fillId="0" borderId="0" xfId="0" applyFont="1" applyAlignment="1">
      <alignment horizontal="center" vertical="top" wrapText="1"/>
    </xf>
    <xf numFmtId="0" fontId="124" fillId="0" borderId="15" xfId="0" applyFont="1" applyBorder="1" applyAlignment="1">
      <alignment horizontal="center" vertical="top" wrapText="1"/>
    </xf>
    <xf numFmtId="0" fontId="5" fillId="0" borderId="4" xfId="0" applyFont="1" applyBorder="1" applyAlignment="1" applyProtection="1">
      <alignment horizontal="center" vertical="top" wrapText="1"/>
      <protection locked="0"/>
    </xf>
    <xf numFmtId="0" fontId="8" fillId="8" borderId="4" xfId="0" applyFont="1" applyFill="1" applyBorder="1" applyAlignment="1">
      <alignment horizontal="left" vertical="center"/>
    </xf>
    <xf numFmtId="0" fontId="95" fillId="0" borderId="19" xfId="0" applyFont="1" applyBorder="1" applyAlignment="1" applyProtection="1">
      <alignment horizontal="center" vertical="top" wrapText="1"/>
      <protection locked="0"/>
    </xf>
    <xf numFmtId="0" fontId="95" fillId="0" borderId="6" xfId="0" applyFont="1" applyBorder="1" applyAlignment="1" applyProtection="1">
      <alignment horizontal="center" vertical="top" wrapText="1"/>
      <protection locked="0"/>
    </xf>
    <xf numFmtId="0" fontId="95" fillId="0" borderId="21" xfId="0" applyFont="1" applyBorder="1" applyAlignment="1" applyProtection="1">
      <alignment horizontal="center" vertical="top" wrapText="1"/>
      <protection locked="0"/>
    </xf>
    <xf numFmtId="0" fontId="95" fillId="0" borderId="12" xfId="0" applyFont="1" applyBorder="1" applyAlignment="1" applyProtection="1">
      <alignment horizontal="center" vertical="top" wrapText="1"/>
      <protection locked="0"/>
    </xf>
    <xf numFmtId="0" fontId="95" fillId="0" borderId="0" xfId="0" applyFont="1" applyAlignment="1" applyProtection="1">
      <alignment horizontal="center" vertical="top" wrapText="1"/>
      <protection locked="0"/>
    </xf>
    <xf numFmtId="0" fontId="95" fillId="0" borderId="15" xfId="0" applyFont="1" applyBorder="1" applyAlignment="1" applyProtection="1">
      <alignment horizontal="center" vertical="top" wrapText="1"/>
      <protection locked="0"/>
    </xf>
    <xf numFmtId="0" fontId="95" fillId="0" borderId="18" xfId="0" applyFont="1" applyBorder="1" applyAlignment="1" applyProtection="1">
      <alignment horizontal="center" vertical="top" wrapText="1"/>
      <protection locked="0"/>
    </xf>
    <xf numFmtId="0" fontId="95" fillId="0" borderId="9" xfId="0" applyFont="1" applyBorder="1" applyAlignment="1" applyProtection="1">
      <alignment horizontal="center" vertical="top" wrapText="1"/>
      <protection locked="0"/>
    </xf>
    <xf numFmtId="0" fontId="95" fillId="0" borderId="10" xfId="0" applyFont="1" applyBorder="1" applyAlignment="1" applyProtection="1">
      <alignment horizontal="center" vertical="top" wrapText="1"/>
      <protection locked="0"/>
    </xf>
    <xf numFmtId="0" fontId="90" fillId="0" borderId="0" xfId="0" applyFont="1" applyAlignment="1">
      <alignment horizontal="left" vertical="center"/>
    </xf>
    <xf numFmtId="0" fontId="9" fillId="0" borderId="0" xfId="0" applyFont="1" applyAlignment="1">
      <alignment horizontal="right" vertical="center" wrapText="1"/>
    </xf>
    <xf numFmtId="0" fontId="46" fillId="0" borderId="0" xfId="6" applyFont="1" applyAlignment="1">
      <alignment horizontal="left" vertical="center"/>
    </xf>
    <xf numFmtId="0" fontId="18" fillId="8" borderId="4" xfId="0" applyFont="1" applyFill="1" applyBorder="1" applyAlignment="1">
      <alignment horizontal="left" vertical="center"/>
    </xf>
    <xf numFmtId="0" fontId="8" fillId="0" borderId="9" xfId="0" applyFont="1" applyBorder="1" applyAlignment="1">
      <alignment horizontal="right" vertical="center"/>
    </xf>
    <xf numFmtId="0" fontId="90" fillId="0" borderId="9" xfId="0" applyFont="1" applyBorder="1" applyAlignment="1">
      <alignment horizontal="left" vertical="center"/>
    </xf>
    <xf numFmtId="0" fontId="108" fillId="0" borderId="12" xfId="0" applyFont="1" applyBorder="1" applyAlignment="1">
      <alignment horizontal="center" vertical="top" wrapText="1"/>
    </xf>
    <xf numFmtId="0" fontId="108" fillId="0" borderId="15" xfId="0" applyFont="1" applyBorder="1" applyAlignment="1">
      <alignment horizontal="center" vertical="top" wrapText="1"/>
    </xf>
    <xf numFmtId="0" fontId="47" fillId="4" borderId="4" xfId="6" applyFont="1" applyFill="1" applyBorder="1" applyAlignment="1">
      <alignment horizontal="center" vertical="center"/>
    </xf>
    <xf numFmtId="0" fontId="5" fillId="0" borderId="19" xfId="0" applyFont="1" applyBorder="1" applyAlignment="1" applyProtection="1">
      <alignment horizontal="center" vertical="top" wrapText="1"/>
      <protection locked="0"/>
    </xf>
    <xf numFmtId="0" fontId="5" fillId="0" borderId="6" xfId="0" applyFont="1" applyBorder="1" applyAlignment="1" applyProtection="1">
      <alignment horizontal="center" vertical="top" wrapText="1"/>
      <protection locked="0"/>
    </xf>
    <xf numFmtId="0" fontId="5" fillId="0" borderId="21" xfId="0" applyFont="1" applyBorder="1" applyAlignment="1" applyProtection="1">
      <alignment horizontal="center" vertical="top" wrapText="1"/>
      <protection locked="0"/>
    </xf>
    <xf numFmtId="0" fontId="5" fillId="0" borderId="12" xfId="0" applyFont="1" applyBorder="1" applyAlignment="1" applyProtection="1">
      <alignment horizontal="center" vertical="top" wrapText="1"/>
      <protection locked="0"/>
    </xf>
    <xf numFmtId="0" fontId="5" fillId="0" borderId="0" xfId="0" applyFont="1" applyAlignment="1" applyProtection="1">
      <alignment horizontal="center" vertical="top" wrapText="1"/>
      <protection locked="0"/>
    </xf>
    <xf numFmtId="0" fontId="5" fillId="0" borderId="15" xfId="0" applyFont="1" applyBorder="1" applyAlignment="1" applyProtection="1">
      <alignment horizontal="center" vertical="top" wrapText="1"/>
      <protection locked="0"/>
    </xf>
    <xf numFmtId="0" fontId="5" fillId="0" borderId="18" xfId="0" applyFont="1" applyBorder="1" applyAlignment="1" applyProtection="1">
      <alignment horizontal="center" vertical="top" wrapText="1"/>
      <protection locked="0"/>
    </xf>
    <xf numFmtId="0" fontId="5" fillId="0" borderId="9" xfId="0" applyFont="1" applyBorder="1" applyAlignment="1" applyProtection="1">
      <alignment horizontal="center" vertical="top" wrapText="1"/>
      <protection locked="0"/>
    </xf>
    <xf numFmtId="0" fontId="5" fillId="0" borderId="10" xfId="0" applyFont="1" applyBorder="1" applyAlignment="1" applyProtection="1">
      <alignment horizontal="center" vertical="top" wrapText="1"/>
      <protection locked="0"/>
    </xf>
    <xf numFmtId="0" fontId="8" fillId="8" borderId="12" xfId="0" applyFont="1" applyFill="1" applyBorder="1" applyAlignment="1">
      <alignment horizontal="left" vertical="center"/>
    </xf>
    <xf numFmtId="0" fontId="8" fillId="8" borderId="0" xfId="0" applyFont="1" applyFill="1" applyAlignment="1">
      <alignment horizontal="left" vertical="center"/>
    </xf>
    <xf numFmtId="0" fontId="13" fillId="8" borderId="0" xfId="0" applyFont="1" applyFill="1" applyAlignment="1">
      <alignment horizontal="center" vertical="center" wrapText="1"/>
    </xf>
    <xf numFmtId="0" fontId="16" fillId="8" borderId="0" xfId="0" applyFont="1" applyFill="1" applyAlignment="1">
      <alignment horizontal="center" vertical="center" wrapText="1"/>
    </xf>
    <xf numFmtId="0" fontId="16" fillId="8" borderId="15" xfId="0" applyFont="1" applyFill="1" applyBorder="1" applyAlignment="1">
      <alignment horizontal="center" vertical="center" wrapText="1"/>
    </xf>
    <xf numFmtId="0" fontId="97" fillId="0" borderId="18" xfId="0" applyFont="1" applyBorder="1" applyAlignment="1">
      <alignment horizontal="center" vertical="top" wrapText="1"/>
    </xf>
    <xf numFmtId="0" fontId="97" fillId="0" borderId="9" xfId="0" applyFont="1" applyBorder="1" applyAlignment="1">
      <alignment horizontal="center" vertical="top" wrapText="1"/>
    </xf>
    <xf numFmtId="0" fontId="97" fillId="0" borderId="10" xfId="0" applyFont="1" applyBorder="1" applyAlignment="1">
      <alignment horizontal="center" vertical="top" wrapText="1"/>
    </xf>
    <xf numFmtId="0" fontId="31" fillId="19" borderId="6" xfId="0" applyFont="1" applyFill="1" applyBorder="1" applyAlignment="1">
      <alignment horizontal="right"/>
    </xf>
    <xf numFmtId="0" fontId="105" fillId="19" borderId="6" xfId="1" applyFont="1" applyFill="1" applyBorder="1" applyAlignment="1" applyProtection="1"/>
    <xf numFmtId="0" fontId="105" fillId="19" borderId="21" xfId="1" applyFont="1" applyFill="1" applyBorder="1" applyAlignment="1" applyProtection="1"/>
    <xf numFmtId="0" fontId="5" fillId="0" borderId="4" xfId="0" applyFont="1" applyBorder="1" applyAlignment="1">
      <alignment horizontal="center" vertical="top" wrapText="1"/>
    </xf>
    <xf numFmtId="0" fontId="8" fillId="0" borderId="12" xfId="0" applyFont="1" applyBorder="1" applyAlignment="1">
      <alignment horizontal="center" vertical="center"/>
    </xf>
    <xf numFmtId="0" fontId="8" fillId="0" borderId="15" xfId="0" applyFont="1" applyBorder="1" applyAlignment="1">
      <alignment horizontal="center" vertical="center"/>
    </xf>
    <xf numFmtId="0" fontId="47" fillId="4" borderId="18" xfId="6" applyFont="1" applyFill="1" applyBorder="1" applyAlignment="1">
      <alignment horizontal="center" vertical="center"/>
    </xf>
    <xf numFmtId="0" fontId="47" fillId="4" borderId="9" xfId="6" applyFont="1" applyFill="1" applyBorder="1" applyAlignment="1">
      <alignment horizontal="center" vertical="center"/>
    </xf>
    <xf numFmtId="0" fontId="47" fillId="4" borderId="10" xfId="6" applyFont="1" applyFill="1" applyBorder="1" applyAlignment="1">
      <alignment horizontal="center" vertical="center"/>
    </xf>
    <xf numFmtId="0" fontId="82" fillId="0" borderId="19" xfId="0" applyFont="1" applyBorder="1" applyAlignment="1" applyProtection="1">
      <alignment horizontal="left" vertical="top" wrapText="1"/>
      <protection locked="0"/>
    </xf>
    <xf numFmtId="0" fontId="82" fillId="0" borderId="6" xfId="0" applyFont="1" applyBorder="1" applyAlignment="1" applyProtection="1">
      <alignment horizontal="left" vertical="top" wrapText="1"/>
      <protection locked="0"/>
    </xf>
    <xf numFmtId="0" fontId="82" fillId="0" borderId="21" xfId="0" applyFont="1" applyBorder="1" applyAlignment="1" applyProtection="1">
      <alignment horizontal="left" vertical="top" wrapText="1"/>
      <protection locked="0"/>
    </xf>
    <xf numFmtId="0" fontId="82" fillId="0" borderId="12" xfId="0" applyFont="1" applyBorder="1" applyAlignment="1" applyProtection="1">
      <alignment horizontal="left" vertical="top" wrapText="1"/>
      <protection locked="0"/>
    </xf>
    <xf numFmtId="0" fontId="82" fillId="0" borderId="0" xfId="0" applyFont="1" applyAlignment="1" applyProtection="1">
      <alignment horizontal="left" vertical="top" wrapText="1"/>
      <protection locked="0"/>
    </xf>
    <xf numFmtId="0" fontId="82" fillId="0" borderId="15" xfId="0" applyFont="1" applyBorder="1" applyAlignment="1" applyProtection="1">
      <alignment horizontal="left" vertical="top" wrapText="1"/>
      <protection locked="0"/>
    </xf>
    <xf numFmtId="0" fontId="82" fillId="0" borderId="18" xfId="0" applyFont="1" applyBorder="1" applyAlignment="1" applyProtection="1">
      <alignment horizontal="left" vertical="top" wrapText="1"/>
      <protection locked="0"/>
    </xf>
    <xf numFmtId="0" fontId="82" fillId="0" borderId="9" xfId="0" applyFont="1" applyBorder="1" applyAlignment="1" applyProtection="1">
      <alignment horizontal="left" vertical="top" wrapText="1"/>
      <protection locked="0"/>
    </xf>
    <xf numFmtId="0" fontId="82" fillId="0" borderId="10" xfId="0" applyFont="1" applyBorder="1" applyAlignment="1" applyProtection="1">
      <alignment horizontal="left" vertical="top" wrapText="1"/>
      <protection locked="0"/>
    </xf>
    <xf numFmtId="0" fontId="47" fillId="0" borderId="4" xfId="6" applyFont="1" applyBorder="1" applyAlignment="1">
      <alignment horizontal="center" vertical="center"/>
    </xf>
    <xf numFmtId="0" fontId="79" fillId="6" borderId="4" xfId="6" applyFont="1" applyFill="1" applyBorder="1" applyAlignment="1">
      <alignment horizontal="center" vertical="center" wrapText="1"/>
    </xf>
    <xf numFmtId="0" fontId="46" fillId="0" borderId="4" xfId="6" applyFont="1" applyBorder="1" applyAlignment="1">
      <alignment horizontal="left" vertical="center" wrapText="1"/>
    </xf>
    <xf numFmtId="0" fontId="44" fillId="6" borderId="4" xfId="6" applyFont="1" applyFill="1" applyBorder="1" applyAlignment="1">
      <alignment horizontal="center" vertical="center"/>
    </xf>
    <xf numFmtId="0" fontId="79" fillId="6" borderId="4" xfId="6" applyFont="1" applyFill="1" applyBorder="1" applyAlignment="1">
      <alignment horizontal="left" vertical="center"/>
    </xf>
    <xf numFmtId="0" fontId="44" fillId="6" borderId="4" xfId="6" applyFont="1" applyFill="1" applyBorder="1" applyAlignment="1">
      <alignment horizontal="right" vertical="center"/>
    </xf>
    <xf numFmtId="0" fontId="44" fillId="6" borderId="4" xfId="6" applyFont="1" applyFill="1" applyBorder="1" applyAlignment="1">
      <alignment horizontal="left" vertical="center"/>
    </xf>
    <xf numFmtId="0" fontId="33" fillId="0" borderId="19" xfId="0" applyFont="1" applyBorder="1" applyAlignment="1">
      <alignment horizontal="center" vertical="center" wrapText="1"/>
    </xf>
    <xf numFmtId="0" fontId="33" fillId="0" borderId="6" xfId="0" applyFont="1" applyBorder="1" applyAlignment="1">
      <alignment horizontal="center" vertical="center" wrapText="1"/>
    </xf>
    <xf numFmtId="0" fontId="33" fillId="0" borderId="21" xfId="0" applyFont="1" applyBorder="1" applyAlignment="1">
      <alignment horizontal="center" vertical="center" wrapText="1"/>
    </xf>
    <xf numFmtId="0" fontId="30" fillId="0" borderId="18" xfId="0" applyFont="1" applyBorder="1" applyAlignment="1">
      <alignment horizontal="center"/>
    </xf>
    <xf numFmtId="0" fontId="30" fillId="0" borderId="9" xfId="0" applyFont="1" applyBorder="1" applyAlignment="1">
      <alignment horizontal="center"/>
    </xf>
    <xf numFmtId="0" fontId="30" fillId="0" borderId="10" xfId="0" applyFont="1" applyBorder="1" applyAlignment="1">
      <alignment horizontal="center"/>
    </xf>
    <xf numFmtId="1" fontId="46" fillId="0" borderId="20" xfId="6" applyNumberFormat="1" applyFont="1" applyBorder="1" applyAlignment="1">
      <alignment horizontal="left" vertical="center"/>
    </xf>
    <xf numFmtId="0" fontId="46" fillId="0" borderId="8" xfId="6" applyFont="1" applyBorder="1" applyAlignment="1">
      <alignment horizontal="left" vertical="center"/>
    </xf>
    <xf numFmtId="0" fontId="46" fillId="0" borderId="5" xfId="6" applyFont="1" applyBorder="1" applyAlignment="1">
      <alignment horizontal="left" vertical="center"/>
    </xf>
    <xf numFmtId="0" fontId="47" fillId="0" borderId="4" xfId="6" applyFont="1" applyBorder="1" applyAlignment="1">
      <alignment horizontal="left" vertical="center"/>
    </xf>
    <xf numFmtId="0" fontId="8" fillId="6" borderId="4" xfId="0" applyFont="1" applyFill="1" applyBorder="1" applyAlignment="1">
      <alignment horizontal="right" vertical="center"/>
    </xf>
    <xf numFmtId="0" fontId="16" fillId="6" borderId="4" xfId="0" applyFont="1" applyFill="1" applyBorder="1" applyAlignment="1">
      <alignment horizontal="center" vertical="center" wrapText="1"/>
    </xf>
    <xf numFmtId="0" fontId="33" fillId="0" borderId="0" xfId="0" applyFont="1" applyAlignment="1">
      <alignment horizontal="center" vertical="center" wrapText="1"/>
    </xf>
    <xf numFmtId="0" fontId="33" fillId="0" borderId="15" xfId="0" applyFont="1" applyBorder="1" applyAlignment="1">
      <alignment horizontal="center" vertical="center" wrapText="1"/>
    </xf>
    <xf numFmtId="0" fontId="9" fillId="6" borderId="4" xfId="0" applyFont="1" applyFill="1" applyBorder="1" applyAlignment="1">
      <alignment horizontal="right" vertical="center" wrapText="1"/>
    </xf>
  </cellXfs>
  <cellStyles count="11">
    <cellStyle name="Hipervínculo" xfId="1" builtinId="8"/>
    <cellStyle name="Hipervínculo 2" xfId="7" xr:uid="{578A45E4-C783-440F-910D-326BDD398F8B}"/>
    <cellStyle name="Moneda" xfId="4" builtinId="4"/>
    <cellStyle name="Moneda 2" xfId="10" xr:uid="{0DB064D4-8BB3-4C95-B5B3-EEB895217B66}"/>
    <cellStyle name="Neutral" xfId="2" builtinId="28" customBuiltin="1"/>
    <cellStyle name="Normal" xfId="0" builtinId="0"/>
    <cellStyle name="Normal 2" xfId="6" xr:uid="{86BBEAAB-2B15-4503-B5D9-416384F4F91A}"/>
    <cellStyle name="Normal 5" xfId="5" xr:uid="{295757B3-C0BC-4C7E-B7D1-54379C43B700}"/>
    <cellStyle name="Normal_DIANITA FORMULARIO INFOGRAL (1)" xfId="8" xr:uid="{14F9A2BB-A2F5-4926-AA4F-B8A54C4A7770}"/>
    <cellStyle name="Normal_Hoja1" xfId="9" xr:uid="{92AE1CED-FBD2-425E-8535-769B120B1A03}"/>
    <cellStyle name="Total" xfId="3" builtinId="25" customBuiltin="1"/>
  </cellStyles>
  <dxfs count="5">
    <dxf>
      <font>
        <b val="0"/>
        <i val="0"/>
        <strike val="0"/>
        <condense val="0"/>
        <extend val="0"/>
        <outline val="0"/>
        <shadow val="0"/>
        <u val="none"/>
        <vertAlign val="baseline"/>
        <sz val="10"/>
        <color auto="1"/>
        <name val="Calibri"/>
        <family val="2"/>
        <scheme val="minor"/>
      </font>
      <alignment horizontal="general" vertical="center" textRotation="0" wrapText="1" indent="0" justifyLastLine="0" shrinkToFit="0" readingOrder="0"/>
    </dxf>
    <dxf>
      <font>
        <b val="0"/>
        <i val="0"/>
        <strike val="0"/>
        <condense val="0"/>
        <extend val="0"/>
        <outline val="0"/>
        <shadow val="0"/>
        <u val="none"/>
        <vertAlign val="baseline"/>
        <sz val="10"/>
        <color auto="1"/>
        <name val="Calibri"/>
        <family val="2"/>
        <scheme val="minor"/>
      </font>
      <alignment horizontal="general" vertical="center" textRotation="0" wrapText="1" indent="0" justifyLastLine="0" shrinkToFit="0" readingOrder="0"/>
    </dxf>
    <dxf>
      <font>
        <b val="0"/>
        <i val="0"/>
        <strike val="0"/>
        <condense val="0"/>
        <extend val="0"/>
        <outline val="0"/>
        <shadow val="0"/>
        <u val="none"/>
        <vertAlign val="baseline"/>
        <sz val="10"/>
        <color auto="1"/>
        <name val="Calibri"/>
        <family val="2"/>
        <scheme val="minor"/>
      </font>
      <alignment horizontal="general" vertical="center" textRotation="0" wrapText="1" indent="0" justifyLastLine="0" shrinkToFit="0" readingOrder="0"/>
    </dxf>
    <dxf>
      <font>
        <b val="0"/>
        <i val="0"/>
        <strike val="0"/>
        <condense val="0"/>
        <extend val="0"/>
        <outline val="0"/>
        <shadow val="0"/>
        <u val="none"/>
        <vertAlign val="baseline"/>
        <sz val="10"/>
        <color auto="1"/>
        <name val="Calibri"/>
        <family val="2"/>
        <scheme val="minor"/>
      </font>
      <alignment horizontal="general" vertical="center" textRotation="0" wrapText="1" indent="0" justifyLastLine="0" shrinkToFit="0" readingOrder="0"/>
    </dxf>
    <dxf>
      <font>
        <b val="0"/>
        <i val="0"/>
        <strike val="0"/>
        <condense val="0"/>
        <extend val="0"/>
        <outline val="0"/>
        <shadow val="0"/>
        <u val="none"/>
        <vertAlign val="baseline"/>
        <sz val="10"/>
        <color auto="1"/>
        <name val="Calibri"/>
        <family val="2"/>
        <scheme val="minor"/>
      </font>
      <alignment horizontal="center" vertical="center" textRotation="0" wrapText="1" indent="0" justifyLastLine="0" shrinkToFit="0" readingOrder="0"/>
    </dxf>
  </dxfs>
  <tableStyles count="1" defaultTableStyle="TableStyleMedium9" defaultPivotStyle="PivotStyleLight16">
    <tableStyle name="Invisible" pivot="0" table="0" count="0" xr9:uid="{3F0BFAB3-D4B7-479A-8DA1-48325A8C59C3}"/>
  </tableStyles>
  <colors>
    <mruColors>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microsoft.com/office/2022/11/relationships/FeaturePropertyBag" Target="featurePropertyBag/featurePropertyBag.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28"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 Id="rId27"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85726</xdr:colOff>
      <xdr:row>2</xdr:row>
      <xdr:rowOff>95250</xdr:rowOff>
    </xdr:from>
    <xdr:to>
      <xdr:col>4</xdr:col>
      <xdr:colOff>238126</xdr:colOff>
      <xdr:row>5</xdr:row>
      <xdr:rowOff>152631</xdr:rowOff>
    </xdr:to>
    <xdr:pic>
      <xdr:nvPicPr>
        <xdr:cNvPr id="2" name="Imagen 1">
          <a:extLst>
            <a:ext uri="{FF2B5EF4-FFF2-40B4-BE49-F238E27FC236}">
              <a16:creationId xmlns:a16="http://schemas.microsoft.com/office/drawing/2014/main" id="{645C2732-6F85-4102-992F-9EE9D4B7FB2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00051" y="419100"/>
          <a:ext cx="1181100" cy="543156"/>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85726</xdr:colOff>
      <xdr:row>2</xdr:row>
      <xdr:rowOff>95250</xdr:rowOff>
    </xdr:from>
    <xdr:to>
      <xdr:col>4</xdr:col>
      <xdr:colOff>238126</xdr:colOff>
      <xdr:row>5</xdr:row>
      <xdr:rowOff>152631</xdr:rowOff>
    </xdr:to>
    <xdr:pic>
      <xdr:nvPicPr>
        <xdr:cNvPr id="3" name="Imagen 2">
          <a:extLst>
            <a:ext uri="{FF2B5EF4-FFF2-40B4-BE49-F238E27FC236}">
              <a16:creationId xmlns:a16="http://schemas.microsoft.com/office/drawing/2014/main" id="{AFDA476A-DDF1-45C7-A0BA-16F5E9A69D0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00051" y="419100"/>
          <a:ext cx="1181100" cy="54315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85726</xdr:colOff>
      <xdr:row>2</xdr:row>
      <xdr:rowOff>95250</xdr:rowOff>
    </xdr:from>
    <xdr:to>
      <xdr:col>4</xdr:col>
      <xdr:colOff>238126</xdr:colOff>
      <xdr:row>5</xdr:row>
      <xdr:rowOff>152631</xdr:rowOff>
    </xdr:to>
    <xdr:pic>
      <xdr:nvPicPr>
        <xdr:cNvPr id="3" name="Imagen 2">
          <a:extLst>
            <a:ext uri="{FF2B5EF4-FFF2-40B4-BE49-F238E27FC236}">
              <a16:creationId xmlns:a16="http://schemas.microsoft.com/office/drawing/2014/main" id="{2A0004D9-B976-4AC6-9616-56F8A472FC0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00051" y="419100"/>
          <a:ext cx="1181100" cy="543156"/>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85726</xdr:colOff>
      <xdr:row>2</xdr:row>
      <xdr:rowOff>95250</xdr:rowOff>
    </xdr:from>
    <xdr:to>
      <xdr:col>4</xdr:col>
      <xdr:colOff>238126</xdr:colOff>
      <xdr:row>5</xdr:row>
      <xdr:rowOff>152631</xdr:rowOff>
    </xdr:to>
    <xdr:pic>
      <xdr:nvPicPr>
        <xdr:cNvPr id="3" name="Imagen 2">
          <a:extLst>
            <a:ext uri="{FF2B5EF4-FFF2-40B4-BE49-F238E27FC236}">
              <a16:creationId xmlns:a16="http://schemas.microsoft.com/office/drawing/2014/main" id="{9D5A9939-DFBA-4561-B0B7-D59E197042B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00051" y="419100"/>
          <a:ext cx="1181100" cy="543156"/>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85726</xdr:colOff>
      <xdr:row>2</xdr:row>
      <xdr:rowOff>95250</xdr:rowOff>
    </xdr:from>
    <xdr:to>
      <xdr:col>4</xdr:col>
      <xdr:colOff>238126</xdr:colOff>
      <xdr:row>5</xdr:row>
      <xdr:rowOff>152631</xdr:rowOff>
    </xdr:to>
    <xdr:pic>
      <xdr:nvPicPr>
        <xdr:cNvPr id="3" name="Imagen 2">
          <a:extLst>
            <a:ext uri="{FF2B5EF4-FFF2-40B4-BE49-F238E27FC236}">
              <a16:creationId xmlns:a16="http://schemas.microsoft.com/office/drawing/2014/main" id="{03DA6276-B717-439A-A88A-734873B8F90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00051" y="419100"/>
          <a:ext cx="1181100" cy="543156"/>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85726</xdr:colOff>
      <xdr:row>2</xdr:row>
      <xdr:rowOff>95250</xdr:rowOff>
    </xdr:from>
    <xdr:to>
      <xdr:col>4</xdr:col>
      <xdr:colOff>238126</xdr:colOff>
      <xdr:row>5</xdr:row>
      <xdr:rowOff>152631</xdr:rowOff>
    </xdr:to>
    <xdr:pic>
      <xdr:nvPicPr>
        <xdr:cNvPr id="3" name="Imagen 2">
          <a:extLst>
            <a:ext uri="{FF2B5EF4-FFF2-40B4-BE49-F238E27FC236}">
              <a16:creationId xmlns:a16="http://schemas.microsoft.com/office/drawing/2014/main" id="{2C5669CB-F88C-4DC4-A3E7-30A58FE4754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00051" y="419100"/>
          <a:ext cx="1181100" cy="543156"/>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85726</xdr:colOff>
      <xdr:row>2</xdr:row>
      <xdr:rowOff>95250</xdr:rowOff>
    </xdr:from>
    <xdr:to>
      <xdr:col>4</xdr:col>
      <xdr:colOff>238126</xdr:colOff>
      <xdr:row>5</xdr:row>
      <xdr:rowOff>152631</xdr:rowOff>
    </xdr:to>
    <xdr:pic>
      <xdr:nvPicPr>
        <xdr:cNvPr id="3" name="Imagen 2">
          <a:extLst>
            <a:ext uri="{FF2B5EF4-FFF2-40B4-BE49-F238E27FC236}">
              <a16:creationId xmlns:a16="http://schemas.microsoft.com/office/drawing/2014/main" id="{6810B17B-D370-4A53-BB8B-E60DD6B7265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00051" y="419100"/>
          <a:ext cx="1181100" cy="543156"/>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85726</xdr:colOff>
      <xdr:row>2</xdr:row>
      <xdr:rowOff>95250</xdr:rowOff>
    </xdr:from>
    <xdr:to>
      <xdr:col>4</xdr:col>
      <xdr:colOff>238126</xdr:colOff>
      <xdr:row>5</xdr:row>
      <xdr:rowOff>152631</xdr:rowOff>
    </xdr:to>
    <xdr:pic>
      <xdr:nvPicPr>
        <xdr:cNvPr id="3" name="Imagen 2">
          <a:extLst>
            <a:ext uri="{FF2B5EF4-FFF2-40B4-BE49-F238E27FC236}">
              <a16:creationId xmlns:a16="http://schemas.microsoft.com/office/drawing/2014/main" id="{2F783A97-CE82-4302-8429-7985EC580A0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00051" y="419100"/>
          <a:ext cx="1181100" cy="543156"/>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xdr:col>
      <xdr:colOff>85726</xdr:colOff>
      <xdr:row>2</xdr:row>
      <xdr:rowOff>95250</xdr:rowOff>
    </xdr:from>
    <xdr:to>
      <xdr:col>4</xdr:col>
      <xdr:colOff>238126</xdr:colOff>
      <xdr:row>5</xdr:row>
      <xdr:rowOff>152631</xdr:rowOff>
    </xdr:to>
    <xdr:pic>
      <xdr:nvPicPr>
        <xdr:cNvPr id="3" name="Imagen 2">
          <a:extLst>
            <a:ext uri="{FF2B5EF4-FFF2-40B4-BE49-F238E27FC236}">
              <a16:creationId xmlns:a16="http://schemas.microsoft.com/office/drawing/2014/main" id="{291462AA-8E62-4389-BCA8-9969C571DDA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00051" y="419100"/>
          <a:ext cx="1181100" cy="54315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85726</xdr:colOff>
      <xdr:row>2</xdr:row>
      <xdr:rowOff>95250</xdr:rowOff>
    </xdr:from>
    <xdr:to>
      <xdr:col>4</xdr:col>
      <xdr:colOff>209551</xdr:colOff>
      <xdr:row>5</xdr:row>
      <xdr:rowOff>124056</xdr:rowOff>
    </xdr:to>
    <xdr:pic>
      <xdr:nvPicPr>
        <xdr:cNvPr id="5" name="Imagen 4">
          <a:extLst>
            <a:ext uri="{FF2B5EF4-FFF2-40B4-BE49-F238E27FC236}">
              <a16:creationId xmlns:a16="http://schemas.microsoft.com/office/drawing/2014/main" id="{0D3DDC11-6420-4889-9A8C-994D3A837CF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47726" y="419100"/>
          <a:ext cx="1181100" cy="54315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85726</xdr:colOff>
      <xdr:row>2</xdr:row>
      <xdr:rowOff>95250</xdr:rowOff>
    </xdr:from>
    <xdr:to>
      <xdr:col>4</xdr:col>
      <xdr:colOff>238126</xdr:colOff>
      <xdr:row>5</xdr:row>
      <xdr:rowOff>152631</xdr:rowOff>
    </xdr:to>
    <xdr:pic>
      <xdr:nvPicPr>
        <xdr:cNvPr id="4" name="Imagen 3">
          <a:extLst>
            <a:ext uri="{FF2B5EF4-FFF2-40B4-BE49-F238E27FC236}">
              <a16:creationId xmlns:a16="http://schemas.microsoft.com/office/drawing/2014/main" id="{FC16BAB5-EC73-4799-B71E-E78D453D5FA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47726" y="419100"/>
          <a:ext cx="1181100" cy="54315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85726</xdr:colOff>
      <xdr:row>2</xdr:row>
      <xdr:rowOff>95250</xdr:rowOff>
    </xdr:from>
    <xdr:to>
      <xdr:col>4</xdr:col>
      <xdr:colOff>238126</xdr:colOff>
      <xdr:row>5</xdr:row>
      <xdr:rowOff>152631</xdr:rowOff>
    </xdr:to>
    <xdr:pic>
      <xdr:nvPicPr>
        <xdr:cNvPr id="3" name="Imagen 2">
          <a:extLst>
            <a:ext uri="{FF2B5EF4-FFF2-40B4-BE49-F238E27FC236}">
              <a16:creationId xmlns:a16="http://schemas.microsoft.com/office/drawing/2014/main" id="{D1406013-6FF1-4CB9-9D8D-019620BC38C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00051" y="419100"/>
          <a:ext cx="1181100" cy="54315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85726</xdr:colOff>
      <xdr:row>2</xdr:row>
      <xdr:rowOff>95250</xdr:rowOff>
    </xdr:from>
    <xdr:to>
      <xdr:col>4</xdr:col>
      <xdr:colOff>238126</xdr:colOff>
      <xdr:row>5</xdr:row>
      <xdr:rowOff>152631</xdr:rowOff>
    </xdr:to>
    <xdr:pic>
      <xdr:nvPicPr>
        <xdr:cNvPr id="3" name="Imagen 2">
          <a:extLst>
            <a:ext uri="{FF2B5EF4-FFF2-40B4-BE49-F238E27FC236}">
              <a16:creationId xmlns:a16="http://schemas.microsoft.com/office/drawing/2014/main" id="{65D5FDBE-7E12-4AEE-852C-128F833A27C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00051" y="419100"/>
          <a:ext cx="1181100" cy="54315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85726</xdr:colOff>
      <xdr:row>2</xdr:row>
      <xdr:rowOff>95250</xdr:rowOff>
    </xdr:from>
    <xdr:to>
      <xdr:col>4</xdr:col>
      <xdr:colOff>238126</xdr:colOff>
      <xdr:row>5</xdr:row>
      <xdr:rowOff>152631</xdr:rowOff>
    </xdr:to>
    <xdr:pic>
      <xdr:nvPicPr>
        <xdr:cNvPr id="3" name="Imagen 2">
          <a:extLst>
            <a:ext uri="{FF2B5EF4-FFF2-40B4-BE49-F238E27FC236}">
              <a16:creationId xmlns:a16="http://schemas.microsoft.com/office/drawing/2014/main" id="{74E78543-5E1A-49B1-ABF3-FB46D46D86F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00051" y="419100"/>
          <a:ext cx="1181100" cy="54315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85726</xdr:colOff>
      <xdr:row>2</xdr:row>
      <xdr:rowOff>95250</xdr:rowOff>
    </xdr:from>
    <xdr:to>
      <xdr:col>4</xdr:col>
      <xdr:colOff>238126</xdr:colOff>
      <xdr:row>5</xdr:row>
      <xdr:rowOff>152631</xdr:rowOff>
    </xdr:to>
    <xdr:pic>
      <xdr:nvPicPr>
        <xdr:cNvPr id="3" name="Imagen 2">
          <a:extLst>
            <a:ext uri="{FF2B5EF4-FFF2-40B4-BE49-F238E27FC236}">
              <a16:creationId xmlns:a16="http://schemas.microsoft.com/office/drawing/2014/main" id="{E75B2A64-7765-497C-81F4-79E67DE75AF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00051" y="419100"/>
          <a:ext cx="1181100" cy="54315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85726</xdr:colOff>
      <xdr:row>2</xdr:row>
      <xdr:rowOff>95250</xdr:rowOff>
    </xdr:from>
    <xdr:to>
      <xdr:col>4</xdr:col>
      <xdr:colOff>238126</xdr:colOff>
      <xdr:row>5</xdr:row>
      <xdr:rowOff>152631</xdr:rowOff>
    </xdr:to>
    <xdr:pic>
      <xdr:nvPicPr>
        <xdr:cNvPr id="3" name="Imagen 2">
          <a:extLst>
            <a:ext uri="{FF2B5EF4-FFF2-40B4-BE49-F238E27FC236}">
              <a16:creationId xmlns:a16="http://schemas.microsoft.com/office/drawing/2014/main" id="{825EEB9B-74E8-4291-B68B-3198FA5FE84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00051" y="419100"/>
          <a:ext cx="1181100" cy="54315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85726</xdr:colOff>
      <xdr:row>2</xdr:row>
      <xdr:rowOff>95250</xdr:rowOff>
    </xdr:from>
    <xdr:to>
      <xdr:col>4</xdr:col>
      <xdr:colOff>238126</xdr:colOff>
      <xdr:row>5</xdr:row>
      <xdr:rowOff>152631</xdr:rowOff>
    </xdr:to>
    <xdr:pic>
      <xdr:nvPicPr>
        <xdr:cNvPr id="3" name="Imagen 2">
          <a:extLst>
            <a:ext uri="{FF2B5EF4-FFF2-40B4-BE49-F238E27FC236}">
              <a16:creationId xmlns:a16="http://schemas.microsoft.com/office/drawing/2014/main" id="{5A55A98B-2D2E-4F50-A644-CD47E920AC3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00051" y="419100"/>
          <a:ext cx="1181100" cy="543156"/>
        </a:xfrm>
        <a:prstGeom prst="rect">
          <a:avLst/>
        </a:prstGeom>
      </xdr:spPr>
    </xdr:pic>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persons/person.xml><?xml version="1.0" encoding="utf-8"?>
<personList xmlns="http://schemas.microsoft.com/office/spreadsheetml/2018/threadedcomments" xmlns:x="http://schemas.openxmlformats.org/spreadsheetml/2006/main">
  <person displayName="Juan Carlos Duarte Castillo" id="{AD53D59B-7E2F-4914-9D14-406D0883382A}" userId="S::jduartec@invima.gov.co::9831768e-12e3-41e9-8d4c-f3dd377120f1"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4A9B05A-C5FE-493A-B23B-D770F106B4D4}" name="TI.LICORESIND" displayName="TI.LICORESIND" ref="J30:L38" totalsRowShown="0" headerRowDxfId="4" dataDxfId="3">
  <autoFilter ref="J30:L38" xr:uid="{54A9B05A-C5FE-493A-B23B-D770F106B4D4}"/>
  <tableColumns count="3">
    <tableColumn id="1" xr3:uid="{F0B68E9A-311F-4EEF-993F-7FCCC6659C1B}" name="LICORES" dataDxfId="2"/>
    <tableColumn id="2" xr3:uid="{A4CAE07A-0BE5-442F-979E-156308221100}" name="VINOS" dataDxfId="1"/>
    <tableColumn id="3" xr3:uid="{81FE64E1-0368-4618-BF08-D24640E2674B}" name="CERVEZAS" dataDxfId="0"/>
  </tableColumns>
  <tableStyleInfo name="TableStyleMedium9"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A1" dT="2024-04-03T16:27:56.68" personId="{AD53D59B-7E2F-4914-9D14-406D0883382A}" id="{60B31502-6B59-45A3-94FA-7FFC9A7DC7D5}">
    <text xml:space="preserve">Indirecto de esata coolumna
</text>
  </threadedComment>
</ThreadedComments>
</file>

<file path=xl/worksheets/_rels/sheet10.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8.bin"/><Relationship Id="rId4" Type="http://schemas.openxmlformats.org/officeDocument/2006/relationships/comments" Target="../comments7.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9.bin"/><Relationship Id="rId4" Type="http://schemas.openxmlformats.org/officeDocument/2006/relationships/comments" Target="../comments8.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9.xml"/><Relationship Id="rId1" Type="http://schemas.openxmlformats.org/officeDocument/2006/relationships/printerSettings" Target="../printerSettings/printerSettings10.bin"/><Relationship Id="rId4" Type="http://schemas.openxmlformats.org/officeDocument/2006/relationships/comments" Target="../comments9.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0.xml"/><Relationship Id="rId1" Type="http://schemas.openxmlformats.org/officeDocument/2006/relationships/printerSettings" Target="../printerSettings/printerSettings11.bin"/><Relationship Id="rId4" Type="http://schemas.openxmlformats.org/officeDocument/2006/relationships/comments" Target="../comments10.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1.xml"/><Relationship Id="rId1" Type="http://schemas.openxmlformats.org/officeDocument/2006/relationships/printerSettings" Target="../printerSettings/printerSettings12.bin"/><Relationship Id="rId4" Type="http://schemas.openxmlformats.org/officeDocument/2006/relationships/comments" Target="../comments11.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2.xml"/><Relationship Id="rId1" Type="http://schemas.openxmlformats.org/officeDocument/2006/relationships/printerSettings" Target="../printerSettings/printerSettings13.bin"/><Relationship Id="rId4" Type="http://schemas.openxmlformats.org/officeDocument/2006/relationships/comments" Target="../comments12.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3.xml"/><Relationship Id="rId1" Type="http://schemas.openxmlformats.org/officeDocument/2006/relationships/printerSettings" Target="../printerSettings/printerSettings14.bin"/><Relationship Id="rId4" Type="http://schemas.openxmlformats.org/officeDocument/2006/relationships/comments" Target="../comments13.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4.xml"/><Relationship Id="rId1" Type="http://schemas.openxmlformats.org/officeDocument/2006/relationships/printerSettings" Target="../printerSettings/printerSettings15.bin"/><Relationship Id="rId4" Type="http://schemas.openxmlformats.org/officeDocument/2006/relationships/comments" Target="../comments14.xml"/></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5.xml"/><Relationship Id="rId1" Type="http://schemas.openxmlformats.org/officeDocument/2006/relationships/printerSettings" Target="../printerSettings/printerSettings16.bin"/><Relationship Id="rId4" Type="http://schemas.openxmlformats.org/officeDocument/2006/relationships/comments" Target="../comments15.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6.xml"/><Relationship Id="rId1" Type="http://schemas.openxmlformats.org/officeDocument/2006/relationships/printerSettings" Target="../printerSettings/printerSettings17.bin"/><Relationship Id="rId4" Type="http://schemas.openxmlformats.org/officeDocument/2006/relationships/comments" Target="../comments16.xml"/></Relationships>
</file>

<file path=xl/worksheets/_rels/sheet2.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7.xml"/><Relationship Id="rId1" Type="http://schemas.openxmlformats.org/officeDocument/2006/relationships/printerSettings" Target="../printerSettings/printerSettings18.bin"/><Relationship Id="rId4" Type="http://schemas.openxmlformats.org/officeDocument/2006/relationships/comments" Target="../comments17.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invima.gov.co/biblioteca/politica-de-tratamiento-y-proteccion-de-datos-personalespdf" TargetMode="External"/><Relationship Id="rId1" Type="http://schemas.openxmlformats.org/officeDocument/2006/relationships/hyperlink" Target="https://www.invima.gov.co/biblioteca/politica-de-tratamiento-y-proteccion-de-datos-personalespdf" TargetMode="External"/><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mailto:ALGO@ALGO.COM.CO" TargetMode="External"/><Relationship Id="rId5" Type="http://schemas.openxmlformats.org/officeDocument/2006/relationships/comments" Target="../comments3.xml"/><Relationship Id="rId4" Type="http://schemas.openxmlformats.org/officeDocument/2006/relationships/vmlDrawing" Target="../drawings/vmlDrawing3.v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mailto:ALGO@ALGO.COM.CO" TargetMode="External"/><Relationship Id="rId5" Type="http://schemas.openxmlformats.org/officeDocument/2006/relationships/comments" Target="../comments4.xml"/><Relationship Id="rId4" Type="http://schemas.openxmlformats.org/officeDocument/2006/relationships/vmlDrawing" Target="../drawings/vmlDrawing4.v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6.xml"/></Relationships>
</file>

<file path=xl/worksheets/_rels/sheet9.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2"/>
  <dimension ref="A1:O17"/>
  <sheetViews>
    <sheetView topLeftCell="A10" workbookViewId="0">
      <selection activeCell="A10" sqref="A1:XFD1048576"/>
    </sheetView>
  </sheetViews>
  <sheetFormatPr baseColWidth="10" defaultColWidth="9.140625" defaultRowHeight="12.75" x14ac:dyDescent="0.2"/>
  <cols>
    <col min="1" max="1" width="20.140625" bestFit="1" customWidth="1"/>
    <col min="2" max="14" width="8" customWidth="1"/>
    <col min="15" max="15" width="49.7109375" customWidth="1"/>
    <col min="16" max="256" width="11.42578125" customWidth="1"/>
  </cols>
  <sheetData>
    <row r="1" spans="1:15" x14ac:dyDescent="0.2">
      <c r="A1" s="1" t="s">
        <v>0</v>
      </c>
    </row>
    <row r="2" spans="1:15" x14ac:dyDescent="0.2">
      <c r="A2" s="6" t="s">
        <v>1</v>
      </c>
    </row>
    <row r="3" spans="1:15" x14ac:dyDescent="0.2">
      <c r="A3" s="6" t="s">
        <v>2</v>
      </c>
    </row>
    <row r="4" spans="1:15" x14ac:dyDescent="0.2">
      <c r="A4" s="6" t="s">
        <v>3</v>
      </c>
    </row>
    <row r="10" spans="1:15" x14ac:dyDescent="0.2">
      <c r="A10" t="s">
        <v>4</v>
      </c>
    </row>
    <row r="11" spans="1:15" x14ac:dyDescent="0.2">
      <c r="A11">
        <v>1</v>
      </c>
      <c r="B11">
        <v>2</v>
      </c>
      <c r="C11">
        <v>3</v>
      </c>
      <c r="D11">
        <v>4</v>
      </c>
      <c r="E11">
        <v>5</v>
      </c>
      <c r="F11">
        <v>6</v>
      </c>
      <c r="G11">
        <v>7</v>
      </c>
      <c r="H11">
        <v>8</v>
      </c>
      <c r="I11">
        <v>9</v>
      </c>
      <c r="J11">
        <v>10</v>
      </c>
      <c r="K11">
        <v>11</v>
      </c>
      <c r="L11">
        <v>12</v>
      </c>
      <c r="M11">
        <v>13</v>
      </c>
      <c r="N11">
        <v>14</v>
      </c>
      <c r="O11">
        <v>15</v>
      </c>
    </row>
    <row r="12" spans="1:15" x14ac:dyDescent="0.2">
      <c r="A12" s="402" t="s">
        <v>5</v>
      </c>
      <c r="B12" s="402"/>
      <c r="C12" s="402"/>
      <c r="D12" s="402"/>
      <c r="E12" s="402"/>
      <c r="F12" s="402"/>
      <c r="G12" s="402"/>
      <c r="H12" s="402"/>
      <c r="I12" s="402"/>
      <c r="J12" s="402"/>
      <c r="K12" s="402"/>
      <c r="L12" s="402"/>
      <c r="M12" s="402"/>
      <c r="N12" s="402"/>
    </row>
    <row r="13" spans="1:15" s="69" customFormat="1" x14ac:dyDescent="0.2">
      <c r="A13" s="63" t="s">
        <v>6</v>
      </c>
      <c r="B13" s="401" t="s">
        <v>7</v>
      </c>
      <c r="C13" s="401"/>
      <c r="D13" s="401"/>
      <c r="E13" s="401"/>
      <c r="F13" s="401"/>
      <c r="G13" s="401"/>
      <c r="H13" s="401"/>
      <c r="I13" s="401"/>
      <c r="J13" s="401"/>
      <c r="K13" s="401"/>
      <c r="L13" s="401"/>
      <c r="M13" s="401"/>
      <c r="N13" s="401"/>
      <c r="O13" s="63" t="s">
        <v>8</v>
      </c>
    </row>
    <row r="14" spans="1:15" s="69" customFormat="1" ht="150" customHeight="1" x14ac:dyDescent="0.2">
      <c r="A14" s="69" t="s">
        <v>9</v>
      </c>
      <c r="B14" s="400" t="s">
        <v>10</v>
      </c>
      <c r="C14" s="400"/>
      <c r="D14" s="400"/>
      <c r="E14" s="400"/>
      <c r="F14" s="400"/>
      <c r="G14" s="400"/>
      <c r="H14" s="400"/>
      <c r="I14" s="400"/>
      <c r="J14" s="400"/>
      <c r="K14" s="400"/>
      <c r="L14" s="400"/>
      <c r="M14" s="400"/>
      <c r="N14" s="400"/>
      <c r="O14" s="67" t="s">
        <v>11</v>
      </c>
    </row>
    <row r="15" spans="1:15" s="69" customFormat="1" ht="107.25" customHeight="1" x14ac:dyDescent="0.2">
      <c r="A15" s="69" t="s">
        <v>12</v>
      </c>
      <c r="B15" s="400" t="s">
        <v>13</v>
      </c>
      <c r="C15" s="400"/>
      <c r="D15" s="400"/>
      <c r="E15" s="400"/>
      <c r="F15" s="400"/>
      <c r="G15" s="400"/>
      <c r="H15" s="400"/>
      <c r="I15" s="400"/>
      <c r="J15" s="400"/>
      <c r="K15" s="400"/>
      <c r="L15" s="400"/>
      <c r="M15" s="400"/>
      <c r="N15" s="400"/>
      <c r="O15" s="55" t="s">
        <v>14</v>
      </c>
    </row>
    <row r="16" spans="1:15" s="69" customFormat="1" ht="65.25" customHeight="1" x14ac:dyDescent="0.2">
      <c r="A16" s="69" t="s">
        <v>15</v>
      </c>
      <c r="B16" s="400" t="s">
        <v>13</v>
      </c>
      <c r="C16" s="400"/>
      <c r="D16" s="400"/>
      <c r="E16" s="400"/>
      <c r="F16" s="400"/>
      <c r="G16" s="400"/>
      <c r="H16" s="400"/>
      <c r="I16" s="400"/>
      <c r="J16" s="400"/>
      <c r="K16" s="400"/>
      <c r="L16" s="400"/>
      <c r="M16" s="400"/>
      <c r="N16" s="400"/>
      <c r="O16" s="55" t="s">
        <v>14</v>
      </c>
    </row>
    <row r="17" spans="1:15" ht="65.25" customHeight="1" x14ac:dyDescent="0.2">
      <c r="A17" s="69" t="s">
        <v>16</v>
      </c>
      <c r="B17" s="400" t="s">
        <v>13</v>
      </c>
      <c r="C17" s="400"/>
      <c r="D17" s="400"/>
      <c r="E17" s="400"/>
      <c r="F17" s="400"/>
      <c r="G17" s="400"/>
      <c r="H17" s="400"/>
      <c r="I17" s="400"/>
      <c r="J17" s="400"/>
      <c r="K17" s="400"/>
      <c r="L17" s="400"/>
      <c r="M17" s="400"/>
      <c r="N17" s="400"/>
      <c r="O17" s="55" t="s">
        <v>14</v>
      </c>
    </row>
  </sheetData>
  <sheetProtection algorithmName="SHA-512" hashValue="CUZ5WSCDmCgFIY/BliV3a3BW3NLpKbb2AT+iUAjUee8zD+ULMqEv5NtcthFXbME+ici1AcLRDl10E5JCcrn3BQ==" saltValue="nB8/fRj7zLPkYhYfsc2fdw==" spinCount="100000" sheet="1" objects="1" scenarios="1"/>
  <mergeCells count="6">
    <mergeCell ref="B17:N17"/>
    <mergeCell ref="B14:N14"/>
    <mergeCell ref="B15:N15"/>
    <mergeCell ref="B13:N13"/>
    <mergeCell ref="A12:N12"/>
    <mergeCell ref="B16:N16"/>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48AE80-2F53-47E7-9808-DB2B56548205}">
  <sheetPr codeName="Hoja10">
    <tabColor rgb="FFFF6600"/>
    <pageSetUpPr fitToPage="1"/>
  </sheetPr>
  <dimension ref="B1:AE110"/>
  <sheetViews>
    <sheetView showGridLines="0" view="pageBreakPreview" topLeftCell="A3" zoomScale="115" zoomScaleNormal="100" zoomScaleSheetLayoutView="115" workbookViewId="0">
      <pane ySplit="5" topLeftCell="A85" activePane="bottomLeft" state="frozen"/>
      <selection activeCell="A9" sqref="A9:XFD11"/>
      <selection pane="bottomLeft" activeCell="B65" sqref="B65:W66"/>
    </sheetView>
  </sheetViews>
  <sheetFormatPr baseColWidth="10" defaultColWidth="9.140625" defaultRowHeight="12.75" x14ac:dyDescent="0.2"/>
  <cols>
    <col min="1" max="1" width="4.7109375" style="2" customWidth="1"/>
    <col min="2" max="31" width="5.140625" style="2" customWidth="1"/>
    <col min="32" max="259" width="11.42578125" style="2" customWidth="1"/>
    <col min="260" max="16384" width="9.140625" style="2"/>
  </cols>
  <sheetData>
    <row r="1" spans="2:31" s="53" customFormat="1" x14ac:dyDescent="0.2">
      <c r="B1" s="53">
        <v>1</v>
      </c>
      <c r="C1" s="53">
        <v>2</v>
      </c>
      <c r="D1" s="53">
        <v>3</v>
      </c>
      <c r="E1" s="53">
        <v>4</v>
      </c>
      <c r="F1" s="53">
        <v>5</v>
      </c>
      <c r="G1" s="53">
        <v>6</v>
      </c>
      <c r="H1" s="53">
        <v>7</v>
      </c>
      <c r="I1" s="53">
        <v>8</v>
      </c>
      <c r="J1" s="53">
        <v>9</v>
      </c>
      <c r="K1" s="53">
        <v>10</v>
      </c>
      <c r="L1" s="53">
        <v>11</v>
      </c>
      <c r="M1" s="53">
        <v>12</v>
      </c>
      <c r="N1" s="53">
        <v>13</v>
      </c>
      <c r="O1" s="53">
        <v>14</v>
      </c>
      <c r="P1" s="53">
        <v>15</v>
      </c>
      <c r="Q1" s="53">
        <v>16</v>
      </c>
      <c r="R1" s="53">
        <v>17</v>
      </c>
      <c r="S1" s="53">
        <v>18</v>
      </c>
      <c r="T1" s="53">
        <v>19</v>
      </c>
      <c r="U1" s="53">
        <v>20</v>
      </c>
      <c r="V1" s="53">
        <v>21</v>
      </c>
      <c r="W1" s="53">
        <v>22</v>
      </c>
      <c r="X1" s="53">
        <v>23</v>
      </c>
      <c r="Y1" s="53">
        <v>24</v>
      </c>
      <c r="Z1" s="53">
        <v>25</v>
      </c>
      <c r="AA1" s="53">
        <v>26</v>
      </c>
      <c r="AB1" s="53">
        <v>27</v>
      </c>
      <c r="AC1" s="53">
        <v>28</v>
      </c>
      <c r="AD1" s="53">
        <v>29</v>
      </c>
      <c r="AE1" s="53">
        <v>30</v>
      </c>
    </row>
    <row r="3" spans="2:31" x14ac:dyDescent="0.2">
      <c r="B3" s="330"/>
      <c r="C3" s="330"/>
      <c r="D3" s="330"/>
      <c r="E3" s="330"/>
      <c r="F3" s="334" t="str">
        <f>Instrucciones!F3</f>
        <v>GESTIÓN DE AUTORIZACIONES DE COMERCIALIZACIÓN</v>
      </c>
      <c r="G3" s="334"/>
      <c r="H3" s="334"/>
      <c r="I3" s="334"/>
      <c r="J3" s="334"/>
      <c r="K3" s="334"/>
      <c r="L3" s="334"/>
      <c r="M3" s="334"/>
      <c r="N3" s="334"/>
      <c r="O3" s="334"/>
      <c r="P3" s="334"/>
      <c r="Q3" s="334"/>
      <c r="R3" s="334"/>
      <c r="S3" s="334"/>
      <c r="T3" s="334"/>
      <c r="U3" s="334"/>
      <c r="V3" s="334"/>
      <c r="W3" s="334"/>
      <c r="X3" s="334"/>
      <c r="Y3" s="334"/>
      <c r="Z3" s="334"/>
      <c r="AA3" s="334"/>
      <c r="AB3" s="334"/>
      <c r="AC3" s="334"/>
      <c r="AD3" s="334"/>
      <c r="AE3" s="334"/>
    </row>
    <row r="4" spans="2:31" ht="12.75" customHeight="1" x14ac:dyDescent="0.2">
      <c r="B4" s="330"/>
      <c r="C4" s="330"/>
      <c r="D4" s="330"/>
      <c r="E4" s="330"/>
      <c r="F4" s="331" t="str">
        <f>Instrucciones!$F$4</f>
        <v>FORMULARIO ÚNICO DE BEBIDAS ALCOHOLICAS</v>
      </c>
      <c r="G4" s="331"/>
      <c r="H4" s="331"/>
      <c r="I4" s="331"/>
      <c r="J4" s="331"/>
      <c r="K4" s="331"/>
      <c r="L4" s="331"/>
      <c r="M4" s="331"/>
      <c r="N4" s="331"/>
      <c r="O4" s="331"/>
      <c r="P4" s="331"/>
      <c r="Q4" s="331"/>
      <c r="R4" s="331"/>
      <c r="S4" s="331"/>
      <c r="T4" s="331"/>
      <c r="U4" s="331"/>
      <c r="V4" s="331"/>
      <c r="W4" s="331"/>
      <c r="X4" s="331"/>
      <c r="Y4" s="331"/>
      <c r="Z4" s="331"/>
      <c r="AA4" s="331"/>
      <c r="AB4" s="331"/>
      <c r="AC4" s="331"/>
      <c r="AD4" s="331"/>
      <c r="AE4" s="331"/>
    </row>
    <row r="5" spans="2:31" ht="12.75" customHeight="1" x14ac:dyDescent="0.2">
      <c r="B5" s="330"/>
      <c r="C5" s="330"/>
      <c r="D5" s="330"/>
      <c r="E5" s="330"/>
      <c r="F5" s="331"/>
      <c r="G5" s="331"/>
      <c r="H5" s="331"/>
      <c r="I5" s="331"/>
      <c r="J5" s="331"/>
      <c r="K5" s="331"/>
      <c r="L5" s="331"/>
      <c r="M5" s="331"/>
      <c r="N5" s="331"/>
      <c r="O5" s="331"/>
      <c r="P5" s="331"/>
      <c r="Q5" s="331"/>
      <c r="R5" s="331"/>
      <c r="S5" s="331"/>
      <c r="T5" s="331"/>
      <c r="U5" s="331"/>
      <c r="V5" s="331"/>
      <c r="W5" s="331"/>
      <c r="X5" s="331"/>
      <c r="Y5" s="331"/>
      <c r="Z5" s="331"/>
      <c r="AA5" s="331"/>
      <c r="AB5" s="331"/>
      <c r="AC5" s="331"/>
      <c r="AD5" s="331"/>
      <c r="AE5" s="331"/>
    </row>
    <row r="6" spans="2:31" ht="12.75" customHeight="1" x14ac:dyDescent="0.2">
      <c r="B6" s="330"/>
      <c r="C6" s="330"/>
      <c r="D6" s="330"/>
      <c r="E6" s="330"/>
      <c r="F6" s="331"/>
      <c r="G6" s="331"/>
      <c r="H6" s="331"/>
      <c r="I6" s="331"/>
      <c r="J6" s="331"/>
      <c r="K6" s="331"/>
      <c r="L6" s="331"/>
      <c r="M6" s="331"/>
      <c r="N6" s="331"/>
      <c r="O6" s="331"/>
      <c r="P6" s="331"/>
      <c r="Q6" s="331"/>
      <c r="R6" s="331"/>
      <c r="S6" s="331"/>
      <c r="T6" s="331"/>
      <c r="U6" s="331"/>
      <c r="V6" s="331"/>
      <c r="W6" s="331"/>
      <c r="X6" s="331"/>
      <c r="Y6" s="331"/>
      <c r="Z6" s="331"/>
      <c r="AA6" s="331"/>
      <c r="AB6" s="331"/>
      <c r="AC6" s="331"/>
      <c r="AD6" s="331"/>
      <c r="AE6" s="331"/>
    </row>
    <row r="7" spans="2:31" x14ac:dyDescent="0.2">
      <c r="B7" s="330"/>
      <c r="C7" s="330"/>
      <c r="D7" s="330"/>
      <c r="E7" s="330"/>
      <c r="F7" s="332" t="str">
        <f>Instrucciones!$F$7</f>
        <v>Código: ACOM-FOR152</v>
      </c>
      <c r="G7" s="332"/>
      <c r="H7" s="332"/>
      <c r="I7" s="332"/>
      <c r="J7" s="332"/>
      <c r="K7" s="332"/>
      <c r="L7" s="332"/>
      <c r="M7" s="332"/>
      <c r="N7" s="333" t="str">
        <f>Instrucciones!$N$7</f>
        <v>Versión: 02</v>
      </c>
      <c r="O7" s="333"/>
      <c r="P7" s="333"/>
      <c r="Q7" s="333"/>
      <c r="R7" s="333"/>
      <c r="S7" s="333"/>
      <c r="T7" s="333"/>
      <c r="U7" s="333"/>
      <c r="V7" s="333"/>
      <c r="W7" s="333"/>
      <c r="X7" s="333"/>
      <c r="Y7" s="332" t="str">
        <f>Instrucciones!$Y$7</f>
        <v>Fecha de Emisión: 2026-06-21</v>
      </c>
      <c r="Z7" s="332"/>
      <c r="AA7" s="332"/>
      <c r="AB7" s="332"/>
      <c r="AC7" s="332"/>
      <c r="AD7" s="332"/>
      <c r="AE7" s="332"/>
    </row>
    <row r="8" spans="2:31" x14ac:dyDescent="0.2">
      <c r="B8" s="150"/>
      <c r="AE8" s="151"/>
    </row>
    <row r="9" spans="2:31" ht="24.75" customHeight="1" x14ac:dyDescent="0.2">
      <c r="B9" s="319" t="s">
        <v>1530</v>
      </c>
      <c r="C9" s="690"/>
      <c r="D9" s="690"/>
      <c r="E9" s="690"/>
      <c r="F9" s="690"/>
      <c r="G9" s="690"/>
      <c r="H9" s="690"/>
      <c r="I9" s="690"/>
      <c r="J9" s="690"/>
      <c r="K9" s="690"/>
      <c r="L9" s="690"/>
      <c r="M9" s="690"/>
      <c r="N9" s="690"/>
      <c r="O9" s="690"/>
      <c r="P9" s="690"/>
      <c r="Q9" s="690"/>
      <c r="R9" s="690"/>
      <c r="S9" s="690"/>
      <c r="T9" s="690"/>
      <c r="U9" s="690"/>
      <c r="V9" s="690"/>
      <c r="W9" s="690"/>
      <c r="X9" s="690"/>
      <c r="Y9" s="690"/>
      <c r="Z9" s="690"/>
      <c r="AA9" s="690"/>
      <c r="AB9" s="690"/>
      <c r="AC9" s="690"/>
      <c r="AD9" s="690"/>
      <c r="AE9" s="691"/>
    </row>
    <row r="10" spans="2:31" ht="24.75" customHeight="1" x14ac:dyDescent="0.2">
      <c r="B10" s="319"/>
      <c r="C10" s="690"/>
      <c r="D10" s="690"/>
      <c r="E10" s="690"/>
      <c r="F10" s="690"/>
      <c r="G10" s="690"/>
      <c r="H10" s="690"/>
      <c r="I10" s="690"/>
      <c r="J10" s="690"/>
      <c r="K10" s="690"/>
      <c r="L10" s="690"/>
      <c r="M10" s="690"/>
      <c r="N10" s="690"/>
      <c r="O10" s="690"/>
      <c r="P10" s="690"/>
      <c r="Q10" s="690"/>
      <c r="R10" s="690"/>
      <c r="S10" s="690"/>
      <c r="T10" s="690"/>
      <c r="U10" s="690"/>
      <c r="V10" s="690"/>
      <c r="W10" s="690"/>
      <c r="X10" s="690"/>
      <c r="Y10" s="690"/>
      <c r="Z10" s="690"/>
      <c r="AA10" s="690"/>
      <c r="AB10" s="690"/>
      <c r="AC10" s="690"/>
      <c r="AD10" s="690"/>
      <c r="AE10" s="691"/>
    </row>
    <row r="11" spans="2:31" ht="24.75" customHeight="1" x14ac:dyDescent="0.2">
      <c r="B11" s="319"/>
      <c r="C11" s="690"/>
      <c r="D11" s="690"/>
      <c r="E11" s="690"/>
      <c r="F11" s="690"/>
      <c r="G11" s="690"/>
      <c r="H11" s="690"/>
      <c r="I11" s="690"/>
      <c r="J11" s="690"/>
      <c r="K11" s="690"/>
      <c r="L11" s="690"/>
      <c r="M11" s="690"/>
      <c r="N11" s="690"/>
      <c r="O11" s="690"/>
      <c r="P11" s="690"/>
      <c r="Q11" s="690"/>
      <c r="R11" s="690"/>
      <c r="S11" s="690"/>
      <c r="T11" s="690"/>
      <c r="U11" s="690"/>
      <c r="V11" s="690"/>
      <c r="W11" s="690"/>
      <c r="X11" s="690"/>
      <c r="Y11" s="690"/>
      <c r="Z11" s="690"/>
      <c r="AA11" s="690"/>
      <c r="AB11" s="690"/>
      <c r="AC11" s="690"/>
      <c r="AD11" s="690"/>
      <c r="AE11" s="691"/>
    </row>
    <row r="12" spans="2:31" x14ac:dyDescent="0.2">
      <c r="B12" s="150"/>
      <c r="AE12" s="151"/>
    </row>
    <row r="13" spans="2:31" ht="18.75" x14ac:dyDescent="0.2">
      <c r="B13" s="692" t="s">
        <v>1353</v>
      </c>
      <c r="C13" s="693"/>
      <c r="D13" s="693"/>
      <c r="E13" s="693"/>
      <c r="F13" s="693"/>
      <c r="G13" s="693"/>
      <c r="H13" s="693"/>
      <c r="I13" s="693"/>
      <c r="J13" s="693"/>
      <c r="K13" s="693"/>
      <c r="L13" s="693"/>
      <c r="M13" s="693"/>
      <c r="N13" s="693"/>
      <c r="O13" s="693"/>
      <c r="P13" s="693"/>
      <c r="Q13" s="693"/>
      <c r="R13" s="693"/>
      <c r="S13" s="693"/>
      <c r="T13" s="693"/>
      <c r="U13" s="693"/>
      <c r="V13" s="693"/>
      <c r="W13" s="693"/>
      <c r="X13" s="693"/>
      <c r="Y13" s="693"/>
      <c r="Z13" s="693"/>
      <c r="AA13" s="693"/>
      <c r="AB13" s="693"/>
      <c r="AC13" s="693"/>
      <c r="AD13" s="693"/>
      <c r="AE13" s="694"/>
    </row>
    <row r="14" spans="2:31" ht="15.75" customHeight="1" x14ac:dyDescent="0.2">
      <c r="B14" s="325" t="s">
        <v>1355</v>
      </c>
      <c r="C14" s="325"/>
      <c r="D14" s="325"/>
      <c r="E14" s="325"/>
      <c r="F14" s="326">
        <f>INFO.BASICA!$H$41</f>
        <v>0</v>
      </c>
      <c r="G14" s="326"/>
      <c r="H14" s="326"/>
      <c r="I14" s="326"/>
      <c r="J14" s="326"/>
      <c r="K14" s="326"/>
      <c r="L14" s="326"/>
      <c r="M14" s="326"/>
      <c r="N14" s="326"/>
      <c r="O14" s="326"/>
      <c r="P14" s="326"/>
      <c r="Q14" s="326"/>
      <c r="R14" s="326"/>
      <c r="S14" s="326"/>
      <c r="T14" s="326"/>
      <c r="U14" s="326"/>
      <c r="V14" s="327" t="s">
        <v>1356</v>
      </c>
      <c r="W14" s="327"/>
      <c r="X14" s="327"/>
      <c r="Y14" s="327"/>
      <c r="Z14" s="327"/>
      <c r="AA14" s="327"/>
      <c r="AB14" s="327"/>
      <c r="AC14" s="327"/>
      <c r="AD14" s="327"/>
      <c r="AE14" s="327"/>
    </row>
    <row r="15" spans="2:31" ht="15.75" customHeight="1" x14ac:dyDescent="0.2">
      <c r="B15" s="325"/>
      <c r="C15" s="325"/>
      <c r="D15" s="325"/>
      <c r="E15" s="325"/>
      <c r="F15" s="326"/>
      <c r="G15" s="326"/>
      <c r="H15" s="326"/>
      <c r="I15" s="326"/>
      <c r="J15" s="326"/>
      <c r="K15" s="326"/>
      <c r="L15" s="326"/>
      <c r="M15" s="326"/>
      <c r="N15" s="326"/>
      <c r="O15" s="326"/>
      <c r="P15" s="326"/>
      <c r="Q15" s="326"/>
      <c r="R15" s="326"/>
      <c r="S15" s="326"/>
      <c r="T15" s="326"/>
      <c r="U15" s="326"/>
      <c r="V15" s="328">
        <f>INFO.BASICA!$V$42</f>
        <v>0</v>
      </c>
      <c r="W15" s="329"/>
      <c r="X15" s="329"/>
      <c r="Y15" s="329"/>
      <c r="Z15" s="329"/>
      <c r="AA15" s="329"/>
      <c r="AB15" s="329"/>
      <c r="AC15" s="329"/>
      <c r="AD15" s="329"/>
      <c r="AE15" s="329"/>
    </row>
    <row r="16" spans="2:31" ht="15.75" customHeight="1" x14ac:dyDescent="0.2">
      <c r="B16" s="325"/>
      <c r="C16" s="325"/>
      <c r="D16" s="325"/>
      <c r="E16" s="325"/>
      <c r="F16" s="326"/>
      <c r="G16" s="326"/>
      <c r="H16" s="326"/>
      <c r="I16" s="326"/>
      <c r="J16" s="326"/>
      <c r="K16" s="326"/>
      <c r="L16" s="326"/>
      <c r="M16" s="326"/>
      <c r="N16" s="326"/>
      <c r="O16" s="326"/>
      <c r="P16" s="326"/>
      <c r="Q16" s="326"/>
      <c r="R16" s="326"/>
      <c r="S16" s="326"/>
      <c r="T16" s="326"/>
      <c r="U16" s="326"/>
      <c r="V16" s="329"/>
      <c r="W16" s="329"/>
      <c r="X16" s="329"/>
      <c r="Y16" s="329"/>
      <c r="Z16" s="329"/>
      <c r="AA16" s="329"/>
      <c r="AB16" s="329"/>
      <c r="AC16" s="329"/>
      <c r="AD16" s="329"/>
      <c r="AE16" s="329"/>
    </row>
    <row r="17" spans="2:31" ht="15.75" customHeight="1" x14ac:dyDescent="0.2">
      <c r="B17" s="335" t="s">
        <v>1357</v>
      </c>
      <c r="C17" s="335"/>
      <c r="D17" s="335"/>
      <c r="E17" s="335"/>
      <c r="F17" s="336">
        <f>INFO.BASICA!$H$44</f>
        <v>0</v>
      </c>
      <c r="G17" s="336"/>
      <c r="H17" s="336"/>
      <c r="I17" s="336"/>
      <c r="J17" s="336"/>
      <c r="K17" s="336"/>
      <c r="L17" s="336"/>
      <c r="M17" s="336"/>
      <c r="N17" s="336"/>
      <c r="O17" s="336"/>
      <c r="P17" s="336"/>
      <c r="Q17" s="336"/>
      <c r="R17" s="327" t="s">
        <v>1477</v>
      </c>
      <c r="S17" s="327"/>
      <c r="T17" s="327"/>
      <c r="U17" s="339">
        <f>INFO.BASICA!$U$44</f>
        <v>0</v>
      </c>
      <c r="V17" s="339"/>
      <c r="W17" s="339"/>
      <c r="X17" s="339"/>
      <c r="Y17" s="339"/>
      <c r="Z17" s="339"/>
      <c r="AA17" s="339"/>
      <c r="AB17" s="339"/>
      <c r="AC17" s="339"/>
      <c r="AD17" s="339"/>
      <c r="AE17" s="339"/>
    </row>
    <row r="18" spans="2:31" ht="15.75" customHeight="1" x14ac:dyDescent="0.2">
      <c r="B18" s="335" t="s">
        <v>1359</v>
      </c>
      <c r="C18" s="335"/>
      <c r="D18" s="335"/>
      <c r="E18" s="335"/>
      <c r="F18" s="336">
        <f>INFO.BASICA!$H$45</f>
        <v>0</v>
      </c>
      <c r="G18" s="336"/>
      <c r="H18" s="336"/>
      <c r="I18" s="336"/>
      <c r="J18" s="336"/>
      <c r="K18" s="336"/>
      <c r="L18" s="336"/>
      <c r="M18" s="336"/>
      <c r="N18" s="336"/>
      <c r="O18" s="336"/>
      <c r="P18" s="336"/>
      <c r="Q18" s="336"/>
      <c r="R18" s="336"/>
      <c r="S18" s="336"/>
      <c r="T18" s="336"/>
      <c r="U18" s="336"/>
      <c r="V18" s="338" t="s">
        <v>1360</v>
      </c>
      <c r="W18" s="338"/>
      <c r="X18" s="338"/>
      <c r="Y18" s="336" t="str">
        <f>INFO.BASICA!$Y$45</f>
        <v>GRANDE</v>
      </c>
      <c r="Z18" s="336"/>
      <c r="AA18" s="336"/>
      <c r="AB18" s="336"/>
      <c r="AC18" s="336"/>
      <c r="AD18" s="336"/>
      <c r="AE18" s="336"/>
    </row>
    <row r="19" spans="2:31" ht="15.75" customHeight="1" x14ac:dyDescent="0.2">
      <c r="B19" s="335" t="s">
        <v>1361</v>
      </c>
      <c r="C19" s="335"/>
      <c r="D19" s="335"/>
      <c r="E19" s="335"/>
      <c r="F19" s="336">
        <f>INFO.BASICA!$H$46</f>
        <v>0</v>
      </c>
      <c r="G19" s="336"/>
      <c r="H19" s="336"/>
      <c r="I19" s="336"/>
      <c r="J19" s="336"/>
      <c r="K19" s="336"/>
      <c r="L19" s="336"/>
      <c r="M19" s="336"/>
      <c r="N19" s="336"/>
      <c r="O19" s="337" t="s">
        <v>1362</v>
      </c>
      <c r="P19" s="337"/>
      <c r="Q19" s="337"/>
      <c r="R19" s="336">
        <f>INFO.BASICA!$R$46</f>
        <v>0</v>
      </c>
      <c r="S19" s="336"/>
      <c r="T19" s="336"/>
      <c r="U19" s="336"/>
      <c r="V19" s="338" t="s">
        <v>1363</v>
      </c>
      <c r="W19" s="338"/>
      <c r="X19" s="338"/>
      <c r="Y19" s="336">
        <f>INFO.BASICA!$Y$46</f>
        <v>0</v>
      </c>
      <c r="Z19" s="336"/>
      <c r="AA19" s="336"/>
      <c r="AB19" s="336"/>
      <c r="AC19" s="336"/>
      <c r="AD19" s="336"/>
      <c r="AE19" s="336"/>
    </row>
    <row r="20" spans="2:31" ht="15.75" customHeight="1" x14ac:dyDescent="0.2">
      <c r="B20" s="335" t="s">
        <v>1364</v>
      </c>
      <c r="C20" s="335"/>
      <c r="D20" s="335"/>
      <c r="E20" s="335"/>
      <c r="F20" s="341">
        <f>INFO.BASICA!$H$47</f>
        <v>0</v>
      </c>
      <c r="G20" s="342"/>
      <c r="H20" s="342"/>
      <c r="I20" s="342"/>
      <c r="J20" s="342"/>
      <c r="K20" s="342"/>
      <c r="L20" s="343"/>
      <c r="M20" s="337" t="s">
        <v>1364</v>
      </c>
      <c r="N20" s="337"/>
      <c r="O20" s="337"/>
      <c r="P20" s="337"/>
      <c r="Q20" s="337"/>
      <c r="R20" s="339">
        <f>INFO.BASICA!$R$47</f>
        <v>0</v>
      </c>
      <c r="S20" s="336"/>
      <c r="T20" s="336"/>
      <c r="U20" s="336"/>
      <c r="V20" s="338" t="s">
        <v>1365</v>
      </c>
      <c r="W20" s="338"/>
      <c r="X20" s="338"/>
      <c r="Y20" s="336">
        <f>INFO.BASICA!$Y$47</f>
        <v>0</v>
      </c>
      <c r="Z20" s="336"/>
      <c r="AA20" s="336"/>
      <c r="AB20" s="336"/>
      <c r="AC20" s="336"/>
      <c r="AD20" s="336"/>
      <c r="AE20" s="336"/>
    </row>
    <row r="21" spans="2:31" x14ac:dyDescent="0.2">
      <c r="B21" s="150"/>
      <c r="Y21" s="56"/>
      <c r="Z21" s="56"/>
      <c r="AA21" s="56"/>
      <c r="AB21" s="56"/>
      <c r="AC21" s="56"/>
      <c r="AD21" s="56"/>
      <c r="AE21" s="159"/>
    </row>
    <row r="22" spans="2:31" x14ac:dyDescent="0.2">
      <c r="B22" s="150"/>
      <c r="Y22" s="56"/>
      <c r="Z22" s="56"/>
      <c r="AA22" s="56"/>
      <c r="AB22" s="56"/>
      <c r="AC22" s="56"/>
      <c r="AD22" s="56"/>
      <c r="AE22" s="159"/>
    </row>
    <row r="23" spans="2:31" ht="18" x14ac:dyDescent="0.25">
      <c r="B23" s="699" t="s">
        <v>1600</v>
      </c>
      <c r="C23" s="700"/>
      <c r="D23" s="700"/>
      <c r="E23" s="700"/>
      <c r="F23" s="700"/>
      <c r="G23" s="700"/>
      <c r="H23" s="700"/>
      <c r="I23" s="700"/>
      <c r="J23" s="700"/>
      <c r="K23" s="700"/>
      <c r="L23" s="700"/>
      <c r="M23" s="700"/>
      <c r="N23" s="700"/>
      <c r="O23" s="700"/>
      <c r="P23" s="700"/>
      <c r="Q23" s="700"/>
      <c r="R23" s="700"/>
      <c r="S23" s="700"/>
      <c r="T23" s="700"/>
      <c r="U23" s="700"/>
      <c r="V23" s="700"/>
      <c r="W23" s="700"/>
      <c r="X23" s="700"/>
      <c r="Y23" s="700"/>
      <c r="Z23" s="700"/>
      <c r="AA23" s="700"/>
      <c r="AB23" s="700"/>
      <c r="AC23" s="700"/>
      <c r="AD23" s="700"/>
      <c r="AE23" s="701"/>
    </row>
    <row r="24" spans="2:31" x14ac:dyDescent="0.2">
      <c r="B24" s="702"/>
      <c r="C24" s="703"/>
      <c r="D24" s="703"/>
      <c r="E24" s="703"/>
      <c r="F24" s="703"/>
      <c r="G24" s="703"/>
      <c r="H24" s="703"/>
      <c r="I24" s="703"/>
      <c r="J24" s="703"/>
      <c r="K24" s="703"/>
      <c r="L24" s="703"/>
      <c r="M24" s="703"/>
      <c r="N24" s="703"/>
      <c r="O24" s="703"/>
      <c r="P24" s="703"/>
      <c r="Q24" s="703"/>
      <c r="R24" s="703"/>
      <c r="S24" s="703"/>
      <c r="T24" s="703"/>
      <c r="U24" s="703"/>
      <c r="V24" s="703"/>
      <c r="W24" s="703"/>
      <c r="X24" s="703"/>
      <c r="Y24" s="703"/>
      <c r="Z24" s="703"/>
      <c r="AA24" s="703"/>
      <c r="AB24" s="703"/>
      <c r="AC24" s="703"/>
      <c r="AD24" s="703"/>
      <c r="AE24" s="704"/>
    </row>
    <row r="25" spans="2:31" x14ac:dyDescent="0.2">
      <c r="B25" s="150"/>
      <c r="AE25" s="151"/>
    </row>
    <row r="26" spans="2:31" x14ac:dyDescent="0.2">
      <c r="B26" s="150"/>
      <c r="AE26" s="151"/>
    </row>
    <row r="27" spans="2:31" s="4" customFormat="1" ht="15.75" customHeight="1" x14ac:dyDescent="0.2">
      <c r="B27" s="175"/>
      <c r="C27" s="68"/>
      <c r="D27" s="68"/>
      <c r="E27" s="68"/>
      <c r="F27" s="68"/>
      <c r="G27" s="68"/>
      <c r="H27" s="68"/>
      <c r="I27" s="68"/>
      <c r="J27" s="68"/>
      <c r="K27" s="68"/>
      <c r="L27" s="68"/>
      <c r="M27" s="68"/>
      <c r="N27" s="68"/>
      <c r="O27" s="68"/>
      <c r="P27" s="68"/>
      <c r="Q27" s="68"/>
      <c r="R27" s="68"/>
      <c r="S27" s="68"/>
      <c r="T27" s="68"/>
      <c r="U27" s="68"/>
      <c r="V27" s="68"/>
      <c r="W27" s="68"/>
      <c r="X27" s="68"/>
      <c r="Y27" s="68"/>
      <c r="Z27" s="68"/>
      <c r="AA27" s="68"/>
      <c r="AB27" s="68"/>
      <c r="AC27" s="68"/>
      <c r="AD27" s="68"/>
      <c r="AE27" s="176"/>
    </row>
    <row r="28" spans="2:31" s="4" customFormat="1" ht="22.5" customHeight="1" x14ac:dyDescent="0.2">
      <c r="B28" s="353" t="s">
        <v>1601</v>
      </c>
      <c r="C28" s="354"/>
      <c r="D28" s="353"/>
      <c r="E28" s="353"/>
      <c r="F28" s="353"/>
      <c r="G28" s="353"/>
      <c r="H28" s="353"/>
      <c r="I28" s="353"/>
      <c r="J28" s="353"/>
      <c r="K28" s="353"/>
      <c r="L28" s="353"/>
      <c r="M28" s="353"/>
      <c r="N28" s="353"/>
      <c r="O28" s="353"/>
      <c r="P28" s="353"/>
      <c r="Q28" s="353"/>
      <c r="R28" s="353"/>
      <c r="S28" s="353"/>
      <c r="T28" s="353"/>
      <c r="U28" s="353"/>
      <c r="V28" s="353"/>
      <c r="W28" s="353"/>
      <c r="X28" s="353"/>
      <c r="Y28" s="353"/>
      <c r="Z28" s="353"/>
      <c r="AA28" s="355"/>
      <c r="AB28" s="355"/>
      <c r="AC28" s="355"/>
      <c r="AD28" s="355"/>
      <c r="AE28" s="353"/>
    </row>
    <row r="29" spans="2:31" s="4" customFormat="1" ht="15.75" customHeight="1" x14ac:dyDescent="0.2">
      <c r="B29" s="71"/>
      <c r="C29" s="72"/>
      <c r="D29" s="72"/>
      <c r="E29" s="72"/>
      <c r="F29" s="72"/>
      <c r="G29" s="72"/>
      <c r="H29" s="72"/>
      <c r="I29" s="72"/>
      <c r="J29" s="72"/>
      <c r="K29" s="72"/>
      <c r="L29" s="72"/>
      <c r="M29" s="72"/>
      <c r="N29" s="72"/>
      <c r="O29" s="72"/>
      <c r="P29" s="72"/>
      <c r="Q29" s="72"/>
      <c r="R29" s="72"/>
      <c r="S29" s="72"/>
      <c r="T29" s="72"/>
      <c r="U29" s="72"/>
      <c r="V29" s="72"/>
      <c r="W29" s="72"/>
      <c r="X29" s="72"/>
      <c r="Y29" s="72"/>
      <c r="Z29" s="72"/>
      <c r="AA29" s="72"/>
      <c r="AB29" s="72"/>
      <c r="AC29" s="72"/>
      <c r="AD29" s="72"/>
      <c r="AE29" s="73"/>
    </row>
    <row r="30" spans="2:31" s="4" customFormat="1" ht="15.75" customHeight="1" x14ac:dyDescent="0.2">
      <c r="B30" s="177"/>
      <c r="C30" s="408" t="s">
        <v>1429</v>
      </c>
      <c r="D30" s="408"/>
      <c r="E30" s="408"/>
      <c r="F30" s="408"/>
      <c r="G30" s="408"/>
      <c r="H30" s="408"/>
      <c r="I30" s="408"/>
      <c r="J30" s="408"/>
      <c r="K30" s="408"/>
      <c r="L30" s="408"/>
      <c r="M30" s="408"/>
      <c r="N30" s="408"/>
      <c r="O30" s="408"/>
      <c r="P30" s="70"/>
      <c r="Q30" s="70"/>
      <c r="R30" s="664" t="s">
        <v>1430</v>
      </c>
      <c r="S30" s="664"/>
      <c r="T30" s="664"/>
      <c r="U30" s="664"/>
      <c r="V30" s="664"/>
      <c r="W30" s="664"/>
      <c r="X30" s="664"/>
      <c r="Y30" s="664"/>
      <c r="Z30" s="664"/>
      <c r="AA30" s="664"/>
      <c r="AB30" s="664"/>
      <c r="AC30" s="664"/>
      <c r="AD30" s="664"/>
      <c r="AE30" s="78"/>
    </row>
    <row r="31" spans="2:31" s="4" customFormat="1" ht="15.75" customHeight="1" x14ac:dyDescent="0.2">
      <c r="B31" s="178"/>
      <c r="C31" s="408"/>
      <c r="D31" s="408"/>
      <c r="E31" s="408"/>
      <c r="F31" s="408"/>
      <c r="G31" s="408"/>
      <c r="H31" s="408"/>
      <c r="I31" s="408"/>
      <c r="J31" s="408"/>
      <c r="K31" s="408"/>
      <c r="L31" s="408"/>
      <c r="M31" s="408"/>
      <c r="N31" s="408"/>
      <c r="O31" s="408"/>
      <c r="P31" s="70"/>
      <c r="Q31" s="70"/>
      <c r="R31" s="664"/>
      <c r="S31" s="664"/>
      <c r="T31" s="664"/>
      <c r="U31" s="664"/>
      <c r="V31" s="664"/>
      <c r="W31" s="664"/>
      <c r="X31" s="664"/>
      <c r="Y31" s="664"/>
      <c r="Z31" s="664"/>
      <c r="AA31" s="664"/>
      <c r="AB31" s="664"/>
      <c r="AC31" s="664"/>
      <c r="AD31" s="664"/>
      <c r="AE31" s="78"/>
    </row>
    <row r="32" spans="2:31" s="4" customFormat="1" ht="15.75" customHeight="1" x14ac:dyDescent="0.2">
      <c r="B32" s="121"/>
      <c r="C32" s="364">
        <f>INFO.BASICA!$C$79</f>
        <v>0</v>
      </c>
      <c r="D32" s="364"/>
      <c r="E32" s="364"/>
      <c r="F32" s="364"/>
      <c r="G32" s="364"/>
      <c r="H32" s="364"/>
      <c r="I32" s="364"/>
      <c r="J32" s="364"/>
      <c r="K32" s="662" t="s">
        <v>1386</v>
      </c>
      <c r="L32" s="662"/>
      <c r="M32" s="662"/>
      <c r="N32" s="662"/>
      <c r="O32" s="662"/>
      <c r="P32" s="52"/>
      <c r="Q32" s="52"/>
      <c r="R32" s="64"/>
      <c r="S32" s="64"/>
      <c r="T32" s="64"/>
      <c r="U32" s="64"/>
      <c r="V32" s="64"/>
      <c r="W32" s="64"/>
      <c r="X32" s="64"/>
      <c r="Y32" s="64"/>
      <c r="Z32" s="64"/>
      <c r="AA32" s="64"/>
      <c r="AB32" s="64"/>
      <c r="AC32" s="64"/>
      <c r="AD32" s="64"/>
      <c r="AE32" s="78"/>
    </row>
    <row r="33" spans="2:31" s="4" customFormat="1" ht="15.75" customHeight="1" x14ac:dyDescent="0.2">
      <c r="B33" s="121"/>
      <c r="C33" s="368">
        <f>INFO.BASICA!$C$80</f>
        <v>0</v>
      </c>
      <c r="D33" s="368"/>
      <c r="E33" s="368"/>
      <c r="F33" s="368"/>
      <c r="G33" s="368"/>
      <c r="H33" s="368"/>
      <c r="I33" s="368"/>
      <c r="J33" s="368"/>
      <c r="K33" s="662" t="s">
        <v>1387</v>
      </c>
      <c r="L33" s="662"/>
      <c r="M33" s="662"/>
      <c r="N33" s="662"/>
      <c r="O33" s="662"/>
      <c r="P33" s="52"/>
      <c r="Q33" s="52"/>
      <c r="R33" s="86" t="b">
        <f>INFO.BASICA!R80</f>
        <v>0</v>
      </c>
      <c r="S33" s="537" t="s">
        <v>1485</v>
      </c>
      <c r="T33" s="537"/>
      <c r="U33" s="537"/>
      <c r="V33" s="537"/>
      <c r="W33" s="537"/>
      <c r="X33" s="537"/>
      <c r="Y33" s="537"/>
      <c r="Z33" s="537"/>
      <c r="AA33" s="537"/>
      <c r="AB33" s="537"/>
      <c r="AC33" s="537"/>
      <c r="AD33" s="537"/>
      <c r="AE33" s="78"/>
    </row>
    <row r="34" spans="2:31" s="4" customFormat="1" ht="15.75" customHeight="1" x14ac:dyDescent="0.2">
      <c r="B34" s="121"/>
      <c r="C34" s="371">
        <f>INFO.BASICA!$C$81</f>
        <v>0</v>
      </c>
      <c r="D34" s="371"/>
      <c r="E34" s="371"/>
      <c r="F34" s="371"/>
      <c r="G34" s="371"/>
      <c r="H34" s="371"/>
      <c r="I34" s="371"/>
      <c r="J34" s="371"/>
      <c r="K34" s="662" t="s">
        <v>1389</v>
      </c>
      <c r="L34" s="662"/>
      <c r="M34" s="662"/>
      <c r="N34" s="662"/>
      <c r="O34" s="662"/>
      <c r="P34" s="52"/>
      <c r="Q34" s="52"/>
      <c r="R34" s="372" t="b">
        <f>INFO.BASICA!R81</f>
        <v>0</v>
      </c>
      <c r="S34" s="665" t="s">
        <v>1486</v>
      </c>
      <c r="T34" s="665"/>
      <c r="U34" s="665"/>
      <c r="V34" s="665"/>
      <c r="W34" s="665"/>
      <c r="X34" s="665"/>
      <c r="Y34" s="665"/>
      <c r="Z34" s="665"/>
      <c r="AA34" s="665"/>
      <c r="AB34" s="665"/>
      <c r="AC34" s="665"/>
      <c r="AD34" s="665"/>
      <c r="AE34" s="78"/>
    </row>
    <row r="35" spans="2:31" s="4" customFormat="1" ht="15.75" customHeight="1" x14ac:dyDescent="0.2">
      <c r="B35" s="79"/>
      <c r="C35" s="80"/>
      <c r="D35" s="80"/>
      <c r="E35" s="80"/>
      <c r="F35" s="80"/>
      <c r="G35" s="80"/>
      <c r="H35" s="80"/>
      <c r="I35" s="80"/>
      <c r="J35" s="80"/>
      <c r="K35" s="80"/>
      <c r="L35" s="80"/>
      <c r="M35" s="80"/>
      <c r="N35" s="80"/>
      <c r="O35" s="80"/>
      <c r="P35" s="80"/>
      <c r="Q35" s="80"/>
      <c r="R35" s="372"/>
      <c r="S35" s="665"/>
      <c r="T35" s="665"/>
      <c r="U35" s="665"/>
      <c r="V35" s="665"/>
      <c r="W35" s="665"/>
      <c r="X35" s="665"/>
      <c r="Y35" s="665"/>
      <c r="Z35" s="665"/>
      <c r="AA35" s="665"/>
      <c r="AB35" s="665"/>
      <c r="AC35" s="665"/>
      <c r="AD35" s="665"/>
      <c r="AE35" s="78"/>
    </row>
    <row r="36" spans="2:31" s="4" customFormat="1" ht="15.75" customHeight="1" x14ac:dyDescent="0.2">
      <c r="B36" s="79"/>
      <c r="C36" s="64"/>
      <c r="D36" s="89"/>
      <c r="E36" s="89"/>
      <c r="F36" s="89"/>
      <c r="G36" s="89"/>
      <c r="H36" s="89"/>
      <c r="I36" s="89"/>
      <c r="J36" s="89"/>
      <c r="K36" s="89"/>
      <c r="L36" s="89"/>
      <c r="M36" s="89"/>
      <c r="N36" s="89"/>
      <c r="O36" s="89"/>
      <c r="P36" s="89"/>
      <c r="Q36" s="89"/>
      <c r="R36" s="86" t="b">
        <f>INFO.BASICA!R83</f>
        <v>0</v>
      </c>
      <c r="S36" s="537" t="s">
        <v>3</v>
      </c>
      <c r="T36" s="537"/>
      <c r="U36" s="537"/>
      <c r="V36" s="537"/>
      <c r="W36" s="537"/>
      <c r="X36" s="537"/>
      <c r="Y36" s="537"/>
      <c r="Z36" s="537"/>
      <c r="AA36" s="537"/>
      <c r="AB36" s="537"/>
      <c r="AC36" s="537"/>
      <c r="AD36" s="537"/>
      <c r="AE36" s="78"/>
    </row>
    <row r="37" spans="2:31" s="4" customFormat="1" ht="15.75" customHeight="1" x14ac:dyDescent="0.2">
      <c r="B37" s="79"/>
      <c r="C37" s="661" t="s">
        <v>1392</v>
      </c>
      <c r="D37" s="661"/>
      <c r="E37" s="661"/>
      <c r="F37" s="661"/>
      <c r="G37" s="661"/>
      <c r="H37" s="661"/>
      <c r="I37" s="661"/>
      <c r="J37" s="661"/>
      <c r="K37" s="661"/>
      <c r="L37" s="661"/>
      <c r="M37" s="661"/>
      <c r="N37" s="661"/>
      <c r="O37" s="661"/>
      <c r="P37" s="89"/>
      <c r="Q37" s="89"/>
      <c r="R37" s="86" t="b">
        <f>INFO.BASICA!R84</f>
        <v>0</v>
      </c>
      <c r="S37" s="537" t="str">
        <f>INFO.BASICA!S84</f>
        <v>VICHE / BICHE</v>
      </c>
      <c r="T37" s="537"/>
      <c r="U37" s="537"/>
      <c r="V37" s="537"/>
      <c r="W37" s="537"/>
      <c r="X37" s="537"/>
      <c r="Y37" s="537"/>
      <c r="Z37" s="537"/>
      <c r="AA37" s="537"/>
      <c r="AB37" s="537"/>
      <c r="AC37" s="537"/>
      <c r="AD37" s="537"/>
      <c r="AE37" s="78"/>
    </row>
    <row r="38" spans="2:31" s="4" customFormat="1" ht="15.75" customHeight="1" x14ac:dyDescent="0.2">
      <c r="B38" s="79"/>
      <c r="C38" s="661"/>
      <c r="D38" s="661"/>
      <c r="E38" s="661"/>
      <c r="F38" s="661"/>
      <c r="G38" s="661"/>
      <c r="H38" s="661"/>
      <c r="I38" s="661"/>
      <c r="J38" s="661"/>
      <c r="K38" s="661"/>
      <c r="L38" s="661"/>
      <c r="M38" s="661"/>
      <c r="N38" s="661"/>
      <c r="O38" s="661"/>
      <c r="P38" s="89"/>
      <c r="Q38" s="89"/>
      <c r="R38" s="64"/>
      <c r="S38" s="86" t="b">
        <f>INFO.BASICA!S85</f>
        <v>0</v>
      </c>
      <c r="T38" s="2" t="str">
        <f>INFO.BASICA!T85</f>
        <v>PRODUCIR, ENVASAR Y VENDER (VICHE)</v>
      </c>
      <c r="U38" s="64"/>
      <c r="V38" s="64"/>
      <c r="W38" s="64"/>
      <c r="X38" s="64"/>
      <c r="Y38" s="64"/>
      <c r="Z38" s="64"/>
      <c r="AA38" s="64"/>
      <c r="AB38" s="64"/>
      <c r="AC38" s="64"/>
      <c r="AD38" s="64"/>
      <c r="AE38" s="78"/>
    </row>
    <row r="39" spans="2:31" s="4" customFormat="1" ht="15.75" customHeight="1" x14ac:dyDescent="0.2">
      <c r="B39" s="79"/>
      <c r="C39" s="90" t="b">
        <f>INFO.BASICA!C86</f>
        <v>1</v>
      </c>
      <c r="D39" s="662" t="s">
        <v>1395</v>
      </c>
      <c r="E39" s="662"/>
      <c r="F39" s="662"/>
      <c r="G39" s="662"/>
      <c r="H39" s="662"/>
      <c r="I39" s="662"/>
      <c r="J39" s="90" t="b">
        <f>INFO.BASICA!J86</f>
        <v>0</v>
      </c>
      <c r="K39" s="662" t="s">
        <v>1396</v>
      </c>
      <c r="L39" s="662"/>
      <c r="M39" s="662"/>
      <c r="N39" s="662"/>
      <c r="O39" s="662"/>
      <c r="P39" s="64"/>
      <c r="Q39" s="55"/>
      <c r="R39" s="64"/>
      <c r="S39" s="64"/>
      <c r="T39" s="64"/>
      <c r="U39" s="64"/>
      <c r="V39" s="64"/>
      <c r="W39" s="64"/>
      <c r="X39" s="64"/>
      <c r="Y39" s="64"/>
      <c r="Z39" s="64"/>
      <c r="AA39" s="64"/>
      <c r="AB39" s="64"/>
      <c r="AC39" s="64"/>
      <c r="AD39" s="64"/>
      <c r="AE39" s="78"/>
    </row>
    <row r="40" spans="2:31" s="4" customFormat="1" ht="15.75" customHeight="1" x14ac:dyDescent="0.2">
      <c r="B40" s="79"/>
      <c r="C40" s="90" t="b">
        <f>INFO.BASICA!C87</f>
        <v>0</v>
      </c>
      <c r="D40" s="662" t="s">
        <v>1397</v>
      </c>
      <c r="E40" s="662"/>
      <c r="F40" s="662"/>
      <c r="G40" s="662"/>
      <c r="H40" s="662"/>
      <c r="I40" s="662"/>
      <c r="J40" s="86" t="b">
        <f>INFO.BASICA!J87</f>
        <v>0</v>
      </c>
      <c r="K40" s="662" t="s">
        <v>1398</v>
      </c>
      <c r="L40" s="662"/>
      <c r="M40" s="662"/>
      <c r="N40" s="662"/>
      <c r="O40" s="662"/>
      <c r="P40" s="64"/>
      <c r="Q40" s="55"/>
      <c r="R40" s="64"/>
      <c r="S40" s="64"/>
      <c r="T40" s="64"/>
      <c r="U40" s="64"/>
      <c r="V40" s="64"/>
      <c r="W40" s="64"/>
      <c r="X40" s="64"/>
      <c r="Y40" s="64"/>
      <c r="Z40" s="64"/>
      <c r="AA40" s="64"/>
      <c r="AB40" s="64"/>
      <c r="AC40" s="64"/>
      <c r="AD40" s="64"/>
      <c r="AE40" s="78"/>
    </row>
    <row r="41" spans="2:31" s="4" customFormat="1" ht="15.75" customHeight="1" x14ac:dyDescent="0.2">
      <c r="B41" s="79"/>
      <c r="C41" s="90" t="b">
        <f>INFO.BASICA!C88</f>
        <v>0</v>
      </c>
      <c r="D41" s="662" t="s">
        <v>1399</v>
      </c>
      <c r="E41" s="662"/>
      <c r="F41" s="662"/>
      <c r="G41" s="662"/>
      <c r="H41" s="662"/>
      <c r="I41" s="662"/>
      <c r="J41" s="86" t="b">
        <f>INFO.BASICA!J88</f>
        <v>0</v>
      </c>
      <c r="K41" s="662" t="s">
        <v>1400</v>
      </c>
      <c r="L41" s="662"/>
      <c r="M41" s="662"/>
      <c r="N41" s="662"/>
      <c r="O41" s="662"/>
      <c r="P41" s="64"/>
      <c r="Q41" s="55"/>
      <c r="R41" s="55"/>
      <c r="S41" s="55"/>
      <c r="T41" s="55"/>
      <c r="U41" s="55"/>
      <c r="V41" s="55"/>
      <c r="W41" s="55"/>
      <c r="X41" s="55"/>
      <c r="Y41" s="80"/>
      <c r="Z41" s="80"/>
      <c r="AA41" s="80"/>
      <c r="AB41" s="80"/>
      <c r="AC41" s="80"/>
      <c r="AD41" s="80"/>
      <c r="AE41" s="78"/>
    </row>
    <row r="42" spans="2:31" s="4" customFormat="1" ht="15.75" customHeight="1" x14ac:dyDescent="0.2">
      <c r="B42" s="79"/>
      <c r="C42" s="90" t="b">
        <f>INFO.BASICA!C89</f>
        <v>0</v>
      </c>
      <c r="D42" s="662" t="s">
        <v>1401</v>
      </c>
      <c r="E42" s="662"/>
      <c r="F42" s="662"/>
      <c r="G42" s="662"/>
      <c r="H42" s="662"/>
      <c r="I42" s="662"/>
      <c r="N42" s="52"/>
      <c r="O42" s="52"/>
      <c r="P42" s="52"/>
      <c r="Q42" s="55"/>
      <c r="R42" s="55"/>
      <c r="S42" s="55"/>
      <c r="T42" s="55"/>
      <c r="U42" s="55"/>
      <c r="V42" s="55"/>
      <c r="W42" s="55"/>
      <c r="X42" s="55"/>
      <c r="Y42" s="80"/>
      <c r="Z42" s="80"/>
      <c r="AA42" s="80"/>
      <c r="AB42" s="80"/>
      <c r="AC42" s="80"/>
      <c r="AD42" s="80"/>
      <c r="AE42" s="78"/>
    </row>
    <row r="43" spans="2:31" s="4" customFormat="1" ht="15.75" customHeight="1" x14ac:dyDescent="0.2">
      <c r="B43" s="79"/>
      <c r="C43" s="80"/>
      <c r="D43" s="80"/>
      <c r="E43" s="80"/>
      <c r="F43" s="80"/>
      <c r="G43" s="80"/>
      <c r="H43" s="80"/>
      <c r="I43" s="80"/>
      <c r="J43" s="80"/>
      <c r="K43" s="80"/>
      <c r="L43" s="64"/>
      <c r="M43" s="64"/>
      <c r="N43" s="80"/>
      <c r="O43" s="80"/>
      <c r="P43" s="80"/>
      <c r="Q43" s="80"/>
      <c r="R43" s="80"/>
      <c r="S43" s="80"/>
      <c r="T43" s="80"/>
      <c r="U43" s="80"/>
      <c r="V43" s="80"/>
      <c r="W43" s="80"/>
      <c r="X43" s="80"/>
      <c r="Y43" s="80"/>
      <c r="Z43" s="80"/>
      <c r="AA43" s="80"/>
      <c r="AB43" s="80"/>
      <c r="AC43" s="80"/>
      <c r="AD43" s="80"/>
      <c r="AE43" s="78"/>
    </row>
    <row r="44" spans="2:31" s="4" customFormat="1" ht="15.75" customHeight="1" x14ac:dyDescent="0.2">
      <c r="B44" s="658" t="s">
        <v>1402</v>
      </c>
      <c r="C44" s="659"/>
      <c r="D44" s="659"/>
      <c r="E44" s="659"/>
      <c r="F44" s="659"/>
      <c r="G44" s="70"/>
      <c r="H44" s="70"/>
      <c r="I44" s="70"/>
      <c r="J44" s="70"/>
      <c r="K44" s="70"/>
      <c r="L44" s="64"/>
      <c r="M44" s="64"/>
      <c r="N44" s="70"/>
      <c r="O44" s="70"/>
      <c r="P44" s="70"/>
      <c r="Q44" s="70"/>
      <c r="R44" s="70"/>
      <c r="S44" s="70"/>
      <c r="T44" s="70"/>
      <c r="U44" s="70"/>
      <c r="V44" s="70"/>
      <c r="W44" s="70"/>
      <c r="X44" s="70"/>
      <c r="Y44" s="70"/>
      <c r="Z44" s="70"/>
      <c r="AA44" s="70"/>
      <c r="AB44" s="70"/>
      <c r="AC44" s="70"/>
      <c r="AD44" s="80"/>
      <c r="AE44" s="78"/>
    </row>
    <row r="45" spans="2:31" s="4" customFormat="1" ht="15.75" customHeight="1" x14ac:dyDescent="0.2">
      <c r="B45" s="658" t="s">
        <v>1403</v>
      </c>
      <c r="C45" s="659"/>
      <c r="D45" s="659"/>
      <c r="E45" s="659"/>
      <c r="F45" s="659"/>
      <c r="G45" s="91"/>
      <c r="H45" s="64"/>
      <c r="I45" s="64"/>
      <c r="J45" s="64"/>
      <c r="K45" s="64"/>
      <c r="L45" s="64"/>
      <c r="M45" s="64"/>
      <c r="N45" s="64"/>
      <c r="O45" s="64"/>
      <c r="P45" s="64"/>
      <c r="Q45" s="64"/>
      <c r="R45" s="64"/>
      <c r="S45" s="64"/>
      <c r="T45" s="64"/>
      <c r="U45" s="64"/>
      <c r="V45" s="64"/>
      <c r="W45" s="64"/>
      <c r="X45" s="64"/>
      <c r="Y45" s="64"/>
      <c r="Z45" s="64"/>
      <c r="AA45" s="64"/>
      <c r="AB45" s="64"/>
      <c r="AC45" s="64"/>
      <c r="AD45" s="64"/>
      <c r="AE45" s="179"/>
    </row>
    <row r="46" spans="2:31" s="4" customFormat="1" ht="15.75" customHeight="1" x14ac:dyDescent="0.2">
      <c r="B46" s="79"/>
      <c r="C46" s="315">
        <f>INFO.BASICA!$C$93</f>
        <v>0</v>
      </c>
      <c r="D46" s="315"/>
      <c r="E46" s="315"/>
      <c r="F46" s="315"/>
      <c r="G46" s="315"/>
      <c r="H46" s="315"/>
      <c r="I46" s="315"/>
      <c r="J46" s="315"/>
      <c r="K46" s="315"/>
      <c r="L46" s="315"/>
      <c r="M46" s="315"/>
      <c r="N46" s="315"/>
      <c r="O46" s="315"/>
      <c r="P46" s="315"/>
      <c r="Q46" s="315"/>
      <c r="R46" s="315"/>
      <c r="S46" s="315"/>
      <c r="T46" s="315"/>
      <c r="U46" s="315"/>
      <c r="V46" s="315"/>
      <c r="W46" s="315"/>
      <c r="X46" s="315"/>
      <c r="Y46" s="315"/>
      <c r="Z46" s="315"/>
      <c r="AA46" s="315"/>
      <c r="AB46" s="315"/>
      <c r="AC46" s="315"/>
      <c r="AD46" s="315"/>
      <c r="AE46" s="315"/>
    </row>
    <row r="47" spans="2:31" s="4" customFormat="1" ht="15.75" customHeight="1" x14ac:dyDescent="0.2">
      <c r="B47" s="79"/>
      <c r="C47" s="315"/>
      <c r="D47" s="315"/>
      <c r="E47" s="315"/>
      <c r="F47" s="315"/>
      <c r="G47" s="315"/>
      <c r="H47" s="315"/>
      <c r="I47" s="315"/>
      <c r="J47" s="315"/>
      <c r="K47" s="315"/>
      <c r="L47" s="315"/>
      <c r="M47" s="315"/>
      <c r="N47" s="315"/>
      <c r="O47" s="315"/>
      <c r="P47" s="315"/>
      <c r="Q47" s="315"/>
      <c r="R47" s="315"/>
      <c r="S47" s="315"/>
      <c r="T47" s="315"/>
      <c r="U47" s="315"/>
      <c r="V47" s="315"/>
      <c r="W47" s="315"/>
      <c r="X47" s="315"/>
      <c r="Y47" s="315"/>
      <c r="Z47" s="315"/>
      <c r="AA47" s="315"/>
      <c r="AB47" s="315"/>
      <c r="AC47" s="315"/>
      <c r="AD47" s="315"/>
      <c r="AE47" s="315"/>
    </row>
    <row r="48" spans="2:31" s="4" customFormat="1" ht="15.75" customHeight="1" x14ac:dyDescent="0.2">
      <c r="B48" s="79"/>
      <c r="C48" s="315"/>
      <c r="D48" s="315"/>
      <c r="E48" s="315"/>
      <c r="F48" s="315"/>
      <c r="G48" s="315"/>
      <c r="H48" s="315"/>
      <c r="I48" s="315"/>
      <c r="J48" s="315"/>
      <c r="K48" s="315"/>
      <c r="L48" s="315"/>
      <c r="M48" s="315"/>
      <c r="N48" s="315"/>
      <c r="O48" s="315"/>
      <c r="P48" s="315"/>
      <c r="Q48" s="315"/>
      <c r="R48" s="315"/>
      <c r="S48" s="315"/>
      <c r="T48" s="315"/>
      <c r="U48" s="315"/>
      <c r="V48" s="315"/>
      <c r="W48" s="315"/>
      <c r="X48" s="315"/>
      <c r="Y48" s="315"/>
      <c r="Z48" s="315"/>
      <c r="AA48" s="315"/>
      <c r="AB48" s="315"/>
      <c r="AC48" s="315"/>
      <c r="AD48" s="315"/>
      <c r="AE48" s="315"/>
    </row>
    <row r="49" spans="2:31" s="4" customFormat="1" ht="15.75" customHeight="1" x14ac:dyDescent="0.2">
      <c r="B49" s="79"/>
      <c r="C49" s="315"/>
      <c r="D49" s="315"/>
      <c r="E49" s="315"/>
      <c r="F49" s="315"/>
      <c r="G49" s="315"/>
      <c r="H49" s="315"/>
      <c r="I49" s="315"/>
      <c r="J49" s="315"/>
      <c r="K49" s="315"/>
      <c r="L49" s="315"/>
      <c r="M49" s="315"/>
      <c r="N49" s="315"/>
      <c r="O49" s="315"/>
      <c r="P49" s="315"/>
      <c r="Q49" s="315"/>
      <c r="R49" s="315"/>
      <c r="S49" s="315"/>
      <c r="T49" s="315"/>
      <c r="U49" s="315"/>
      <c r="V49" s="315"/>
      <c r="W49" s="315"/>
      <c r="X49" s="315"/>
      <c r="Y49" s="315"/>
      <c r="Z49" s="315"/>
      <c r="AA49" s="315"/>
      <c r="AB49" s="315"/>
      <c r="AC49" s="315"/>
      <c r="AD49" s="315"/>
      <c r="AE49" s="315"/>
    </row>
    <row r="50" spans="2:31" s="4" customFormat="1" ht="15.75" customHeight="1" x14ac:dyDescent="0.2">
      <c r="B50" s="79"/>
      <c r="C50" s="64"/>
      <c r="D50" s="64"/>
      <c r="E50" s="64"/>
      <c r="F50" s="64"/>
      <c r="G50" s="64"/>
      <c r="H50" s="64"/>
      <c r="I50" s="64"/>
      <c r="J50" s="64"/>
      <c r="K50" s="64"/>
      <c r="L50" s="64"/>
      <c r="M50" s="64"/>
      <c r="N50" s="64"/>
      <c r="O50" s="64"/>
      <c r="P50" s="64"/>
      <c r="Q50" s="52"/>
      <c r="R50" s="52"/>
      <c r="S50" s="52"/>
      <c r="T50" s="52"/>
      <c r="U50" s="52"/>
      <c r="V50" s="52"/>
      <c r="W50" s="52"/>
      <c r="X50" s="52"/>
      <c r="Y50" s="52"/>
      <c r="Z50" s="52"/>
      <c r="AA50" s="52"/>
      <c r="AB50" s="52"/>
      <c r="AC50" s="52"/>
      <c r="AD50" s="80"/>
      <c r="AE50" s="78"/>
    </row>
    <row r="51" spans="2:31" s="4" customFormat="1" ht="15.75" customHeight="1" x14ac:dyDescent="0.2">
      <c r="B51" s="177"/>
      <c r="C51" s="63" t="s">
        <v>1404</v>
      </c>
      <c r="D51" s="87"/>
      <c r="E51" s="660"/>
      <c r="F51" s="660"/>
      <c r="G51" s="660"/>
      <c r="H51" s="660"/>
      <c r="I51" s="660"/>
      <c r="J51" s="660"/>
      <c r="K51" s="660"/>
      <c r="L51" s="660"/>
      <c r="M51" s="660"/>
      <c r="N51" s="660"/>
      <c r="O51" s="660"/>
      <c r="P51" s="660"/>
      <c r="Q51" s="660"/>
      <c r="R51" s="660"/>
      <c r="S51" s="660"/>
      <c r="T51" s="660"/>
      <c r="U51" s="660"/>
      <c r="V51" s="660"/>
      <c r="W51" s="660"/>
      <c r="X51" s="660"/>
      <c r="Y51" s="660"/>
      <c r="Z51" s="660"/>
      <c r="AA51" s="660"/>
      <c r="AB51" s="660"/>
      <c r="AC51" s="660"/>
      <c r="AD51" s="660"/>
      <c r="AE51" s="78"/>
    </row>
    <row r="52" spans="2:31" s="4" customFormat="1" ht="15.75" customHeight="1" x14ac:dyDescent="0.2">
      <c r="B52" s="177"/>
      <c r="C52" s="649" t="s">
        <v>1405</v>
      </c>
      <c r="D52" s="649"/>
      <c r="E52" s="649"/>
      <c r="F52" s="649"/>
      <c r="G52" s="649"/>
      <c r="H52" s="649"/>
      <c r="I52" s="650">
        <f>INFO.BASICA!$I$99</f>
        <v>0</v>
      </c>
      <c r="J52" s="650"/>
      <c r="K52" s="650"/>
      <c r="L52" s="650"/>
      <c r="M52" s="650"/>
      <c r="N52" s="650"/>
      <c r="O52" s="650"/>
      <c r="P52" s="650"/>
      <c r="Q52" s="650"/>
      <c r="R52" s="650"/>
      <c r="S52" s="650"/>
      <c r="T52" s="650"/>
      <c r="U52" s="650"/>
      <c r="V52" s="650"/>
      <c r="W52" s="650"/>
      <c r="X52" s="650"/>
      <c r="Y52" s="650"/>
      <c r="Z52" s="650"/>
      <c r="AA52" s="650"/>
      <c r="AB52" s="650"/>
      <c r="AC52" s="650"/>
      <c r="AD52" s="650"/>
      <c r="AE52" s="78"/>
    </row>
    <row r="53" spans="2:31" s="4" customFormat="1" ht="15.75" customHeight="1" x14ac:dyDescent="0.2">
      <c r="B53" s="79"/>
      <c r="C53" s="649" t="s">
        <v>1406</v>
      </c>
      <c r="D53" s="649"/>
      <c r="E53" s="649"/>
      <c r="F53" s="649"/>
      <c r="G53" s="649"/>
      <c r="H53" s="649"/>
      <c r="I53" s="650">
        <f>INFO.BASICA!$I$100</f>
        <v>0</v>
      </c>
      <c r="J53" s="650"/>
      <c r="K53" s="650"/>
      <c r="L53" s="650"/>
      <c r="M53" s="650"/>
      <c r="N53" s="650"/>
      <c r="O53" s="650"/>
      <c r="P53" s="650"/>
      <c r="Q53" s="650"/>
      <c r="R53" s="650"/>
      <c r="S53" s="650"/>
      <c r="T53" s="650"/>
      <c r="U53" s="650"/>
      <c r="V53" s="650"/>
      <c r="W53" s="651" t="s">
        <v>1407</v>
      </c>
      <c r="X53" s="651"/>
      <c r="Y53" s="651"/>
      <c r="Z53" s="329">
        <f>INFO.BASICA!$Z$100</f>
        <v>0</v>
      </c>
      <c r="AA53" s="329"/>
      <c r="AB53" s="329"/>
      <c r="AC53" s="329"/>
      <c r="AD53" s="329"/>
      <c r="AE53" s="179"/>
    </row>
    <row r="54" spans="2:31" s="4" customFormat="1" ht="15.75" customHeight="1" x14ac:dyDescent="0.2">
      <c r="B54" s="79"/>
      <c r="C54" s="649" t="s">
        <v>1408</v>
      </c>
      <c r="D54" s="649"/>
      <c r="E54" s="649"/>
      <c r="F54" s="649"/>
      <c r="G54" s="649"/>
      <c r="H54" s="649"/>
      <c r="I54" s="650">
        <f>INFO.BASICA!$I$101</f>
        <v>0</v>
      </c>
      <c r="J54" s="650"/>
      <c r="K54" s="650"/>
      <c r="L54" s="650"/>
      <c r="M54" s="650"/>
      <c r="N54" s="650"/>
      <c r="O54" s="650"/>
      <c r="P54" s="650"/>
      <c r="Q54" s="650"/>
      <c r="R54" s="650"/>
      <c r="S54" s="650"/>
      <c r="T54" s="650"/>
      <c r="U54" s="650"/>
      <c r="V54" s="650"/>
      <c r="W54" s="650"/>
      <c r="X54" s="650"/>
      <c r="Y54" s="650"/>
      <c r="Z54" s="650"/>
      <c r="AA54" s="650"/>
      <c r="AB54" s="650"/>
      <c r="AC54" s="650"/>
      <c r="AD54" s="650"/>
      <c r="AE54" s="179"/>
    </row>
    <row r="55" spans="2:31" s="4" customFormat="1" ht="15.75" customHeight="1" x14ac:dyDescent="0.2">
      <c r="B55" s="79"/>
      <c r="C55" s="649" t="s">
        <v>1487</v>
      </c>
      <c r="D55" s="649"/>
      <c r="E55" s="649"/>
      <c r="F55" s="649"/>
      <c r="G55" s="649"/>
      <c r="H55" s="649"/>
      <c r="I55" s="649"/>
      <c r="J55" s="649"/>
      <c r="K55" s="650">
        <f>INFO.BASICA!$K$102</f>
        <v>0</v>
      </c>
      <c r="L55" s="650"/>
      <c r="M55" s="650"/>
      <c r="N55" s="650"/>
      <c r="O55" s="650"/>
      <c r="P55" s="650"/>
      <c r="Q55" s="650"/>
      <c r="R55" s="650"/>
      <c r="S55" s="650"/>
      <c r="T55" s="650"/>
      <c r="U55" s="650"/>
      <c r="V55" s="650"/>
      <c r="W55" s="650"/>
      <c r="X55" s="650"/>
      <c r="Y55" s="650"/>
      <c r="Z55" s="650"/>
      <c r="AA55" s="650"/>
      <c r="AB55" s="650"/>
      <c r="AC55" s="650"/>
      <c r="AD55" s="650"/>
      <c r="AE55" s="179"/>
    </row>
    <row r="56" spans="2:31" s="4" customFormat="1" ht="15.75" customHeight="1" x14ac:dyDescent="0.2">
      <c r="B56" s="177"/>
      <c r="C56" s="64"/>
      <c r="D56" s="64"/>
      <c r="E56" s="64"/>
      <c r="F56" s="64"/>
      <c r="G56" s="64"/>
      <c r="H56" s="64"/>
      <c r="I56" s="64"/>
      <c r="J56" s="64"/>
      <c r="K56" s="64"/>
      <c r="L56" s="64"/>
      <c r="M56" s="64"/>
      <c r="N56" s="64"/>
      <c r="O56" s="64"/>
      <c r="P56" s="64"/>
      <c r="Q56" s="64"/>
      <c r="R56" s="64"/>
      <c r="S56" s="64"/>
      <c r="T56" s="64"/>
      <c r="U56" s="64"/>
      <c r="V56" s="64"/>
      <c r="W56" s="64"/>
      <c r="X56" s="64"/>
      <c r="Y56" s="64"/>
      <c r="Z56" s="64"/>
      <c r="AA56" s="64"/>
      <c r="AB56" s="64"/>
      <c r="AC56" s="64"/>
      <c r="AD56" s="64"/>
      <c r="AE56" s="179"/>
    </row>
    <row r="57" spans="2:31" s="1" customFormat="1" ht="20.25" customHeight="1" x14ac:dyDescent="0.2">
      <c r="B57" s="152"/>
      <c r="D57" s="58"/>
      <c r="E57" s="58"/>
      <c r="F57" s="58"/>
      <c r="G57" s="58"/>
      <c r="H57" s="58"/>
      <c r="I57" s="58"/>
      <c r="J57" s="57"/>
      <c r="K57" s="57"/>
      <c r="L57" s="57"/>
      <c r="M57" s="57"/>
      <c r="N57" s="57"/>
      <c r="O57" s="57"/>
      <c r="P57" s="57"/>
      <c r="Q57" s="59"/>
      <c r="R57" s="59"/>
      <c r="S57" s="59"/>
      <c r="T57" s="59"/>
      <c r="U57" s="59"/>
      <c r="V57" s="59"/>
      <c r="W57" s="57"/>
      <c r="X57" s="57"/>
      <c r="Y57" s="57"/>
      <c r="Z57" s="57"/>
      <c r="AA57" s="57"/>
      <c r="AB57" s="57"/>
      <c r="AC57" s="57"/>
      <c r="AD57" s="57"/>
      <c r="AE57" s="180"/>
    </row>
    <row r="58" spans="2:31" s="1" customFormat="1" ht="20.25" customHeight="1" x14ac:dyDescent="0.3">
      <c r="B58" s="711" t="s">
        <v>1600</v>
      </c>
      <c r="C58" s="712"/>
      <c r="D58" s="712"/>
      <c r="E58" s="712"/>
      <c r="F58" s="712"/>
      <c r="G58" s="712"/>
      <c r="H58" s="712"/>
      <c r="I58" s="712"/>
      <c r="J58" s="712"/>
      <c r="K58" s="712"/>
      <c r="L58" s="712"/>
      <c r="M58" s="712"/>
      <c r="N58" s="712"/>
      <c r="O58" s="712"/>
      <c r="P58" s="712"/>
      <c r="Q58" s="712"/>
      <c r="R58" s="712"/>
      <c r="S58" s="712"/>
      <c r="T58" s="712"/>
      <c r="U58" s="712"/>
      <c r="V58" s="712"/>
      <c r="W58" s="712"/>
      <c r="X58" s="712"/>
      <c r="Y58" s="712"/>
      <c r="Z58" s="712"/>
      <c r="AA58" s="712"/>
      <c r="AB58" s="712"/>
      <c r="AC58" s="712"/>
      <c r="AD58" s="712"/>
      <c r="AE58" s="713"/>
    </row>
    <row r="59" spans="2:31" s="1" customFormat="1" ht="12.75" customHeight="1" x14ac:dyDescent="0.2">
      <c r="B59" s="705"/>
      <c r="C59" s="706"/>
      <c r="D59" s="706"/>
      <c r="E59" s="706"/>
      <c r="F59" s="706"/>
      <c r="G59" s="706"/>
      <c r="H59" s="706"/>
      <c r="I59" s="706"/>
      <c r="J59" s="706"/>
      <c r="K59" s="706"/>
      <c r="L59" s="706"/>
      <c r="M59" s="706"/>
      <c r="N59" s="706"/>
      <c r="O59" s="706"/>
      <c r="P59" s="706"/>
      <c r="Q59" s="706"/>
      <c r="R59" s="706"/>
      <c r="S59" s="706"/>
      <c r="T59" s="706"/>
      <c r="U59" s="706"/>
      <c r="V59" s="706"/>
      <c r="W59" s="706"/>
      <c r="X59" s="706"/>
      <c r="Y59" s="706"/>
      <c r="Z59" s="706"/>
      <c r="AA59" s="706"/>
      <c r="AB59" s="706"/>
      <c r="AC59" s="706"/>
      <c r="AD59" s="706"/>
      <c r="AE59" s="707"/>
    </row>
    <row r="60" spans="2:31" s="1" customFormat="1" ht="12.75" customHeight="1" x14ac:dyDescent="0.2">
      <c r="B60" s="210"/>
      <c r="C60" s="210"/>
      <c r="D60" s="210"/>
      <c r="E60" s="210"/>
      <c r="F60" s="210"/>
      <c r="G60" s="210"/>
      <c r="H60" s="210"/>
      <c r="I60" s="210"/>
      <c r="J60" s="210"/>
      <c r="K60" s="210"/>
      <c r="L60" s="210"/>
      <c r="M60" s="210"/>
      <c r="N60" s="210"/>
      <c r="O60" s="210"/>
      <c r="P60" s="210"/>
      <c r="Q60" s="210"/>
      <c r="R60" s="210"/>
      <c r="S60" s="210"/>
      <c r="T60" s="210"/>
      <c r="U60" s="210"/>
      <c r="V60" s="210"/>
      <c r="W60" s="210"/>
      <c r="X60" s="210"/>
      <c r="Y60" s="210"/>
      <c r="Z60" s="210"/>
      <c r="AA60" s="210"/>
      <c r="AB60" s="210"/>
      <c r="AC60" s="210"/>
      <c r="AD60" s="210"/>
      <c r="AE60" s="210"/>
    </row>
    <row r="61" spans="2:31" s="1" customFormat="1" ht="12.75" customHeight="1" x14ac:dyDescent="0.2">
      <c r="D61" s="58"/>
      <c r="E61" s="58"/>
      <c r="F61" s="58"/>
      <c r="G61" s="58"/>
      <c r="H61" s="58"/>
      <c r="I61" s="58"/>
      <c r="J61" s="57"/>
      <c r="K61" s="57"/>
      <c r="L61" s="57"/>
      <c r="M61" s="57"/>
      <c r="N61" s="57"/>
      <c r="O61" s="57"/>
      <c r="P61" s="57"/>
      <c r="Q61" s="59"/>
      <c r="R61" s="59"/>
      <c r="S61" s="59"/>
      <c r="T61" s="59"/>
      <c r="U61" s="59"/>
      <c r="V61" s="59"/>
      <c r="W61" s="57"/>
      <c r="X61" s="57"/>
      <c r="Y61" s="57"/>
      <c r="Z61" s="57"/>
      <c r="AA61" s="57"/>
      <c r="AB61" s="57"/>
      <c r="AC61" s="57"/>
      <c r="AD61" s="57"/>
    </row>
    <row r="62" spans="2:31" s="1" customFormat="1" ht="12.75" customHeight="1" x14ac:dyDescent="0.2">
      <c r="B62" s="517" t="s">
        <v>1602</v>
      </c>
      <c r="C62" s="517"/>
      <c r="D62" s="517"/>
      <c r="E62" s="517"/>
      <c r="F62" s="517"/>
      <c r="G62" s="517"/>
      <c r="H62" s="517"/>
      <c r="I62" s="517"/>
      <c r="J62" s="517"/>
      <c r="K62" s="517"/>
      <c r="L62" s="517"/>
      <c r="M62" s="517"/>
      <c r="N62" s="517"/>
      <c r="O62" s="517"/>
      <c r="P62" s="517"/>
      <c r="Q62" s="517"/>
      <c r="R62" s="517"/>
      <c r="S62" s="517"/>
      <c r="T62" s="517"/>
      <c r="U62" s="517"/>
      <c r="V62" s="517"/>
      <c r="W62" s="517"/>
      <c r="X62" s="710"/>
      <c r="Y62" s="710"/>
      <c r="Z62" s="710" t="s">
        <v>1603</v>
      </c>
      <c r="AA62" s="710"/>
      <c r="AB62" s="714" t="s">
        <v>1604</v>
      </c>
      <c r="AC62" s="714"/>
      <c r="AD62" s="714"/>
      <c r="AE62" s="714"/>
    </row>
    <row r="63" spans="2:31" s="1" customFormat="1" ht="12.75" customHeight="1" x14ac:dyDescent="0.2">
      <c r="B63" s="517"/>
      <c r="C63" s="517"/>
      <c r="D63" s="517"/>
      <c r="E63" s="517"/>
      <c r="F63" s="517"/>
      <c r="G63" s="517"/>
      <c r="H63" s="517"/>
      <c r="I63" s="517"/>
      <c r="J63" s="517"/>
      <c r="K63" s="517"/>
      <c r="L63" s="517"/>
      <c r="M63" s="517"/>
      <c r="N63" s="517"/>
      <c r="O63" s="517"/>
      <c r="P63" s="517"/>
      <c r="Q63" s="517"/>
      <c r="R63" s="517"/>
      <c r="S63" s="517"/>
      <c r="T63" s="517"/>
      <c r="U63" s="517"/>
      <c r="V63" s="517"/>
      <c r="W63" s="517"/>
      <c r="X63" s="710"/>
      <c r="Y63" s="710"/>
      <c r="Z63" s="710"/>
      <c r="AA63" s="710"/>
      <c r="AB63" s="714"/>
      <c r="AC63" s="714"/>
      <c r="AD63" s="714"/>
      <c r="AE63" s="714"/>
    </row>
    <row r="64" spans="2:31" s="1" customFormat="1" ht="12.75" customHeight="1" x14ac:dyDescent="0.2">
      <c r="B64" s="715"/>
      <c r="C64" s="716"/>
      <c r="D64" s="716"/>
      <c r="E64" s="716"/>
      <c r="F64" s="716"/>
      <c r="G64" s="716"/>
      <c r="H64" s="716"/>
      <c r="I64" s="716"/>
      <c r="J64" s="716"/>
      <c r="K64" s="716"/>
      <c r="L64" s="716"/>
      <c r="M64" s="716"/>
      <c r="N64" s="716"/>
      <c r="O64" s="716"/>
      <c r="P64" s="716"/>
      <c r="Q64" s="716"/>
      <c r="R64" s="716"/>
      <c r="S64" s="716"/>
      <c r="T64" s="716"/>
      <c r="U64" s="716"/>
      <c r="V64" s="716"/>
      <c r="W64" s="716"/>
      <c r="X64" s="716"/>
      <c r="Y64" s="716"/>
      <c r="Z64" s="716"/>
      <c r="AA64" s="716"/>
      <c r="AB64" s="716"/>
      <c r="AC64" s="716"/>
      <c r="AD64" s="716"/>
      <c r="AE64" s="717"/>
    </row>
    <row r="65" spans="2:31" s="1" customFormat="1" ht="12.75" customHeight="1" x14ac:dyDescent="0.2">
      <c r="B65" s="592" t="s">
        <v>1605</v>
      </c>
      <c r="C65" s="592"/>
      <c r="D65" s="592"/>
      <c r="E65" s="592"/>
      <c r="F65" s="592"/>
      <c r="G65" s="592"/>
      <c r="H65" s="592"/>
      <c r="I65" s="592"/>
      <c r="J65" s="592"/>
      <c r="K65" s="592"/>
      <c r="L65" s="592"/>
      <c r="M65" s="592"/>
      <c r="N65" s="592"/>
      <c r="O65" s="592"/>
      <c r="P65" s="592"/>
      <c r="Q65" s="592"/>
      <c r="R65" s="592"/>
      <c r="S65" s="592"/>
      <c r="T65" s="592"/>
      <c r="U65" s="592"/>
      <c r="V65" s="592"/>
      <c r="W65" s="592"/>
      <c r="X65" s="709" t="b">
        <v>0</v>
      </c>
      <c r="Y65" s="709"/>
      <c r="Z65" s="708"/>
      <c r="AA65" s="708"/>
      <c r="AB65" s="708"/>
      <c r="AC65" s="708"/>
      <c r="AD65" s="708"/>
      <c r="AE65" s="708"/>
    </row>
    <row r="66" spans="2:31" s="1" customFormat="1" ht="12.75" customHeight="1" x14ac:dyDescent="0.2">
      <c r="B66" s="592"/>
      <c r="C66" s="592"/>
      <c r="D66" s="592"/>
      <c r="E66" s="592"/>
      <c r="F66" s="592"/>
      <c r="G66" s="592"/>
      <c r="H66" s="592"/>
      <c r="I66" s="592"/>
      <c r="J66" s="592"/>
      <c r="K66" s="592"/>
      <c r="L66" s="592"/>
      <c r="M66" s="592"/>
      <c r="N66" s="592"/>
      <c r="O66" s="592"/>
      <c r="P66" s="592"/>
      <c r="Q66" s="592"/>
      <c r="R66" s="592"/>
      <c r="S66" s="592"/>
      <c r="T66" s="592"/>
      <c r="U66" s="592"/>
      <c r="V66" s="592"/>
      <c r="W66" s="592"/>
      <c r="X66" s="709"/>
      <c r="Y66" s="709"/>
      <c r="Z66" s="708"/>
      <c r="AA66" s="708"/>
      <c r="AB66" s="708"/>
      <c r="AC66" s="708"/>
      <c r="AD66" s="708"/>
      <c r="AE66" s="708"/>
    </row>
    <row r="67" spans="2:31" s="1" customFormat="1" ht="12.75" customHeight="1" x14ac:dyDescent="0.2">
      <c r="B67" s="592" t="s">
        <v>1606</v>
      </c>
      <c r="C67" s="592"/>
      <c r="D67" s="592"/>
      <c r="E67" s="592"/>
      <c r="F67" s="592"/>
      <c r="G67" s="592"/>
      <c r="H67" s="592"/>
      <c r="I67" s="592"/>
      <c r="J67" s="592"/>
      <c r="K67" s="592"/>
      <c r="L67" s="592"/>
      <c r="M67" s="592"/>
      <c r="N67" s="592"/>
      <c r="O67" s="592"/>
      <c r="P67" s="592"/>
      <c r="Q67" s="592"/>
      <c r="R67" s="592"/>
      <c r="S67" s="592"/>
      <c r="T67" s="592"/>
      <c r="U67" s="592"/>
      <c r="V67" s="592"/>
      <c r="W67" s="592"/>
      <c r="X67" s="709" t="b">
        <v>0</v>
      </c>
      <c r="Y67" s="709"/>
      <c r="Z67" s="708"/>
      <c r="AA67" s="708"/>
      <c r="AB67" s="708"/>
      <c r="AC67" s="708"/>
      <c r="AD67" s="708"/>
      <c r="AE67" s="708"/>
    </row>
    <row r="68" spans="2:31" s="1" customFormat="1" ht="12.75" customHeight="1" x14ac:dyDescent="0.2">
      <c r="B68" s="592"/>
      <c r="C68" s="592"/>
      <c r="D68" s="592"/>
      <c r="E68" s="592"/>
      <c r="F68" s="592"/>
      <c r="G68" s="592"/>
      <c r="H68" s="592"/>
      <c r="I68" s="592"/>
      <c r="J68" s="592"/>
      <c r="K68" s="592"/>
      <c r="L68" s="592"/>
      <c r="M68" s="592"/>
      <c r="N68" s="592"/>
      <c r="O68" s="592"/>
      <c r="P68" s="592"/>
      <c r="Q68" s="592"/>
      <c r="R68" s="592"/>
      <c r="S68" s="592"/>
      <c r="T68" s="592"/>
      <c r="U68" s="592"/>
      <c r="V68" s="592"/>
      <c r="W68" s="592"/>
      <c r="X68" s="709"/>
      <c r="Y68" s="709"/>
      <c r="Z68" s="708"/>
      <c r="AA68" s="708"/>
      <c r="AB68" s="708"/>
      <c r="AC68" s="708"/>
      <c r="AD68" s="708"/>
      <c r="AE68" s="708"/>
    </row>
    <row r="69" spans="2:31" s="1" customFormat="1" ht="12.75" customHeight="1" x14ac:dyDescent="0.2">
      <c r="B69" s="592" t="s">
        <v>1607</v>
      </c>
      <c r="C69" s="592"/>
      <c r="D69" s="592"/>
      <c r="E69" s="592"/>
      <c r="F69" s="592"/>
      <c r="G69" s="592"/>
      <c r="H69" s="592"/>
      <c r="I69" s="592"/>
      <c r="J69" s="592"/>
      <c r="K69" s="592"/>
      <c r="L69" s="592"/>
      <c r="M69" s="592"/>
      <c r="N69" s="592"/>
      <c r="O69" s="592"/>
      <c r="P69" s="592"/>
      <c r="Q69" s="592"/>
      <c r="R69" s="592"/>
      <c r="S69" s="592"/>
      <c r="T69" s="592"/>
      <c r="U69" s="592"/>
      <c r="V69" s="592"/>
      <c r="W69" s="592"/>
      <c r="X69" s="709" t="b">
        <v>0</v>
      </c>
      <c r="Y69" s="709"/>
      <c r="Z69" s="708"/>
      <c r="AA69" s="708"/>
      <c r="AB69" s="708"/>
      <c r="AC69" s="708"/>
      <c r="AD69" s="708"/>
      <c r="AE69" s="708"/>
    </row>
    <row r="70" spans="2:31" s="1" customFormat="1" ht="12.75" customHeight="1" x14ac:dyDescent="0.2">
      <c r="B70" s="592"/>
      <c r="C70" s="592"/>
      <c r="D70" s="592"/>
      <c r="E70" s="592"/>
      <c r="F70" s="592"/>
      <c r="G70" s="592"/>
      <c r="H70" s="592"/>
      <c r="I70" s="592"/>
      <c r="J70" s="592"/>
      <c r="K70" s="592"/>
      <c r="L70" s="592"/>
      <c r="M70" s="592"/>
      <c r="N70" s="592"/>
      <c r="O70" s="592"/>
      <c r="P70" s="592"/>
      <c r="Q70" s="592"/>
      <c r="R70" s="592"/>
      <c r="S70" s="592"/>
      <c r="T70" s="592"/>
      <c r="U70" s="592"/>
      <c r="V70" s="592"/>
      <c r="W70" s="592"/>
      <c r="X70" s="709"/>
      <c r="Y70" s="709"/>
      <c r="Z70" s="708"/>
      <c r="AA70" s="708"/>
      <c r="AB70" s="708"/>
      <c r="AC70" s="708"/>
      <c r="AD70" s="708"/>
      <c r="AE70" s="708"/>
    </row>
    <row r="71" spans="2:31" s="1" customFormat="1" ht="12.75" customHeight="1" x14ac:dyDescent="0.2">
      <c r="B71" s="592" t="s">
        <v>1608</v>
      </c>
      <c r="C71" s="592"/>
      <c r="D71" s="592"/>
      <c r="E71" s="592"/>
      <c r="F71" s="592"/>
      <c r="G71" s="592"/>
      <c r="H71" s="592"/>
      <c r="I71" s="592"/>
      <c r="J71" s="592"/>
      <c r="K71" s="592"/>
      <c r="L71" s="592"/>
      <c r="M71" s="592"/>
      <c r="N71" s="592"/>
      <c r="O71" s="592"/>
      <c r="P71" s="592"/>
      <c r="Q71" s="592"/>
      <c r="R71" s="592"/>
      <c r="S71" s="592"/>
      <c r="T71" s="592"/>
      <c r="U71" s="592"/>
      <c r="V71" s="592"/>
      <c r="W71" s="592"/>
      <c r="X71" s="709" t="b">
        <v>0</v>
      </c>
      <c r="Y71" s="709"/>
      <c r="Z71" s="708"/>
      <c r="AA71" s="708"/>
      <c r="AB71" s="708"/>
      <c r="AC71" s="708"/>
      <c r="AD71" s="708"/>
      <c r="AE71" s="708"/>
    </row>
    <row r="72" spans="2:31" s="1" customFormat="1" ht="12.75" customHeight="1" x14ac:dyDescent="0.2">
      <c r="B72" s="592"/>
      <c r="C72" s="592"/>
      <c r="D72" s="592"/>
      <c r="E72" s="592"/>
      <c r="F72" s="592"/>
      <c r="G72" s="592"/>
      <c r="H72" s="592"/>
      <c r="I72" s="592"/>
      <c r="J72" s="592"/>
      <c r="K72" s="592"/>
      <c r="L72" s="592"/>
      <c r="M72" s="592"/>
      <c r="N72" s="592"/>
      <c r="O72" s="592"/>
      <c r="P72" s="592"/>
      <c r="Q72" s="592"/>
      <c r="R72" s="592"/>
      <c r="S72" s="592"/>
      <c r="T72" s="592"/>
      <c r="U72" s="592"/>
      <c r="V72" s="592"/>
      <c r="W72" s="592"/>
      <c r="X72" s="709"/>
      <c r="Y72" s="709"/>
      <c r="Z72" s="708"/>
      <c r="AA72" s="708"/>
      <c r="AB72" s="708"/>
      <c r="AC72" s="708"/>
      <c r="AD72" s="708"/>
      <c r="AE72" s="708"/>
    </row>
    <row r="73" spans="2:31" s="1" customFormat="1" ht="12.75" customHeight="1" x14ac:dyDescent="0.2">
      <c r="B73" s="592" t="s">
        <v>1609</v>
      </c>
      <c r="C73" s="592"/>
      <c r="D73" s="592"/>
      <c r="E73" s="592"/>
      <c r="F73" s="592"/>
      <c r="G73" s="592"/>
      <c r="H73" s="592"/>
      <c r="I73" s="592"/>
      <c r="J73" s="592"/>
      <c r="K73" s="592"/>
      <c r="L73" s="592"/>
      <c r="M73" s="592"/>
      <c r="N73" s="592"/>
      <c r="O73" s="592"/>
      <c r="P73" s="592"/>
      <c r="Q73" s="592"/>
      <c r="R73" s="592"/>
      <c r="S73" s="592"/>
      <c r="T73" s="592"/>
      <c r="U73" s="592"/>
      <c r="V73" s="592"/>
      <c r="W73" s="592"/>
      <c r="X73" s="709" t="b">
        <v>0</v>
      </c>
      <c r="Y73" s="709"/>
      <c r="Z73" s="708"/>
      <c r="AA73" s="708"/>
      <c r="AB73" s="708"/>
      <c r="AC73" s="708"/>
      <c r="AD73" s="708"/>
      <c r="AE73" s="708"/>
    </row>
    <row r="74" spans="2:31" s="1" customFormat="1" ht="12.75" customHeight="1" x14ac:dyDescent="0.2">
      <c r="B74" s="592"/>
      <c r="C74" s="592"/>
      <c r="D74" s="592"/>
      <c r="E74" s="592"/>
      <c r="F74" s="592"/>
      <c r="G74" s="592"/>
      <c r="H74" s="592"/>
      <c r="I74" s="592"/>
      <c r="J74" s="592"/>
      <c r="K74" s="592"/>
      <c r="L74" s="592"/>
      <c r="M74" s="592"/>
      <c r="N74" s="592"/>
      <c r="O74" s="592"/>
      <c r="P74" s="592"/>
      <c r="Q74" s="592"/>
      <c r="R74" s="592"/>
      <c r="S74" s="592"/>
      <c r="T74" s="592"/>
      <c r="U74" s="592"/>
      <c r="V74" s="592"/>
      <c r="W74" s="592"/>
      <c r="X74" s="709"/>
      <c r="Y74" s="709"/>
      <c r="Z74" s="708"/>
      <c r="AA74" s="708"/>
      <c r="AB74" s="708"/>
      <c r="AC74" s="708"/>
      <c r="AD74" s="708"/>
      <c r="AE74" s="708"/>
    </row>
    <row r="75" spans="2:31" s="1" customFormat="1" ht="12.75" customHeight="1" x14ac:dyDescent="0.2">
      <c r="B75" s="721"/>
      <c r="C75" s="722"/>
      <c r="D75" s="722"/>
      <c r="E75" s="722"/>
      <c r="F75" s="722"/>
      <c r="G75" s="722"/>
      <c r="H75" s="722"/>
      <c r="I75" s="722"/>
      <c r="J75" s="722"/>
      <c r="K75" s="722"/>
      <c r="L75" s="722"/>
      <c r="M75" s="722"/>
      <c r="N75" s="722"/>
      <c r="O75" s="722"/>
      <c r="P75" s="722"/>
      <c r="Q75" s="722"/>
      <c r="R75" s="722"/>
      <c r="S75" s="722"/>
      <c r="T75" s="722"/>
      <c r="U75" s="722"/>
      <c r="V75" s="722"/>
      <c r="W75" s="722"/>
      <c r="X75" s="722"/>
      <c r="Y75" s="722"/>
      <c r="Z75" s="722"/>
      <c r="AA75" s="722"/>
      <c r="AB75" s="722"/>
      <c r="AC75" s="722"/>
      <c r="AD75" s="722"/>
      <c r="AE75" s="723"/>
    </row>
    <row r="76" spans="2:31" s="1" customFormat="1" ht="12.75" customHeight="1" x14ac:dyDescent="0.2">
      <c r="B76" s="517" t="s">
        <v>1610</v>
      </c>
      <c r="C76" s="517"/>
      <c r="D76" s="517"/>
      <c r="E76" s="517"/>
      <c r="F76" s="517"/>
      <c r="G76" s="517"/>
      <c r="H76" s="517"/>
      <c r="I76" s="517"/>
      <c r="J76" s="517"/>
      <c r="K76" s="517"/>
      <c r="L76" s="517"/>
      <c r="M76" s="517"/>
      <c r="N76" s="517"/>
      <c r="O76" s="517"/>
      <c r="P76" s="517"/>
      <c r="Q76" s="517"/>
      <c r="R76" s="517"/>
      <c r="S76" s="517"/>
      <c r="T76" s="517"/>
      <c r="U76" s="517"/>
      <c r="V76" s="517"/>
      <c r="W76" s="517"/>
      <c r="X76" s="710"/>
      <c r="Y76" s="710"/>
      <c r="Z76" s="710" t="s">
        <v>1603</v>
      </c>
      <c r="AA76" s="710"/>
      <c r="AB76" s="714" t="s">
        <v>1604</v>
      </c>
      <c r="AC76" s="714"/>
      <c r="AD76" s="714"/>
      <c r="AE76" s="714"/>
    </row>
    <row r="77" spans="2:31" s="1" customFormat="1" ht="12.75" customHeight="1" x14ac:dyDescent="0.2">
      <c r="B77" s="517"/>
      <c r="C77" s="517"/>
      <c r="D77" s="517"/>
      <c r="E77" s="517"/>
      <c r="F77" s="517"/>
      <c r="G77" s="517"/>
      <c r="H77" s="517"/>
      <c r="I77" s="517"/>
      <c r="J77" s="517"/>
      <c r="K77" s="517"/>
      <c r="L77" s="517"/>
      <c r="M77" s="517"/>
      <c r="N77" s="517"/>
      <c r="O77" s="517"/>
      <c r="P77" s="517"/>
      <c r="Q77" s="517"/>
      <c r="R77" s="517"/>
      <c r="S77" s="517"/>
      <c r="T77" s="517"/>
      <c r="U77" s="517"/>
      <c r="V77" s="517"/>
      <c r="W77" s="517"/>
      <c r="X77" s="710"/>
      <c r="Y77" s="710"/>
      <c r="Z77" s="710"/>
      <c r="AA77" s="710"/>
      <c r="AB77" s="714"/>
      <c r="AC77" s="714"/>
      <c r="AD77" s="714"/>
      <c r="AE77" s="714"/>
    </row>
    <row r="78" spans="2:31" s="1" customFormat="1" ht="12.75" customHeight="1" x14ac:dyDescent="0.2">
      <c r="B78" s="715"/>
      <c r="C78" s="716"/>
      <c r="D78" s="716"/>
      <c r="E78" s="716"/>
      <c r="F78" s="716"/>
      <c r="G78" s="716"/>
      <c r="H78" s="716"/>
      <c r="I78" s="716"/>
      <c r="J78" s="716"/>
      <c r="K78" s="716"/>
      <c r="L78" s="716"/>
      <c r="M78" s="716"/>
      <c r="N78" s="716"/>
      <c r="O78" s="716"/>
      <c r="P78" s="716"/>
      <c r="Q78" s="716"/>
      <c r="R78" s="716"/>
      <c r="S78" s="716"/>
      <c r="T78" s="716"/>
      <c r="U78" s="716"/>
      <c r="V78" s="716"/>
      <c r="W78" s="716"/>
      <c r="X78" s="716"/>
      <c r="Y78" s="716"/>
      <c r="Z78" s="716"/>
      <c r="AA78" s="716"/>
      <c r="AB78" s="716"/>
      <c r="AC78" s="716"/>
      <c r="AD78" s="716"/>
      <c r="AE78" s="717"/>
    </row>
    <row r="79" spans="2:31" s="1" customFormat="1" ht="12.75" customHeight="1" x14ac:dyDescent="0.2">
      <c r="B79" s="592" t="s">
        <v>1605</v>
      </c>
      <c r="C79" s="592"/>
      <c r="D79" s="592"/>
      <c r="E79" s="592"/>
      <c r="F79" s="592"/>
      <c r="G79" s="592"/>
      <c r="H79" s="592"/>
      <c r="I79" s="592"/>
      <c r="J79" s="592"/>
      <c r="K79" s="592"/>
      <c r="L79" s="592"/>
      <c r="M79" s="592"/>
      <c r="N79" s="592"/>
      <c r="O79" s="592"/>
      <c r="P79" s="592"/>
      <c r="Q79" s="592"/>
      <c r="R79" s="592"/>
      <c r="S79" s="592"/>
      <c r="T79" s="592"/>
      <c r="U79" s="592"/>
      <c r="V79" s="592"/>
      <c r="W79" s="592"/>
      <c r="X79" s="709" t="b">
        <v>0</v>
      </c>
      <c r="Y79" s="709"/>
      <c r="Z79" s="708"/>
      <c r="AA79" s="708"/>
      <c r="AB79" s="708"/>
      <c r="AC79" s="708"/>
      <c r="AD79" s="708"/>
      <c r="AE79" s="708"/>
    </row>
    <row r="80" spans="2:31" s="1" customFormat="1" x14ac:dyDescent="0.2">
      <c r="B80" s="592"/>
      <c r="C80" s="592"/>
      <c r="D80" s="592"/>
      <c r="E80" s="592"/>
      <c r="F80" s="592"/>
      <c r="G80" s="592"/>
      <c r="H80" s="592"/>
      <c r="I80" s="592"/>
      <c r="J80" s="592"/>
      <c r="K80" s="592"/>
      <c r="L80" s="592"/>
      <c r="M80" s="592"/>
      <c r="N80" s="592"/>
      <c r="O80" s="592"/>
      <c r="P80" s="592"/>
      <c r="Q80" s="592"/>
      <c r="R80" s="592"/>
      <c r="S80" s="592"/>
      <c r="T80" s="592"/>
      <c r="U80" s="592"/>
      <c r="V80" s="592"/>
      <c r="W80" s="592"/>
      <c r="X80" s="709"/>
      <c r="Y80" s="709"/>
      <c r="Z80" s="708"/>
      <c r="AA80" s="708"/>
      <c r="AB80" s="708"/>
      <c r="AC80" s="708"/>
      <c r="AD80" s="708"/>
      <c r="AE80" s="708"/>
    </row>
    <row r="81" spans="2:31" s="1" customFormat="1" x14ac:dyDescent="0.2">
      <c r="B81" s="592" t="s">
        <v>1606</v>
      </c>
      <c r="C81" s="592"/>
      <c r="D81" s="592"/>
      <c r="E81" s="592"/>
      <c r="F81" s="592"/>
      <c r="G81" s="592"/>
      <c r="H81" s="592"/>
      <c r="I81" s="592"/>
      <c r="J81" s="592"/>
      <c r="K81" s="592"/>
      <c r="L81" s="592"/>
      <c r="M81" s="592"/>
      <c r="N81" s="592"/>
      <c r="O81" s="592"/>
      <c r="P81" s="592"/>
      <c r="Q81" s="592"/>
      <c r="R81" s="592"/>
      <c r="S81" s="592"/>
      <c r="T81" s="592"/>
      <c r="U81" s="592"/>
      <c r="V81" s="592"/>
      <c r="W81" s="592"/>
      <c r="X81" s="709" t="b">
        <v>0</v>
      </c>
      <c r="Y81" s="709"/>
      <c r="Z81" s="708"/>
      <c r="AA81" s="708"/>
      <c r="AB81" s="708"/>
      <c r="AC81" s="708"/>
      <c r="AD81" s="708"/>
      <c r="AE81" s="708"/>
    </row>
    <row r="82" spans="2:31" s="1" customFormat="1" x14ac:dyDescent="0.2">
      <c r="B82" s="592"/>
      <c r="C82" s="592"/>
      <c r="D82" s="592"/>
      <c r="E82" s="592"/>
      <c r="F82" s="592"/>
      <c r="G82" s="592"/>
      <c r="H82" s="592"/>
      <c r="I82" s="592"/>
      <c r="J82" s="592"/>
      <c r="K82" s="592"/>
      <c r="L82" s="592"/>
      <c r="M82" s="592"/>
      <c r="N82" s="592"/>
      <c r="O82" s="592"/>
      <c r="P82" s="592"/>
      <c r="Q82" s="592"/>
      <c r="R82" s="592"/>
      <c r="S82" s="592"/>
      <c r="T82" s="592"/>
      <c r="U82" s="592"/>
      <c r="V82" s="592"/>
      <c r="W82" s="592"/>
      <c r="X82" s="709"/>
      <c r="Y82" s="709"/>
      <c r="Z82" s="708"/>
      <c r="AA82" s="708"/>
      <c r="AB82" s="708"/>
      <c r="AC82" s="708"/>
      <c r="AD82" s="708"/>
      <c r="AE82" s="708"/>
    </row>
    <row r="83" spans="2:31" s="1" customFormat="1" ht="34.5" customHeight="1" x14ac:dyDescent="0.2">
      <c r="B83" s="592" t="s">
        <v>1611</v>
      </c>
      <c r="C83" s="592"/>
      <c r="D83" s="592"/>
      <c r="E83" s="592"/>
      <c r="F83" s="592"/>
      <c r="G83" s="592"/>
      <c r="H83" s="592"/>
      <c r="I83" s="592"/>
      <c r="J83" s="592"/>
      <c r="K83" s="592"/>
      <c r="L83" s="592"/>
      <c r="M83" s="592"/>
      <c r="N83" s="592"/>
      <c r="O83" s="592"/>
      <c r="P83" s="592"/>
      <c r="Q83" s="592"/>
      <c r="R83" s="592"/>
      <c r="S83" s="592"/>
      <c r="T83" s="592"/>
      <c r="U83" s="592"/>
      <c r="V83" s="592"/>
      <c r="W83" s="592"/>
      <c r="X83" s="709" t="b">
        <v>0</v>
      </c>
      <c r="Y83" s="709"/>
      <c r="Z83" s="708"/>
      <c r="AA83" s="708"/>
      <c r="AB83" s="708"/>
      <c r="AC83" s="708"/>
      <c r="AD83" s="708"/>
      <c r="AE83" s="708"/>
    </row>
    <row r="84" spans="2:31" s="1" customFormat="1" ht="34.5" customHeight="1" x14ac:dyDescent="0.2">
      <c r="B84" s="592"/>
      <c r="C84" s="592"/>
      <c r="D84" s="592"/>
      <c r="E84" s="592"/>
      <c r="F84" s="592"/>
      <c r="G84" s="592"/>
      <c r="H84" s="592"/>
      <c r="I84" s="592"/>
      <c r="J84" s="592"/>
      <c r="K84" s="592"/>
      <c r="L84" s="592"/>
      <c r="M84" s="592"/>
      <c r="N84" s="592"/>
      <c r="O84" s="592"/>
      <c r="P84" s="592"/>
      <c r="Q84" s="592"/>
      <c r="R84" s="592"/>
      <c r="S84" s="592"/>
      <c r="T84" s="592"/>
      <c r="U84" s="592"/>
      <c r="V84" s="592"/>
      <c r="W84" s="592"/>
      <c r="X84" s="709"/>
      <c r="Y84" s="709"/>
      <c r="Z84" s="708"/>
      <c r="AA84" s="708"/>
      <c r="AB84" s="708"/>
      <c r="AC84" s="708"/>
      <c r="AD84" s="708"/>
      <c r="AE84" s="708"/>
    </row>
    <row r="85" spans="2:31" s="1" customFormat="1" ht="27.75" customHeight="1" x14ac:dyDescent="0.2">
      <c r="B85" s="592" t="s">
        <v>1612</v>
      </c>
      <c r="C85" s="592"/>
      <c r="D85" s="592"/>
      <c r="E85" s="592"/>
      <c r="F85" s="592"/>
      <c r="G85" s="592"/>
      <c r="H85" s="592"/>
      <c r="I85" s="592"/>
      <c r="J85" s="592"/>
      <c r="K85" s="592"/>
      <c r="L85" s="592"/>
      <c r="M85" s="592"/>
      <c r="N85" s="592"/>
      <c r="O85" s="592"/>
      <c r="P85" s="592"/>
      <c r="Q85" s="592"/>
      <c r="R85" s="592"/>
      <c r="S85" s="592"/>
      <c r="T85" s="592"/>
      <c r="U85" s="592"/>
      <c r="V85" s="592"/>
      <c r="W85" s="592"/>
      <c r="X85" s="709" t="b">
        <v>0</v>
      </c>
      <c r="Y85" s="709"/>
      <c r="Z85" s="708"/>
      <c r="AA85" s="708"/>
      <c r="AB85" s="708"/>
      <c r="AC85" s="708"/>
      <c r="AD85" s="708"/>
      <c r="AE85" s="708"/>
    </row>
    <row r="86" spans="2:31" s="1" customFormat="1" ht="27.75" customHeight="1" x14ac:dyDescent="0.2">
      <c r="B86" s="592"/>
      <c r="C86" s="592"/>
      <c r="D86" s="592"/>
      <c r="E86" s="592"/>
      <c r="F86" s="592"/>
      <c r="G86" s="592"/>
      <c r="H86" s="592"/>
      <c r="I86" s="592"/>
      <c r="J86" s="592"/>
      <c r="K86" s="592"/>
      <c r="L86" s="592"/>
      <c r="M86" s="592"/>
      <c r="N86" s="592"/>
      <c r="O86" s="592"/>
      <c r="P86" s="592"/>
      <c r="Q86" s="592"/>
      <c r="R86" s="592"/>
      <c r="S86" s="592"/>
      <c r="T86" s="592"/>
      <c r="U86" s="592"/>
      <c r="V86" s="592"/>
      <c r="W86" s="592"/>
      <c r="X86" s="709"/>
      <c r="Y86" s="709"/>
      <c r="Z86" s="708"/>
      <c r="AA86" s="708"/>
      <c r="AB86" s="708"/>
      <c r="AC86" s="708"/>
      <c r="AD86" s="708"/>
      <c r="AE86" s="708"/>
    </row>
    <row r="87" spans="2:31" s="1" customFormat="1" ht="39.75" customHeight="1" x14ac:dyDescent="0.2">
      <c r="B87" s="592" t="s">
        <v>1613</v>
      </c>
      <c r="C87" s="592"/>
      <c r="D87" s="592"/>
      <c r="E87" s="592"/>
      <c r="F87" s="592"/>
      <c r="G87" s="592"/>
      <c r="H87" s="592"/>
      <c r="I87" s="592"/>
      <c r="J87" s="592"/>
      <c r="K87" s="592"/>
      <c r="L87" s="592"/>
      <c r="M87" s="592"/>
      <c r="N87" s="592"/>
      <c r="O87" s="592"/>
      <c r="P87" s="592"/>
      <c r="Q87" s="592"/>
      <c r="R87" s="592"/>
      <c r="S87" s="592"/>
      <c r="T87" s="592"/>
      <c r="U87" s="592"/>
      <c r="V87" s="592"/>
      <c r="W87" s="592"/>
      <c r="X87" s="709" t="b">
        <v>0</v>
      </c>
      <c r="Y87" s="709"/>
      <c r="Z87" s="708"/>
      <c r="AA87" s="708"/>
      <c r="AB87" s="708"/>
      <c r="AC87" s="708"/>
      <c r="AD87" s="708"/>
      <c r="AE87" s="708"/>
    </row>
    <row r="88" spans="2:31" s="1" customFormat="1" ht="39.75" customHeight="1" x14ac:dyDescent="0.2">
      <c r="B88" s="592"/>
      <c r="C88" s="592"/>
      <c r="D88" s="592"/>
      <c r="E88" s="592"/>
      <c r="F88" s="592"/>
      <c r="G88" s="592"/>
      <c r="H88" s="592"/>
      <c r="I88" s="592"/>
      <c r="J88" s="592"/>
      <c r="K88" s="592"/>
      <c r="L88" s="592"/>
      <c r="M88" s="592"/>
      <c r="N88" s="592"/>
      <c r="O88" s="592"/>
      <c r="P88" s="592"/>
      <c r="Q88" s="592"/>
      <c r="R88" s="592"/>
      <c r="S88" s="592"/>
      <c r="T88" s="592"/>
      <c r="U88" s="592"/>
      <c r="V88" s="592"/>
      <c r="W88" s="592"/>
      <c r="X88" s="709"/>
      <c r="Y88" s="709"/>
      <c r="Z88" s="708"/>
      <c r="AA88" s="708"/>
      <c r="AB88" s="708"/>
      <c r="AC88" s="708"/>
      <c r="AD88" s="708"/>
      <c r="AE88" s="708"/>
    </row>
    <row r="89" spans="2:31" s="1" customFormat="1" ht="15" x14ac:dyDescent="0.25">
      <c r="Q89" s="720" t="s">
        <v>1614</v>
      </c>
      <c r="R89" s="720"/>
      <c r="S89" s="720"/>
      <c r="T89" s="720"/>
      <c r="U89" s="720"/>
      <c r="V89" s="720"/>
      <c r="W89" s="720"/>
      <c r="X89" s="720"/>
      <c r="Y89" s="720"/>
      <c r="Z89" s="719" t="s">
        <v>1615</v>
      </c>
      <c r="AA89" s="719"/>
      <c r="AB89" s="719"/>
      <c r="AC89" s="719"/>
      <c r="AD89" s="719"/>
      <c r="AE89" s="719"/>
    </row>
    <row r="90" spans="2:31" s="1" customFormat="1" ht="15" x14ac:dyDescent="0.25">
      <c r="Q90" s="96"/>
      <c r="R90" s="96"/>
      <c r="S90" s="96"/>
      <c r="T90" s="96"/>
      <c r="U90" s="96"/>
      <c r="V90" s="96"/>
      <c r="W90" s="96"/>
      <c r="X90" s="96"/>
      <c r="Y90" s="96"/>
      <c r="Z90" s="97"/>
      <c r="AA90" s="97"/>
      <c r="AB90" s="97"/>
      <c r="AC90" s="97"/>
      <c r="AD90" s="97"/>
      <c r="AE90" s="97"/>
    </row>
    <row r="91" spans="2:31" s="1" customFormat="1" x14ac:dyDescent="0.2">
      <c r="B91" s="94" t="s">
        <v>1616</v>
      </c>
      <c r="C91" s="94"/>
      <c r="D91" s="94"/>
      <c r="E91" s="94"/>
      <c r="F91" s="94"/>
      <c r="G91" s="94"/>
      <c r="H91" s="94"/>
      <c r="I91" s="94"/>
      <c r="J91" s="94"/>
      <c r="K91" s="94"/>
      <c r="L91" s="94"/>
      <c r="M91" s="94"/>
      <c r="N91" s="94"/>
      <c r="O91" s="94"/>
      <c r="P91" s="94"/>
      <c r="Q91" s="94"/>
      <c r="R91" s="94"/>
      <c r="S91" s="94"/>
      <c r="T91" s="94"/>
      <c r="U91" s="94"/>
      <c r="V91" s="94"/>
      <c r="W91" s="94"/>
      <c r="X91" s="94"/>
      <c r="Y91" s="94"/>
      <c r="Z91" s="94"/>
      <c r="AA91" s="94"/>
      <c r="AB91" s="94"/>
      <c r="AC91" s="94"/>
      <c r="AD91" s="94"/>
      <c r="AE91" s="94"/>
    </row>
    <row r="92" spans="2:31" s="1" customFormat="1" x14ac:dyDescent="0.2">
      <c r="B92" s="718"/>
      <c r="C92" s="718"/>
      <c r="D92" s="718"/>
      <c r="E92" s="718"/>
      <c r="F92" s="718"/>
      <c r="G92" s="718"/>
      <c r="H92" s="718"/>
      <c r="I92" s="718"/>
      <c r="J92" s="718"/>
      <c r="K92" s="718"/>
      <c r="L92" s="718"/>
      <c r="M92" s="718"/>
      <c r="N92" s="718"/>
      <c r="O92" s="718"/>
      <c r="P92" s="718"/>
      <c r="Q92" s="718"/>
      <c r="R92" s="718"/>
      <c r="S92" s="718"/>
      <c r="T92" s="718"/>
      <c r="U92" s="718"/>
      <c r="V92" s="718"/>
      <c r="W92" s="718"/>
      <c r="X92" s="718"/>
      <c r="Y92" s="718"/>
      <c r="Z92" s="718"/>
      <c r="AA92" s="718"/>
      <c r="AB92" s="718"/>
      <c r="AC92" s="718"/>
      <c r="AD92" s="718"/>
      <c r="AE92" s="718"/>
    </row>
    <row r="93" spans="2:31" s="1" customFormat="1" x14ac:dyDescent="0.2">
      <c r="B93" s="718"/>
      <c r="C93" s="718"/>
      <c r="D93" s="718"/>
      <c r="E93" s="718"/>
      <c r="F93" s="718"/>
      <c r="G93" s="718"/>
      <c r="H93" s="718"/>
      <c r="I93" s="718"/>
      <c r="J93" s="718"/>
      <c r="K93" s="718"/>
      <c r="L93" s="718"/>
      <c r="M93" s="718"/>
      <c r="N93" s="718"/>
      <c r="O93" s="718"/>
      <c r="P93" s="718"/>
      <c r="Q93" s="718"/>
      <c r="R93" s="718"/>
      <c r="S93" s="718"/>
      <c r="T93" s="718"/>
      <c r="U93" s="718"/>
      <c r="V93" s="718"/>
      <c r="W93" s="718"/>
      <c r="X93" s="718"/>
      <c r="Y93" s="718"/>
      <c r="Z93" s="718"/>
      <c r="AA93" s="718"/>
      <c r="AB93" s="718"/>
      <c r="AC93" s="718"/>
      <c r="AD93" s="718"/>
      <c r="AE93" s="718"/>
    </row>
    <row r="94" spans="2:31" s="1" customFormat="1" x14ac:dyDescent="0.2">
      <c r="B94" s="718"/>
      <c r="C94" s="718"/>
      <c r="D94" s="718"/>
      <c r="E94" s="718"/>
      <c r="F94" s="718"/>
      <c r="G94" s="718"/>
      <c r="H94" s="718"/>
      <c r="I94" s="718"/>
      <c r="J94" s="718"/>
      <c r="K94" s="718"/>
      <c r="L94" s="718"/>
      <c r="M94" s="718"/>
      <c r="N94" s="718"/>
      <c r="O94" s="718"/>
      <c r="P94" s="718"/>
      <c r="Q94" s="718"/>
      <c r="R94" s="718"/>
      <c r="S94" s="718"/>
      <c r="T94" s="718"/>
      <c r="U94" s="718"/>
      <c r="V94" s="718"/>
      <c r="W94" s="718"/>
      <c r="X94" s="718"/>
      <c r="Y94" s="718"/>
      <c r="Z94" s="718"/>
      <c r="AA94" s="718"/>
      <c r="AB94" s="718"/>
      <c r="AC94" s="718"/>
      <c r="AD94" s="718"/>
      <c r="AE94" s="718"/>
    </row>
    <row r="95" spans="2:31" s="1" customFormat="1" x14ac:dyDescent="0.2">
      <c r="B95" s="718"/>
      <c r="C95" s="718"/>
      <c r="D95" s="718"/>
      <c r="E95" s="718"/>
      <c r="F95" s="718"/>
      <c r="G95" s="718"/>
      <c r="H95" s="718"/>
      <c r="I95" s="718"/>
      <c r="J95" s="718"/>
      <c r="K95" s="718"/>
      <c r="L95" s="718"/>
      <c r="M95" s="718"/>
      <c r="N95" s="718"/>
      <c r="O95" s="718"/>
      <c r="P95" s="718"/>
      <c r="Q95" s="718"/>
      <c r="R95" s="718"/>
      <c r="S95" s="718"/>
      <c r="T95" s="718"/>
      <c r="U95" s="718"/>
      <c r="V95" s="718"/>
      <c r="W95" s="718"/>
      <c r="X95" s="718"/>
      <c r="Y95" s="718"/>
      <c r="Z95" s="718"/>
      <c r="AA95" s="718"/>
      <c r="AB95" s="718"/>
      <c r="AC95" s="718"/>
      <c r="AD95" s="718"/>
      <c r="AE95" s="718"/>
    </row>
    <row r="96" spans="2:31" s="1" customFormat="1" x14ac:dyDescent="0.2">
      <c r="B96" s="718"/>
      <c r="C96" s="718"/>
      <c r="D96" s="718"/>
      <c r="E96" s="718"/>
      <c r="F96" s="718"/>
      <c r="G96" s="718"/>
      <c r="H96" s="718"/>
      <c r="I96" s="718"/>
      <c r="J96" s="718"/>
      <c r="K96" s="718"/>
      <c r="L96" s="718"/>
      <c r="M96" s="718"/>
      <c r="N96" s="718"/>
      <c r="O96" s="718"/>
      <c r="P96" s="718"/>
      <c r="Q96" s="718"/>
      <c r="R96" s="718"/>
      <c r="S96" s="718"/>
      <c r="T96" s="718"/>
      <c r="U96" s="718"/>
      <c r="V96" s="718"/>
      <c r="W96" s="718"/>
      <c r="X96" s="718"/>
      <c r="Y96" s="718"/>
      <c r="Z96" s="718"/>
      <c r="AA96" s="718"/>
      <c r="AB96" s="718"/>
      <c r="AC96" s="718"/>
      <c r="AD96" s="718"/>
      <c r="AE96" s="718"/>
    </row>
    <row r="97" spans="2:31" s="1" customFormat="1" x14ac:dyDescent="0.2">
      <c r="B97" s="718"/>
      <c r="C97" s="718"/>
      <c r="D97" s="718"/>
      <c r="E97" s="718"/>
      <c r="F97" s="718"/>
      <c r="G97" s="718"/>
      <c r="H97" s="718"/>
      <c r="I97" s="718"/>
      <c r="J97" s="718"/>
      <c r="K97" s="718"/>
      <c r="L97" s="718"/>
      <c r="M97" s="718"/>
      <c r="N97" s="718"/>
      <c r="O97" s="718"/>
      <c r="P97" s="718"/>
      <c r="Q97" s="718"/>
      <c r="R97" s="718"/>
      <c r="S97" s="718"/>
      <c r="T97" s="718"/>
      <c r="U97" s="718"/>
      <c r="V97" s="718"/>
      <c r="W97" s="718"/>
      <c r="X97" s="718"/>
      <c r="Y97" s="718"/>
      <c r="Z97" s="718"/>
      <c r="AA97" s="718"/>
      <c r="AB97" s="718"/>
      <c r="AC97" s="718"/>
      <c r="AD97" s="718"/>
      <c r="AE97" s="718"/>
    </row>
    <row r="98" spans="2:31" s="1" customFormat="1" x14ac:dyDescent="0.2">
      <c r="B98" s="718"/>
      <c r="C98" s="718"/>
      <c r="D98" s="718"/>
      <c r="E98" s="718"/>
      <c r="F98" s="718"/>
      <c r="G98" s="718"/>
      <c r="H98" s="718"/>
      <c r="I98" s="718"/>
      <c r="J98" s="718"/>
      <c r="K98" s="718"/>
      <c r="L98" s="718"/>
      <c r="M98" s="718"/>
      <c r="N98" s="718"/>
      <c r="O98" s="718"/>
      <c r="P98" s="718"/>
      <c r="Q98" s="718"/>
      <c r="R98" s="718"/>
      <c r="S98" s="718"/>
      <c r="T98" s="718"/>
      <c r="U98" s="718"/>
      <c r="V98" s="718"/>
      <c r="W98" s="718"/>
      <c r="X98" s="718"/>
      <c r="Y98" s="718"/>
      <c r="Z98" s="718"/>
      <c r="AA98" s="718"/>
      <c r="AB98" s="718"/>
      <c r="AC98" s="718"/>
      <c r="AD98" s="718"/>
      <c r="AE98" s="718"/>
    </row>
    <row r="99" spans="2:31" s="1" customFormat="1" x14ac:dyDescent="0.2">
      <c r="B99" s="67"/>
      <c r="C99" s="67"/>
      <c r="D99" s="67"/>
      <c r="E99" s="67"/>
      <c r="F99" s="67"/>
      <c r="G99" s="67"/>
      <c r="H99" s="67"/>
      <c r="I99" s="67"/>
      <c r="J99" s="67"/>
      <c r="K99" s="67"/>
      <c r="L99" s="67"/>
      <c r="M99" s="67"/>
      <c r="N99" s="67"/>
      <c r="O99" s="67"/>
      <c r="P99" s="67"/>
      <c r="Q99" s="67"/>
      <c r="R99" s="67"/>
      <c r="S99" s="67"/>
      <c r="T99" s="67"/>
      <c r="U99" s="67"/>
      <c r="V99" s="67"/>
      <c r="W99" s="67"/>
      <c r="X99" s="57"/>
      <c r="Y99" s="57"/>
      <c r="Z99" s="57"/>
      <c r="AA99" s="57"/>
      <c r="AB99" s="57"/>
      <c r="AC99" s="57"/>
      <c r="AD99" s="57"/>
      <c r="AE99" s="57"/>
    </row>
    <row r="100" spans="2:31" s="1" customFormat="1" x14ac:dyDescent="0.2">
      <c r="B100" s="67"/>
      <c r="C100" s="67"/>
      <c r="D100" s="67"/>
      <c r="E100" s="67"/>
      <c r="F100" s="67"/>
      <c r="G100" s="67"/>
      <c r="H100" s="67"/>
      <c r="I100" s="67"/>
      <c r="J100" s="67"/>
      <c r="K100" s="67"/>
      <c r="L100" s="67"/>
      <c r="M100" s="67"/>
      <c r="N100" s="67"/>
      <c r="O100" s="67"/>
      <c r="P100" s="67"/>
      <c r="Q100" s="67"/>
      <c r="R100" s="67"/>
      <c r="S100" s="67"/>
      <c r="T100" s="67"/>
      <c r="U100" s="67"/>
      <c r="V100" s="67"/>
      <c r="W100" s="67"/>
      <c r="X100" s="57"/>
      <c r="Y100" s="57"/>
      <c r="Z100" s="57"/>
      <c r="AA100" s="57"/>
      <c r="AB100" s="57"/>
      <c r="AC100" s="57"/>
      <c r="AD100" s="57"/>
      <c r="AE100" s="57"/>
    </row>
    <row r="101" spans="2:31" s="1" customFormat="1" ht="12.75" customHeight="1" x14ac:dyDescent="0.2">
      <c r="B101" s="61"/>
      <c r="C101" s="60"/>
      <c r="D101" s="60"/>
      <c r="E101" s="60"/>
      <c r="F101" s="60"/>
      <c r="G101" s="60"/>
      <c r="H101" s="60"/>
      <c r="I101" s="60"/>
      <c r="J101" s="60"/>
      <c r="K101" s="60"/>
      <c r="L101" s="60"/>
      <c r="M101" s="60"/>
      <c r="N101" s="60"/>
      <c r="O101" s="60"/>
      <c r="P101" s="60"/>
      <c r="Q101" s="60"/>
      <c r="R101" s="60"/>
      <c r="S101" s="60"/>
      <c r="T101" s="60"/>
      <c r="U101" s="60"/>
      <c r="V101" s="60"/>
      <c r="W101" s="60"/>
      <c r="X101" s="60"/>
      <c r="Y101" s="60"/>
      <c r="Z101" s="60"/>
      <c r="AA101" s="60"/>
      <c r="AB101" s="60"/>
      <c r="AC101" s="60"/>
      <c r="AD101" s="60"/>
      <c r="AE101" s="60"/>
    </row>
    <row r="102" spans="2:31" s="1" customFormat="1" ht="12.75" customHeight="1" x14ac:dyDescent="0.2">
      <c r="B102" s="61"/>
      <c r="C102" s="60"/>
      <c r="D102" s="60"/>
      <c r="E102" s="60"/>
      <c r="F102" s="60"/>
      <c r="G102" s="60"/>
      <c r="H102" s="60"/>
      <c r="I102" s="60"/>
      <c r="J102" s="60"/>
      <c r="K102" s="60"/>
      <c r="L102" s="60"/>
      <c r="M102" s="60"/>
      <c r="N102" s="60"/>
      <c r="O102" s="60"/>
      <c r="P102" s="60"/>
      <c r="Q102" s="60"/>
      <c r="R102" s="60"/>
      <c r="S102" s="60"/>
      <c r="T102" s="60"/>
      <c r="U102" s="60"/>
      <c r="V102" s="60"/>
      <c r="W102" s="60"/>
      <c r="X102" s="60"/>
      <c r="Y102" s="60"/>
      <c r="Z102" s="60"/>
      <c r="AA102" s="60"/>
      <c r="AB102" s="60"/>
      <c r="AC102" s="60"/>
      <c r="AD102" s="60"/>
      <c r="AE102" s="60"/>
    </row>
    <row r="103" spans="2:31" s="1" customFormat="1" ht="12.75" customHeight="1" x14ac:dyDescent="0.2">
      <c r="B103" s="61"/>
      <c r="C103" s="60"/>
      <c r="D103" s="60"/>
      <c r="E103" s="60"/>
      <c r="F103" s="60"/>
      <c r="G103" s="60"/>
      <c r="H103" s="60"/>
      <c r="I103" s="60"/>
      <c r="J103" s="60"/>
      <c r="K103" s="60"/>
      <c r="L103" s="60"/>
      <c r="M103" s="60"/>
      <c r="N103" s="60"/>
      <c r="O103" s="60"/>
      <c r="P103" s="60"/>
      <c r="Q103" s="60"/>
      <c r="R103" s="60"/>
      <c r="S103" s="60"/>
      <c r="T103" s="60"/>
      <c r="U103" s="60"/>
      <c r="V103" s="60"/>
      <c r="W103" s="60"/>
      <c r="X103" s="60"/>
      <c r="Y103" s="60"/>
      <c r="Z103" s="60"/>
      <c r="AA103" s="60"/>
      <c r="AB103" s="60"/>
      <c r="AC103" s="60"/>
      <c r="AD103" s="60"/>
      <c r="AE103" s="60"/>
    </row>
    <row r="104" spans="2:31" s="1" customFormat="1" ht="12.75" customHeight="1" x14ac:dyDescent="0.2">
      <c r="B104" s="61"/>
      <c r="C104" s="60"/>
      <c r="D104" s="60"/>
      <c r="E104" s="60"/>
      <c r="F104" s="60"/>
      <c r="G104" s="60"/>
      <c r="H104" s="60"/>
      <c r="I104" s="60"/>
      <c r="J104" s="60"/>
      <c r="K104" s="60"/>
      <c r="L104" s="60"/>
      <c r="M104" s="60"/>
      <c r="N104" s="60"/>
      <c r="O104" s="60"/>
      <c r="P104" s="60"/>
      <c r="Q104" s="60"/>
      <c r="R104" s="60"/>
      <c r="S104" s="60"/>
      <c r="T104" s="60"/>
      <c r="U104" s="60"/>
      <c r="V104" s="60"/>
      <c r="W104" s="60"/>
      <c r="X104" s="60"/>
      <c r="Y104" s="60"/>
      <c r="Z104" s="60"/>
      <c r="AA104" s="60"/>
      <c r="AB104" s="60"/>
      <c r="AC104" s="60"/>
      <c r="AD104" s="60"/>
      <c r="AE104" s="60"/>
    </row>
    <row r="105" spans="2:31" s="1" customFormat="1" ht="12.75" customHeight="1" x14ac:dyDescent="0.2">
      <c r="B105" s="61"/>
      <c r="C105" s="60"/>
      <c r="D105" s="60"/>
      <c r="E105" s="60"/>
      <c r="F105" s="60"/>
      <c r="G105" s="60"/>
      <c r="H105" s="60"/>
      <c r="I105" s="60"/>
      <c r="J105" s="60"/>
      <c r="K105" s="60"/>
      <c r="L105" s="60"/>
      <c r="M105" s="60"/>
      <c r="N105" s="60"/>
      <c r="O105" s="60"/>
      <c r="P105" s="60"/>
      <c r="Q105" s="60"/>
      <c r="R105" s="60"/>
      <c r="S105" s="60"/>
      <c r="T105" s="60"/>
      <c r="U105" s="60"/>
      <c r="V105" s="60"/>
      <c r="W105" s="60"/>
      <c r="X105" s="60"/>
      <c r="Y105" s="60"/>
      <c r="Z105" s="60"/>
      <c r="AA105" s="60"/>
      <c r="AB105" s="60"/>
      <c r="AC105" s="60"/>
      <c r="AD105" s="60"/>
      <c r="AE105" s="60"/>
    </row>
    <row r="106" spans="2:31" s="1" customFormat="1" ht="12.75" customHeight="1" x14ac:dyDescent="0.2">
      <c r="B106" s="61"/>
      <c r="C106" s="60"/>
      <c r="D106" s="60"/>
      <c r="E106" s="60"/>
      <c r="F106" s="60"/>
      <c r="G106" s="60"/>
      <c r="H106" s="60"/>
      <c r="I106" s="60"/>
      <c r="J106" s="60"/>
      <c r="K106" s="60"/>
      <c r="L106" s="60"/>
      <c r="M106" s="60"/>
      <c r="N106" s="60"/>
      <c r="O106" s="60"/>
      <c r="P106" s="60"/>
      <c r="Q106" s="60"/>
      <c r="R106" s="60"/>
      <c r="S106" s="60"/>
      <c r="T106" s="60"/>
      <c r="U106" s="60"/>
      <c r="V106" s="60"/>
      <c r="W106" s="60"/>
      <c r="X106" s="60"/>
      <c r="Y106" s="60"/>
      <c r="Z106" s="60"/>
      <c r="AA106" s="60"/>
      <c r="AB106" s="60"/>
      <c r="AC106" s="60"/>
      <c r="AD106" s="60"/>
      <c r="AE106" s="60"/>
    </row>
    <row r="107" spans="2:31" ht="12.75" customHeight="1" x14ac:dyDescent="0.2"/>
    <row r="108" spans="2:31" ht="12.75" customHeight="1" x14ac:dyDescent="0.2"/>
    <row r="109" spans="2:31" ht="12.75" customHeight="1" x14ac:dyDescent="0.2"/>
    <row r="110" spans="2:31" ht="12.75" customHeight="1" x14ac:dyDescent="0.2"/>
  </sheetData>
  <sheetProtection algorithmName="SHA-512" hashValue="VSSNVBbH6VSSVFX6LjANQ0FPBz83loe6X8oLSTbbOCQCJvzXiGcyBwexlyNkLoNCm5gpz+7ggmMR9dYnxgqpdg==" saltValue="daDtcOhbacaAmENsVEZq/A==" spinCount="100000" sheet="1" formatCells="0" formatColumns="0" formatRows="0" insertRows="0" deleteRows="0"/>
  <protectedRanges>
    <protectedRange sqref="V14:V15 V16:W16 R17 X14:Z16 V18:V19 O19:Q19 K14:M16 K18:M18 R19:T20 F14:G20 H14:J18 M20:P20 U17:AA17 Y18:AA20" name="Rango4_1"/>
  </protectedRanges>
  <mergeCells count="126">
    <mergeCell ref="AB71:AE72"/>
    <mergeCell ref="AB73:AE74"/>
    <mergeCell ref="B87:W88"/>
    <mergeCell ref="X87:Y88"/>
    <mergeCell ref="Z87:AA88"/>
    <mergeCell ref="B79:W80"/>
    <mergeCell ref="X79:Y80"/>
    <mergeCell ref="Z79:AA80"/>
    <mergeCell ref="B83:W84"/>
    <mergeCell ref="X83:Y84"/>
    <mergeCell ref="B71:W72"/>
    <mergeCell ref="X71:Y72"/>
    <mergeCell ref="Z71:AA72"/>
    <mergeCell ref="B73:W74"/>
    <mergeCell ref="X73:Y74"/>
    <mergeCell ref="Z73:AA74"/>
    <mergeCell ref="B78:AE78"/>
    <mergeCell ref="B75:AE75"/>
    <mergeCell ref="B92:AE98"/>
    <mergeCell ref="AB79:AE80"/>
    <mergeCell ref="AB81:AE82"/>
    <mergeCell ref="AB83:AE84"/>
    <mergeCell ref="AB85:AE86"/>
    <mergeCell ref="AB87:AE88"/>
    <mergeCell ref="B76:W77"/>
    <mergeCell ref="X76:Y77"/>
    <mergeCell ref="Z76:AA77"/>
    <mergeCell ref="AB76:AE77"/>
    <mergeCell ref="Z83:AA84"/>
    <mergeCell ref="B85:W86"/>
    <mergeCell ref="X85:Y86"/>
    <mergeCell ref="Z85:AA86"/>
    <mergeCell ref="B81:W82"/>
    <mergeCell ref="X81:Y82"/>
    <mergeCell ref="Z81:AA82"/>
    <mergeCell ref="Z89:AE89"/>
    <mergeCell ref="Q89:Y89"/>
    <mergeCell ref="Z69:AA70"/>
    <mergeCell ref="B65:W66"/>
    <mergeCell ref="X65:Y66"/>
    <mergeCell ref="Z65:AA66"/>
    <mergeCell ref="AB65:AE66"/>
    <mergeCell ref="C55:J55"/>
    <mergeCell ref="K55:AD55"/>
    <mergeCell ref="B62:W63"/>
    <mergeCell ref="X62:Y63"/>
    <mergeCell ref="Z62:AA63"/>
    <mergeCell ref="B58:AE58"/>
    <mergeCell ref="AB62:AE63"/>
    <mergeCell ref="AB67:AE68"/>
    <mergeCell ref="AB69:AE70"/>
    <mergeCell ref="B67:W68"/>
    <mergeCell ref="X67:Y68"/>
    <mergeCell ref="Z67:AA68"/>
    <mergeCell ref="B69:W70"/>
    <mergeCell ref="X69:Y70"/>
    <mergeCell ref="B64:AE64"/>
    <mergeCell ref="C53:H53"/>
    <mergeCell ref="I53:V53"/>
    <mergeCell ref="W53:Y53"/>
    <mergeCell ref="Z53:AD53"/>
    <mergeCell ref="C54:H54"/>
    <mergeCell ref="I54:AD54"/>
    <mergeCell ref="B59:AE59"/>
    <mergeCell ref="D42:I42"/>
    <mergeCell ref="B44:F44"/>
    <mergeCell ref="B45:F45"/>
    <mergeCell ref="C46:AE49"/>
    <mergeCell ref="E51:AD51"/>
    <mergeCell ref="C52:H52"/>
    <mergeCell ref="I52:AD52"/>
    <mergeCell ref="D39:I39"/>
    <mergeCell ref="K39:O39"/>
    <mergeCell ref="D40:I40"/>
    <mergeCell ref="K40:O40"/>
    <mergeCell ref="D41:I41"/>
    <mergeCell ref="K41:O41"/>
    <mergeCell ref="C34:J34"/>
    <mergeCell ref="K34:O34"/>
    <mergeCell ref="R34:R35"/>
    <mergeCell ref="S34:AD35"/>
    <mergeCell ref="S36:AD36"/>
    <mergeCell ref="C37:O38"/>
    <mergeCell ref="B28:AE28"/>
    <mergeCell ref="C30:O31"/>
    <mergeCell ref="R30:AD31"/>
    <mergeCell ref="C32:J32"/>
    <mergeCell ref="K32:O32"/>
    <mergeCell ref="C33:J33"/>
    <mergeCell ref="K33:O33"/>
    <mergeCell ref="S33:AD33"/>
    <mergeCell ref="S37:AD37"/>
    <mergeCell ref="B23:AE23"/>
    <mergeCell ref="B24:AE24"/>
    <mergeCell ref="B20:E20"/>
    <mergeCell ref="F20:L20"/>
    <mergeCell ref="M20:Q20"/>
    <mergeCell ref="R20:U20"/>
    <mergeCell ref="V20:X20"/>
    <mergeCell ref="Y20:AE20"/>
    <mergeCell ref="B19:E19"/>
    <mergeCell ref="F19:N19"/>
    <mergeCell ref="O19:Q19"/>
    <mergeCell ref="R19:U19"/>
    <mergeCell ref="V19:X19"/>
    <mergeCell ref="Y19:AE19"/>
    <mergeCell ref="B18:E18"/>
    <mergeCell ref="F18:U18"/>
    <mergeCell ref="V18:X18"/>
    <mergeCell ref="Y18:AE18"/>
    <mergeCell ref="B9:AE11"/>
    <mergeCell ref="B13:AE13"/>
    <mergeCell ref="B14:E16"/>
    <mergeCell ref="F14:U16"/>
    <mergeCell ref="V14:AE14"/>
    <mergeCell ref="V15:AE16"/>
    <mergeCell ref="B3:E7"/>
    <mergeCell ref="F4:AE6"/>
    <mergeCell ref="F7:M7"/>
    <mergeCell ref="N7:X7"/>
    <mergeCell ref="Y7:AE7"/>
    <mergeCell ref="F3:AE3"/>
    <mergeCell ref="B17:E17"/>
    <mergeCell ref="F17:Q17"/>
    <mergeCell ref="R17:T17"/>
    <mergeCell ref="U17:AE17"/>
  </mergeCells>
  <dataValidations count="5">
    <dataValidation type="list" allowBlank="1" showInputMessage="1" showErrorMessage="1" sqref="Y19:Y20" xr:uid="{F27259C9-6F2D-4DE6-A18E-70E2CF71F996}">
      <formula1>INDIRECT(#REF!)</formula1>
    </dataValidation>
    <dataValidation type="list" allowBlank="1" showInputMessage="1" showErrorMessage="1" sqref="F19" xr:uid="{1541015D-6294-497E-BB78-14CE47566E9A}">
      <formula1>PAIS</formula1>
    </dataValidation>
    <dataValidation type="list" allowBlank="1" showInputMessage="1" showErrorMessage="1" sqref="R19" xr:uid="{9B6A838D-2802-452C-87EC-2DF7CA4627E0}">
      <formula1>DEP</formula1>
    </dataValidation>
    <dataValidation type="list" allowBlank="1" showInputMessage="1" showErrorMessage="1" sqref="Y18" xr:uid="{46145DED-08DB-4C34-A2D2-61607A13763F}">
      <formula1>TIPO_EMP</formula1>
    </dataValidation>
    <dataValidation type="list" allowBlank="1" showInputMessage="1" showErrorMessage="1" sqref="F17" xr:uid="{7F22B2CB-E1A6-4C76-84EE-287A4A291014}">
      <formula1>TIPO_IDE</formula1>
    </dataValidation>
  </dataValidations>
  <hyperlinks>
    <hyperlink ref="Z89:AE89" location="MOD.NOM.GUIA01" display="MOD.MICROEMPRESARIOS" xr:uid="{F3EA2FBE-4AAD-44BA-AC60-37EE030CEC1D}"/>
  </hyperlinks>
  <printOptions horizontalCentered="1"/>
  <pageMargins left="0" right="0" top="0" bottom="0.59055118110236227" header="0" footer="0"/>
  <pageSetup paperSize="9" scale="67" fitToHeight="5" orientation="portrait" r:id="rId1"/>
  <headerFooter alignWithMargins="0"/>
  <rowBreaks count="1" manualBreakCount="1">
    <brk id="55" max="30" man="1"/>
  </rowBreaks>
  <drawing r:id="rId2"/>
  <legacyDrawing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306F94-11FD-431C-BB55-655E7AE66EA8}">
  <sheetPr codeName="Hoja11">
    <tabColor rgb="FFFF6600"/>
    <pageSetUpPr fitToPage="1"/>
  </sheetPr>
  <dimension ref="B1:AE153"/>
  <sheetViews>
    <sheetView showGridLines="0" view="pageBreakPreview" topLeftCell="A3" zoomScale="115" zoomScaleNormal="100" zoomScaleSheetLayoutView="115" workbookViewId="0">
      <pane ySplit="5" topLeftCell="A133" activePane="bottomLeft" state="frozen"/>
      <selection activeCell="A3" sqref="A3"/>
      <selection pane="bottomLeft" activeCell="B3" sqref="B3:AE143"/>
    </sheetView>
  </sheetViews>
  <sheetFormatPr baseColWidth="10" defaultColWidth="9.140625" defaultRowHeight="12.75" x14ac:dyDescent="0.2"/>
  <cols>
    <col min="1" max="1" width="4.7109375" style="2" customWidth="1"/>
    <col min="2" max="31" width="5.140625" style="2" customWidth="1"/>
    <col min="32" max="259" width="11.42578125" style="2" customWidth="1"/>
    <col min="260" max="16384" width="9.140625" style="2"/>
  </cols>
  <sheetData>
    <row r="1" spans="2:31" s="53" customFormat="1" x14ac:dyDescent="0.2">
      <c r="B1" s="53">
        <v>1</v>
      </c>
      <c r="C1" s="53">
        <v>2</v>
      </c>
      <c r="D1" s="53">
        <v>3</v>
      </c>
      <c r="E1" s="53">
        <v>4</v>
      </c>
      <c r="F1" s="53">
        <v>5</v>
      </c>
      <c r="G1" s="53">
        <v>6</v>
      </c>
      <c r="H1" s="53">
        <v>7</v>
      </c>
      <c r="I1" s="53">
        <v>8</v>
      </c>
      <c r="J1" s="53">
        <v>9</v>
      </c>
      <c r="K1" s="53">
        <v>10</v>
      </c>
      <c r="L1" s="53">
        <v>11</v>
      </c>
      <c r="M1" s="53">
        <v>12</v>
      </c>
      <c r="N1" s="53">
        <v>13</v>
      </c>
      <c r="O1" s="53">
        <v>14</v>
      </c>
      <c r="P1" s="53">
        <v>15</v>
      </c>
      <c r="Q1" s="53">
        <v>16</v>
      </c>
      <c r="R1" s="53">
        <v>17</v>
      </c>
      <c r="S1" s="53">
        <v>18</v>
      </c>
      <c r="T1" s="53">
        <v>19</v>
      </c>
      <c r="U1" s="53">
        <v>20</v>
      </c>
      <c r="V1" s="53">
        <v>21</v>
      </c>
      <c r="W1" s="53">
        <v>22</v>
      </c>
      <c r="X1" s="53">
        <v>23</v>
      </c>
      <c r="Y1" s="53">
        <v>24</v>
      </c>
      <c r="Z1" s="53">
        <v>25</v>
      </c>
      <c r="AA1" s="53">
        <v>26</v>
      </c>
      <c r="AB1" s="53">
        <v>27</v>
      </c>
      <c r="AC1" s="53">
        <v>28</v>
      </c>
      <c r="AD1" s="53">
        <v>29</v>
      </c>
      <c r="AE1" s="53">
        <v>30</v>
      </c>
    </row>
    <row r="3" spans="2:31" x14ac:dyDescent="0.2">
      <c r="B3" s="330"/>
      <c r="C3" s="330"/>
      <c r="D3" s="330"/>
      <c r="E3" s="330"/>
      <c r="F3" s="334" t="str">
        <f>Instrucciones!F3</f>
        <v>GESTIÓN DE AUTORIZACIONES DE COMERCIALIZACIÓN</v>
      </c>
      <c r="G3" s="334"/>
      <c r="H3" s="334"/>
      <c r="I3" s="334"/>
      <c r="J3" s="334"/>
      <c r="K3" s="334"/>
      <c r="L3" s="334"/>
      <c r="M3" s="334"/>
      <c r="N3" s="334"/>
      <c r="O3" s="334"/>
      <c r="P3" s="334"/>
      <c r="Q3" s="334"/>
      <c r="R3" s="334"/>
      <c r="S3" s="334"/>
      <c r="T3" s="334"/>
      <c r="U3" s="334"/>
      <c r="V3" s="334"/>
      <c r="W3" s="334"/>
      <c r="X3" s="334"/>
      <c r="Y3" s="334"/>
      <c r="Z3" s="334"/>
      <c r="AA3" s="334"/>
      <c r="AB3" s="334"/>
      <c r="AC3" s="334"/>
      <c r="AD3" s="334"/>
      <c r="AE3" s="334"/>
    </row>
    <row r="4" spans="2:31" ht="12.75" customHeight="1" x14ac:dyDescent="0.2">
      <c r="B4" s="330"/>
      <c r="C4" s="330"/>
      <c r="D4" s="330"/>
      <c r="E4" s="330"/>
      <c r="F4" s="331" t="str">
        <f>Instrucciones!$F$4</f>
        <v>FORMULARIO ÚNICO DE BEBIDAS ALCOHOLICAS</v>
      </c>
      <c r="G4" s="331"/>
      <c r="H4" s="331"/>
      <c r="I4" s="331"/>
      <c r="J4" s="331"/>
      <c r="K4" s="331"/>
      <c r="L4" s="331"/>
      <c r="M4" s="331"/>
      <c r="N4" s="331"/>
      <c r="O4" s="331"/>
      <c r="P4" s="331"/>
      <c r="Q4" s="331"/>
      <c r="R4" s="331"/>
      <c r="S4" s="331"/>
      <c r="T4" s="331"/>
      <c r="U4" s="331"/>
      <c r="V4" s="331"/>
      <c r="W4" s="331"/>
      <c r="X4" s="331"/>
      <c r="Y4" s="331"/>
      <c r="Z4" s="331"/>
      <c r="AA4" s="331"/>
      <c r="AB4" s="331"/>
      <c r="AC4" s="331"/>
      <c r="AD4" s="331"/>
      <c r="AE4" s="331"/>
    </row>
    <row r="5" spans="2:31" ht="12.75" customHeight="1" x14ac:dyDescent="0.2">
      <c r="B5" s="330"/>
      <c r="C5" s="330"/>
      <c r="D5" s="330"/>
      <c r="E5" s="330"/>
      <c r="F5" s="331"/>
      <c r="G5" s="331"/>
      <c r="H5" s="331"/>
      <c r="I5" s="331"/>
      <c r="J5" s="331"/>
      <c r="K5" s="331"/>
      <c r="L5" s="331"/>
      <c r="M5" s="331"/>
      <c r="N5" s="331"/>
      <c r="O5" s="331"/>
      <c r="P5" s="331"/>
      <c r="Q5" s="331"/>
      <c r="R5" s="331"/>
      <c r="S5" s="331"/>
      <c r="T5" s="331"/>
      <c r="U5" s="331"/>
      <c r="V5" s="331"/>
      <c r="W5" s="331"/>
      <c r="X5" s="331"/>
      <c r="Y5" s="331"/>
      <c r="Z5" s="331"/>
      <c r="AA5" s="331"/>
      <c r="AB5" s="331"/>
      <c r="AC5" s="331"/>
      <c r="AD5" s="331"/>
      <c r="AE5" s="331"/>
    </row>
    <row r="6" spans="2:31" ht="12.75" customHeight="1" x14ac:dyDescent="0.2">
      <c r="B6" s="330"/>
      <c r="C6" s="330"/>
      <c r="D6" s="330"/>
      <c r="E6" s="330"/>
      <c r="F6" s="331"/>
      <c r="G6" s="331"/>
      <c r="H6" s="331"/>
      <c r="I6" s="331"/>
      <c r="J6" s="331"/>
      <c r="K6" s="331"/>
      <c r="L6" s="331"/>
      <c r="M6" s="331"/>
      <c r="N6" s="331"/>
      <c r="O6" s="331"/>
      <c r="P6" s="331"/>
      <c r="Q6" s="331"/>
      <c r="R6" s="331"/>
      <c r="S6" s="331"/>
      <c r="T6" s="331"/>
      <c r="U6" s="331"/>
      <c r="V6" s="331"/>
      <c r="W6" s="331"/>
      <c r="X6" s="331"/>
      <c r="Y6" s="331"/>
      <c r="Z6" s="331"/>
      <c r="AA6" s="331"/>
      <c r="AB6" s="331"/>
      <c r="AC6" s="331"/>
      <c r="AD6" s="331"/>
      <c r="AE6" s="331"/>
    </row>
    <row r="7" spans="2:31" x14ac:dyDescent="0.2">
      <c r="B7" s="330"/>
      <c r="C7" s="330"/>
      <c r="D7" s="330"/>
      <c r="E7" s="330"/>
      <c r="F7" s="332" t="str">
        <f>Instrucciones!$F$7</f>
        <v>Código: ACOM-FOR152</v>
      </c>
      <c r="G7" s="332"/>
      <c r="H7" s="332"/>
      <c r="I7" s="332"/>
      <c r="J7" s="332"/>
      <c r="K7" s="332"/>
      <c r="L7" s="332"/>
      <c r="M7" s="332"/>
      <c r="N7" s="333" t="str">
        <f>Instrucciones!$N$7</f>
        <v>Versión: 02</v>
      </c>
      <c r="O7" s="333"/>
      <c r="P7" s="333"/>
      <c r="Q7" s="333"/>
      <c r="R7" s="333"/>
      <c r="S7" s="333"/>
      <c r="T7" s="333"/>
      <c r="U7" s="333"/>
      <c r="V7" s="333"/>
      <c r="W7" s="333"/>
      <c r="X7" s="333"/>
      <c r="Y7" s="332" t="str">
        <f>Instrucciones!$Y$7</f>
        <v>Fecha de Emisión: 2026-06-21</v>
      </c>
      <c r="Z7" s="332"/>
      <c r="AA7" s="332"/>
      <c r="AB7" s="332"/>
      <c r="AC7" s="332"/>
      <c r="AD7" s="332"/>
      <c r="AE7" s="332"/>
    </row>
    <row r="8" spans="2:31" x14ac:dyDescent="0.2">
      <c r="B8" s="150"/>
      <c r="AE8" s="151"/>
    </row>
    <row r="9" spans="2:31" ht="24.75" customHeight="1" x14ac:dyDescent="0.2">
      <c r="B9" s="319" t="s">
        <v>1530</v>
      </c>
      <c r="C9" s="690"/>
      <c r="D9" s="690"/>
      <c r="E9" s="690"/>
      <c r="F9" s="690"/>
      <c r="G9" s="690"/>
      <c r="H9" s="690"/>
      <c r="I9" s="690"/>
      <c r="J9" s="690"/>
      <c r="K9" s="690"/>
      <c r="L9" s="690"/>
      <c r="M9" s="690"/>
      <c r="N9" s="690"/>
      <c r="O9" s="690"/>
      <c r="P9" s="690"/>
      <c r="Q9" s="690"/>
      <c r="R9" s="690"/>
      <c r="S9" s="690"/>
      <c r="T9" s="690"/>
      <c r="U9" s="690"/>
      <c r="V9" s="690"/>
      <c r="W9" s="690"/>
      <c r="X9" s="690"/>
      <c r="Y9" s="690"/>
      <c r="Z9" s="690"/>
      <c r="AA9" s="690"/>
      <c r="AB9" s="690"/>
      <c r="AC9" s="690"/>
      <c r="AD9" s="690"/>
      <c r="AE9" s="691"/>
    </row>
    <row r="10" spans="2:31" ht="24.75" customHeight="1" x14ac:dyDescent="0.2">
      <c r="B10" s="319"/>
      <c r="C10" s="690"/>
      <c r="D10" s="690"/>
      <c r="E10" s="690"/>
      <c r="F10" s="690"/>
      <c r="G10" s="690"/>
      <c r="H10" s="690"/>
      <c r="I10" s="690"/>
      <c r="J10" s="690"/>
      <c r="K10" s="690"/>
      <c r="L10" s="690"/>
      <c r="M10" s="690"/>
      <c r="N10" s="690"/>
      <c r="O10" s="690"/>
      <c r="P10" s="690"/>
      <c r="Q10" s="690"/>
      <c r="R10" s="690"/>
      <c r="S10" s="690"/>
      <c r="T10" s="690"/>
      <c r="U10" s="690"/>
      <c r="V10" s="690"/>
      <c r="W10" s="690"/>
      <c r="X10" s="690"/>
      <c r="Y10" s="690"/>
      <c r="Z10" s="690"/>
      <c r="AA10" s="690"/>
      <c r="AB10" s="690"/>
      <c r="AC10" s="690"/>
      <c r="AD10" s="690"/>
      <c r="AE10" s="691"/>
    </row>
    <row r="11" spans="2:31" ht="24.75" customHeight="1" x14ac:dyDescent="0.2">
      <c r="B11" s="319"/>
      <c r="C11" s="690"/>
      <c r="D11" s="690"/>
      <c r="E11" s="690"/>
      <c r="F11" s="690"/>
      <c r="G11" s="690"/>
      <c r="H11" s="690"/>
      <c r="I11" s="690"/>
      <c r="J11" s="690"/>
      <c r="K11" s="690"/>
      <c r="L11" s="690"/>
      <c r="M11" s="690"/>
      <c r="N11" s="690"/>
      <c r="O11" s="690"/>
      <c r="P11" s="690"/>
      <c r="Q11" s="690"/>
      <c r="R11" s="690"/>
      <c r="S11" s="690"/>
      <c r="T11" s="690"/>
      <c r="U11" s="690"/>
      <c r="V11" s="690"/>
      <c r="W11" s="690"/>
      <c r="X11" s="690"/>
      <c r="Y11" s="690"/>
      <c r="Z11" s="690"/>
      <c r="AA11" s="690"/>
      <c r="AB11" s="690"/>
      <c r="AC11" s="690"/>
      <c r="AD11" s="690"/>
      <c r="AE11" s="691"/>
    </row>
    <row r="12" spans="2:31" x14ac:dyDescent="0.2">
      <c r="B12" s="150"/>
      <c r="AE12" s="151"/>
    </row>
    <row r="13" spans="2:31" ht="18.75" x14ac:dyDescent="0.2">
      <c r="B13" s="692" t="s">
        <v>1353</v>
      </c>
      <c r="C13" s="693"/>
      <c r="D13" s="693"/>
      <c r="E13" s="693"/>
      <c r="F13" s="693"/>
      <c r="G13" s="693"/>
      <c r="H13" s="693"/>
      <c r="I13" s="693"/>
      <c r="J13" s="693"/>
      <c r="K13" s="693"/>
      <c r="L13" s="693"/>
      <c r="M13" s="693"/>
      <c r="N13" s="693"/>
      <c r="O13" s="693"/>
      <c r="P13" s="693"/>
      <c r="Q13" s="693"/>
      <c r="R13" s="693"/>
      <c r="S13" s="693"/>
      <c r="T13" s="693"/>
      <c r="U13" s="693"/>
      <c r="V13" s="693"/>
      <c r="W13" s="693"/>
      <c r="X13" s="693"/>
      <c r="Y13" s="693"/>
      <c r="Z13" s="693"/>
      <c r="AA13" s="693"/>
      <c r="AB13" s="693"/>
      <c r="AC13" s="693"/>
      <c r="AD13" s="693"/>
      <c r="AE13" s="694"/>
    </row>
    <row r="14" spans="2:31" ht="15.75" customHeight="1" x14ac:dyDescent="0.2">
      <c r="B14" s="325" t="s">
        <v>1355</v>
      </c>
      <c r="C14" s="325"/>
      <c r="D14" s="325"/>
      <c r="E14" s="325"/>
      <c r="F14" s="326">
        <f>INFO.BASICA!$H$41</f>
        <v>0</v>
      </c>
      <c r="G14" s="326"/>
      <c r="H14" s="326"/>
      <c r="I14" s="326"/>
      <c r="J14" s="326"/>
      <c r="K14" s="326"/>
      <c r="L14" s="326"/>
      <c r="M14" s="326"/>
      <c r="N14" s="326"/>
      <c r="O14" s="326"/>
      <c r="P14" s="326"/>
      <c r="Q14" s="326"/>
      <c r="R14" s="326"/>
      <c r="S14" s="326"/>
      <c r="T14" s="326"/>
      <c r="U14" s="326"/>
      <c r="V14" s="327" t="s">
        <v>1356</v>
      </c>
      <c r="W14" s="327"/>
      <c r="X14" s="327"/>
      <c r="Y14" s="327"/>
      <c r="Z14" s="327"/>
      <c r="AA14" s="327"/>
      <c r="AB14" s="327"/>
      <c r="AC14" s="327"/>
      <c r="AD14" s="327"/>
      <c r="AE14" s="327"/>
    </row>
    <row r="15" spans="2:31" ht="15.75" customHeight="1" x14ac:dyDescent="0.2">
      <c r="B15" s="325"/>
      <c r="C15" s="325"/>
      <c r="D15" s="325"/>
      <c r="E15" s="325"/>
      <c r="F15" s="326"/>
      <c r="G15" s="326"/>
      <c r="H15" s="326"/>
      <c r="I15" s="326"/>
      <c r="J15" s="326"/>
      <c r="K15" s="326"/>
      <c r="L15" s="326"/>
      <c r="M15" s="326"/>
      <c r="N15" s="326"/>
      <c r="O15" s="326"/>
      <c r="P15" s="326"/>
      <c r="Q15" s="326"/>
      <c r="R15" s="326"/>
      <c r="S15" s="326"/>
      <c r="T15" s="326"/>
      <c r="U15" s="326"/>
      <c r="V15" s="328">
        <f>INFO.BASICA!$V$42</f>
        <v>0</v>
      </c>
      <c r="W15" s="329"/>
      <c r="X15" s="329"/>
      <c r="Y15" s="329"/>
      <c r="Z15" s="329"/>
      <c r="AA15" s="329"/>
      <c r="AB15" s="329"/>
      <c r="AC15" s="329"/>
      <c r="AD15" s="329"/>
      <c r="AE15" s="329"/>
    </row>
    <row r="16" spans="2:31" ht="15.75" customHeight="1" x14ac:dyDescent="0.2">
      <c r="B16" s="325"/>
      <c r="C16" s="325"/>
      <c r="D16" s="325"/>
      <c r="E16" s="325"/>
      <c r="F16" s="326"/>
      <c r="G16" s="326"/>
      <c r="H16" s="326"/>
      <c r="I16" s="326"/>
      <c r="J16" s="326"/>
      <c r="K16" s="326"/>
      <c r="L16" s="326"/>
      <c r="M16" s="326"/>
      <c r="N16" s="326"/>
      <c r="O16" s="326"/>
      <c r="P16" s="326"/>
      <c r="Q16" s="326"/>
      <c r="R16" s="326"/>
      <c r="S16" s="326"/>
      <c r="T16" s="326"/>
      <c r="U16" s="326"/>
      <c r="V16" s="329"/>
      <c r="W16" s="329"/>
      <c r="X16" s="329"/>
      <c r="Y16" s="329"/>
      <c r="Z16" s="329"/>
      <c r="AA16" s="329"/>
      <c r="AB16" s="329"/>
      <c r="AC16" s="329"/>
      <c r="AD16" s="329"/>
      <c r="AE16" s="329"/>
    </row>
    <row r="17" spans="2:31" ht="15.75" customHeight="1" x14ac:dyDescent="0.2">
      <c r="B17" s="335" t="s">
        <v>1357</v>
      </c>
      <c r="C17" s="335"/>
      <c r="D17" s="335"/>
      <c r="E17" s="335"/>
      <c r="F17" s="336">
        <f>INFO.BASICA!$H$44</f>
        <v>0</v>
      </c>
      <c r="G17" s="336"/>
      <c r="H17" s="336"/>
      <c r="I17" s="336"/>
      <c r="J17" s="336"/>
      <c r="K17" s="336"/>
      <c r="L17" s="336"/>
      <c r="M17" s="336"/>
      <c r="N17" s="336"/>
      <c r="O17" s="336"/>
      <c r="P17" s="336"/>
      <c r="Q17" s="336"/>
      <c r="R17" s="327" t="s">
        <v>1477</v>
      </c>
      <c r="S17" s="327"/>
      <c r="T17" s="327"/>
      <c r="U17" s="339">
        <f>INFO.BASICA!$U$44</f>
        <v>0</v>
      </c>
      <c r="V17" s="339"/>
      <c r="W17" s="339"/>
      <c r="X17" s="339"/>
      <c r="Y17" s="339"/>
      <c r="Z17" s="339"/>
      <c r="AA17" s="339"/>
      <c r="AB17" s="339"/>
      <c r="AC17" s="339"/>
      <c r="AD17" s="339"/>
      <c r="AE17" s="339"/>
    </row>
    <row r="18" spans="2:31" ht="15.75" customHeight="1" x14ac:dyDescent="0.2">
      <c r="B18" s="335" t="s">
        <v>1359</v>
      </c>
      <c r="C18" s="335"/>
      <c r="D18" s="335"/>
      <c r="E18" s="335"/>
      <c r="F18" s="336">
        <f>INFO.BASICA!$H$45</f>
        <v>0</v>
      </c>
      <c r="G18" s="336"/>
      <c r="H18" s="336"/>
      <c r="I18" s="336"/>
      <c r="J18" s="336"/>
      <c r="K18" s="336"/>
      <c r="L18" s="336"/>
      <c r="M18" s="336"/>
      <c r="N18" s="336"/>
      <c r="O18" s="336"/>
      <c r="P18" s="336"/>
      <c r="Q18" s="336"/>
      <c r="R18" s="336"/>
      <c r="S18" s="336"/>
      <c r="T18" s="336"/>
      <c r="U18" s="336"/>
      <c r="V18" s="338" t="s">
        <v>1360</v>
      </c>
      <c r="W18" s="338"/>
      <c r="X18" s="338"/>
      <c r="Y18" s="336" t="str">
        <f>INFO.BASICA!$Y$45</f>
        <v>GRANDE</v>
      </c>
      <c r="Z18" s="336"/>
      <c r="AA18" s="336"/>
      <c r="AB18" s="336"/>
      <c r="AC18" s="336"/>
      <c r="AD18" s="336"/>
      <c r="AE18" s="336"/>
    </row>
    <row r="19" spans="2:31" ht="15.75" customHeight="1" x14ac:dyDescent="0.2">
      <c r="B19" s="335" t="s">
        <v>1361</v>
      </c>
      <c r="C19" s="335"/>
      <c r="D19" s="335"/>
      <c r="E19" s="335"/>
      <c r="F19" s="336">
        <f>INFO.BASICA!$H$46</f>
        <v>0</v>
      </c>
      <c r="G19" s="336"/>
      <c r="H19" s="336"/>
      <c r="I19" s="336"/>
      <c r="J19" s="336"/>
      <c r="K19" s="336"/>
      <c r="L19" s="336"/>
      <c r="M19" s="336"/>
      <c r="N19" s="336"/>
      <c r="O19" s="337" t="s">
        <v>1362</v>
      </c>
      <c r="P19" s="337"/>
      <c r="Q19" s="337"/>
      <c r="R19" s="336">
        <f>INFO.BASICA!$R$46</f>
        <v>0</v>
      </c>
      <c r="S19" s="336"/>
      <c r="T19" s="336"/>
      <c r="U19" s="336"/>
      <c r="V19" s="338" t="s">
        <v>1363</v>
      </c>
      <c r="W19" s="338"/>
      <c r="X19" s="338"/>
      <c r="Y19" s="336">
        <f>INFO.BASICA!$Y$46</f>
        <v>0</v>
      </c>
      <c r="Z19" s="336"/>
      <c r="AA19" s="336"/>
      <c r="AB19" s="336"/>
      <c r="AC19" s="336"/>
      <c r="AD19" s="336"/>
      <c r="AE19" s="336"/>
    </row>
    <row r="20" spans="2:31" ht="15.75" customHeight="1" x14ac:dyDescent="0.2">
      <c r="B20" s="335" t="s">
        <v>1364</v>
      </c>
      <c r="C20" s="335"/>
      <c r="D20" s="335"/>
      <c r="E20" s="335"/>
      <c r="F20" s="341">
        <f>INFO.BASICA!$H$47</f>
        <v>0</v>
      </c>
      <c r="G20" s="342"/>
      <c r="H20" s="342"/>
      <c r="I20" s="342"/>
      <c r="J20" s="342"/>
      <c r="K20" s="342"/>
      <c r="L20" s="343"/>
      <c r="M20" s="337" t="s">
        <v>1364</v>
      </c>
      <c r="N20" s="337"/>
      <c r="O20" s="337"/>
      <c r="P20" s="337"/>
      <c r="Q20" s="337"/>
      <c r="R20" s="339">
        <f>INFO.BASICA!$R$47</f>
        <v>0</v>
      </c>
      <c r="S20" s="336"/>
      <c r="T20" s="336"/>
      <c r="U20" s="336"/>
      <c r="V20" s="338" t="s">
        <v>1365</v>
      </c>
      <c r="W20" s="338"/>
      <c r="X20" s="338"/>
      <c r="Y20" s="336">
        <f>INFO.BASICA!$Y$47</f>
        <v>0</v>
      </c>
      <c r="Z20" s="336"/>
      <c r="AA20" s="336"/>
      <c r="AB20" s="336"/>
      <c r="AC20" s="336"/>
      <c r="AD20" s="336"/>
      <c r="AE20" s="336"/>
    </row>
    <row r="21" spans="2:31" x14ac:dyDescent="0.2">
      <c r="B21" s="150"/>
      <c r="Y21" s="56"/>
      <c r="Z21" s="56"/>
      <c r="AA21" s="56"/>
      <c r="AB21" s="56"/>
      <c r="AC21" s="56"/>
      <c r="AD21" s="56"/>
      <c r="AE21" s="159"/>
    </row>
    <row r="22" spans="2:31" x14ac:dyDescent="0.2">
      <c r="B22" s="150"/>
      <c r="Y22" s="56"/>
      <c r="Z22" s="56"/>
      <c r="AA22" s="56"/>
      <c r="AB22" s="56"/>
      <c r="AC22" s="56"/>
      <c r="AD22" s="56"/>
      <c r="AE22" s="159"/>
    </row>
    <row r="23" spans="2:31" ht="18" x14ac:dyDescent="0.25">
      <c r="B23" s="699" t="s">
        <v>1600</v>
      </c>
      <c r="C23" s="700"/>
      <c r="D23" s="700"/>
      <c r="E23" s="700"/>
      <c r="F23" s="700"/>
      <c r="G23" s="700"/>
      <c r="H23" s="700"/>
      <c r="I23" s="700"/>
      <c r="J23" s="700"/>
      <c r="K23" s="700"/>
      <c r="L23" s="700"/>
      <c r="M23" s="700"/>
      <c r="N23" s="700"/>
      <c r="O23" s="700"/>
      <c r="P23" s="700"/>
      <c r="Q23" s="700"/>
      <c r="R23" s="700"/>
      <c r="S23" s="700"/>
      <c r="T23" s="700"/>
      <c r="U23" s="700"/>
      <c r="V23" s="700"/>
      <c r="W23" s="700"/>
      <c r="X23" s="700"/>
      <c r="Y23" s="700"/>
      <c r="Z23" s="700"/>
      <c r="AA23" s="700"/>
      <c r="AB23" s="700"/>
      <c r="AC23" s="700"/>
      <c r="AD23" s="700"/>
      <c r="AE23" s="701"/>
    </row>
    <row r="24" spans="2:31" x14ac:dyDescent="0.2">
      <c r="B24" s="702"/>
      <c r="C24" s="703"/>
      <c r="D24" s="703"/>
      <c r="E24" s="703"/>
      <c r="F24" s="703"/>
      <c r="G24" s="703"/>
      <c r="H24" s="703"/>
      <c r="I24" s="703"/>
      <c r="J24" s="703"/>
      <c r="K24" s="703"/>
      <c r="L24" s="703"/>
      <c r="M24" s="703"/>
      <c r="N24" s="703"/>
      <c r="O24" s="703"/>
      <c r="P24" s="703"/>
      <c r="Q24" s="703"/>
      <c r="R24" s="703"/>
      <c r="S24" s="703"/>
      <c r="T24" s="703"/>
      <c r="U24" s="703"/>
      <c r="V24" s="703"/>
      <c r="W24" s="703"/>
      <c r="X24" s="703"/>
      <c r="Y24" s="703"/>
      <c r="Z24" s="703"/>
      <c r="AA24" s="703"/>
      <c r="AB24" s="703"/>
      <c r="AC24" s="703"/>
      <c r="AD24" s="703"/>
      <c r="AE24" s="704"/>
    </row>
    <row r="25" spans="2:31" x14ac:dyDescent="0.2">
      <c r="B25" s="150"/>
      <c r="AE25" s="151"/>
    </row>
    <row r="26" spans="2:31" hidden="1" x14ac:dyDescent="0.2">
      <c r="B26" s="150"/>
      <c r="AE26" s="151"/>
    </row>
    <row r="27" spans="2:31" hidden="1" x14ac:dyDescent="0.2">
      <c r="B27" s="152"/>
      <c r="J27" s="314"/>
      <c r="K27" s="314"/>
      <c r="L27" s="314"/>
      <c r="M27" s="54"/>
      <c r="AE27" s="151"/>
    </row>
    <row r="28" spans="2:31" hidden="1" x14ac:dyDescent="0.2">
      <c r="B28" s="152"/>
      <c r="J28" s="314"/>
      <c r="K28" s="314"/>
      <c r="L28" s="314"/>
      <c r="M28" s="54"/>
      <c r="AE28" s="151"/>
    </row>
    <row r="29" spans="2:31" hidden="1" x14ac:dyDescent="0.2">
      <c r="B29" s="152"/>
      <c r="J29" s="314"/>
      <c r="K29" s="314"/>
      <c r="L29" s="314"/>
      <c r="AE29" s="151"/>
    </row>
    <row r="30" spans="2:31" hidden="1" x14ac:dyDescent="0.2">
      <c r="B30" s="150"/>
      <c r="C30" s="724"/>
      <c r="D30" s="724"/>
      <c r="E30" s="724"/>
      <c r="F30" s="724"/>
      <c r="G30" s="724"/>
      <c r="H30" s="724"/>
      <c r="I30" s="724"/>
      <c r="J30" s="724"/>
      <c r="K30" s="724"/>
      <c r="L30" s="724"/>
      <c r="M30" s="724"/>
      <c r="N30" s="724"/>
      <c r="O30" s="724"/>
      <c r="P30" s="724"/>
      <c r="Q30" s="724"/>
      <c r="R30" s="724"/>
      <c r="S30" s="724"/>
      <c r="T30" s="724"/>
      <c r="U30" s="724"/>
      <c r="V30" s="724"/>
      <c r="W30" s="724"/>
      <c r="X30" s="724"/>
      <c r="Y30" s="724"/>
      <c r="Z30" s="724"/>
      <c r="AA30" s="724"/>
      <c r="AB30" s="724"/>
      <c r="AC30" s="724"/>
      <c r="AD30" s="724"/>
      <c r="AE30" s="151"/>
    </row>
    <row r="31" spans="2:31" hidden="1" x14ac:dyDescent="0.2">
      <c r="B31" s="150"/>
      <c r="C31" s="724"/>
      <c r="D31" s="724"/>
      <c r="E31" s="724"/>
      <c r="F31" s="724"/>
      <c r="G31" s="724"/>
      <c r="H31" s="724"/>
      <c r="I31" s="724"/>
      <c r="J31" s="724"/>
      <c r="K31" s="724"/>
      <c r="L31" s="724"/>
      <c r="M31" s="724"/>
      <c r="N31" s="724"/>
      <c r="O31" s="724"/>
      <c r="P31" s="724"/>
      <c r="Q31" s="724"/>
      <c r="R31" s="724"/>
      <c r="S31" s="724"/>
      <c r="T31" s="724"/>
      <c r="U31" s="724"/>
      <c r="V31" s="724"/>
      <c r="W31" s="724"/>
      <c r="X31" s="724"/>
      <c r="Y31" s="724"/>
      <c r="Z31" s="724"/>
      <c r="AA31" s="724"/>
      <c r="AB31" s="724"/>
      <c r="AC31" s="724"/>
      <c r="AD31" s="724"/>
      <c r="AE31" s="151"/>
    </row>
    <row r="32" spans="2:31" hidden="1" x14ac:dyDescent="0.2">
      <c r="B32" s="150"/>
      <c r="C32" s="724"/>
      <c r="D32" s="724"/>
      <c r="E32" s="724"/>
      <c r="F32" s="724"/>
      <c r="G32" s="724"/>
      <c r="H32" s="724"/>
      <c r="I32" s="724"/>
      <c r="J32" s="724"/>
      <c r="K32" s="724"/>
      <c r="L32" s="724"/>
      <c r="M32" s="724"/>
      <c r="N32" s="724"/>
      <c r="O32" s="724"/>
      <c r="P32" s="724"/>
      <c r="Q32" s="724"/>
      <c r="R32" s="724"/>
      <c r="S32" s="724"/>
      <c r="T32" s="724"/>
      <c r="U32" s="724"/>
      <c r="V32" s="724"/>
      <c r="W32" s="724"/>
      <c r="X32" s="724"/>
      <c r="Y32" s="724"/>
      <c r="Z32" s="724"/>
      <c r="AA32" s="724"/>
      <c r="AB32" s="724"/>
      <c r="AC32" s="724"/>
      <c r="AD32" s="724"/>
      <c r="AE32" s="151"/>
    </row>
    <row r="33" spans="2:31" hidden="1" x14ac:dyDescent="0.2">
      <c r="B33" s="150"/>
      <c r="C33" s="724"/>
      <c r="D33" s="724"/>
      <c r="E33" s="724"/>
      <c r="F33" s="724"/>
      <c r="G33" s="724"/>
      <c r="H33" s="724"/>
      <c r="I33" s="724"/>
      <c r="J33" s="724"/>
      <c r="K33" s="724"/>
      <c r="L33" s="724"/>
      <c r="M33" s="724"/>
      <c r="N33" s="724"/>
      <c r="O33" s="724"/>
      <c r="P33" s="724"/>
      <c r="Q33" s="724"/>
      <c r="R33" s="724"/>
      <c r="S33" s="724"/>
      <c r="T33" s="724"/>
      <c r="U33" s="724"/>
      <c r="V33" s="724"/>
      <c r="W33" s="724"/>
      <c r="X33" s="724"/>
      <c r="Y33" s="724"/>
      <c r="Z33" s="724"/>
      <c r="AA33" s="724"/>
      <c r="AB33" s="724"/>
      <c r="AC33" s="724"/>
      <c r="AD33" s="724"/>
      <c r="AE33" s="151"/>
    </row>
    <row r="34" spans="2:31" hidden="1" x14ac:dyDescent="0.2">
      <c r="B34" s="150"/>
      <c r="C34" s="724"/>
      <c r="D34" s="724"/>
      <c r="E34" s="724"/>
      <c r="F34" s="724"/>
      <c r="G34" s="724"/>
      <c r="H34" s="724"/>
      <c r="I34" s="724"/>
      <c r="J34" s="724"/>
      <c r="K34" s="724"/>
      <c r="L34" s="724"/>
      <c r="M34" s="724"/>
      <c r="N34" s="724"/>
      <c r="O34" s="724"/>
      <c r="P34" s="724"/>
      <c r="Q34" s="724"/>
      <c r="R34" s="724"/>
      <c r="S34" s="724"/>
      <c r="T34" s="724"/>
      <c r="U34" s="724"/>
      <c r="V34" s="724"/>
      <c r="W34" s="724"/>
      <c r="X34" s="724"/>
      <c r="Y34" s="724"/>
      <c r="Z34" s="724"/>
      <c r="AA34" s="724"/>
      <c r="AB34" s="724"/>
      <c r="AC34" s="724"/>
      <c r="AD34" s="724"/>
      <c r="AE34" s="151"/>
    </row>
    <row r="35" spans="2:31" hidden="1" x14ac:dyDescent="0.2">
      <c r="B35" s="150"/>
      <c r="C35" s="724"/>
      <c r="D35" s="724"/>
      <c r="E35" s="724"/>
      <c r="F35" s="724"/>
      <c r="G35" s="724"/>
      <c r="H35" s="724"/>
      <c r="I35" s="724"/>
      <c r="J35" s="724"/>
      <c r="K35" s="724"/>
      <c r="L35" s="724"/>
      <c r="M35" s="724"/>
      <c r="N35" s="724"/>
      <c r="O35" s="724"/>
      <c r="P35" s="724"/>
      <c r="Q35" s="724"/>
      <c r="R35" s="724"/>
      <c r="S35" s="724"/>
      <c r="T35" s="724"/>
      <c r="U35" s="724"/>
      <c r="V35" s="724"/>
      <c r="W35" s="724"/>
      <c r="X35" s="724"/>
      <c r="Y35" s="724"/>
      <c r="Z35" s="724"/>
      <c r="AA35" s="724"/>
      <c r="AB35" s="724"/>
      <c r="AC35" s="724"/>
      <c r="AD35" s="724"/>
      <c r="AE35" s="151"/>
    </row>
    <row r="36" spans="2:31" hidden="1" x14ac:dyDescent="0.2">
      <c r="B36" s="150"/>
      <c r="C36" s="724"/>
      <c r="D36" s="724"/>
      <c r="E36" s="724"/>
      <c r="F36" s="724"/>
      <c r="G36" s="724"/>
      <c r="H36" s="724"/>
      <c r="I36" s="724"/>
      <c r="J36" s="724"/>
      <c r="K36" s="724"/>
      <c r="L36" s="724"/>
      <c r="M36" s="724"/>
      <c r="N36" s="724"/>
      <c r="O36" s="724"/>
      <c r="P36" s="724"/>
      <c r="Q36" s="724"/>
      <c r="R36" s="724"/>
      <c r="S36" s="724"/>
      <c r="T36" s="724"/>
      <c r="U36" s="724"/>
      <c r="V36" s="724"/>
      <c r="W36" s="724"/>
      <c r="X36" s="724"/>
      <c r="Y36" s="724"/>
      <c r="Z36" s="724"/>
      <c r="AA36" s="724"/>
      <c r="AB36" s="724"/>
      <c r="AC36" s="724"/>
      <c r="AD36" s="724"/>
      <c r="AE36" s="151"/>
    </row>
    <row r="37" spans="2:31" hidden="1" x14ac:dyDescent="0.2">
      <c r="B37" s="150"/>
      <c r="C37" s="724"/>
      <c r="D37" s="724"/>
      <c r="E37" s="724"/>
      <c r="F37" s="724"/>
      <c r="G37" s="724"/>
      <c r="H37" s="724"/>
      <c r="I37" s="724"/>
      <c r="J37" s="724"/>
      <c r="K37" s="724"/>
      <c r="L37" s="724"/>
      <c r="M37" s="724"/>
      <c r="N37" s="724"/>
      <c r="O37" s="724"/>
      <c r="P37" s="724"/>
      <c r="Q37" s="724"/>
      <c r="R37" s="724"/>
      <c r="S37" s="724"/>
      <c r="T37" s="724"/>
      <c r="U37" s="724"/>
      <c r="V37" s="724"/>
      <c r="W37" s="724"/>
      <c r="X37" s="724"/>
      <c r="Y37" s="724"/>
      <c r="Z37" s="724"/>
      <c r="AA37" s="724"/>
      <c r="AB37" s="724"/>
      <c r="AC37" s="724"/>
      <c r="AD37" s="724"/>
      <c r="AE37" s="151"/>
    </row>
    <row r="38" spans="2:31" hidden="1" x14ac:dyDescent="0.2">
      <c r="B38" s="150"/>
      <c r="C38" s="724"/>
      <c r="D38" s="724"/>
      <c r="E38" s="724"/>
      <c r="F38" s="724"/>
      <c r="G38" s="724"/>
      <c r="H38" s="724"/>
      <c r="I38" s="724"/>
      <c r="J38" s="724"/>
      <c r="K38" s="724"/>
      <c r="L38" s="724"/>
      <c r="M38" s="724"/>
      <c r="N38" s="724"/>
      <c r="O38" s="724"/>
      <c r="P38" s="724"/>
      <c r="Q38" s="724"/>
      <c r="R38" s="724"/>
      <c r="S38" s="724"/>
      <c r="T38" s="724"/>
      <c r="U38" s="724"/>
      <c r="V38" s="724"/>
      <c r="W38" s="724"/>
      <c r="X38" s="724"/>
      <c r="Y38" s="724"/>
      <c r="Z38" s="724"/>
      <c r="AA38" s="724"/>
      <c r="AB38" s="724"/>
      <c r="AC38" s="724"/>
      <c r="AD38" s="724"/>
      <c r="AE38" s="151"/>
    </row>
    <row r="39" spans="2:31" hidden="1" x14ac:dyDescent="0.2">
      <c r="B39" s="150"/>
      <c r="C39" s="724"/>
      <c r="D39" s="724"/>
      <c r="E39" s="724"/>
      <c r="F39" s="724"/>
      <c r="G39" s="724"/>
      <c r="H39" s="724"/>
      <c r="I39" s="724"/>
      <c r="J39" s="724"/>
      <c r="K39" s="724"/>
      <c r="L39" s="724"/>
      <c r="M39" s="724"/>
      <c r="N39" s="724"/>
      <c r="O39" s="724"/>
      <c r="P39" s="724"/>
      <c r="Q39" s="724"/>
      <c r="R39" s="724"/>
      <c r="S39" s="724"/>
      <c r="T39" s="724"/>
      <c r="U39" s="724"/>
      <c r="V39" s="724"/>
      <c r="W39" s="724"/>
      <c r="X39" s="724"/>
      <c r="Y39" s="724"/>
      <c r="Z39" s="724"/>
      <c r="AA39" s="724"/>
      <c r="AB39" s="724"/>
      <c r="AC39" s="724"/>
      <c r="AD39" s="724"/>
      <c r="AE39" s="151"/>
    </row>
    <row r="40" spans="2:31" s="4" customFormat="1" ht="15.75" customHeight="1" x14ac:dyDescent="0.2">
      <c r="B40" s="175"/>
      <c r="C40" s="68"/>
      <c r="D40" s="68"/>
      <c r="E40" s="68"/>
      <c r="F40" s="68"/>
      <c r="G40" s="68"/>
      <c r="H40" s="68"/>
      <c r="I40" s="68"/>
      <c r="J40" s="68"/>
      <c r="K40" s="68"/>
      <c r="L40" s="68"/>
      <c r="M40" s="68"/>
      <c r="N40" s="68"/>
      <c r="O40" s="68"/>
      <c r="P40" s="68"/>
      <c r="Q40" s="68"/>
      <c r="R40" s="68"/>
      <c r="S40" s="68"/>
      <c r="T40" s="68"/>
      <c r="U40" s="68"/>
      <c r="V40" s="68"/>
      <c r="W40" s="68"/>
      <c r="X40" s="68"/>
      <c r="Y40" s="68"/>
      <c r="Z40" s="68"/>
      <c r="AA40" s="68"/>
      <c r="AB40" s="68"/>
      <c r="AC40" s="68"/>
      <c r="AD40" s="68"/>
      <c r="AE40" s="176"/>
    </row>
    <row r="41" spans="2:31" s="4" customFormat="1" ht="22.5" customHeight="1" x14ac:dyDescent="0.2">
      <c r="B41" s="353" t="s">
        <v>1498</v>
      </c>
      <c r="C41" s="354"/>
      <c r="D41" s="353"/>
      <c r="E41" s="353"/>
      <c r="F41" s="353"/>
      <c r="G41" s="353"/>
      <c r="H41" s="353"/>
      <c r="I41" s="353"/>
      <c r="J41" s="353"/>
      <c r="K41" s="353"/>
      <c r="L41" s="353"/>
      <c r="M41" s="353"/>
      <c r="N41" s="353"/>
      <c r="O41" s="353"/>
      <c r="P41" s="353"/>
      <c r="Q41" s="353"/>
      <c r="R41" s="353"/>
      <c r="S41" s="353"/>
      <c r="T41" s="353"/>
      <c r="U41" s="353"/>
      <c r="V41" s="353"/>
      <c r="W41" s="353"/>
      <c r="X41" s="353"/>
      <c r="Y41" s="353"/>
      <c r="Z41" s="353"/>
      <c r="AA41" s="355"/>
      <c r="AB41" s="355"/>
      <c r="AC41" s="355"/>
      <c r="AD41" s="355"/>
      <c r="AE41" s="353"/>
    </row>
    <row r="42" spans="2:31" s="4" customFormat="1" ht="15.75" customHeight="1" x14ac:dyDescent="0.2">
      <c r="B42" s="71"/>
      <c r="C42" s="72"/>
      <c r="D42" s="72"/>
      <c r="E42" s="72"/>
      <c r="F42" s="72"/>
      <c r="G42" s="72"/>
      <c r="H42" s="72"/>
      <c r="I42" s="72"/>
      <c r="J42" s="72"/>
      <c r="K42" s="72"/>
      <c r="L42" s="72"/>
      <c r="M42" s="72"/>
      <c r="N42" s="72"/>
      <c r="O42" s="72"/>
      <c r="P42" s="72"/>
      <c r="Q42" s="72"/>
      <c r="R42" s="72"/>
      <c r="S42" s="72"/>
      <c r="T42" s="72"/>
      <c r="U42" s="72"/>
      <c r="V42" s="72"/>
      <c r="W42" s="72"/>
      <c r="X42" s="72"/>
      <c r="Y42" s="72"/>
      <c r="Z42" s="72"/>
      <c r="AA42" s="72"/>
      <c r="AB42" s="72"/>
      <c r="AC42" s="72"/>
      <c r="AD42" s="72"/>
      <c r="AE42" s="73"/>
    </row>
    <row r="43" spans="2:31" s="4" customFormat="1" ht="15.75" customHeight="1" x14ac:dyDescent="0.2">
      <c r="B43" s="177"/>
      <c r="C43" s="408" t="s">
        <v>1429</v>
      </c>
      <c r="D43" s="408"/>
      <c r="E43" s="408"/>
      <c r="F43" s="408"/>
      <c r="G43" s="408"/>
      <c r="H43" s="408"/>
      <c r="I43" s="408"/>
      <c r="J43" s="408"/>
      <c r="K43" s="408"/>
      <c r="L43" s="408"/>
      <c r="M43" s="408"/>
      <c r="N43" s="408"/>
      <c r="O43" s="408"/>
      <c r="P43" s="70"/>
      <c r="Q43" s="70"/>
      <c r="R43" s="664" t="s">
        <v>1430</v>
      </c>
      <c r="S43" s="664"/>
      <c r="T43" s="664"/>
      <c r="U43" s="664"/>
      <c r="V43" s="664"/>
      <c r="W43" s="664"/>
      <c r="X43" s="664"/>
      <c r="Y43" s="664"/>
      <c r="Z43" s="664"/>
      <c r="AA43" s="664"/>
      <c r="AB43" s="664"/>
      <c r="AC43" s="664"/>
      <c r="AD43" s="664"/>
      <c r="AE43" s="78"/>
    </row>
    <row r="44" spans="2:31" s="4" customFormat="1" ht="15.75" customHeight="1" x14ac:dyDescent="0.2">
      <c r="B44" s="178"/>
      <c r="C44" s="408"/>
      <c r="D44" s="408"/>
      <c r="E44" s="408"/>
      <c r="F44" s="408"/>
      <c r="G44" s="408"/>
      <c r="H44" s="408"/>
      <c r="I44" s="408"/>
      <c r="J44" s="408"/>
      <c r="K44" s="408"/>
      <c r="L44" s="408"/>
      <c r="M44" s="408"/>
      <c r="N44" s="408"/>
      <c r="O44" s="408"/>
      <c r="P44" s="70"/>
      <c r="Q44" s="70"/>
      <c r="R44" s="664"/>
      <c r="S44" s="664"/>
      <c r="T44" s="664"/>
      <c r="U44" s="664"/>
      <c r="V44" s="664"/>
      <c r="W44" s="664"/>
      <c r="X44" s="664"/>
      <c r="Y44" s="664"/>
      <c r="Z44" s="664"/>
      <c r="AA44" s="664"/>
      <c r="AB44" s="664"/>
      <c r="AC44" s="664"/>
      <c r="AD44" s="664"/>
      <c r="AE44" s="78"/>
    </row>
    <row r="45" spans="2:31" s="4" customFormat="1" ht="15.75" customHeight="1" x14ac:dyDescent="0.2">
      <c r="B45" s="121"/>
      <c r="C45" s="364">
        <f>INFO.BASICA!$C$79</f>
        <v>0</v>
      </c>
      <c r="D45" s="364"/>
      <c r="E45" s="364"/>
      <c r="F45" s="364"/>
      <c r="G45" s="364"/>
      <c r="H45" s="364"/>
      <c r="I45" s="364"/>
      <c r="J45" s="364"/>
      <c r="K45" s="662" t="s">
        <v>1386</v>
      </c>
      <c r="L45" s="662"/>
      <c r="M45" s="662"/>
      <c r="N45" s="662"/>
      <c r="O45" s="662"/>
      <c r="P45" s="52"/>
      <c r="Q45" s="52"/>
      <c r="R45" s="64"/>
      <c r="S45" s="64"/>
      <c r="T45" s="64"/>
      <c r="U45" s="64"/>
      <c r="V45" s="64"/>
      <c r="W45" s="64"/>
      <c r="X45" s="64"/>
      <c r="Y45" s="64"/>
      <c r="Z45" s="64"/>
      <c r="AA45" s="64"/>
      <c r="AB45" s="64"/>
      <c r="AC45" s="64"/>
      <c r="AD45" s="64"/>
      <c r="AE45" s="78"/>
    </row>
    <row r="46" spans="2:31" s="4" customFormat="1" ht="15.75" customHeight="1" x14ac:dyDescent="0.2">
      <c r="B46" s="121"/>
      <c r="C46" s="368">
        <f>INFO.BASICA!$C$80</f>
        <v>0</v>
      </c>
      <c r="D46" s="368"/>
      <c r="E46" s="368"/>
      <c r="F46" s="368"/>
      <c r="G46" s="368"/>
      <c r="H46" s="368"/>
      <c r="I46" s="368"/>
      <c r="J46" s="368"/>
      <c r="K46" s="662" t="s">
        <v>1387</v>
      </c>
      <c r="L46" s="662"/>
      <c r="M46" s="662"/>
      <c r="N46" s="662"/>
      <c r="O46" s="662"/>
      <c r="P46" s="52"/>
      <c r="Q46" s="52"/>
      <c r="R46" s="86" t="b">
        <f>INFO.BASICA!R80</f>
        <v>0</v>
      </c>
      <c r="S46" s="537" t="s">
        <v>1485</v>
      </c>
      <c r="T46" s="537"/>
      <c r="U46" s="537"/>
      <c r="V46" s="537"/>
      <c r="W46" s="537"/>
      <c r="X46" s="537"/>
      <c r="Y46" s="537"/>
      <c r="Z46" s="537"/>
      <c r="AA46" s="537"/>
      <c r="AB46" s="537"/>
      <c r="AC46" s="537"/>
      <c r="AD46" s="537"/>
      <c r="AE46" s="78"/>
    </row>
    <row r="47" spans="2:31" s="4" customFormat="1" ht="15.75" customHeight="1" x14ac:dyDescent="0.2">
      <c r="B47" s="121"/>
      <c r="C47" s="371">
        <f>INFO.BASICA!$C$81</f>
        <v>0</v>
      </c>
      <c r="D47" s="371"/>
      <c r="E47" s="371"/>
      <c r="F47" s="371"/>
      <c r="G47" s="371"/>
      <c r="H47" s="371"/>
      <c r="I47" s="371"/>
      <c r="J47" s="371"/>
      <c r="K47" s="662" t="s">
        <v>1389</v>
      </c>
      <c r="L47" s="662"/>
      <c r="M47" s="662"/>
      <c r="N47" s="662"/>
      <c r="O47" s="662"/>
      <c r="P47" s="52"/>
      <c r="Q47" s="52"/>
      <c r="R47" s="372" t="b">
        <f>INFO.BASICA!R81</f>
        <v>0</v>
      </c>
      <c r="S47" s="665" t="s">
        <v>1486</v>
      </c>
      <c r="T47" s="665"/>
      <c r="U47" s="665"/>
      <c r="V47" s="665"/>
      <c r="W47" s="665"/>
      <c r="X47" s="665"/>
      <c r="Y47" s="665"/>
      <c r="Z47" s="665"/>
      <c r="AA47" s="665"/>
      <c r="AB47" s="665"/>
      <c r="AC47" s="665"/>
      <c r="AD47" s="665"/>
      <c r="AE47" s="78"/>
    </row>
    <row r="48" spans="2:31" s="4" customFormat="1" ht="15.75" customHeight="1" x14ac:dyDescent="0.2">
      <c r="B48" s="79"/>
      <c r="C48" s="80"/>
      <c r="D48" s="80"/>
      <c r="E48" s="80"/>
      <c r="F48" s="80"/>
      <c r="G48" s="80"/>
      <c r="H48" s="80"/>
      <c r="I48" s="80"/>
      <c r="J48" s="80"/>
      <c r="K48" s="80"/>
      <c r="L48" s="80"/>
      <c r="M48" s="80"/>
      <c r="N48" s="80"/>
      <c r="O48" s="80"/>
      <c r="P48" s="80"/>
      <c r="Q48" s="80"/>
      <c r="R48" s="372"/>
      <c r="S48" s="665"/>
      <c r="T48" s="665"/>
      <c r="U48" s="665"/>
      <c r="V48" s="665"/>
      <c r="W48" s="665"/>
      <c r="X48" s="665"/>
      <c r="Y48" s="665"/>
      <c r="Z48" s="665"/>
      <c r="AA48" s="665"/>
      <c r="AB48" s="665"/>
      <c r="AC48" s="665"/>
      <c r="AD48" s="665"/>
      <c r="AE48" s="78"/>
    </row>
    <row r="49" spans="2:31" s="4" customFormat="1" ht="15.75" customHeight="1" x14ac:dyDescent="0.2">
      <c r="B49" s="79"/>
      <c r="C49" s="64"/>
      <c r="D49" s="89"/>
      <c r="E49" s="89"/>
      <c r="F49" s="89"/>
      <c r="G49" s="89"/>
      <c r="H49" s="89"/>
      <c r="I49" s="89"/>
      <c r="J49" s="89"/>
      <c r="K49" s="89"/>
      <c r="L49" s="89"/>
      <c r="M49" s="89"/>
      <c r="N49" s="89"/>
      <c r="O49" s="89"/>
      <c r="P49" s="89"/>
      <c r="Q49" s="89"/>
      <c r="R49" s="86" t="b">
        <f>INFO.BASICA!R83</f>
        <v>0</v>
      </c>
      <c r="S49" s="537" t="s">
        <v>3</v>
      </c>
      <c r="T49" s="537"/>
      <c r="U49" s="537"/>
      <c r="V49" s="537"/>
      <c r="W49" s="537"/>
      <c r="X49" s="537"/>
      <c r="Y49" s="537"/>
      <c r="Z49" s="537"/>
      <c r="AA49" s="537"/>
      <c r="AB49" s="537"/>
      <c r="AC49" s="537"/>
      <c r="AD49" s="537"/>
      <c r="AE49" s="78"/>
    </row>
    <row r="50" spans="2:31" s="4" customFormat="1" ht="15.75" customHeight="1" x14ac:dyDescent="0.2">
      <c r="B50" s="79"/>
      <c r="C50" s="661" t="s">
        <v>1392</v>
      </c>
      <c r="D50" s="661"/>
      <c r="E50" s="661"/>
      <c r="F50" s="661"/>
      <c r="G50" s="661"/>
      <c r="H50" s="661"/>
      <c r="I50" s="661"/>
      <c r="J50" s="661"/>
      <c r="K50" s="661"/>
      <c r="L50" s="661"/>
      <c r="M50" s="661"/>
      <c r="N50" s="661"/>
      <c r="O50" s="661"/>
      <c r="P50" s="89"/>
      <c r="Q50" s="89"/>
      <c r="R50" s="86" t="b">
        <f>INFO.BASICA!R84</f>
        <v>0</v>
      </c>
      <c r="S50" s="537" t="str">
        <f>INFO.BASICA!S84</f>
        <v>VICHE / BICHE</v>
      </c>
      <c r="T50" s="537"/>
      <c r="U50" s="537"/>
      <c r="V50" s="537"/>
      <c r="W50" s="537"/>
      <c r="X50" s="537"/>
      <c r="Y50" s="537"/>
      <c r="Z50" s="537"/>
      <c r="AA50" s="537"/>
      <c r="AB50" s="537"/>
      <c r="AC50" s="537"/>
      <c r="AD50" s="537"/>
      <c r="AE50" s="78"/>
    </row>
    <row r="51" spans="2:31" s="4" customFormat="1" ht="15.75" customHeight="1" x14ac:dyDescent="0.2">
      <c r="B51" s="79"/>
      <c r="C51" s="661"/>
      <c r="D51" s="661"/>
      <c r="E51" s="661"/>
      <c r="F51" s="661"/>
      <c r="G51" s="661"/>
      <c r="H51" s="661"/>
      <c r="I51" s="661"/>
      <c r="J51" s="661"/>
      <c r="K51" s="661"/>
      <c r="L51" s="661"/>
      <c r="M51" s="661"/>
      <c r="N51" s="661"/>
      <c r="O51" s="661"/>
      <c r="P51" s="89"/>
      <c r="Q51" s="89"/>
      <c r="R51" s="64"/>
      <c r="S51" s="86" t="b">
        <f>INFO.BASICA!S85</f>
        <v>0</v>
      </c>
      <c r="T51" s="2" t="str">
        <f>INFO.BASICA!T85</f>
        <v>PRODUCIR, ENVASAR Y VENDER (VICHE)</v>
      </c>
      <c r="U51" s="64"/>
      <c r="V51" s="64"/>
      <c r="W51" s="64"/>
      <c r="X51" s="64"/>
      <c r="Y51" s="64"/>
      <c r="Z51" s="64"/>
      <c r="AA51" s="64"/>
      <c r="AB51" s="64"/>
      <c r="AC51" s="64"/>
      <c r="AD51" s="64"/>
      <c r="AE51" s="78"/>
    </row>
    <row r="52" spans="2:31" s="4" customFormat="1" ht="15.75" customHeight="1" x14ac:dyDescent="0.2">
      <c r="B52" s="79"/>
      <c r="C52" s="90" t="b">
        <f>INFO.BASICA!C86</f>
        <v>1</v>
      </c>
      <c r="D52" s="662" t="s">
        <v>1395</v>
      </c>
      <c r="E52" s="662"/>
      <c r="F52" s="662"/>
      <c r="G52" s="662"/>
      <c r="H52" s="662"/>
      <c r="I52" s="662"/>
      <c r="J52" s="90" t="b">
        <f>INFO.BASICA!J86</f>
        <v>0</v>
      </c>
      <c r="K52" s="662" t="s">
        <v>1396</v>
      </c>
      <c r="L52" s="662"/>
      <c r="M52" s="662"/>
      <c r="N52" s="662"/>
      <c r="O52" s="662"/>
      <c r="P52" s="64"/>
      <c r="Q52" s="55"/>
      <c r="R52" s="64"/>
      <c r="S52" s="64"/>
      <c r="T52" s="64"/>
      <c r="U52" s="64"/>
      <c r="V52" s="64"/>
      <c r="W52" s="64"/>
      <c r="X52" s="64"/>
      <c r="Y52" s="64"/>
      <c r="Z52" s="64"/>
      <c r="AA52" s="64"/>
      <c r="AB52" s="64"/>
      <c r="AC52" s="64"/>
      <c r="AD52" s="64"/>
      <c r="AE52" s="78"/>
    </row>
    <row r="53" spans="2:31" s="4" customFormat="1" ht="15.75" customHeight="1" x14ac:dyDescent="0.2">
      <c r="B53" s="79"/>
      <c r="C53" s="90" t="b">
        <f>INFO.BASICA!C87</f>
        <v>0</v>
      </c>
      <c r="D53" s="662" t="s">
        <v>1397</v>
      </c>
      <c r="E53" s="662"/>
      <c r="F53" s="662"/>
      <c r="G53" s="662"/>
      <c r="H53" s="662"/>
      <c r="I53" s="662"/>
      <c r="J53" s="86" t="b">
        <f>INFO.BASICA!J87</f>
        <v>0</v>
      </c>
      <c r="K53" s="662" t="s">
        <v>1398</v>
      </c>
      <c r="L53" s="662"/>
      <c r="M53" s="662"/>
      <c r="N53" s="662"/>
      <c r="O53" s="662"/>
      <c r="P53" s="64"/>
      <c r="Q53" s="55"/>
      <c r="R53" s="64"/>
      <c r="S53" s="64"/>
      <c r="T53" s="64"/>
      <c r="U53" s="64"/>
      <c r="V53" s="64"/>
      <c r="W53" s="64"/>
      <c r="X53" s="64"/>
      <c r="Y53" s="64"/>
      <c r="Z53" s="64"/>
      <c r="AA53" s="64"/>
      <c r="AB53" s="64"/>
      <c r="AC53" s="64"/>
      <c r="AD53" s="64"/>
      <c r="AE53" s="78"/>
    </row>
    <row r="54" spans="2:31" s="4" customFormat="1" ht="15.75" customHeight="1" x14ac:dyDescent="0.2">
      <c r="B54" s="79"/>
      <c r="C54" s="90" t="b">
        <f>INFO.BASICA!C88</f>
        <v>0</v>
      </c>
      <c r="D54" s="662" t="s">
        <v>1399</v>
      </c>
      <c r="E54" s="662"/>
      <c r="F54" s="662"/>
      <c r="G54" s="662"/>
      <c r="H54" s="662"/>
      <c r="I54" s="662"/>
      <c r="J54" s="86" t="b">
        <f>INFO.BASICA!J88</f>
        <v>0</v>
      </c>
      <c r="K54" s="662" t="s">
        <v>1400</v>
      </c>
      <c r="L54" s="662"/>
      <c r="M54" s="662"/>
      <c r="N54" s="662"/>
      <c r="O54" s="662"/>
      <c r="P54" s="64"/>
      <c r="Q54" s="55"/>
      <c r="R54" s="55"/>
      <c r="S54" s="55"/>
      <c r="T54" s="55"/>
      <c r="U54" s="55"/>
      <c r="V54" s="55"/>
      <c r="W54" s="55"/>
      <c r="X54" s="55"/>
      <c r="Y54" s="80"/>
      <c r="Z54" s="80"/>
      <c r="AA54" s="80"/>
      <c r="AB54" s="80"/>
      <c r="AC54" s="80"/>
      <c r="AD54" s="80"/>
      <c r="AE54" s="78"/>
    </row>
    <row r="55" spans="2:31" s="4" customFormat="1" ht="15.75" customHeight="1" x14ac:dyDescent="0.2">
      <c r="B55" s="79"/>
      <c r="C55" s="90" t="b">
        <f>INFO.BASICA!C89</f>
        <v>0</v>
      </c>
      <c r="D55" s="662" t="s">
        <v>1401</v>
      </c>
      <c r="E55" s="662"/>
      <c r="F55" s="662"/>
      <c r="G55" s="662"/>
      <c r="H55" s="662"/>
      <c r="I55" s="662"/>
      <c r="N55" s="52"/>
      <c r="O55" s="52"/>
      <c r="P55" s="52"/>
      <c r="Q55" s="55"/>
      <c r="R55" s="55"/>
      <c r="S55" s="55"/>
      <c r="T55" s="55"/>
      <c r="U55" s="55"/>
      <c r="V55" s="55"/>
      <c r="W55" s="55"/>
      <c r="X55" s="55"/>
      <c r="Y55" s="80"/>
      <c r="Z55" s="80"/>
      <c r="AA55" s="80"/>
      <c r="AB55" s="80"/>
      <c r="AC55" s="80"/>
      <c r="AD55" s="80"/>
      <c r="AE55" s="78"/>
    </row>
    <row r="56" spans="2:31" s="4" customFormat="1" ht="15.75" customHeight="1" x14ac:dyDescent="0.2">
      <c r="B56" s="79"/>
      <c r="C56" s="80"/>
      <c r="D56" s="80"/>
      <c r="E56" s="80"/>
      <c r="F56" s="80"/>
      <c r="G56" s="80"/>
      <c r="H56" s="80"/>
      <c r="I56" s="80"/>
      <c r="J56" s="80"/>
      <c r="K56" s="80"/>
      <c r="L56" s="64"/>
      <c r="M56" s="64"/>
      <c r="N56" s="80"/>
      <c r="O56" s="80"/>
      <c r="P56" s="80"/>
      <c r="Q56" s="80"/>
      <c r="R56" s="80"/>
      <c r="S56" s="80"/>
      <c r="T56" s="80"/>
      <c r="U56" s="80"/>
      <c r="V56" s="80"/>
      <c r="W56" s="80"/>
      <c r="X56" s="80"/>
      <c r="Y56" s="80"/>
      <c r="Z56" s="80"/>
      <c r="AA56" s="80"/>
      <c r="AB56" s="80"/>
      <c r="AC56" s="80"/>
      <c r="AD56" s="80"/>
      <c r="AE56" s="78"/>
    </row>
    <row r="57" spans="2:31" s="4" customFormat="1" ht="15.75" customHeight="1" x14ac:dyDescent="0.2">
      <c r="B57" s="658" t="s">
        <v>1402</v>
      </c>
      <c r="C57" s="659"/>
      <c r="D57" s="659"/>
      <c r="E57" s="659"/>
      <c r="F57" s="659"/>
      <c r="G57" s="70"/>
      <c r="H57" s="70"/>
      <c r="I57" s="70"/>
      <c r="J57" s="70"/>
      <c r="K57" s="70"/>
      <c r="L57" s="64"/>
      <c r="M57" s="64"/>
      <c r="N57" s="70"/>
      <c r="O57" s="70"/>
      <c r="P57" s="70"/>
      <c r="Q57" s="70"/>
      <c r="R57" s="70"/>
      <c r="S57" s="70"/>
      <c r="T57" s="70"/>
      <c r="U57" s="70"/>
      <c r="V57" s="70"/>
      <c r="W57" s="70"/>
      <c r="X57" s="70"/>
      <c r="Y57" s="70"/>
      <c r="Z57" s="70"/>
      <c r="AA57" s="70"/>
      <c r="AB57" s="70"/>
      <c r="AC57" s="70"/>
      <c r="AD57" s="80"/>
      <c r="AE57" s="78"/>
    </row>
    <row r="58" spans="2:31" s="4" customFormat="1" ht="15.75" customHeight="1" x14ac:dyDescent="0.2">
      <c r="B58" s="658" t="s">
        <v>1403</v>
      </c>
      <c r="C58" s="659"/>
      <c r="D58" s="659"/>
      <c r="E58" s="659"/>
      <c r="F58" s="659"/>
      <c r="G58" s="91"/>
      <c r="H58" s="64"/>
      <c r="I58" s="64"/>
      <c r="J58" s="64"/>
      <c r="K58" s="64"/>
      <c r="L58" s="64"/>
      <c r="M58" s="64"/>
      <c r="N58" s="64"/>
      <c r="O58" s="64"/>
      <c r="P58" s="64"/>
      <c r="Q58" s="64"/>
      <c r="R58" s="64"/>
      <c r="S58" s="64"/>
      <c r="T58" s="64"/>
      <c r="U58" s="64"/>
      <c r="V58" s="64"/>
      <c r="W58" s="64"/>
      <c r="X58" s="64"/>
      <c r="Y58" s="64"/>
      <c r="Z58" s="64"/>
      <c r="AA58" s="64"/>
      <c r="AB58" s="64"/>
      <c r="AC58" s="64"/>
      <c r="AD58" s="64"/>
      <c r="AE58" s="179"/>
    </row>
    <row r="59" spans="2:31" s="4" customFormat="1" ht="15.75" customHeight="1" x14ac:dyDescent="0.2">
      <c r="B59" s="79"/>
      <c r="C59" s="315">
        <f>INFO.BASICA!$C$93</f>
        <v>0</v>
      </c>
      <c r="D59" s="315"/>
      <c r="E59" s="315"/>
      <c r="F59" s="315"/>
      <c r="G59" s="315"/>
      <c r="H59" s="315"/>
      <c r="I59" s="315"/>
      <c r="J59" s="315"/>
      <c r="K59" s="315"/>
      <c r="L59" s="315"/>
      <c r="M59" s="315"/>
      <c r="N59" s="315"/>
      <c r="O59" s="315"/>
      <c r="P59" s="315"/>
      <c r="Q59" s="315"/>
      <c r="R59" s="315"/>
      <c r="S59" s="315"/>
      <c r="T59" s="315"/>
      <c r="U59" s="315"/>
      <c r="V59" s="315"/>
      <c r="W59" s="315"/>
      <c r="X59" s="315"/>
      <c r="Y59" s="315"/>
      <c r="Z59" s="315"/>
      <c r="AA59" s="315"/>
      <c r="AB59" s="315"/>
      <c r="AC59" s="315"/>
      <c r="AD59" s="315"/>
      <c r="AE59" s="315"/>
    </row>
    <row r="60" spans="2:31" s="4" customFormat="1" ht="15.75" customHeight="1" x14ac:dyDescent="0.2">
      <c r="B60" s="79"/>
      <c r="C60" s="315"/>
      <c r="D60" s="315"/>
      <c r="E60" s="315"/>
      <c r="F60" s="315"/>
      <c r="G60" s="315"/>
      <c r="H60" s="315"/>
      <c r="I60" s="315"/>
      <c r="J60" s="315"/>
      <c r="K60" s="315"/>
      <c r="L60" s="315"/>
      <c r="M60" s="315"/>
      <c r="N60" s="315"/>
      <c r="O60" s="315"/>
      <c r="P60" s="315"/>
      <c r="Q60" s="315"/>
      <c r="R60" s="315"/>
      <c r="S60" s="315"/>
      <c r="T60" s="315"/>
      <c r="U60" s="315"/>
      <c r="V60" s="315"/>
      <c r="W60" s="315"/>
      <c r="X60" s="315"/>
      <c r="Y60" s="315"/>
      <c r="Z60" s="315"/>
      <c r="AA60" s="315"/>
      <c r="AB60" s="315"/>
      <c r="AC60" s="315"/>
      <c r="AD60" s="315"/>
      <c r="AE60" s="315"/>
    </row>
    <row r="61" spans="2:31" s="4" customFormat="1" ht="15.75" customHeight="1" x14ac:dyDescent="0.2">
      <c r="B61" s="79"/>
      <c r="C61" s="315"/>
      <c r="D61" s="315"/>
      <c r="E61" s="315"/>
      <c r="F61" s="315"/>
      <c r="G61" s="315"/>
      <c r="H61" s="315"/>
      <c r="I61" s="315"/>
      <c r="J61" s="315"/>
      <c r="K61" s="315"/>
      <c r="L61" s="315"/>
      <c r="M61" s="315"/>
      <c r="N61" s="315"/>
      <c r="O61" s="315"/>
      <c r="P61" s="315"/>
      <c r="Q61" s="315"/>
      <c r="R61" s="315"/>
      <c r="S61" s="315"/>
      <c r="T61" s="315"/>
      <c r="U61" s="315"/>
      <c r="V61" s="315"/>
      <c r="W61" s="315"/>
      <c r="X61" s="315"/>
      <c r="Y61" s="315"/>
      <c r="Z61" s="315"/>
      <c r="AA61" s="315"/>
      <c r="AB61" s="315"/>
      <c r="AC61" s="315"/>
      <c r="AD61" s="315"/>
      <c r="AE61" s="315"/>
    </row>
    <row r="62" spans="2:31" s="4" customFormat="1" ht="15.75" customHeight="1" x14ac:dyDescent="0.2">
      <c r="B62" s="79"/>
      <c r="C62" s="315"/>
      <c r="D62" s="315"/>
      <c r="E62" s="315"/>
      <c r="F62" s="315"/>
      <c r="G62" s="315"/>
      <c r="H62" s="315"/>
      <c r="I62" s="315"/>
      <c r="J62" s="315"/>
      <c r="K62" s="315"/>
      <c r="L62" s="315"/>
      <c r="M62" s="315"/>
      <c r="N62" s="315"/>
      <c r="O62" s="315"/>
      <c r="P62" s="315"/>
      <c r="Q62" s="315"/>
      <c r="R62" s="315"/>
      <c r="S62" s="315"/>
      <c r="T62" s="315"/>
      <c r="U62" s="315"/>
      <c r="V62" s="315"/>
      <c r="W62" s="315"/>
      <c r="X62" s="315"/>
      <c r="Y62" s="315"/>
      <c r="Z62" s="315"/>
      <c r="AA62" s="315"/>
      <c r="AB62" s="315"/>
      <c r="AC62" s="315"/>
      <c r="AD62" s="315"/>
      <c r="AE62" s="315"/>
    </row>
    <row r="63" spans="2:31" s="4" customFormat="1" ht="15.75" customHeight="1" x14ac:dyDescent="0.2">
      <c r="B63" s="79"/>
      <c r="C63" s="64"/>
      <c r="D63" s="64"/>
      <c r="E63" s="64"/>
      <c r="F63" s="64"/>
      <c r="G63" s="64"/>
      <c r="H63" s="64"/>
      <c r="I63" s="64"/>
      <c r="J63" s="64"/>
      <c r="K63" s="64"/>
      <c r="L63" s="64"/>
      <c r="M63" s="64"/>
      <c r="N63" s="64"/>
      <c r="O63" s="64"/>
      <c r="P63" s="64"/>
      <c r="Q63" s="52"/>
      <c r="R63" s="52"/>
      <c r="S63" s="52"/>
      <c r="T63" s="52"/>
      <c r="U63" s="52"/>
      <c r="V63" s="52"/>
      <c r="W63" s="52"/>
      <c r="X63" s="52"/>
      <c r="Y63" s="52"/>
      <c r="Z63" s="52"/>
      <c r="AA63" s="52"/>
      <c r="AB63" s="52"/>
      <c r="AC63" s="52"/>
      <c r="AD63" s="80"/>
      <c r="AE63" s="78"/>
    </row>
    <row r="64" spans="2:31" s="4" customFormat="1" ht="15.75" customHeight="1" x14ac:dyDescent="0.2">
      <c r="B64" s="177"/>
      <c r="C64" s="63" t="s">
        <v>1404</v>
      </c>
      <c r="D64" s="87"/>
      <c r="E64" s="660"/>
      <c r="F64" s="660"/>
      <c r="G64" s="660"/>
      <c r="H64" s="660"/>
      <c r="I64" s="660"/>
      <c r="J64" s="660"/>
      <c r="K64" s="660"/>
      <c r="L64" s="660"/>
      <c r="M64" s="660"/>
      <c r="N64" s="660"/>
      <c r="O64" s="660"/>
      <c r="P64" s="660"/>
      <c r="Q64" s="660"/>
      <c r="R64" s="660"/>
      <c r="S64" s="660"/>
      <c r="T64" s="660"/>
      <c r="U64" s="660"/>
      <c r="V64" s="660"/>
      <c r="W64" s="660"/>
      <c r="X64" s="660"/>
      <c r="Y64" s="660"/>
      <c r="Z64" s="660"/>
      <c r="AA64" s="660"/>
      <c r="AB64" s="660"/>
      <c r="AC64" s="660"/>
      <c r="AD64" s="660"/>
      <c r="AE64" s="78"/>
    </row>
    <row r="65" spans="2:31" s="4" customFormat="1" ht="15.75" customHeight="1" x14ac:dyDescent="0.2">
      <c r="B65" s="177"/>
      <c r="C65" s="649" t="s">
        <v>1405</v>
      </c>
      <c r="D65" s="649"/>
      <c r="E65" s="649"/>
      <c r="F65" s="649"/>
      <c r="G65" s="649"/>
      <c r="H65" s="649"/>
      <c r="I65" s="650">
        <f>INFO.BASICA!$I$99</f>
        <v>0</v>
      </c>
      <c r="J65" s="650"/>
      <c r="K65" s="650"/>
      <c r="L65" s="650"/>
      <c r="M65" s="650"/>
      <c r="N65" s="650"/>
      <c r="O65" s="650"/>
      <c r="P65" s="650"/>
      <c r="Q65" s="650"/>
      <c r="R65" s="650"/>
      <c r="S65" s="650"/>
      <c r="T65" s="650"/>
      <c r="U65" s="650"/>
      <c r="V65" s="650"/>
      <c r="W65" s="650"/>
      <c r="X65" s="650"/>
      <c r="Y65" s="650"/>
      <c r="Z65" s="650"/>
      <c r="AA65" s="650"/>
      <c r="AB65" s="650"/>
      <c r="AC65" s="650"/>
      <c r="AD65" s="650"/>
      <c r="AE65" s="78"/>
    </row>
    <row r="66" spans="2:31" s="4" customFormat="1" ht="15.75" customHeight="1" x14ac:dyDescent="0.2">
      <c r="B66" s="79"/>
      <c r="C66" s="649" t="s">
        <v>1406</v>
      </c>
      <c r="D66" s="649"/>
      <c r="E66" s="649"/>
      <c r="F66" s="649"/>
      <c r="G66" s="649"/>
      <c r="H66" s="649"/>
      <c r="I66" s="650">
        <f>INFO.BASICA!$I$100</f>
        <v>0</v>
      </c>
      <c r="J66" s="650"/>
      <c r="K66" s="650"/>
      <c r="L66" s="650"/>
      <c r="M66" s="650"/>
      <c r="N66" s="650"/>
      <c r="O66" s="650"/>
      <c r="P66" s="650"/>
      <c r="Q66" s="650"/>
      <c r="R66" s="650"/>
      <c r="S66" s="650"/>
      <c r="T66" s="650"/>
      <c r="U66" s="650"/>
      <c r="V66" s="650"/>
      <c r="W66" s="651" t="s">
        <v>1407</v>
      </c>
      <c r="X66" s="651"/>
      <c r="Y66" s="651"/>
      <c r="Z66" s="329">
        <f>INFO.BASICA!$Z$100</f>
        <v>0</v>
      </c>
      <c r="AA66" s="329"/>
      <c r="AB66" s="329"/>
      <c r="AC66" s="329"/>
      <c r="AD66" s="329"/>
      <c r="AE66" s="179"/>
    </row>
    <row r="67" spans="2:31" s="4" customFormat="1" ht="15.75" customHeight="1" x14ac:dyDescent="0.2">
      <c r="B67" s="79"/>
      <c r="C67" s="649" t="s">
        <v>1408</v>
      </c>
      <c r="D67" s="649"/>
      <c r="E67" s="649"/>
      <c r="F67" s="649"/>
      <c r="G67" s="649"/>
      <c r="H67" s="649"/>
      <c r="I67" s="650">
        <f>INFO.BASICA!$I$101</f>
        <v>0</v>
      </c>
      <c r="J67" s="650"/>
      <c r="K67" s="650"/>
      <c r="L67" s="650"/>
      <c r="M67" s="650"/>
      <c r="N67" s="650"/>
      <c r="O67" s="650"/>
      <c r="P67" s="650"/>
      <c r="Q67" s="650"/>
      <c r="R67" s="650"/>
      <c r="S67" s="650"/>
      <c r="T67" s="650"/>
      <c r="U67" s="650"/>
      <c r="V67" s="650"/>
      <c r="W67" s="650"/>
      <c r="X67" s="650"/>
      <c r="Y67" s="650"/>
      <c r="Z67" s="650"/>
      <c r="AA67" s="650"/>
      <c r="AB67" s="650"/>
      <c r="AC67" s="650"/>
      <c r="AD67" s="650"/>
      <c r="AE67" s="179"/>
    </row>
    <row r="68" spans="2:31" s="4" customFormat="1" ht="15.75" customHeight="1" x14ac:dyDescent="0.2">
      <c r="B68" s="79"/>
      <c r="C68" s="649" t="s">
        <v>1487</v>
      </c>
      <c r="D68" s="649"/>
      <c r="E68" s="649"/>
      <c r="F68" s="649"/>
      <c r="G68" s="649"/>
      <c r="H68" s="649"/>
      <c r="I68" s="649"/>
      <c r="J68" s="649"/>
      <c r="K68" s="650">
        <f>INFO.BASICA!$K$102</f>
        <v>0</v>
      </c>
      <c r="L68" s="650"/>
      <c r="M68" s="650"/>
      <c r="N68" s="650"/>
      <c r="O68" s="650"/>
      <c r="P68" s="650"/>
      <c r="Q68" s="650"/>
      <c r="R68" s="650"/>
      <c r="S68" s="650"/>
      <c r="T68" s="650"/>
      <c r="U68" s="650"/>
      <c r="V68" s="650"/>
      <c r="W68" s="650"/>
      <c r="X68" s="650"/>
      <c r="Y68" s="650"/>
      <c r="Z68" s="650"/>
      <c r="AA68" s="650"/>
      <c r="AB68" s="650"/>
      <c r="AC68" s="650"/>
      <c r="AD68" s="650"/>
      <c r="AE68" s="179"/>
    </row>
    <row r="69" spans="2:31" s="4" customFormat="1" ht="15.75" customHeight="1" x14ac:dyDescent="0.2">
      <c r="B69" s="177"/>
      <c r="C69" s="64"/>
      <c r="D69" s="64"/>
      <c r="E69" s="64"/>
      <c r="F69" s="64"/>
      <c r="G69" s="64"/>
      <c r="H69" s="64"/>
      <c r="I69" s="64"/>
      <c r="J69" s="64"/>
      <c r="K69" s="64"/>
      <c r="L69" s="64"/>
      <c r="M69" s="64"/>
      <c r="N69" s="64"/>
      <c r="O69" s="64"/>
      <c r="P69" s="64"/>
      <c r="Q69" s="64"/>
      <c r="R69" s="64"/>
      <c r="S69" s="64"/>
      <c r="T69" s="64"/>
      <c r="U69" s="64"/>
      <c r="V69" s="64"/>
      <c r="W69" s="64"/>
      <c r="X69" s="64"/>
      <c r="Y69" s="64"/>
      <c r="Z69" s="64"/>
      <c r="AA69" s="64"/>
      <c r="AB69" s="64"/>
      <c r="AC69" s="64"/>
      <c r="AD69" s="64"/>
      <c r="AE69" s="179"/>
    </row>
    <row r="70" spans="2:31" s="1" customFormat="1" ht="20.25" customHeight="1" x14ac:dyDescent="0.2">
      <c r="B70" s="152"/>
      <c r="D70" s="58"/>
      <c r="E70" s="58"/>
      <c r="F70" s="58"/>
      <c r="G70" s="58"/>
      <c r="H70" s="58"/>
      <c r="I70" s="58"/>
      <c r="J70" s="57"/>
      <c r="K70" s="57"/>
      <c r="L70" s="57"/>
      <c r="M70" s="57"/>
      <c r="N70" s="57"/>
      <c r="O70" s="57"/>
      <c r="P70" s="57"/>
      <c r="Q70" s="59"/>
      <c r="R70" s="59"/>
      <c r="S70" s="59"/>
      <c r="T70" s="59"/>
      <c r="U70" s="59"/>
      <c r="V70" s="59"/>
      <c r="W70" s="57"/>
      <c r="X70" s="57"/>
      <c r="Y70" s="57"/>
      <c r="Z70" s="57"/>
      <c r="AA70" s="57"/>
      <c r="AB70" s="57"/>
      <c r="AC70" s="57"/>
      <c r="AD70" s="57"/>
      <c r="AE70" s="180"/>
    </row>
    <row r="71" spans="2:31" s="1" customFormat="1" ht="20.25" customHeight="1" x14ac:dyDescent="0.25">
      <c r="B71" s="699" t="s">
        <v>1600</v>
      </c>
      <c r="C71" s="700"/>
      <c r="D71" s="700"/>
      <c r="E71" s="700"/>
      <c r="F71" s="700"/>
      <c r="G71" s="700"/>
      <c r="H71" s="700"/>
      <c r="I71" s="700"/>
      <c r="J71" s="700"/>
      <c r="K71" s="700"/>
      <c r="L71" s="700"/>
      <c r="M71" s="700"/>
      <c r="N71" s="700"/>
      <c r="O71" s="700"/>
      <c r="P71" s="700"/>
      <c r="Q71" s="700"/>
      <c r="R71" s="700"/>
      <c r="S71" s="700"/>
      <c r="T71" s="700"/>
      <c r="U71" s="700"/>
      <c r="V71" s="700"/>
      <c r="W71" s="700"/>
      <c r="X71" s="700"/>
      <c r="Y71" s="700"/>
      <c r="Z71" s="700"/>
      <c r="AA71" s="700"/>
      <c r="AB71" s="700"/>
      <c r="AC71" s="700"/>
      <c r="AD71" s="700"/>
      <c r="AE71" s="701"/>
    </row>
    <row r="72" spans="2:31" s="1" customFormat="1" ht="12.75" customHeight="1" x14ac:dyDescent="0.2">
      <c r="B72" s="702"/>
      <c r="C72" s="703"/>
      <c r="D72" s="703"/>
      <c r="E72" s="703"/>
      <c r="F72" s="703"/>
      <c r="G72" s="703"/>
      <c r="H72" s="703"/>
      <c r="I72" s="703"/>
      <c r="J72" s="703"/>
      <c r="K72" s="703"/>
      <c r="L72" s="703"/>
      <c r="M72" s="703"/>
      <c r="N72" s="703"/>
      <c r="O72" s="703"/>
      <c r="P72" s="703"/>
      <c r="Q72" s="703"/>
      <c r="R72" s="703"/>
      <c r="S72" s="703"/>
      <c r="T72" s="703"/>
      <c r="U72" s="703"/>
      <c r="V72" s="703"/>
      <c r="W72" s="703"/>
      <c r="X72" s="703"/>
      <c r="Y72" s="703"/>
      <c r="Z72" s="703"/>
      <c r="AA72" s="703"/>
      <c r="AB72" s="703"/>
      <c r="AC72" s="703"/>
      <c r="AD72" s="703"/>
      <c r="AE72" s="704"/>
    </row>
    <row r="73" spans="2:31" s="1" customFormat="1" ht="12.75" customHeight="1" x14ac:dyDescent="0.2">
      <c r="B73" s="213"/>
      <c r="C73" s="93"/>
      <c r="D73" s="93"/>
      <c r="E73" s="93"/>
      <c r="F73" s="93"/>
      <c r="G73" s="93"/>
      <c r="H73" s="93"/>
      <c r="I73" s="93"/>
      <c r="J73" s="93"/>
      <c r="K73" s="93"/>
      <c r="L73" s="93"/>
      <c r="M73" s="93"/>
      <c r="N73" s="93"/>
      <c r="O73" s="93"/>
      <c r="P73" s="93"/>
      <c r="Q73" s="93"/>
      <c r="R73" s="93"/>
      <c r="S73" s="93"/>
      <c r="T73" s="93"/>
      <c r="U73" s="93"/>
      <c r="V73" s="93"/>
      <c r="W73" s="93"/>
      <c r="X73" s="93"/>
      <c r="Y73" s="93"/>
      <c r="Z73" s="93"/>
      <c r="AA73" s="93"/>
      <c r="AB73" s="93"/>
      <c r="AC73" s="93"/>
      <c r="AD73" s="93"/>
      <c r="AE73" s="214"/>
    </row>
    <row r="74" spans="2:31" s="1" customFormat="1" ht="12.75" customHeight="1" x14ac:dyDescent="0.2">
      <c r="B74" s="152" t="s">
        <v>1617</v>
      </c>
      <c r="J74" s="93"/>
      <c r="K74" s="93"/>
      <c r="L74" s="93"/>
      <c r="M74" s="93"/>
      <c r="N74" s="93"/>
      <c r="O74" s="93"/>
      <c r="P74" s="93"/>
      <c r="Q74" s="93"/>
      <c r="R74" s="93"/>
      <c r="S74" s="93"/>
      <c r="T74" s="93"/>
      <c r="U74" s="93"/>
      <c r="V74" s="93"/>
      <c r="W74" s="93"/>
      <c r="X74" s="93"/>
      <c r="Y74" s="93"/>
      <c r="Z74" s="93"/>
      <c r="AA74" s="93"/>
      <c r="AB74" s="93"/>
      <c r="AC74" s="93"/>
      <c r="AD74" s="93"/>
      <c r="AE74" s="214"/>
    </row>
    <row r="75" spans="2:31" s="1" customFormat="1" ht="12.75" customHeight="1" x14ac:dyDescent="0.2">
      <c r="B75" s="213"/>
      <c r="C75" s="93"/>
      <c r="D75" s="93"/>
      <c r="E75" s="93"/>
      <c r="F75" s="93"/>
      <c r="G75" s="93"/>
      <c r="H75" s="93"/>
      <c r="I75" s="93"/>
      <c r="J75" s="93"/>
      <c r="K75" s="93"/>
      <c r="L75" s="93"/>
      <c r="M75" s="93"/>
      <c r="N75" s="93"/>
      <c r="O75" s="93"/>
      <c r="P75" s="93"/>
      <c r="Q75" s="93"/>
      <c r="R75" s="93"/>
      <c r="S75" s="93"/>
      <c r="T75" s="93"/>
      <c r="U75" s="93"/>
      <c r="V75" s="93"/>
      <c r="W75" s="93"/>
      <c r="X75" s="93"/>
      <c r="Y75" s="93"/>
      <c r="Z75" s="93"/>
      <c r="AA75" s="93"/>
      <c r="AB75" s="93"/>
      <c r="AC75" s="93"/>
      <c r="AD75" s="93"/>
      <c r="AE75" s="214"/>
    </row>
    <row r="76" spans="2:31" s="1" customFormat="1" ht="12.75" customHeight="1" x14ac:dyDescent="0.2">
      <c r="B76" s="215" t="s">
        <v>1618</v>
      </c>
      <c r="C76" s="93"/>
      <c r="D76" s="93"/>
      <c r="E76" s="93"/>
      <c r="F76" s="93"/>
      <c r="G76" s="93"/>
      <c r="H76" s="93"/>
      <c r="I76" s="93"/>
      <c r="J76" s="93"/>
      <c r="K76" s="93"/>
      <c r="L76" s="93"/>
      <c r="M76" s="93"/>
      <c r="N76" s="93"/>
      <c r="O76" s="93"/>
      <c r="P76" s="93"/>
      <c r="Q76" s="93"/>
      <c r="R76" s="93"/>
      <c r="S76" s="93"/>
      <c r="T76" s="93"/>
      <c r="U76" s="93"/>
      <c r="V76" s="93"/>
      <c r="W76" s="93"/>
      <c r="X76" s="93"/>
      <c r="Y76" s="93"/>
      <c r="Z76" s="93"/>
      <c r="AA76" s="93"/>
      <c r="AB76" s="93"/>
      <c r="AC76" s="93"/>
      <c r="AD76" s="93"/>
      <c r="AE76" s="214"/>
    </row>
    <row r="77" spans="2:31" s="1" customFormat="1" ht="12.75" customHeight="1" x14ac:dyDescent="0.2">
      <c r="B77" s="213"/>
      <c r="C77" s="115"/>
      <c r="D77" s="93"/>
      <c r="E77" s="93"/>
      <c r="F77" s="93"/>
      <c r="G77" s="93"/>
      <c r="H77" s="93"/>
      <c r="I77" s="93"/>
      <c r="J77" s="93"/>
      <c r="K77" s="93"/>
      <c r="L77" s="93"/>
      <c r="M77" s="93"/>
      <c r="N77" s="93"/>
      <c r="O77" s="93"/>
      <c r="P77" s="93"/>
      <c r="Q77" s="93"/>
      <c r="R77" s="93"/>
      <c r="S77" s="93"/>
      <c r="T77" s="93"/>
      <c r="U77" s="93"/>
      <c r="V77" s="93"/>
      <c r="W77" s="93"/>
      <c r="X77" s="93"/>
      <c r="Y77" s="93"/>
      <c r="Z77" s="93"/>
      <c r="AA77" s="93"/>
      <c r="AB77" s="93"/>
      <c r="AC77" s="93"/>
      <c r="AD77" s="93"/>
      <c r="AE77" s="214"/>
    </row>
    <row r="78" spans="2:31" s="1" customFormat="1" ht="12.75" customHeight="1" x14ac:dyDescent="0.2">
      <c r="B78" s="213"/>
      <c r="C78" s="116" t="b">
        <v>0</v>
      </c>
      <c r="D78" s="662" t="s">
        <v>1151</v>
      </c>
      <c r="E78" s="662"/>
      <c r="F78" s="662"/>
      <c r="G78" s="662"/>
      <c r="H78" s="662"/>
      <c r="I78" s="93"/>
      <c r="J78" s="93"/>
      <c r="K78" s="93"/>
      <c r="L78" s="93"/>
      <c r="M78" s="93"/>
      <c r="N78" s="93"/>
      <c r="O78" s="93"/>
      <c r="P78" s="93"/>
      <c r="Q78" s="93"/>
      <c r="R78" s="93"/>
      <c r="S78" s="93"/>
      <c r="T78" s="93"/>
      <c r="U78" s="93"/>
      <c r="V78" s="93"/>
      <c r="W78" s="93"/>
      <c r="X78" s="93"/>
      <c r="Y78" s="93"/>
      <c r="Z78" s="93"/>
      <c r="AA78" s="93"/>
      <c r="AB78" s="93"/>
      <c r="AC78" s="93"/>
      <c r="AD78" s="93"/>
      <c r="AE78" s="214"/>
    </row>
    <row r="79" spans="2:31" s="1" customFormat="1" ht="12.75" customHeight="1" x14ac:dyDescent="0.2">
      <c r="B79" s="213"/>
      <c r="C79" s="104" t="b">
        <v>0</v>
      </c>
      <c r="D79" s="662" t="s">
        <v>1619</v>
      </c>
      <c r="E79" s="662"/>
      <c r="F79" s="662"/>
      <c r="G79" s="662"/>
      <c r="H79" s="662"/>
      <c r="I79" s="93"/>
      <c r="J79" s="93"/>
      <c r="K79" s="93"/>
      <c r="L79" s="93"/>
      <c r="M79" s="93"/>
      <c r="N79" s="93"/>
      <c r="O79" s="93"/>
      <c r="P79" s="93"/>
      <c r="Q79" s="93"/>
      <c r="R79" s="93"/>
      <c r="S79" s="93"/>
      <c r="T79" s="93"/>
      <c r="U79" s="93"/>
      <c r="V79" s="93"/>
      <c r="W79" s="93"/>
      <c r="X79" s="93"/>
      <c r="Y79" s="93"/>
      <c r="Z79" s="93"/>
      <c r="AA79" s="93"/>
      <c r="AB79" s="93"/>
      <c r="AC79" s="93"/>
      <c r="AD79" s="93"/>
      <c r="AE79" s="214"/>
    </row>
    <row r="80" spans="2:31" s="1" customFormat="1" ht="12.75" customHeight="1" x14ac:dyDescent="0.2">
      <c r="B80" s="213"/>
      <c r="C80" s="115"/>
      <c r="D80" s="93"/>
      <c r="E80" s="93"/>
      <c r="F80" s="93"/>
      <c r="G80" s="93"/>
      <c r="H80" s="93"/>
      <c r="I80" s="93"/>
      <c r="J80" s="93"/>
      <c r="K80" s="93"/>
      <c r="L80" s="93"/>
      <c r="M80" s="93"/>
      <c r="N80" s="93"/>
      <c r="O80" s="93"/>
      <c r="P80" s="93"/>
      <c r="Q80" s="93"/>
      <c r="R80" s="93"/>
      <c r="S80" s="93"/>
      <c r="T80" s="93"/>
      <c r="U80" s="93"/>
      <c r="V80" s="93"/>
      <c r="W80" s="93"/>
      <c r="X80" s="93"/>
      <c r="Y80" s="93"/>
      <c r="Z80" s="93"/>
      <c r="AA80" s="93"/>
      <c r="AB80" s="93"/>
      <c r="AC80" s="93"/>
      <c r="AD80" s="93"/>
      <c r="AE80" s="214"/>
    </row>
    <row r="81" spans="2:31" s="1" customFormat="1" ht="12.75" customHeight="1" x14ac:dyDescent="0.2">
      <c r="B81" s="213"/>
      <c r="C81" s="93"/>
      <c r="D81" s="93"/>
      <c r="E81" s="93"/>
      <c r="F81" s="93"/>
      <c r="G81" s="93"/>
      <c r="H81" s="93"/>
      <c r="I81" s="93"/>
      <c r="J81" s="93"/>
      <c r="K81" s="93"/>
      <c r="L81" s="93"/>
      <c r="M81" s="93"/>
      <c r="N81" s="93"/>
      <c r="O81" s="93"/>
      <c r="P81" s="93"/>
      <c r="Q81" s="93"/>
      <c r="R81" s="93"/>
      <c r="S81" s="93"/>
      <c r="T81" s="93"/>
      <c r="U81" s="93"/>
      <c r="V81" s="93"/>
      <c r="W81" s="93"/>
      <c r="X81" s="93"/>
      <c r="Y81" s="93"/>
      <c r="Z81" s="93"/>
      <c r="AA81" s="93"/>
      <c r="AB81" s="93"/>
      <c r="AC81" s="93"/>
      <c r="AD81" s="93"/>
      <c r="AE81" s="214"/>
    </row>
    <row r="82" spans="2:31" s="1" customFormat="1" ht="12.75" customHeight="1" x14ac:dyDescent="0.2">
      <c r="B82" s="213"/>
      <c r="C82" s="93"/>
      <c r="D82" s="93"/>
      <c r="E82" s="93"/>
      <c r="F82" s="93"/>
      <c r="G82" s="93"/>
      <c r="H82" s="93"/>
      <c r="I82" s="93"/>
      <c r="J82" s="93"/>
      <c r="K82" s="93"/>
      <c r="L82" s="93"/>
      <c r="M82" s="93"/>
      <c r="N82" s="93"/>
      <c r="O82" s="93"/>
      <c r="P82" s="93"/>
      <c r="Q82" s="93"/>
      <c r="R82" s="93"/>
      <c r="S82" s="93"/>
      <c r="T82" s="93"/>
      <c r="U82" s="93"/>
      <c r="V82" s="93"/>
      <c r="W82" s="93"/>
      <c r="X82" s="93"/>
      <c r="Y82" s="93"/>
      <c r="Z82" s="93"/>
      <c r="AA82" s="93"/>
      <c r="AB82" s="93"/>
      <c r="AC82" s="93"/>
      <c r="AD82" s="93"/>
      <c r="AE82" s="214"/>
    </row>
    <row r="83" spans="2:31" s="1" customFormat="1" ht="12.75" customHeight="1" x14ac:dyDescent="0.2">
      <c r="B83" s="215" t="s">
        <v>1620</v>
      </c>
      <c r="C83" s="93"/>
      <c r="D83" s="93"/>
      <c r="E83" s="93"/>
      <c r="F83" s="93"/>
      <c r="G83" s="93"/>
      <c r="H83" s="93"/>
      <c r="I83" s="93"/>
      <c r="J83" s="93"/>
      <c r="K83" s="93"/>
      <c r="L83" s="93"/>
      <c r="M83" s="93"/>
      <c r="N83" s="93"/>
      <c r="O83" s="93"/>
      <c r="P83" s="93"/>
      <c r="Q83" s="93"/>
      <c r="R83" s="93"/>
      <c r="S83" s="93"/>
      <c r="T83" s="93"/>
      <c r="U83" s="93"/>
      <c r="V83" s="93"/>
      <c r="W83" s="93"/>
      <c r="X83" s="93"/>
      <c r="Y83" s="93"/>
      <c r="Z83" s="93"/>
      <c r="AA83" s="93"/>
      <c r="AB83" s="93"/>
      <c r="AC83" s="93"/>
      <c r="AD83" s="93"/>
      <c r="AE83" s="214"/>
    </row>
    <row r="84" spans="2:31" s="1" customFormat="1" ht="12.75" customHeight="1" x14ac:dyDescent="0.2">
      <c r="B84" s="152"/>
      <c r="D84" s="58"/>
      <c r="E84" s="58"/>
      <c r="F84" s="58"/>
      <c r="G84" s="58"/>
      <c r="H84" s="58"/>
      <c r="I84" s="58"/>
      <c r="J84" s="57"/>
      <c r="K84" s="57"/>
      <c r="L84" s="57"/>
      <c r="M84" s="57"/>
      <c r="N84" s="57"/>
      <c r="O84" s="57"/>
      <c r="P84" s="57"/>
      <c r="Q84" s="59"/>
      <c r="R84" s="59"/>
      <c r="S84" s="59"/>
      <c r="T84" s="59"/>
      <c r="U84" s="59"/>
      <c r="V84" s="59"/>
      <c r="W84" s="57"/>
      <c r="X84" s="57"/>
      <c r="Y84" s="57"/>
      <c r="Z84" s="57"/>
      <c r="AA84" s="57"/>
      <c r="AB84" s="57"/>
      <c r="AC84" s="57"/>
      <c r="AD84" s="57"/>
      <c r="AE84" s="180"/>
    </row>
    <row r="85" spans="2:31" s="1" customFormat="1" ht="12.75" customHeight="1" x14ac:dyDescent="0.2">
      <c r="B85" s="517" t="s">
        <v>1602</v>
      </c>
      <c r="C85" s="517"/>
      <c r="D85" s="517"/>
      <c r="E85" s="517"/>
      <c r="F85" s="517"/>
      <c r="G85" s="517"/>
      <c r="H85" s="517"/>
      <c r="I85" s="517"/>
      <c r="J85" s="517"/>
      <c r="K85" s="517"/>
      <c r="L85" s="517"/>
      <c r="M85" s="517"/>
      <c r="N85" s="517"/>
      <c r="O85" s="517"/>
      <c r="P85" s="517"/>
      <c r="Q85" s="517"/>
      <c r="R85" s="517"/>
      <c r="S85" s="517"/>
      <c r="T85" s="517"/>
      <c r="U85" s="517"/>
      <c r="V85" s="517"/>
      <c r="W85" s="517"/>
      <c r="X85" s="710"/>
      <c r="Y85" s="710"/>
      <c r="Z85" s="710" t="s">
        <v>1603</v>
      </c>
      <c r="AA85" s="710"/>
      <c r="AB85" s="714" t="s">
        <v>1604</v>
      </c>
      <c r="AC85" s="714"/>
      <c r="AD85" s="714"/>
      <c r="AE85" s="714"/>
    </row>
    <row r="86" spans="2:31" s="1" customFormat="1" ht="12.75" customHeight="1" x14ac:dyDescent="0.2">
      <c r="B86" s="517"/>
      <c r="C86" s="517"/>
      <c r="D86" s="517"/>
      <c r="E86" s="517"/>
      <c r="F86" s="517"/>
      <c r="G86" s="517"/>
      <c r="H86" s="517"/>
      <c r="I86" s="517"/>
      <c r="J86" s="517"/>
      <c r="K86" s="517"/>
      <c r="L86" s="517"/>
      <c r="M86" s="517"/>
      <c r="N86" s="517"/>
      <c r="O86" s="517"/>
      <c r="P86" s="517"/>
      <c r="Q86" s="517"/>
      <c r="R86" s="517"/>
      <c r="S86" s="517"/>
      <c r="T86" s="517"/>
      <c r="U86" s="517"/>
      <c r="V86" s="517"/>
      <c r="W86" s="517"/>
      <c r="X86" s="710"/>
      <c r="Y86" s="710"/>
      <c r="Z86" s="710"/>
      <c r="AA86" s="710"/>
      <c r="AB86" s="714"/>
      <c r="AC86" s="714"/>
      <c r="AD86" s="714"/>
      <c r="AE86" s="714"/>
    </row>
    <row r="87" spans="2:31" s="1" customFormat="1" ht="12.75" customHeight="1" x14ac:dyDescent="0.2">
      <c r="B87" s="725"/>
      <c r="C87" s="402"/>
      <c r="D87" s="402"/>
      <c r="E87" s="402"/>
      <c r="F87" s="402"/>
      <c r="G87" s="402"/>
      <c r="H87" s="402"/>
      <c r="I87" s="402"/>
      <c r="J87" s="402"/>
      <c r="K87" s="402"/>
      <c r="L87" s="402"/>
      <c r="M87" s="402"/>
      <c r="N87" s="402"/>
      <c r="O87" s="402"/>
      <c r="P87" s="402"/>
      <c r="Q87" s="402"/>
      <c r="R87" s="402"/>
      <c r="S87" s="402"/>
      <c r="T87" s="402"/>
      <c r="U87" s="402"/>
      <c r="V87" s="402"/>
      <c r="W87" s="402"/>
      <c r="X87" s="70"/>
      <c r="Y87" s="70"/>
      <c r="Z87" s="70"/>
      <c r="AA87" s="70"/>
      <c r="AB87" s="70"/>
      <c r="AC87" s="70"/>
      <c r="AD87" s="70"/>
      <c r="AE87" s="216"/>
    </row>
    <row r="88" spans="2:31" s="1" customFormat="1" ht="12.75" customHeight="1" x14ac:dyDescent="0.2">
      <c r="B88" s="592" t="s">
        <v>1605</v>
      </c>
      <c r="C88" s="592"/>
      <c r="D88" s="592"/>
      <c r="E88" s="592"/>
      <c r="F88" s="592"/>
      <c r="G88" s="592"/>
      <c r="H88" s="592"/>
      <c r="I88" s="592"/>
      <c r="J88" s="592"/>
      <c r="K88" s="592"/>
      <c r="L88" s="592"/>
      <c r="M88" s="592"/>
      <c r="N88" s="592"/>
      <c r="O88" s="592"/>
      <c r="P88" s="592"/>
      <c r="Q88" s="592"/>
      <c r="R88" s="592"/>
      <c r="S88" s="592"/>
      <c r="T88" s="592"/>
      <c r="U88" s="592"/>
      <c r="V88" s="592"/>
      <c r="W88" s="592"/>
      <c r="X88" s="709" t="b">
        <v>0</v>
      </c>
      <c r="Y88" s="709"/>
      <c r="Z88" s="726"/>
      <c r="AA88" s="726"/>
      <c r="AB88" s="726"/>
      <c r="AC88" s="726"/>
      <c r="AD88" s="726"/>
      <c r="AE88" s="726"/>
    </row>
    <row r="89" spans="2:31" s="1" customFormat="1" ht="12.75" customHeight="1" x14ac:dyDescent="0.2">
      <c r="B89" s="592"/>
      <c r="C89" s="592"/>
      <c r="D89" s="592"/>
      <c r="E89" s="592"/>
      <c r="F89" s="592"/>
      <c r="G89" s="592"/>
      <c r="H89" s="592"/>
      <c r="I89" s="592"/>
      <c r="J89" s="592"/>
      <c r="K89" s="592"/>
      <c r="L89" s="592"/>
      <c r="M89" s="592"/>
      <c r="N89" s="592"/>
      <c r="O89" s="592"/>
      <c r="P89" s="592"/>
      <c r="Q89" s="592"/>
      <c r="R89" s="592"/>
      <c r="S89" s="592"/>
      <c r="T89" s="592"/>
      <c r="U89" s="592"/>
      <c r="V89" s="592"/>
      <c r="W89" s="592"/>
      <c r="X89" s="709"/>
      <c r="Y89" s="709"/>
      <c r="Z89" s="726"/>
      <c r="AA89" s="726"/>
      <c r="AB89" s="726"/>
      <c r="AC89" s="726"/>
      <c r="AD89" s="726"/>
      <c r="AE89" s="726"/>
    </row>
    <row r="90" spans="2:31" s="1" customFormat="1" ht="12.75" customHeight="1" x14ac:dyDescent="0.2">
      <c r="B90" s="592" t="s">
        <v>1606</v>
      </c>
      <c r="C90" s="592"/>
      <c r="D90" s="592"/>
      <c r="E90" s="592"/>
      <c r="F90" s="592"/>
      <c r="G90" s="592"/>
      <c r="H90" s="592"/>
      <c r="I90" s="592"/>
      <c r="J90" s="592"/>
      <c r="K90" s="592"/>
      <c r="L90" s="592"/>
      <c r="M90" s="592"/>
      <c r="N90" s="592"/>
      <c r="O90" s="592"/>
      <c r="P90" s="592"/>
      <c r="Q90" s="592"/>
      <c r="R90" s="592"/>
      <c r="S90" s="592"/>
      <c r="T90" s="592"/>
      <c r="U90" s="592"/>
      <c r="V90" s="592"/>
      <c r="W90" s="592"/>
      <c r="X90" s="709" t="b">
        <v>0</v>
      </c>
      <c r="Y90" s="709"/>
      <c r="Z90" s="726"/>
      <c r="AA90" s="726"/>
      <c r="AB90" s="726"/>
      <c r="AC90" s="726"/>
      <c r="AD90" s="726"/>
      <c r="AE90" s="726"/>
    </row>
    <row r="91" spans="2:31" s="1" customFormat="1" ht="12.75" customHeight="1" x14ac:dyDescent="0.2">
      <c r="B91" s="592"/>
      <c r="C91" s="592"/>
      <c r="D91" s="592"/>
      <c r="E91" s="592"/>
      <c r="F91" s="592"/>
      <c r="G91" s="592"/>
      <c r="H91" s="592"/>
      <c r="I91" s="592"/>
      <c r="J91" s="592"/>
      <c r="K91" s="592"/>
      <c r="L91" s="592"/>
      <c r="M91" s="592"/>
      <c r="N91" s="592"/>
      <c r="O91" s="592"/>
      <c r="P91" s="592"/>
      <c r="Q91" s="592"/>
      <c r="R91" s="592"/>
      <c r="S91" s="592"/>
      <c r="T91" s="592"/>
      <c r="U91" s="592"/>
      <c r="V91" s="592"/>
      <c r="W91" s="592"/>
      <c r="X91" s="709"/>
      <c r="Y91" s="709"/>
      <c r="Z91" s="726"/>
      <c r="AA91" s="726"/>
      <c r="AB91" s="726"/>
      <c r="AC91" s="726"/>
      <c r="AD91" s="726"/>
      <c r="AE91" s="726"/>
    </row>
    <row r="92" spans="2:31" s="1" customFormat="1" ht="12.75" customHeight="1" x14ac:dyDescent="0.2">
      <c r="B92" s="592" t="s">
        <v>1621</v>
      </c>
      <c r="C92" s="592"/>
      <c r="D92" s="592"/>
      <c r="E92" s="592"/>
      <c r="F92" s="592"/>
      <c r="G92" s="592"/>
      <c r="H92" s="592"/>
      <c r="I92" s="592"/>
      <c r="J92" s="592"/>
      <c r="K92" s="592"/>
      <c r="L92" s="592"/>
      <c r="M92" s="592"/>
      <c r="N92" s="592"/>
      <c r="O92" s="592"/>
      <c r="P92" s="592"/>
      <c r="Q92" s="592"/>
      <c r="R92" s="592"/>
      <c r="S92" s="592"/>
      <c r="T92" s="592"/>
      <c r="U92" s="592"/>
      <c r="V92" s="592"/>
      <c r="W92" s="592"/>
      <c r="X92" s="709" t="b">
        <v>0</v>
      </c>
      <c r="Y92" s="709"/>
      <c r="Z92" s="726"/>
      <c r="AA92" s="726"/>
      <c r="AB92" s="726"/>
      <c r="AC92" s="726"/>
      <c r="AD92" s="726"/>
      <c r="AE92" s="726"/>
    </row>
    <row r="93" spans="2:31" s="1" customFormat="1" ht="12.75" customHeight="1" x14ac:dyDescent="0.2">
      <c r="B93" s="592"/>
      <c r="C93" s="592"/>
      <c r="D93" s="592"/>
      <c r="E93" s="592"/>
      <c r="F93" s="592"/>
      <c r="G93" s="592"/>
      <c r="H93" s="592"/>
      <c r="I93" s="592"/>
      <c r="J93" s="592"/>
      <c r="K93" s="592"/>
      <c r="L93" s="592"/>
      <c r="M93" s="592"/>
      <c r="N93" s="592"/>
      <c r="O93" s="592"/>
      <c r="P93" s="592"/>
      <c r="Q93" s="592"/>
      <c r="R93" s="592"/>
      <c r="S93" s="592"/>
      <c r="T93" s="592"/>
      <c r="U93" s="592"/>
      <c r="V93" s="592"/>
      <c r="W93" s="592"/>
      <c r="X93" s="709"/>
      <c r="Y93" s="709"/>
      <c r="Z93" s="726"/>
      <c r="AA93" s="726"/>
      <c r="AB93" s="726"/>
      <c r="AC93" s="726"/>
      <c r="AD93" s="726"/>
      <c r="AE93" s="726"/>
    </row>
    <row r="94" spans="2:31" s="1" customFormat="1" ht="12.75" customHeight="1" x14ac:dyDescent="0.2">
      <c r="B94" s="592"/>
      <c r="C94" s="592"/>
      <c r="D94" s="592"/>
      <c r="E94" s="592"/>
      <c r="F94" s="592"/>
      <c r="G94" s="592"/>
      <c r="H94" s="592"/>
      <c r="I94" s="592"/>
      <c r="J94" s="592"/>
      <c r="K94" s="592"/>
      <c r="L94" s="592"/>
      <c r="M94" s="592"/>
      <c r="N94" s="592"/>
      <c r="O94" s="592"/>
      <c r="P94" s="592"/>
      <c r="Q94" s="592"/>
      <c r="R94" s="592"/>
      <c r="S94" s="592"/>
      <c r="T94" s="592"/>
      <c r="U94" s="592"/>
      <c r="V94" s="592"/>
      <c r="W94" s="592"/>
      <c r="X94" s="709" t="b">
        <v>0</v>
      </c>
      <c r="Y94" s="709"/>
      <c r="Z94" s="726"/>
      <c r="AA94" s="726"/>
      <c r="AB94" s="726"/>
      <c r="AC94" s="726"/>
      <c r="AD94" s="726"/>
      <c r="AE94" s="726"/>
    </row>
    <row r="95" spans="2:31" s="1" customFormat="1" ht="12.75" customHeight="1" x14ac:dyDescent="0.2">
      <c r="B95" s="592"/>
      <c r="C95" s="592"/>
      <c r="D95" s="592"/>
      <c r="E95" s="592"/>
      <c r="F95" s="592"/>
      <c r="G95" s="592"/>
      <c r="H95" s="592"/>
      <c r="I95" s="592"/>
      <c r="J95" s="592"/>
      <c r="K95" s="592"/>
      <c r="L95" s="592"/>
      <c r="M95" s="592"/>
      <c r="N95" s="592"/>
      <c r="O95" s="592"/>
      <c r="P95" s="592"/>
      <c r="Q95" s="592"/>
      <c r="R95" s="592"/>
      <c r="S95" s="592"/>
      <c r="T95" s="592"/>
      <c r="U95" s="592"/>
      <c r="V95" s="592"/>
      <c r="W95" s="592"/>
      <c r="X95" s="709"/>
      <c r="Y95" s="709"/>
      <c r="Z95" s="726"/>
      <c r="AA95" s="726"/>
      <c r="AB95" s="726"/>
      <c r="AC95" s="726"/>
      <c r="AD95" s="726"/>
      <c r="AE95" s="726"/>
    </row>
    <row r="96" spans="2:31" s="1" customFormat="1" ht="12.75" customHeight="1" x14ac:dyDescent="0.2">
      <c r="B96" s="592" t="s">
        <v>1622</v>
      </c>
      <c r="C96" s="592"/>
      <c r="D96" s="592"/>
      <c r="E96" s="592"/>
      <c r="F96" s="592"/>
      <c r="G96" s="592"/>
      <c r="H96" s="592"/>
      <c r="I96" s="592"/>
      <c r="J96" s="592"/>
      <c r="K96" s="592"/>
      <c r="L96" s="592"/>
      <c r="M96" s="592"/>
      <c r="N96" s="592"/>
      <c r="O96" s="592"/>
      <c r="P96" s="592"/>
      <c r="Q96" s="592"/>
      <c r="R96" s="592"/>
      <c r="S96" s="592"/>
      <c r="T96" s="592"/>
      <c r="U96" s="592"/>
      <c r="V96" s="592"/>
      <c r="W96" s="592"/>
      <c r="X96" s="709" t="b">
        <v>0</v>
      </c>
      <c r="Y96" s="709"/>
      <c r="Z96" s="726"/>
      <c r="AA96" s="726"/>
      <c r="AB96" s="726"/>
      <c r="AC96" s="726"/>
      <c r="AD96" s="726"/>
      <c r="AE96" s="726"/>
    </row>
    <row r="97" spans="2:31" s="1" customFormat="1" ht="12.75" customHeight="1" x14ac:dyDescent="0.2">
      <c r="B97" s="592"/>
      <c r="C97" s="592"/>
      <c r="D97" s="592"/>
      <c r="E97" s="592"/>
      <c r="F97" s="592"/>
      <c r="G97" s="592"/>
      <c r="H97" s="592"/>
      <c r="I97" s="592"/>
      <c r="J97" s="592"/>
      <c r="K97" s="592"/>
      <c r="L97" s="592"/>
      <c r="M97" s="592"/>
      <c r="N97" s="592"/>
      <c r="O97" s="592"/>
      <c r="P97" s="592"/>
      <c r="Q97" s="592"/>
      <c r="R97" s="592"/>
      <c r="S97" s="592"/>
      <c r="T97" s="592"/>
      <c r="U97" s="592"/>
      <c r="V97" s="592"/>
      <c r="W97" s="592"/>
      <c r="X97" s="709"/>
      <c r="Y97" s="709"/>
      <c r="Z97" s="726"/>
      <c r="AA97" s="726"/>
      <c r="AB97" s="726"/>
      <c r="AC97" s="726"/>
      <c r="AD97" s="726"/>
      <c r="AE97" s="726"/>
    </row>
    <row r="98" spans="2:31" s="1" customFormat="1" ht="12.75" customHeight="1" x14ac:dyDescent="0.2">
      <c r="B98" s="592" t="s">
        <v>1623</v>
      </c>
      <c r="C98" s="592"/>
      <c r="D98" s="592"/>
      <c r="E98" s="592"/>
      <c r="F98" s="592"/>
      <c r="G98" s="592"/>
      <c r="H98" s="592"/>
      <c r="I98" s="592"/>
      <c r="J98" s="592"/>
      <c r="K98" s="592"/>
      <c r="L98" s="592"/>
      <c r="M98" s="592"/>
      <c r="N98" s="592"/>
      <c r="O98" s="592"/>
      <c r="P98" s="592"/>
      <c r="Q98" s="592"/>
      <c r="R98" s="592"/>
      <c r="S98" s="592"/>
      <c r="T98" s="592"/>
      <c r="U98" s="592"/>
      <c r="V98" s="592"/>
      <c r="W98" s="592"/>
      <c r="X98" s="709" t="b">
        <v>0</v>
      </c>
      <c r="Y98" s="709"/>
      <c r="Z98" s="726"/>
      <c r="AA98" s="726"/>
      <c r="AB98" s="726"/>
      <c r="AC98" s="726"/>
      <c r="AD98" s="726"/>
      <c r="AE98" s="726"/>
    </row>
    <row r="99" spans="2:31" s="1" customFormat="1" ht="12.75" customHeight="1" x14ac:dyDescent="0.2">
      <c r="B99" s="592"/>
      <c r="C99" s="592"/>
      <c r="D99" s="592"/>
      <c r="E99" s="592"/>
      <c r="F99" s="592"/>
      <c r="G99" s="592"/>
      <c r="H99" s="592"/>
      <c r="I99" s="592"/>
      <c r="J99" s="592"/>
      <c r="K99" s="592"/>
      <c r="L99" s="592"/>
      <c r="M99" s="592"/>
      <c r="N99" s="592"/>
      <c r="O99" s="592"/>
      <c r="P99" s="592"/>
      <c r="Q99" s="592"/>
      <c r="R99" s="592"/>
      <c r="S99" s="592"/>
      <c r="T99" s="592"/>
      <c r="U99" s="592"/>
      <c r="V99" s="592"/>
      <c r="W99" s="592"/>
      <c r="X99" s="709"/>
      <c r="Y99" s="709"/>
      <c r="Z99" s="726"/>
      <c r="AA99" s="726"/>
      <c r="AB99" s="726"/>
      <c r="AC99" s="726"/>
      <c r="AD99" s="726"/>
      <c r="AE99" s="726"/>
    </row>
    <row r="100" spans="2:31" s="1" customFormat="1" ht="12.75" customHeight="1" x14ac:dyDescent="0.2">
      <c r="B100" s="185"/>
      <c r="C100" s="67"/>
      <c r="D100" s="67"/>
      <c r="E100" s="67"/>
      <c r="F100" s="67"/>
      <c r="G100" s="67"/>
      <c r="H100" s="67"/>
      <c r="I100" s="67"/>
      <c r="J100" s="67"/>
      <c r="K100" s="67"/>
      <c r="L100" s="67"/>
      <c r="M100" s="67"/>
      <c r="N100" s="67"/>
      <c r="O100" s="67"/>
      <c r="P100" s="67"/>
      <c r="Q100" s="67"/>
      <c r="R100" s="67"/>
      <c r="S100" s="67"/>
      <c r="T100" s="67"/>
      <c r="U100" s="67"/>
      <c r="V100" s="67"/>
      <c r="W100" s="67"/>
      <c r="X100" s="57"/>
      <c r="Y100" s="57"/>
      <c r="Z100" s="57"/>
      <c r="AA100" s="57"/>
      <c r="AB100" s="57"/>
      <c r="AC100" s="57"/>
      <c r="AD100" s="57"/>
      <c r="AE100" s="186"/>
    </row>
    <row r="101" spans="2:31" s="1" customFormat="1" ht="12.75" customHeight="1" x14ac:dyDescent="0.2">
      <c r="B101" s="730" t="s">
        <v>1624</v>
      </c>
      <c r="C101" s="731"/>
      <c r="D101" s="731"/>
      <c r="E101" s="731"/>
      <c r="F101" s="731"/>
      <c r="G101" s="731"/>
      <c r="H101" s="731"/>
      <c r="I101" s="731"/>
      <c r="J101" s="731"/>
      <c r="K101" s="731"/>
      <c r="L101" s="731"/>
      <c r="M101" s="731"/>
      <c r="N101" s="731"/>
      <c r="O101" s="731"/>
      <c r="P101" s="731"/>
      <c r="Q101" s="731"/>
      <c r="R101" s="731"/>
      <c r="S101" s="731"/>
      <c r="T101" s="731"/>
      <c r="U101" s="731"/>
      <c r="V101" s="731"/>
      <c r="W101" s="731"/>
      <c r="X101" s="731"/>
      <c r="Y101" s="731"/>
      <c r="Z101" s="731"/>
      <c r="AA101" s="731"/>
      <c r="AB101" s="731"/>
      <c r="AC101" s="731"/>
      <c r="AD101" s="731"/>
      <c r="AE101" s="732"/>
    </row>
    <row r="102" spans="2:31" s="1" customFormat="1" ht="12.75" customHeight="1" x14ac:dyDescent="0.2">
      <c r="B102" s="730"/>
      <c r="C102" s="731"/>
      <c r="D102" s="731"/>
      <c r="E102" s="731"/>
      <c r="F102" s="731"/>
      <c r="G102" s="731"/>
      <c r="H102" s="731"/>
      <c r="I102" s="731"/>
      <c r="J102" s="731"/>
      <c r="K102" s="731"/>
      <c r="L102" s="731"/>
      <c r="M102" s="731"/>
      <c r="N102" s="731"/>
      <c r="O102" s="731"/>
      <c r="P102" s="731"/>
      <c r="Q102" s="731"/>
      <c r="R102" s="731"/>
      <c r="S102" s="731"/>
      <c r="T102" s="731"/>
      <c r="U102" s="731"/>
      <c r="V102" s="731"/>
      <c r="W102" s="731"/>
      <c r="X102" s="731"/>
      <c r="Y102" s="731"/>
      <c r="Z102" s="731"/>
      <c r="AA102" s="731"/>
      <c r="AB102" s="731"/>
      <c r="AC102" s="731"/>
      <c r="AD102" s="731"/>
      <c r="AE102" s="732"/>
    </row>
    <row r="103" spans="2:31" s="1" customFormat="1" x14ac:dyDescent="0.2">
      <c r="B103" s="185"/>
      <c r="C103" s="67"/>
      <c r="D103" s="67"/>
      <c r="E103" s="67"/>
      <c r="F103" s="67"/>
      <c r="G103" s="67"/>
      <c r="H103" s="67"/>
      <c r="I103" s="67"/>
      <c r="J103" s="67"/>
      <c r="K103" s="67"/>
      <c r="L103" s="67"/>
      <c r="M103" s="67"/>
      <c r="N103" s="67"/>
      <c r="O103" s="67"/>
      <c r="P103" s="67"/>
      <c r="Q103" s="67"/>
      <c r="R103" s="67"/>
      <c r="S103" s="67"/>
      <c r="T103" s="67"/>
      <c r="U103" s="67"/>
      <c r="V103" s="67"/>
      <c r="W103" s="67"/>
      <c r="X103" s="57"/>
      <c r="Y103" s="57"/>
      <c r="Z103" s="57"/>
      <c r="AA103" s="57"/>
      <c r="AB103" s="57"/>
      <c r="AC103" s="57"/>
      <c r="AD103" s="57"/>
      <c r="AE103" s="186"/>
    </row>
    <row r="104" spans="2:31" s="1" customFormat="1" x14ac:dyDescent="0.2">
      <c r="B104" s="217" t="s">
        <v>1616</v>
      </c>
      <c r="AE104" s="180"/>
    </row>
    <row r="105" spans="2:31" s="1" customFormat="1" x14ac:dyDescent="0.2">
      <c r="B105" s="733"/>
      <c r="C105" s="734"/>
      <c r="D105" s="734"/>
      <c r="E105" s="734"/>
      <c r="F105" s="734"/>
      <c r="G105" s="734"/>
      <c r="H105" s="734"/>
      <c r="I105" s="734"/>
      <c r="J105" s="734"/>
      <c r="K105" s="734"/>
      <c r="L105" s="734"/>
      <c r="M105" s="734"/>
      <c r="N105" s="734"/>
      <c r="O105" s="734"/>
      <c r="P105" s="734"/>
      <c r="Q105" s="734"/>
      <c r="R105" s="734"/>
      <c r="S105" s="734"/>
      <c r="T105" s="734"/>
      <c r="U105" s="734"/>
      <c r="V105" s="734"/>
      <c r="W105" s="734"/>
      <c r="X105" s="734"/>
      <c r="Y105" s="734"/>
      <c r="Z105" s="734"/>
      <c r="AA105" s="734"/>
      <c r="AB105" s="734"/>
      <c r="AC105" s="734"/>
      <c r="AD105" s="734"/>
      <c r="AE105" s="735"/>
    </row>
    <row r="106" spans="2:31" s="1" customFormat="1" x14ac:dyDescent="0.2">
      <c r="B106" s="736"/>
      <c r="C106" s="737"/>
      <c r="D106" s="737"/>
      <c r="E106" s="737"/>
      <c r="F106" s="737"/>
      <c r="G106" s="737"/>
      <c r="H106" s="737"/>
      <c r="I106" s="737"/>
      <c r="J106" s="737"/>
      <c r="K106" s="737"/>
      <c r="L106" s="737"/>
      <c r="M106" s="737"/>
      <c r="N106" s="737"/>
      <c r="O106" s="737"/>
      <c r="P106" s="737"/>
      <c r="Q106" s="737"/>
      <c r="R106" s="737"/>
      <c r="S106" s="737"/>
      <c r="T106" s="737"/>
      <c r="U106" s="737"/>
      <c r="V106" s="737"/>
      <c r="W106" s="737"/>
      <c r="X106" s="737"/>
      <c r="Y106" s="737"/>
      <c r="Z106" s="737"/>
      <c r="AA106" s="737"/>
      <c r="AB106" s="737"/>
      <c r="AC106" s="737"/>
      <c r="AD106" s="737"/>
      <c r="AE106" s="738"/>
    </row>
    <row r="107" spans="2:31" s="1" customFormat="1" x14ac:dyDescent="0.2">
      <c r="B107" s="736"/>
      <c r="C107" s="737"/>
      <c r="D107" s="737"/>
      <c r="E107" s="737"/>
      <c r="F107" s="737"/>
      <c r="G107" s="737"/>
      <c r="H107" s="737"/>
      <c r="I107" s="737"/>
      <c r="J107" s="737"/>
      <c r="K107" s="737"/>
      <c r="L107" s="737"/>
      <c r="M107" s="737"/>
      <c r="N107" s="737"/>
      <c r="O107" s="737"/>
      <c r="P107" s="737"/>
      <c r="Q107" s="737"/>
      <c r="R107" s="737"/>
      <c r="S107" s="737"/>
      <c r="T107" s="737"/>
      <c r="U107" s="737"/>
      <c r="V107" s="737"/>
      <c r="W107" s="737"/>
      <c r="X107" s="737"/>
      <c r="Y107" s="737"/>
      <c r="Z107" s="737"/>
      <c r="AA107" s="737"/>
      <c r="AB107" s="737"/>
      <c r="AC107" s="737"/>
      <c r="AD107" s="737"/>
      <c r="AE107" s="738"/>
    </row>
    <row r="108" spans="2:31" s="1" customFormat="1" x14ac:dyDescent="0.2">
      <c r="B108" s="736"/>
      <c r="C108" s="737"/>
      <c r="D108" s="737"/>
      <c r="E108" s="737"/>
      <c r="F108" s="737"/>
      <c r="G108" s="737"/>
      <c r="H108" s="737"/>
      <c r="I108" s="737"/>
      <c r="J108" s="737"/>
      <c r="K108" s="737"/>
      <c r="L108" s="737"/>
      <c r="M108" s="737"/>
      <c r="N108" s="737"/>
      <c r="O108" s="737"/>
      <c r="P108" s="737"/>
      <c r="Q108" s="737"/>
      <c r="R108" s="737"/>
      <c r="S108" s="737"/>
      <c r="T108" s="737"/>
      <c r="U108" s="737"/>
      <c r="V108" s="737"/>
      <c r="W108" s="737"/>
      <c r="X108" s="737"/>
      <c r="Y108" s="737"/>
      <c r="Z108" s="737"/>
      <c r="AA108" s="737"/>
      <c r="AB108" s="737"/>
      <c r="AC108" s="737"/>
      <c r="AD108" s="737"/>
      <c r="AE108" s="738"/>
    </row>
    <row r="109" spans="2:31" s="1" customFormat="1" x14ac:dyDescent="0.2">
      <c r="B109" s="736"/>
      <c r="C109" s="737"/>
      <c r="D109" s="737"/>
      <c r="E109" s="737"/>
      <c r="F109" s="737"/>
      <c r="G109" s="737"/>
      <c r="H109" s="737"/>
      <c r="I109" s="737"/>
      <c r="J109" s="737"/>
      <c r="K109" s="737"/>
      <c r="L109" s="737"/>
      <c r="M109" s="737"/>
      <c r="N109" s="737"/>
      <c r="O109" s="737"/>
      <c r="P109" s="737"/>
      <c r="Q109" s="737"/>
      <c r="R109" s="737"/>
      <c r="S109" s="737"/>
      <c r="T109" s="737"/>
      <c r="U109" s="737"/>
      <c r="V109" s="737"/>
      <c r="W109" s="737"/>
      <c r="X109" s="737"/>
      <c r="Y109" s="737"/>
      <c r="Z109" s="737"/>
      <c r="AA109" s="737"/>
      <c r="AB109" s="737"/>
      <c r="AC109" s="737"/>
      <c r="AD109" s="737"/>
      <c r="AE109" s="738"/>
    </row>
    <row r="110" spans="2:31" s="1" customFormat="1" x14ac:dyDescent="0.2">
      <c r="B110" s="736"/>
      <c r="C110" s="737"/>
      <c r="D110" s="737"/>
      <c r="E110" s="737"/>
      <c r="F110" s="737"/>
      <c r="G110" s="737"/>
      <c r="H110" s="737"/>
      <c r="I110" s="737"/>
      <c r="J110" s="737"/>
      <c r="K110" s="737"/>
      <c r="L110" s="737"/>
      <c r="M110" s="737"/>
      <c r="N110" s="737"/>
      <c r="O110" s="737"/>
      <c r="P110" s="737"/>
      <c r="Q110" s="737"/>
      <c r="R110" s="737"/>
      <c r="S110" s="737"/>
      <c r="T110" s="737"/>
      <c r="U110" s="737"/>
      <c r="V110" s="737"/>
      <c r="W110" s="737"/>
      <c r="X110" s="737"/>
      <c r="Y110" s="737"/>
      <c r="Z110" s="737"/>
      <c r="AA110" s="737"/>
      <c r="AB110" s="737"/>
      <c r="AC110" s="737"/>
      <c r="AD110" s="737"/>
      <c r="AE110" s="738"/>
    </row>
    <row r="111" spans="2:31" s="1" customFormat="1" x14ac:dyDescent="0.2">
      <c r="B111" s="739"/>
      <c r="C111" s="740"/>
      <c r="D111" s="740"/>
      <c r="E111" s="740"/>
      <c r="F111" s="740"/>
      <c r="G111" s="740"/>
      <c r="H111" s="740"/>
      <c r="I111" s="740"/>
      <c r="J111" s="740"/>
      <c r="K111" s="740"/>
      <c r="L111" s="740"/>
      <c r="M111" s="740"/>
      <c r="N111" s="740"/>
      <c r="O111" s="740"/>
      <c r="P111" s="740"/>
      <c r="Q111" s="740"/>
      <c r="R111" s="740"/>
      <c r="S111" s="740"/>
      <c r="T111" s="740"/>
      <c r="U111" s="740"/>
      <c r="V111" s="740"/>
      <c r="W111" s="740"/>
      <c r="X111" s="740"/>
      <c r="Y111" s="740"/>
      <c r="Z111" s="740"/>
      <c r="AA111" s="740"/>
      <c r="AB111" s="740"/>
      <c r="AC111" s="740"/>
      <c r="AD111" s="740"/>
      <c r="AE111" s="741"/>
    </row>
    <row r="112" spans="2:31" s="1" customFormat="1" x14ac:dyDescent="0.2">
      <c r="B112" s="211"/>
      <c r="C112" s="92"/>
      <c r="D112" s="92"/>
      <c r="E112" s="92"/>
      <c r="F112" s="92"/>
      <c r="G112" s="92"/>
      <c r="H112" s="92"/>
      <c r="I112" s="92"/>
      <c r="J112" s="92"/>
      <c r="K112" s="92"/>
      <c r="L112" s="92"/>
      <c r="M112" s="92"/>
      <c r="N112" s="92"/>
      <c r="O112" s="92"/>
      <c r="P112" s="92"/>
      <c r="Q112" s="92"/>
      <c r="R112" s="92"/>
      <c r="S112" s="92"/>
      <c r="T112" s="92"/>
      <c r="U112" s="92"/>
      <c r="V112" s="92"/>
      <c r="W112" s="92"/>
      <c r="X112" s="92"/>
      <c r="Y112" s="92"/>
      <c r="Z112" s="92"/>
      <c r="AA112" s="92"/>
      <c r="AB112" s="92"/>
      <c r="AC112" s="92"/>
      <c r="AD112" s="92"/>
      <c r="AE112" s="212"/>
    </row>
    <row r="113" spans="2:31" s="1" customFormat="1" x14ac:dyDescent="0.2">
      <c r="B113" s="185"/>
      <c r="C113" s="67"/>
      <c r="D113" s="67"/>
      <c r="E113" s="67"/>
      <c r="F113" s="67"/>
      <c r="G113" s="67"/>
      <c r="H113" s="67"/>
      <c r="I113" s="67"/>
      <c r="J113" s="67"/>
      <c r="K113" s="67"/>
      <c r="L113" s="67"/>
      <c r="M113" s="67"/>
      <c r="N113" s="67"/>
      <c r="O113" s="67"/>
      <c r="P113" s="67"/>
      <c r="Q113" s="67"/>
      <c r="R113" s="67"/>
      <c r="S113" s="67"/>
      <c r="T113" s="67"/>
      <c r="U113" s="67"/>
      <c r="V113" s="67"/>
      <c r="W113" s="67"/>
      <c r="X113" s="57"/>
      <c r="Y113" s="57"/>
      <c r="Z113" s="57"/>
      <c r="AA113" s="57"/>
      <c r="AB113" s="57"/>
      <c r="AC113" s="57"/>
      <c r="AD113" s="57"/>
      <c r="AE113" s="186"/>
    </row>
    <row r="114" spans="2:31" s="1" customFormat="1" x14ac:dyDescent="0.2">
      <c r="B114" s="215" t="s">
        <v>1625</v>
      </c>
      <c r="C114" s="67"/>
      <c r="D114" s="67"/>
      <c r="E114" s="67"/>
      <c r="F114" s="67"/>
      <c r="G114" s="67"/>
      <c r="H114" s="67"/>
      <c r="I114" s="67"/>
      <c r="J114" s="67"/>
      <c r="K114" s="67"/>
      <c r="L114" s="67"/>
      <c r="M114" s="67"/>
      <c r="N114" s="67"/>
      <c r="O114" s="67"/>
      <c r="P114" s="67"/>
      <c r="Q114" s="67"/>
      <c r="R114" s="67"/>
      <c r="S114" s="67"/>
      <c r="T114" s="67"/>
      <c r="U114" s="67"/>
      <c r="V114" s="67"/>
      <c r="W114" s="67"/>
      <c r="X114" s="57"/>
      <c r="Y114" s="57"/>
      <c r="Z114" s="57"/>
      <c r="AA114" s="57"/>
      <c r="AB114" s="57"/>
      <c r="AC114" s="57"/>
      <c r="AD114" s="57"/>
      <c r="AE114" s="186"/>
    </row>
    <row r="115" spans="2:31" s="1" customFormat="1" x14ac:dyDescent="0.2">
      <c r="B115" s="164"/>
      <c r="C115" s="60"/>
      <c r="D115" s="60"/>
      <c r="E115" s="60"/>
      <c r="F115" s="60"/>
      <c r="G115" s="60"/>
      <c r="H115" s="60"/>
      <c r="I115" s="60"/>
      <c r="J115" s="60"/>
      <c r="K115" s="60"/>
      <c r="L115" s="60"/>
      <c r="M115" s="60"/>
      <c r="N115" s="60"/>
      <c r="O115" s="60"/>
      <c r="P115" s="60"/>
      <c r="Q115" s="60"/>
      <c r="R115" s="60"/>
      <c r="S115" s="60"/>
      <c r="T115" s="60"/>
      <c r="U115" s="60"/>
      <c r="V115" s="60"/>
      <c r="W115" s="60"/>
      <c r="X115" s="88"/>
      <c r="Y115" s="88"/>
      <c r="Z115" s="88"/>
      <c r="AA115" s="88"/>
      <c r="AB115" s="88"/>
      <c r="AC115" s="88"/>
      <c r="AD115" s="88"/>
      <c r="AE115" s="218"/>
    </row>
    <row r="116" spans="2:31" s="1" customFormat="1" x14ac:dyDescent="0.2">
      <c r="B116" s="517" t="s">
        <v>1626</v>
      </c>
      <c r="C116" s="517"/>
      <c r="D116" s="517"/>
      <c r="E116" s="517"/>
      <c r="F116" s="517"/>
      <c r="G116" s="517"/>
      <c r="H116" s="517"/>
      <c r="I116" s="517"/>
      <c r="J116" s="517"/>
      <c r="K116" s="517"/>
      <c r="L116" s="517"/>
      <c r="M116" s="517"/>
      <c r="N116" s="517"/>
      <c r="O116" s="517"/>
      <c r="P116" s="517"/>
      <c r="Q116" s="517"/>
      <c r="R116" s="517"/>
      <c r="S116" s="517"/>
      <c r="T116" s="517"/>
      <c r="U116" s="517"/>
      <c r="V116" s="517"/>
      <c r="W116" s="517"/>
      <c r="X116" s="710"/>
      <c r="Y116" s="710"/>
      <c r="Z116" s="710" t="s">
        <v>1603</v>
      </c>
      <c r="AA116" s="710"/>
      <c r="AB116" s="714" t="s">
        <v>1604</v>
      </c>
      <c r="AC116" s="714"/>
      <c r="AD116" s="714"/>
      <c r="AE116" s="714"/>
    </row>
    <row r="117" spans="2:31" s="1" customFormat="1" x14ac:dyDescent="0.2">
      <c r="B117" s="517"/>
      <c r="C117" s="517"/>
      <c r="D117" s="517"/>
      <c r="E117" s="517"/>
      <c r="F117" s="517"/>
      <c r="G117" s="517"/>
      <c r="H117" s="517"/>
      <c r="I117" s="517"/>
      <c r="J117" s="517"/>
      <c r="K117" s="517"/>
      <c r="L117" s="517"/>
      <c r="M117" s="517"/>
      <c r="N117" s="517"/>
      <c r="O117" s="517"/>
      <c r="P117" s="517"/>
      <c r="Q117" s="517"/>
      <c r="R117" s="517"/>
      <c r="S117" s="517"/>
      <c r="T117" s="517"/>
      <c r="U117" s="517"/>
      <c r="V117" s="517"/>
      <c r="W117" s="517"/>
      <c r="X117" s="710"/>
      <c r="Y117" s="710"/>
      <c r="Z117" s="710"/>
      <c r="AA117" s="710"/>
      <c r="AB117" s="714"/>
      <c r="AC117" s="714"/>
      <c r="AD117" s="714"/>
      <c r="AE117" s="714"/>
    </row>
    <row r="118" spans="2:31" s="1" customFormat="1" ht="12.75" customHeight="1" x14ac:dyDescent="0.2">
      <c r="B118" s="725"/>
      <c r="C118" s="402"/>
      <c r="D118" s="402"/>
      <c r="E118" s="402"/>
      <c r="F118" s="402"/>
      <c r="G118" s="402"/>
      <c r="H118" s="402"/>
      <c r="I118" s="402"/>
      <c r="J118" s="402"/>
      <c r="K118" s="402"/>
      <c r="L118" s="402"/>
      <c r="M118" s="402"/>
      <c r="N118" s="402"/>
      <c r="O118" s="402"/>
      <c r="P118" s="402"/>
      <c r="Q118" s="402"/>
      <c r="R118" s="402"/>
      <c r="S118" s="402"/>
      <c r="T118" s="402"/>
      <c r="U118" s="402"/>
      <c r="V118" s="402"/>
      <c r="W118" s="402"/>
      <c r="X118" s="70"/>
      <c r="Y118" s="70"/>
      <c r="Z118" s="70"/>
      <c r="AA118" s="70"/>
      <c r="AB118" s="70"/>
      <c r="AC118" s="70"/>
      <c r="AD118" s="70"/>
      <c r="AE118" s="216"/>
    </row>
    <row r="119" spans="2:31" s="1" customFormat="1" ht="12.75" customHeight="1" x14ac:dyDescent="0.2">
      <c r="B119" s="592" t="s">
        <v>1605</v>
      </c>
      <c r="C119" s="592"/>
      <c r="D119" s="592"/>
      <c r="E119" s="592"/>
      <c r="F119" s="592"/>
      <c r="G119" s="592"/>
      <c r="H119" s="592"/>
      <c r="I119" s="592"/>
      <c r="J119" s="592"/>
      <c r="K119" s="592"/>
      <c r="L119" s="592"/>
      <c r="M119" s="592"/>
      <c r="N119" s="592"/>
      <c r="O119" s="592"/>
      <c r="P119" s="592"/>
      <c r="Q119" s="592"/>
      <c r="R119" s="592"/>
      <c r="S119" s="592"/>
      <c r="T119" s="592"/>
      <c r="U119" s="592"/>
      <c r="V119" s="592"/>
      <c r="W119" s="592"/>
      <c r="X119" s="709" t="b">
        <v>0</v>
      </c>
      <c r="Y119" s="709"/>
      <c r="Z119" s="708"/>
      <c r="AA119" s="708"/>
      <c r="AB119" s="708"/>
      <c r="AC119" s="708"/>
      <c r="AD119" s="708"/>
      <c r="AE119" s="708"/>
    </row>
    <row r="120" spans="2:31" s="1" customFormat="1" x14ac:dyDescent="0.2">
      <c r="B120" s="592"/>
      <c r="C120" s="592"/>
      <c r="D120" s="592"/>
      <c r="E120" s="592"/>
      <c r="F120" s="592"/>
      <c r="G120" s="592"/>
      <c r="H120" s="592"/>
      <c r="I120" s="592"/>
      <c r="J120" s="592"/>
      <c r="K120" s="592"/>
      <c r="L120" s="592"/>
      <c r="M120" s="592"/>
      <c r="N120" s="592"/>
      <c r="O120" s="592"/>
      <c r="P120" s="592"/>
      <c r="Q120" s="592"/>
      <c r="R120" s="592"/>
      <c r="S120" s="592"/>
      <c r="T120" s="592"/>
      <c r="U120" s="592"/>
      <c r="V120" s="592"/>
      <c r="W120" s="592"/>
      <c r="X120" s="709"/>
      <c r="Y120" s="709"/>
      <c r="Z120" s="708"/>
      <c r="AA120" s="708"/>
      <c r="AB120" s="708"/>
      <c r="AC120" s="708"/>
      <c r="AD120" s="708"/>
      <c r="AE120" s="708"/>
    </row>
    <row r="121" spans="2:31" s="1" customFormat="1" x14ac:dyDescent="0.2">
      <c r="B121" s="592" t="s">
        <v>1606</v>
      </c>
      <c r="C121" s="592"/>
      <c r="D121" s="592"/>
      <c r="E121" s="592"/>
      <c r="F121" s="592"/>
      <c r="G121" s="592"/>
      <c r="H121" s="592"/>
      <c r="I121" s="592"/>
      <c r="J121" s="592"/>
      <c r="K121" s="592"/>
      <c r="L121" s="592"/>
      <c r="M121" s="592"/>
      <c r="N121" s="592"/>
      <c r="O121" s="592"/>
      <c r="P121" s="592"/>
      <c r="Q121" s="592"/>
      <c r="R121" s="592"/>
      <c r="S121" s="592"/>
      <c r="T121" s="592"/>
      <c r="U121" s="592"/>
      <c r="V121" s="592"/>
      <c r="W121" s="592"/>
      <c r="X121" s="709" t="b">
        <v>0</v>
      </c>
      <c r="Y121" s="709"/>
      <c r="Z121" s="708"/>
      <c r="AA121" s="708"/>
      <c r="AB121" s="708"/>
      <c r="AC121" s="708"/>
      <c r="AD121" s="708"/>
      <c r="AE121" s="708"/>
    </row>
    <row r="122" spans="2:31" s="1" customFormat="1" x14ac:dyDescent="0.2">
      <c r="B122" s="592"/>
      <c r="C122" s="592"/>
      <c r="D122" s="592"/>
      <c r="E122" s="592"/>
      <c r="F122" s="592"/>
      <c r="G122" s="592"/>
      <c r="H122" s="592"/>
      <c r="I122" s="592"/>
      <c r="J122" s="592"/>
      <c r="K122" s="592"/>
      <c r="L122" s="592"/>
      <c r="M122" s="592"/>
      <c r="N122" s="592"/>
      <c r="O122" s="592"/>
      <c r="P122" s="592"/>
      <c r="Q122" s="592"/>
      <c r="R122" s="592"/>
      <c r="S122" s="592"/>
      <c r="T122" s="592"/>
      <c r="U122" s="592"/>
      <c r="V122" s="592"/>
      <c r="W122" s="592"/>
      <c r="X122" s="709"/>
      <c r="Y122" s="709"/>
      <c r="Z122" s="708"/>
      <c r="AA122" s="708"/>
      <c r="AB122" s="708"/>
      <c r="AC122" s="708"/>
      <c r="AD122" s="708"/>
      <c r="AE122" s="708"/>
    </row>
    <row r="123" spans="2:31" s="1" customFormat="1" ht="15" customHeight="1" x14ac:dyDescent="0.2">
      <c r="B123" s="592" t="s">
        <v>1621</v>
      </c>
      <c r="C123" s="592"/>
      <c r="D123" s="592"/>
      <c r="E123" s="592"/>
      <c r="F123" s="592"/>
      <c r="G123" s="592"/>
      <c r="H123" s="592"/>
      <c r="I123" s="592"/>
      <c r="J123" s="592"/>
      <c r="K123" s="592"/>
      <c r="L123" s="592"/>
      <c r="M123" s="592"/>
      <c r="N123" s="592"/>
      <c r="O123" s="592"/>
      <c r="P123" s="592"/>
      <c r="Q123" s="592"/>
      <c r="R123" s="592"/>
      <c r="S123" s="592"/>
      <c r="T123" s="592"/>
      <c r="U123" s="592"/>
      <c r="V123" s="592"/>
      <c r="W123" s="592"/>
      <c r="X123" s="709" t="b">
        <v>0</v>
      </c>
      <c r="Y123" s="709"/>
      <c r="Z123" s="708"/>
      <c r="AA123" s="708"/>
      <c r="AB123" s="708"/>
      <c r="AC123" s="708"/>
      <c r="AD123" s="708"/>
      <c r="AE123" s="708"/>
    </row>
    <row r="124" spans="2:31" s="1" customFormat="1" ht="15" customHeight="1" x14ac:dyDescent="0.2">
      <c r="B124" s="592"/>
      <c r="C124" s="592"/>
      <c r="D124" s="592"/>
      <c r="E124" s="592"/>
      <c r="F124" s="592"/>
      <c r="G124" s="592"/>
      <c r="H124" s="592"/>
      <c r="I124" s="592"/>
      <c r="J124" s="592"/>
      <c r="K124" s="592"/>
      <c r="L124" s="592"/>
      <c r="M124" s="592"/>
      <c r="N124" s="592"/>
      <c r="O124" s="592"/>
      <c r="P124" s="592"/>
      <c r="Q124" s="592"/>
      <c r="R124" s="592"/>
      <c r="S124" s="592"/>
      <c r="T124" s="592"/>
      <c r="U124" s="592"/>
      <c r="V124" s="592"/>
      <c r="W124" s="592"/>
      <c r="X124" s="709"/>
      <c r="Y124" s="709"/>
      <c r="Z124" s="708"/>
      <c r="AA124" s="708"/>
      <c r="AB124" s="708"/>
      <c r="AC124" s="708"/>
      <c r="AD124" s="708"/>
      <c r="AE124" s="708"/>
    </row>
    <row r="125" spans="2:31" s="1" customFormat="1" ht="15" customHeight="1" x14ac:dyDescent="0.2">
      <c r="B125" s="592" t="s">
        <v>1622</v>
      </c>
      <c r="C125" s="592"/>
      <c r="D125" s="592"/>
      <c r="E125" s="592"/>
      <c r="F125" s="592"/>
      <c r="G125" s="592"/>
      <c r="H125" s="592"/>
      <c r="I125" s="592"/>
      <c r="J125" s="592"/>
      <c r="K125" s="592"/>
      <c r="L125" s="592"/>
      <c r="M125" s="592"/>
      <c r="N125" s="592"/>
      <c r="O125" s="592"/>
      <c r="P125" s="592"/>
      <c r="Q125" s="592"/>
      <c r="R125" s="592"/>
      <c r="S125" s="592"/>
      <c r="T125" s="592"/>
      <c r="U125" s="592"/>
      <c r="V125" s="592"/>
      <c r="W125" s="592"/>
      <c r="X125" s="709" t="b">
        <v>0</v>
      </c>
      <c r="Y125" s="709"/>
      <c r="Z125" s="708"/>
      <c r="AA125" s="708"/>
      <c r="AB125" s="708"/>
      <c r="AC125" s="708"/>
      <c r="AD125" s="708"/>
      <c r="AE125" s="708"/>
    </row>
    <row r="126" spans="2:31" s="1" customFormat="1" ht="15" customHeight="1" x14ac:dyDescent="0.2">
      <c r="B126" s="592"/>
      <c r="C126" s="592"/>
      <c r="D126" s="592"/>
      <c r="E126" s="592"/>
      <c r="F126" s="592"/>
      <c r="G126" s="592"/>
      <c r="H126" s="592"/>
      <c r="I126" s="592"/>
      <c r="J126" s="592"/>
      <c r="K126" s="592"/>
      <c r="L126" s="592"/>
      <c r="M126" s="592"/>
      <c r="N126" s="592"/>
      <c r="O126" s="592"/>
      <c r="P126" s="592"/>
      <c r="Q126" s="592"/>
      <c r="R126" s="592"/>
      <c r="S126" s="592"/>
      <c r="T126" s="592"/>
      <c r="U126" s="592"/>
      <c r="V126" s="592"/>
      <c r="W126" s="592"/>
      <c r="X126" s="709"/>
      <c r="Y126" s="709"/>
      <c r="Z126" s="708"/>
      <c r="AA126" s="708"/>
      <c r="AB126" s="708"/>
      <c r="AC126" s="708"/>
      <c r="AD126" s="708"/>
      <c r="AE126" s="708"/>
    </row>
    <row r="127" spans="2:31" s="1" customFormat="1" ht="39.75" customHeight="1" x14ac:dyDescent="0.2">
      <c r="B127" s="592" t="s">
        <v>1613</v>
      </c>
      <c r="C127" s="592"/>
      <c r="D127" s="592"/>
      <c r="E127" s="592"/>
      <c r="F127" s="592"/>
      <c r="G127" s="592"/>
      <c r="H127" s="592"/>
      <c r="I127" s="592"/>
      <c r="J127" s="592"/>
      <c r="K127" s="592"/>
      <c r="L127" s="592"/>
      <c r="M127" s="592"/>
      <c r="N127" s="592"/>
      <c r="O127" s="592"/>
      <c r="P127" s="592"/>
      <c r="Q127" s="592"/>
      <c r="R127" s="592"/>
      <c r="S127" s="592"/>
      <c r="T127" s="592"/>
      <c r="U127" s="592"/>
      <c r="V127" s="592"/>
      <c r="W127" s="592"/>
      <c r="X127" s="709" t="b">
        <v>0</v>
      </c>
      <c r="Y127" s="709"/>
      <c r="Z127" s="708"/>
      <c r="AA127" s="708"/>
      <c r="AB127" s="708"/>
      <c r="AC127" s="708"/>
      <c r="AD127" s="708"/>
      <c r="AE127" s="708"/>
    </row>
    <row r="128" spans="2:31" s="1" customFormat="1" ht="39.75" customHeight="1" x14ac:dyDescent="0.2">
      <c r="B128" s="592"/>
      <c r="C128" s="592"/>
      <c r="D128" s="592"/>
      <c r="E128" s="592"/>
      <c r="F128" s="592"/>
      <c r="G128" s="592"/>
      <c r="H128" s="592"/>
      <c r="I128" s="592"/>
      <c r="J128" s="592"/>
      <c r="K128" s="592"/>
      <c r="L128" s="592"/>
      <c r="M128" s="592"/>
      <c r="N128" s="592"/>
      <c r="O128" s="592"/>
      <c r="P128" s="592"/>
      <c r="Q128" s="592"/>
      <c r="R128" s="592"/>
      <c r="S128" s="592"/>
      <c r="T128" s="592"/>
      <c r="U128" s="592"/>
      <c r="V128" s="592"/>
      <c r="W128" s="592"/>
      <c r="X128" s="709"/>
      <c r="Y128" s="709"/>
      <c r="Z128" s="708"/>
      <c r="AA128" s="708"/>
      <c r="AB128" s="708"/>
      <c r="AC128" s="708"/>
      <c r="AD128" s="708"/>
      <c r="AE128" s="708"/>
    </row>
    <row r="129" spans="2:31" s="1" customFormat="1" x14ac:dyDescent="0.2">
      <c r="B129" s="152"/>
      <c r="AE129" s="180"/>
    </row>
    <row r="130" spans="2:31" s="1" customFormat="1" x14ac:dyDescent="0.2">
      <c r="B130" s="730" t="s">
        <v>1627</v>
      </c>
      <c r="C130" s="731"/>
      <c r="D130" s="731"/>
      <c r="E130" s="731"/>
      <c r="F130" s="731"/>
      <c r="G130" s="731"/>
      <c r="H130" s="731"/>
      <c r="I130" s="731"/>
      <c r="J130" s="731"/>
      <c r="K130" s="731"/>
      <c r="L130" s="731"/>
      <c r="M130" s="731"/>
      <c r="N130" s="731"/>
      <c r="O130" s="731"/>
      <c r="P130" s="731"/>
      <c r="Q130" s="731"/>
      <c r="R130" s="731"/>
      <c r="S130" s="731"/>
      <c r="T130" s="731"/>
      <c r="U130" s="731"/>
      <c r="V130" s="731"/>
      <c r="W130" s="731"/>
      <c r="X130" s="731"/>
      <c r="Y130" s="731"/>
      <c r="Z130" s="731"/>
      <c r="AA130" s="731"/>
      <c r="AB130" s="731"/>
      <c r="AC130" s="731"/>
      <c r="AD130" s="731"/>
      <c r="AE130" s="732"/>
    </row>
    <row r="131" spans="2:31" s="1" customFormat="1" x14ac:dyDescent="0.2">
      <c r="B131" s="730"/>
      <c r="C131" s="731"/>
      <c r="D131" s="731"/>
      <c r="E131" s="731"/>
      <c r="F131" s="731"/>
      <c r="G131" s="731"/>
      <c r="H131" s="731"/>
      <c r="I131" s="731"/>
      <c r="J131" s="731"/>
      <c r="K131" s="731"/>
      <c r="L131" s="731"/>
      <c r="M131" s="731"/>
      <c r="N131" s="731"/>
      <c r="O131" s="731"/>
      <c r="P131" s="731"/>
      <c r="Q131" s="731"/>
      <c r="R131" s="731"/>
      <c r="S131" s="731"/>
      <c r="T131" s="731"/>
      <c r="U131" s="731"/>
      <c r="V131" s="731"/>
      <c r="W131" s="731"/>
      <c r="X131" s="731"/>
      <c r="Y131" s="731"/>
      <c r="Z131" s="731"/>
      <c r="AA131" s="731"/>
      <c r="AB131" s="731"/>
      <c r="AC131" s="731"/>
      <c r="AD131" s="731"/>
      <c r="AE131" s="732"/>
    </row>
    <row r="132" spans="2:31" s="1" customFormat="1" ht="15" x14ac:dyDescent="0.25">
      <c r="B132" s="152"/>
      <c r="Q132" s="720" t="s">
        <v>1614</v>
      </c>
      <c r="R132" s="720"/>
      <c r="S132" s="720"/>
      <c r="T132" s="720"/>
      <c r="U132" s="720"/>
      <c r="V132" s="720"/>
      <c r="W132" s="720"/>
      <c r="X132" s="720"/>
      <c r="Y132" s="720"/>
      <c r="Z132" s="728" t="s">
        <v>1615</v>
      </c>
      <c r="AA132" s="728"/>
      <c r="AB132" s="728"/>
      <c r="AC132" s="728"/>
      <c r="AD132" s="728"/>
      <c r="AE132" s="729"/>
    </row>
    <row r="133" spans="2:31" s="1" customFormat="1" ht="15" x14ac:dyDescent="0.25">
      <c r="B133" s="152"/>
      <c r="Q133" s="96"/>
      <c r="R133" s="96"/>
      <c r="S133" s="96"/>
      <c r="T133" s="96"/>
      <c r="U133" s="96"/>
      <c r="V133" s="96"/>
      <c r="W133" s="96"/>
      <c r="X133" s="96"/>
      <c r="Y133" s="96"/>
      <c r="Z133" s="219"/>
      <c r="AA133" s="219"/>
      <c r="AB133" s="219"/>
      <c r="AC133" s="219"/>
      <c r="AD133" s="219"/>
      <c r="AE133" s="220"/>
    </row>
    <row r="134" spans="2:31" s="1" customFormat="1" x14ac:dyDescent="0.2">
      <c r="B134" s="217" t="s">
        <v>1616</v>
      </c>
      <c r="C134" s="94"/>
      <c r="D134" s="94"/>
      <c r="E134" s="94"/>
      <c r="F134" s="94"/>
      <c r="G134" s="94"/>
      <c r="H134" s="94"/>
      <c r="I134" s="94"/>
      <c r="J134" s="94"/>
      <c r="K134" s="94"/>
      <c r="L134" s="94"/>
      <c r="M134" s="94"/>
      <c r="N134" s="94"/>
      <c r="O134" s="94"/>
      <c r="P134" s="94"/>
      <c r="Q134" s="94"/>
      <c r="R134" s="94"/>
      <c r="S134" s="94"/>
      <c r="T134" s="94"/>
      <c r="U134" s="94"/>
      <c r="V134" s="94"/>
      <c r="W134" s="94"/>
      <c r="X134" s="94"/>
      <c r="Y134" s="94"/>
      <c r="Z134" s="94"/>
      <c r="AA134" s="94"/>
      <c r="AB134" s="94"/>
      <c r="AC134" s="94"/>
      <c r="AD134" s="94"/>
      <c r="AE134" s="221"/>
    </row>
    <row r="135" spans="2:31" s="1" customFormat="1" x14ac:dyDescent="0.2">
      <c r="B135" s="727"/>
      <c r="C135" s="727"/>
      <c r="D135" s="727"/>
      <c r="E135" s="727"/>
      <c r="F135" s="727"/>
      <c r="G135" s="727"/>
      <c r="H135" s="727"/>
      <c r="I135" s="727"/>
      <c r="J135" s="727"/>
      <c r="K135" s="727"/>
      <c r="L135" s="727"/>
      <c r="M135" s="727"/>
      <c r="N135" s="727"/>
      <c r="O135" s="727"/>
      <c r="P135" s="727"/>
      <c r="Q135" s="727"/>
      <c r="R135" s="727"/>
      <c r="S135" s="727"/>
      <c r="T135" s="727"/>
      <c r="U135" s="727"/>
      <c r="V135" s="727"/>
      <c r="W135" s="727"/>
      <c r="X135" s="727"/>
      <c r="Y135" s="727"/>
      <c r="Z135" s="727"/>
      <c r="AA135" s="727"/>
      <c r="AB135" s="727"/>
      <c r="AC135" s="727"/>
      <c r="AD135" s="727"/>
      <c r="AE135" s="727"/>
    </row>
    <row r="136" spans="2:31" s="1" customFormat="1" x14ac:dyDescent="0.2">
      <c r="B136" s="727"/>
      <c r="C136" s="727"/>
      <c r="D136" s="727"/>
      <c r="E136" s="727"/>
      <c r="F136" s="727"/>
      <c r="G136" s="727"/>
      <c r="H136" s="727"/>
      <c r="I136" s="727"/>
      <c r="J136" s="727"/>
      <c r="K136" s="727"/>
      <c r="L136" s="727"/>
      <c r="M136" s="727"/>
      <c r="N136" s="727"/>
      <c r="O136" s="727"/>
      <c r="P136" s="727"/>
      <c r="Q136" s="727"/>
      <c r="R136" s="727"/>
      <c r="S136" s="727"/>
      <c r="T136" s="727"/>
      <c r="U136" s="727"/>
      <c r="V136" s="727"/>
      <c r="W136" s="727"/>
      <c r="X136" s="727"/>
      <c r="Y136" s="727"/>
      <c r="Z136" s="727"/>
      <c r="AA136" s="727"/>
      <c r="AB136" s="727"/>
      <c r="AC136" s="727"/>
      <c r="AD136" s="727"/>
      <c r="AE136" s="727"/>
    </row>
    <row r="137" spans="2:31" s="1" customFormat="1" x14ac:dyDescent="0.2">
      <c r="B137" s="727"/>
      <c r="C137" s="727"/>
      <c r="D137" s="727"/>
      <c r="E137" s="727"/>
      <c r="F137" s="727"/>
      <c r="G137" s="727"/>
      <c r="H137" s="727"/>
      <c r="I137" s="727"/>
      <c r="J137" s="727"/>
      <c r="K137" s="727"/>
      <c r="L137" s="727"/>
      <c r="M137" s="727"/>
      <c r="N137" s="727"/>
      <c r="O137" s="727"/>
      <c r="P137" s="727"/>
      <c r="Q137" s="727"/>
      <c r="R137" s="727"/>
      <c r="S137" s="727"/>
      <c r="T137" s="727"/>
      <c r="U137" s="727"/>
      <c r="V137" s="727"/>
      <c r="W137" s="727"/>
      <c r="X137" s="727"/>
      <c r="Y137" s="727"/>
      <c r="Z137" s="727"/>
      <c r="AA137" s="727"/>
      <c r="AB137" s="727"/>
      <c r="AC137" s="727"/>
      <c r="AD137" s="727"/>
      <c r="AE137" s="727"/>
    </row>
    <row r="138" spans="2:31" s="1" customFormat="1" x14ac:dyDescent="0.2">
      <c r="B138" s="727"/>
      <c r="C138" s="727"/>
      <c r="D138" s="727"/>
      <c r="E138" s="727"/>
      <c r="F138" s="727"/>
      <c r="G138" s="727"/>
      <c r="H138" s="727"/>
      <c r="I138" s="727"/>
      <c r="J138" s="727"/>
      <c r="K138" s="727"/>
      <c r="L138" s="727"/>
      <c r="M138" s="727"/>
      <c r="N138" s="727"/>
      <c r="O138" s="727"/>
      <c r="P138" s="727"/>
      <c r="Q138" s="727"/>
      <c r="R138" s="727"/>
      <c r="S138" s="727"/>
      <c r="T138" s="727"/>
      <c r="U138" s="727"/>
      <c r="V138" s="727"/>
      <c r="W138" s="727"/>
      <c r="X138" s="727"/>
      <c r="Y138" s="727"/>
      <c r="Z138" s="727"/>
      <c r="AA138" s="727"/>
      <c r="AB138" s="727"/>
      <c r="AC138" s="727"/>
      <c r="AD138" s="727"/>
      <c r="AE138" s="727"/>
    </row>
    <row r="139" spans="2:31" s="1" customFormat="1" x14ac:dyDescent="0.2">
      <c r="B139" s="727"/>
      <c r="C139" s="727"/>
      <c r="D139" s="727"/>
      <c r="E139" s="727"/>
      <c r="F139" s="727"/>
      <c r="G139" s="727"/>
      <c r="H139" s="727"/>
      <c r="I139" s="727"/>
      <c r="J139" s="727"/>
      <c r="K139" s="727"/>
      <c r="L139" s="727"/>
      <c r="M139" s="727"/>
      <c r="N139" s="727"/>
      <c r="O139" s="727"/>
      <c r="P139" s="727"/>
      <c r="Q139" s="727"/>
      <c r="R139" s="727"/>
      <c r="S139" s="727"/>
      <c r="T139" s="727"/>
      <c r="U139" s="727"/>
      <c r="V139" s="727"/>
      <c r="W139" s="727"/>
      <c r="X139" s="727"/>
      <c r="Y139" s="727"/>
      <c r="Z139" s="727"/>
      <c r="AA139" s="727"/>
      <c r="AB139" s="727"/>
      <c r="AC139" s="727"/>
      <c r="AD139" s="727"/>
      <c r="AE139" s="727"/>
    </row>
    <row r="140" spans="2:31" s="1" customFormat="1" x14ac:dyDescent="0.2">
      <c r="B140" s="727"/>
      <c r="C140" s="727"/>
      <c r="D140" s="727"/>
      <c r="E140" s="727"/>
      <c r="F140" s="727"/>
      <c r="G140" s="727"/>
      <c r="H140" s="727"/>
      <c r="I140" s="727"/>
      <c r="J140" s="727"/>
      <c r="K140" s="727"/>
      <c r="L140" s="727"/>
      <c r="M140" s="727"/>
      <c r="N140" s="727"/>
      <c r="O140" s="727"/>
      <c r="P140" s="727"/>
      <c r="Q140" s="727"/>
      <c r="R140" s="727"/>
      <c r="S140" s="727"/>
      <c r="T140" s="727"/>
      <c r="U140" s="727"/>
      <c r="V140" s="727"/>
      <c r="W140" s="727"/>
      <c r="X140" s="727"/>
      <c r="Y140" s="727"/>
      <c r="Z140" s="727"/>
      <c r="AA140" s="727"/>
      <c r="AB140" s="727"/>
      <c r="AC140" s="727"/>
      <c r="AD140" s="727"/>
      <c r="AE140" s="727"/>
    </row>
    <row r="141" spans="2:31" s="1" customFormat="1" x14ac:dyDescent="0.2">
      <c r="B141" s="727"/>
      <c r="C141" s="727"/>
      <c r="D141" s="727"/>
      <c r="E141" s="727"/>
      <c r="F141" s="727"/>
      <c r="G141" s="727"/>
      <c r="H141" s="727"/>
      <c r="I141" s="727"/>
      <c r="J141" s="727"/>
      <c r="K141" s="727"/>
      <c r="L141" s="727"/>
      <c r="M141" s="727"/>
      <c r="N141" s="727"/>
      <c r="O141" s="727"/>
      <c r="P141" s="727"/>
      <c r="Q141" s="727"/>
      <c r="R141" s="727"/>
      <c r="S141" s="727"/>
      <c r="T141" s="727"/>
      <c r="U141" s="727"/>
      <c r="V141" s="727"/>
      <c r="W141" s="727"/>
      <c r="X141" s="727"/>
      <c r="Y141" s="727"/>
      <c r="Z141" s="727"/>
      <c r="AA141" s="727"/>
      <c r="AB141" s="727"/>
      <c r="AC141" s="727"/>
      <c r="AD141" s="727"/>
      <c r="AE141" s="727"/>
    </row>
    <row r="142" spans="2:31" s="1" customFormat="1" x14ac:dyDescent="0.2">
      <c r="B142" s="185"/>
      <c r="C142" s="67"/>
      <c r="D142" s="67"/>
      <c r="E142" s="67"/>
      <c r="F142" s="67"/>
      <c r="G142" s="67"/>
      <c r="H142" s="67"/>
      <c r="I142" s="67"/>
      <c r="J142" s="67"/>
      <c r="K142" s="67"/>
      <c r="L142" s="67"/>
      <c r="M142" s="67"/>
      <c r="N142" s="67"/>
      <c r="O142" s="67"/>
      <c r="P142" s="67"/>
      <c r="Q142" s="67"/>
      <c r="R142" s="67"/>
      <c r="S142" s="67"/>
      <c r="T142" s="67"/>
      <c r="U142" s="67"/>
      <c r="V142" s="67"/>
      <c r="W142" s="67"/>
      <c r="X142" s="57"/>
      <c r="Y142" s="57"/>
      <c r="Z142" s="57"/>
      <c r="AA142" s="57"/>
      <c r="AB142" s="57"/>
      <c r="AC142" s="57"/>
      <c r="AD142" s="57"/>
      <c r="AE142" s="186"/>
    </row>
    <row r="143" spans="2:31" s="1" customFormat="1" x14ac:dyDescent="0.2">
      <c r="B143" s="222"/>
      <c r="C143" s="223"/>
      <c r="D143" s="223"/>
      <c r="E143" s="223"/>
      <c r="F143" s="223"/>
      <c r="G143" s="223"/>
      <c r="H143" s="223"/>
      <c r="I143" s="223"/>
      <c r="J143" s="223"/>
      <c r="K143" s="223"/>
      <c r="L143" s="223"/>
      <c r="M143" s="223"/>
      <c r="N143" s="223"/>
      <c r="O143" s="223"/>
      <c r="P143" s="223"/>
      <c r="Q143" s="223"/>
      <c r="R143" s="223"/>
      <c r="S143" s="223"/>
      <c r="T143" s="223"/>
      <c r="U143" s="223"/>
      <c r="V143" s="223"/>
      <c r="W143" s="223"/>
      <c r="X143" s="181"/>
      <c r="Y143" s="181"/>
      <c r="Z143" s="181"/>
      <c r="AA143" s="181"/>
      <c r="AB143" s="181"/>
      <c r="AC143" s="181"/>
      <c r="AD143" s="181"/>
      <c r="AE143" s="224"/>
    </row>
    <row r="144" spans="2:31" s="1" customFormat="1" ht="12.75" customHeight="1" x14ac:dyDescent="0.2">
      <c r="B144" s="61"/>
      <c r="C144" s="60"/>
      <c r="D144" s="60"/>
      <c r="E144" s="60"/>
      <c r="F144" s="60"/>
      <c r="G144" s="60"/>
      <c r="H144" s="60"/>
      <c r="I144" s="60"/>
      <c r="J144" s="60"/>
      <c r="K144" s="60"/>
      <c r="L144" s="60"/>
      <c r="M144" s="60"/>
      <c r="N144" s="60"/>
      <c r="O144" s="60"/>
      <c r="P144" s="60"/>
      <c r="Q144" s="60"/>
      <c r="R144" s="60"/>
      <c r="S144" s="60"/>
      <c r="T144" s="60"/>
      <c r="U144" s="60"/>
      <c r="V144" s="60"/>
      <c r="W144" s="60"/>
      <c r="X144" s="60"/>
      <c r="Y144" s="60"/>
      <c r="Z144" s="60"/>
      <c r="AA144" s="60"/>
      <c r="AB144" s="60"/>
      <c r="AC144" s="60"/>
      <c r="AD144" s="60"/>
      <c r="AE144" s="60"/>
    </row>
    <row r="145" spans="2:31" s="1" customFormat="1" ht="12.75" customHeight="1" x14ac:dyDescent="0.2">
      <c r="B145" s="61"/>
      <c r="C145" s="60"/>
      <c r="D145" s="60"/>
      <c r="E145" s="60"/>
      <c r="F145" s="60"/>
      <c r="G145" s="60"/>
      <c r="H145" s="60"/>
      <c r="I145" s="60"/>
      <c r="J145" s="60"/>
      <c r="K145" s="60"/>
      <c r="L145" s="60"/>
      <c r="M145" s="60"/>
      <c r="N145" s="60"/>
      <c r="O145" s="60"/>
      <c r="P145" s="60"/>
      <c r="Q145" s="60"/>
      <c r="R145" s="60"/>
      <c r="S145" s="60"/>
      <c r="T145" s="60"/>
      <c r="U145" s="60"/>
      <c r="V145" s="60"/>
      <c r="W145" s="60"/>
      <c r="X145" s="60"/>
      <c r="Y145" s="60"/>
      <c r="Z145" s="60"/>
      <c r="AA145" s="60"/>
      <c r="AB145" s="60"/>
      <c r="AC145" s="60"/>
      <c r="AD145" s="60"/>
      <c r="AE145" s="60"/>
    </row>
    <row r="146" spans="2:31" s="1" customFormat="1" ht="12.75" customHeight="1" x14ac:dyDescent="0.2">
      <c r="B146" s="61"/>
      <c r="C146" s="60"/>
      <c r="D146" s="60"/>
      <c r="E146" s="60"/>
      <c r="F146" s="60"/>
      <c r="G146" s="60"/>
      <c r="H146" s="60"/>
      <c r="I146" s="60"/>
      <c r="J146" s="60"/>
      <c r="K146" s="60"/>
      <c r="L146" s="60"/>
      <c r="M146" s="60"/>
      <c r="N146" s="60"/>
      <c r="O146" s="60"/>
      <c r="P146" s="60"/>
      <c r="Q146" s="60"/>
      <c r="R146" s="60"/>
      <c r="S146" s="60"/>
      <c r="T146" s="60"/>
      <c r="U146" s="60"/>
      <c r="V146" s="60"/>
      <c r="W146" s="60"/>
      <c r="X146" s="60"/>
      <c r="Y146" s="60"/>
      <c r="Z146" s="60"/>
      <c r="AA146" s="60"/>
      <c r="AB146" s="60"/>
      <c r="AC146" s="60"/>
      <c r="AD146" s="60"/>
      <c r="AE146" s="60"/>
    </row>
    <row r="147" spans="2:31" s="1" customFormat="1" ht="12.75" customHeight="1" x14ac:dyDescent="0.2">
      <c r="B147" s="61"/>
      <c r="C147" s="60"/>
      <c r="D147" s="60"/>
      <c r="E147" s="60"/>
      <c r="F147" s="60"/>
      <c r="G147" s="60"/>
      <c r="H147" s="60"/>
      <c r="I147" s="60"/>
      <c r="J147" s="60"/>
      <c r="K147" s="60"/>
      <c r="L147" s="60"/>
      <c r="M147" s="60"/>
      <c r="N147" s="60"/>
      <c r="O147" s="60"/>
      <c r="P147" s="60"/>
      <c r="Q147" s="60"/>
      <c r="R147" s="60"/>
      <c r="S147" s="60"/>
      <c r="T147" s="60"/>
      <c r="U147" s="60"/>
      <c r="V147" s="60"/>
      <c r="W147" s="60"/>
      <c r="X147" s="60"/>
      <c r="Y147" s="60"/>
      <c r="Z147" s="60"/>
      <c r="AA147" s="60"/>
      <c r="AB147" s="60"/>
      <c r="AC147" s="60"/>
      <c r="AD147" s="60"/>
      <c r="AE147" s="60"/>
    </row>
    <row r="148" spans="2:31" s="1" customFormat="1" ht="12.75" customHeight="1" x14ac:dyDescent="0.2">
      <c r="B148" s="61"/>
      <c r="C148" s="60"/>
      <c r="D148" s="60"/>
      <c r="E148" s="60"/>
      <c r="F148" s="60"/>
      <c r="G148" s="60"/>
      <c r="H148" s="60"/>
      <c r="I148" s="60"/>
      <c r="J148" s="60"/>
      <c r="K148" s="60"/>
      <c r="L148" s="60"/>
      <c r="M148" s="60"/>
      <c r="N148" s="60"/>
      <c r="O148" s="60"/>
      <c r="P148" s="60"/>
      <c r="Q148" s="60"/>
      <c r="R148" s="60"/>
      <c r="S148" s="60"/>
      <c r="T148" s="60"/>
      <c r="U148" s="60"/>
      <c r="V148" s="60"/>
      <c r="W148" s="60"/>
      <c r="X148" s="60"/>
      <c r="Y148" s="60"/>
      <c r="Z148" s="60"/>
      <c r="AA148" s="60"/>
      <c r="AB148" s="60"/>
      <c r="AC148" s="60"/>
      <c r="AD148" s="60"/>
      <c r="AE148" s="60"/>
    </row>
    <row r="149" spans="2:31" s="1" customFormat="1" ht="12.75" customHeight="1" x14ac:dyDescent="0.2">
      <c r="B149" s="61"/>
      <c r="C149" s="60"/>
      <c r="D149" s="60"/>
      <c r="E149" s="60"/>
      <c r="F149" s="60"/>
      <c r="G149" s="60"/>
      <c r="H149" s="60"/>
      <c r="I149" s="60"/>
      <c r="J149" s="60"/>
      <c r="K149" s="60"/>
      <c r="L149" s="60"/>
      <c r="M149" s="60"/>
      <c r="N149" s="60"/>
      <c r="O149" s="60"/>
      <c r="P149" s="60"/>
      <c r="Q149" s="60"/>
      <c r="R149" s="60"/>
      <c r="S149" s="60"/>
      <c r="T149" s="60"/>
      <c r="U149" s="60"/>
      <c r="V149" s="60"/>
      <c r="W149" s="60"/>
      <c r="X149" s="60"/>
      <c r="Y149" s="60"/>
      <c r="Z149" s="60"/>
      <c r="AA149" s="60"/>
      <c r="AB149" s="60"/>
      <c r="AC149" s="60"/>
      <c r="AD149" s="60"/>
      <c r="AE149" s="60"/>
    </row>
    <row r="150" spans="2:31" ht="12.75" customHeight="1" x14ac:dyDescent="0.2"/>
    <row r="151" spans="2:31" ht="12.75" customHeight="1" x14ac:dyDescent="0.2"/>
    <row r="152" spans="2:31" ht="12.75" customHeight="1" x14ac:dyDescent="0.2"/>
    <row r="153" spans="2:31" ht="12.75" customHeight="1" x14ac:dyDescent="0.2"/>
  </sheetData>
  <sheetProtection algorithmName="SHA-512" hashValue="VXGZosdpVULIXATHb35u7sdSbdDULXp2BoUAxiFjLWkQ6fRXDdBXoz6LLNXCXSePnKyhSEr3mYyy8nZXIH9NLA==" saltValue="H4PLnnPjw907DxKqnELRxw==" spinCount="100000" sheet="1" formatCells="0" formatColumns="0" formatRows="0" insertRows="0" deleteRows="0"/>
  <protectedRanges>
    <protectedRange sqref="V14:V15 V16:W16 R17 X14:Z16 V18:V19 O19:Q19 K14:M16 K18:M18 R19:T20 F14:G20 H14:J18 M20:P20 U17:AA17 Y18:AA20" name="Rango4_1"/>
  </protectedRanges>
  <mergeCells count="138">
    <mergeCell ref="B101:AE102"/>
    <mergeCell ref="B105:AE111"/>
    <mergeCell ref="B127:W128"/>
    <mergeCell ref="X127:Y128"/>
    <mergeCell ref="Z127:AA128"/>
    <mergeCell ref="AB127:AE128"/>
    <mergeCell ref="B118:W118"/>
    <mergeCell ref="B119:W120"/>
    <mergeCell ref="X119:Y120"/>
    <mergeCell ref="Z119:AA120"/>
    <mergeCell ref="AB119:AE120"/>
    <mergeCell ref="B121:W122"/>
    <mergeCell ref="X121:Y122"/>
    <mergeCell ref="Z121:AA122"/>
    <mergeCell ref="AB121:AE122"/>
    <mergeCell ref="B116:W117"/>
    <mergeCell ref="X116:Y117"/>
    <mergeCell ref="Z116:AA117"/>
    <mergeCell ref="AB116:AE117"/>
    <mergeCell ref="B135:AE141"/>
    <mergeCell ref="B123:W124"/>
    <mergeCell ref="X123:Y124"/>
    <mergeCell ref="Z123:AA124"/>
    <mergeCell ref="AB123:AE124"/>
    <mergeCell ref="B125:W126"/>
    <mergeCell ref="X125:Y126"/>
    <mergeCell ref="Z125:AA126"/>
    <mergeCell ref="AB125:AE126"/>
    <mergeCell ref="Q132:Y132"/>
    <mergeCell ref="Z132:AE132"/>
    <mergeCell ref="B130:AE131"/>
    <mergeCell ref="AB98:AE99"/>
    <mergeCell ref="B92:W93"/>
    <mergeCell ref="X92:Y93"/>
    <mergeCell ref="Z92:AA93"/>
    <mergeCell ref="AB92:AE93"/>
    <mergeCell ref="B94:W95"/>
    <mergeCell ref="X94:Y95"/>
    <mergeCell ref="Z94:AA95"/>
    <mergeCell ref="AB94:AE95"/>
    <mergeCell ref="X98:Y99"/>
    <mergeCell ref="B96:W97"/>
    <mergeCell ref="X96:Y97"/>
    <mergeCell ref="Z96:AA97"/>
    <mergeCell ref="B98:W99"/>
    <mergeCell ref="AB96:AE97"/>
    <mergeCell ref="Z98:AA99"/>
    <mergeCell ref="B87:W87"/>
    <mergeCell ref="B88:W89"/>
    <mergeCell ref="X88:Y89"/>
    <mergeCell ref="Z88:AA89"/>
    <mergeCell ref="AB88:AE89"/>
    <mergeCell ref="B90:W91"/>
    <mergeCell ref="X90:Y91"/>
    <mergeCell ref="Z90:AA91"/>
    <mergeCell ref="AB90:AE91"/>
    <mergeCell ref="C68:J68"/>
    <mergeCell ref="K68:AD68"/>
    <mergeCell ref="B71:AE71"/>
    <mergeCell ref="B85:W86"/>
    <mergeCell ref="X85:Y86"/>
    <mergeCell ref="Z85:AA86"/>
    <mergeCell ref="AB85:AE86"/>
    <mergeCell ref="C66:H66"/>
    <mergeCell ref="I66:V66"/>
    <mergeCell ref="W66:Y66"/>
    <mergeCell ref="Z66:AD66"/>
    <mergeCell ref="C67:H67"/>
    <mergeCell ref="I67:AD67"/>
    <mergeCell ref="B72:AE72"/>
    <mergeCell ref="D78:H78"/>
    <mergeCell ref="D79:H79"/>
    <mergeCell ref="D55:I55"/>
    <mergeCell ref="B57:F57"/>
    <mergeCell ref="B58:F58"/>
    <mergeCell ref="C59:AE62"/>
    <mergeCell ref="E64:AD64"/>
    <mergeCell ref="C65:H65"/>
    <mergeCell ref="I65:AD65"/>
    <mergeCell ref="D52:I52"/>
    <mergeCell ref="K52:O52"/>
    <mergeCell ref="D53:I53"/>
    <mergeCell ref="K53:O53"/>
    <mergeCell ref="D54:I54"/>
    <mergeCell ref="K54:O54"/>
    <mergeCell ref="S49:AD49"/>
    <mergeCell ref="C50:O51"/>
    <mergeCell ref="B41:AE41"/>
    <mergeCell ref="C43:O44"/>
    <mergeCell ref="R43:AD44"/>
    <mergeCell ref="C45:J45"/>
    <mergeCell ref="K45:O45"/>
    <mergeCell ref="C46:J46"/>
    <mergeCell ref="K46:O46"/>
    <mergeCell ref="S46:AD46"/>
    <mergeCell ref="S50:AD50"/>
    <mergeCell ref="J29:L29"/>
    <mergeCell ref="C30:AD39"/>
    <mergeCell ref="B20:E20"/>
    <mergeCell ref="F20:L20"/>
    <mergeCell ref="M20:Q20"/>
    <mergeCell ref="R20:U20"/>
    <mergeCell ref="V20:X20"/>
    <mergeCell ref="Y20:AE20"/>
    <mergeCell ref="C47:J47"/>
    <mergeCell ref="K47:O47"/>
    <mergeCell ref="R47:R48"/>
    <mergeCell ref="S47:AD48"/>
    <mergeCell ref="U17:AE17"/>
    <mergeCell ref="B18:E18"/>
    <mergeCell ref="F18:U18"/>
    <mergeCell ref="V18:X18"/>
    <mergeCell ref="Y18:AE18"/>
    <mergeCell ref="B23:AE23"/>
    <mergeCell ref="B24:AE24"/>
    <mergeCell ref="J27:L27"/>
    <mergeCell ref="J28:L28"/>
    <mergeCell ref="B19:E19"/>
    <mergeCell ref="F19:N19"/>
    <mergeCell ref="O19:Q19"/>
    <mergeCell ref="R19:U19"/>
    <mergeCell ref="V19:X19"/>
    <mergeCell ref="Y19:AE19"/>
    <mergeCell ref="B17:E17"/>
    <mergeCell ref="F17:Q17"/>
    <mergeCell ref="R17:T17"/>
    <mergeCell ref="B9:AE11"/>
    <mergeCell ref="B13:AE13"/>
    <mergeCell ref="B14:E16"/>
    <mergeCell ref="F14:U16"/>
    <mergeCell ref="V14:AE14"/>
    <mergeCell ref="V15:AE16"/>
    <mergeCell ref="B3:E7"/>
    <mergeCell ref="F4:AE6"/>
    <mergeCell ref="F7:M7"/>
    <mergeCell ref="N7:X7"/>
    <mergeCell ref="Y7:AE7"/>
    <mergeCell ref="F3:AE3"/>
  </mergeCells>
  <dataValidations count="5">
    <dataValidation type="list" allowBlank="1" showInputMessage="1" showErrorMessage="1" sqref="F17" xr:uid="{9E3F299C-6F32-44B4-A168-337900924E60}">
      <formula1>TIPO_IDE</formula1>
    </dataValidation>
    <dataValidation type="list" allowBlank="1" showInputMessage="1" showErrorMessage="1" sqref="Y18" xr:uid="{25ABEFFA-3E35-4976-9746-85ACDF1CA8AF}">
      <formula1>TIPO_EMP</formula1>
    </dataValidation>
    <dataValidation type="list" allowBlank="1" showInputMessage="1" showErrorMessage="1" sqref="R19" xr:uid="{895C741D-3DE7-4348-BE85-DD5333F129F4}">
      <formula1>DEP</formula1>
    </dataValidation>
    <dataValidation type="list" allowBlank="1" showInputMessage="1" showErrorMessage="1" sqref="F19" xr:uid="{8E892B30-873A-4E3A-9094-4D895B3E2DFC}">
      <formula1>PAIS</formula1>
    </dataValidation>
    <dataValidation type="list" allowBlank="1" showInputMessage="1" showErrorMessage="1" sqref="Y19:Y20" xr:uid="{C0363F1B-5D02-487A-AE4F-12842A1CDDE7}">
      <formula1>INDIRECT(#REF!)</formula1>
    </dataValidation>
  </dataValidations>
  <hyperlinks>
    <hyperlink ref="Z132:AE132" location="MOD.NOM.GUIA01" display="MOD.MICROEMPRESARIOS" xr:uid="{D1AE02C3-F63D-44CF-BE01-39F4B474ED9E}"/>
  </hyperlinks>
  <printOptions horizontalCentered="1"/>
  <pageMargins left="0" right="0" top="0" bottom="0.59055118110236227" header="0" footer="0"/>
  <pageSetup scale="71" fitToHeight="5" orientation="portrait" r:id="rId1"/>
  <headerFooter alignWithMargins="0"/>
  <rowBreaks count="1" manualBreakCount="1">
    <brk id="68" min="1" max="30" man="1"/>
  </rowBreaks>
  <drawing r:id="rId2"/>
  <legacyDrawing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3607C8-A0D2-40A0-996B-2C6B947ADE4D}">
  <sheetPr codeName="Hoja12">
    <tabColor rgb="FFFF6600"/>
    <pageSetUpPr fitToPage="1"/>
  </sheetPr>
  <dimension ref="B1:AE153"/>
  <sheetViews>
    <sheetView showGridLines="0" view="pageBreakPreview" topLeftCell="A3" zoomScale="115" zoomScaleNormal="80" zoomScaleSheetLayoutView="115" workbookViewId="0">
      <pane ySplit="5" topLeftCell="A127" activePane="bottomLeft" state="frozen"/>
      <selection activeCell="B23" sqref="B23:AE24"/>
      <selection pane="bottomLeft" activeCell="B127" sqref="B127:W128"/>
    </sheetView>
  </sheetViews>
  <sheetFormatPr baseColWidth="10" defaultColWidth="9.140625" defaultRowHeight="12.75" x14ac:dyDescent="0.2"/>
  <cols>
    <col min="1" max="1" width="4.7109375" style="2" customWidth="1"/>
    <col min="2" max="31" width="5.140625" style="2" customWidth="1"/>
    <col min="32" max="259" width="11.42578125" style="2" customWidth="1"/>
    <col min="260" max="16384" width="9.140625" style="2"/>
  </cols>
  <sheetData>
    <row r="1" spans="2:31" s="53" customFormat="1" x14ac:dyDescent="0.2">
      <c r="B1" s="53">
        <v>1</v>
      </c>
      <c r="C1" s="53">
        <v>2</v>
      </c>
      <c r="D1" s="53">
        <v>3</v>
      </c>
      <c r="E1" s="53">
        <v>4</v>
      </c>
      <c r="F1" s="53">
        <v>5</v>
      </c>
      <c r="G1" s="53">
        <v>6</v>
      </c>
      <c r="H1" s="53">
        <v>7</v>
      </c>
      <c r="I1" s="53">
        <v>8</v>
      </c>
      <c r="J1" s="53">
        <v>9</v>
      </c>
      <c r="K1" s="53">
        <v>10</v>
      </c>
      <c r="L1" s="53">
        <v>11</v>
      </c>
      <c r="M1" s="53">
        <v>12</v>
      </c>
      <c r="N1" s="53">
        <v>13</v>
      </c>
      <c r="O1" s="53">
        <v>14</v>
      </c>
      <c r="P1" s="53">
        <v>15</v>
      </c>
      <c r="Q1" s="53">
        <v>16</v>
      </c>
      <c r="R1" s="53">
        <v>17</v>
      </c>
      <c r="S1" s="53">
        <v>18</v>
      </c>
      <c r="T1" s="53">
        <v>19</v>
      </c>
      <c r="U1" s="53">
        <v>20</v>
      </c>
      <c r="V1" s="53">
        <v>21</v>
      </c>
      <c r="W1" s="53">
        <v>22</v>
      </c>
      <c r="X1" s="53">
        <v>23</v>
      </c>
      <c r="Y1" s="53">
        <v>24</v>
      </c>
      <c r="Z1" s="53">
        <v>25</v>
      </c>
      <c r="AA1" s="53">
        <v>26</v>
      </c>
      <c r="AB1" s="53">
        <v>27</v>
      </c>
      <c r="AC1" s="53">
        <v>28</v>
      </c>
      <c r="AD1" s="53">
        <v>29</v>
      </c>
      <c r="AE1" s="53">
        <v>30</v>
      </c>
    </row>
    <row r="3" spans="2:31" x14ac:dyDescent="0.2">
      <c r="B3" s="330"/>
      <c r="C3" s="330"/>
      <c r="D3" s="330"/>
      <c r="E3" s="330"/>
      <c r="F3" s="334" t="str">
        <f>Instrucciones!F3</f>
        <v>GESTIÓN DE AUTORIZACIONES DE COMERCIALIZACIÓN</v>
      </c>
      <c r="G3" s="334"/>
      <c r="H3" s="334"/>
      <c r="I3" s="334"/>
      <c r="J3" s="334"/>
      <c r="K3" s="334"/>
      <c r="L3" s="334"/>
      <c r="M3" s="334"/>
      <c r="N3" s="334"/>
      <c r="O3" s="334"/>
      <c r="P3" s="334"/>
      <c r="Q3" s="334"/>
      <c r="R3" s="334"/>
      <c r="S3" s="334"/>
      <c r="T3" s="334"/>
      <c r="U3" s="334"/>
      <c r="V3" s="334"/>
      <c r="W3" s="334"/>
      <c r="X3" s="334"/>
      <c r="Y3" s="334"/>
      <c r="Z3" s="334"/>
      <c r="AA3" s="334"/>
      <c r="AB3" s="334"/>
      <c r="AC3" s="334"/>
      <c r="AD3" s="334"/>
      <c r="AE3" s="334"/>
    </row>
    <row r="4" spans="2:31" ht="12.75" customHeight="1" x14ac:dyDescent="0.2">
      <c r="B4" s="330"/>
      <c r="C4" s="330"/>
      <c r="D4" s="330"/>
      <c r="E4" s="330"/>
      <c r="F4" s="331" t="str">
        <f>Instrucciones!$F$4</f>
        <v>FORMULARIO ÚNICO DE BEBIDAS ALCOHOLICAS</v>
      </c>
      <c r="G4" s="331"/>
      <c r="H4" s="331"/>
      <c r="I4" s="331"/>
      <c r="J4" s="331"/>
      <c r="K4" s="331"/>
      <c r="L4" s="331"/>
      <c r="M4" s="331"/>
      <c r="N4" s="331"/>
      <c r="O4" s="331"/>
      <c r="P4" s="331"/>
      <c r="Q4" s="331"/>
      <c r="R4" s="331"/>
      <c r="S4" s="331"/>
      <c r="T4" s="331"/>
      <c r="U4" s="331"/>
      <c r="V4" s="331"/>
      <c r="W4" s="331"/>
      <c r="X4" s="331"/>
      <c r="Y4" s="331"/>
      <c r="Z4" s="331"/>
      <c r="AA4" s="331"/>
      <c r="AB4" s="331"/>
      <c r="AC4" s="331"/>
      <c r="AD4" s="331"/>
      <c r="AE4" s="331"/>
    </row>
    <row r="5" spans="2:31" ht="12.75" customHeight="1" x14ac:dyDescent="0.2">
      <c r="B5" s="330"/>
      <c r="C5" s="330"/>
      <c r="D5" s="330"/>
      <c r="E5" s="330"/>
      <c r="F5" s="331"/>
      <c r="G5" s="331"/>
      <c r="H5" s="331"/>
      <c r="I5" s="331"/>
      <c r="J5" s="331"/>
      <c r="K5" s="331"/>
      <c r="L5" s="331"/>
      <c r="M5" s="331"/>
      <c r="N5" s="331"/>
      <c r="O5" s="331"/>
      <c r="P5" s="331"/>
      <c r="Q5" s="331"/>
      <c r="R5" s="331"/>
      <c r="S5" s="331"/>
      <c r="T5" s="331"/>
      <c r="U5" s="331"/>
      <c r="V5" s="331"/>
      <c r="W5" s="331"/>
      <c r="X5" s="331"/>
      <c r="Y5" s="331"/>
      <c r="Z5" s="331"/>
      <c r="AA5" s="331"/>
      <c r="AB5" s="331"/>
      <c r="AC5" s="331"/>
      <c r="AD5" s="331"/>
      <c r="AE5" s="331"/>
    </row>
    <row r="6" spans="2:31" ht="12.75" customHeight="1" x14ac:dyDescent="0.2">
      <c r="B6" s="330"/>
      <c r="C6" s="330"/>
      <c r="D6" s="330"/>
      <c r="E6" s="330"/>
      <c r="F6" s="331"/>
      <c r="G6" s="331"/>
      <c r="H6" s="331"/>
      <c r="I6" s="331"/>
      <c r="J6" s="331"/>
      <c r="K6" s="331"/>
      <c r="L6" s="331"/>
      <c r="M6" s="331"/>
      <c r="N6" s="331"/>
      <c r="O6" s="331"/>
      <c r="P6" s="331"/>
      <c r="Q6" s="331"/>
      <c r="R6" s="331"/>
      <c r="S6" s="331"/>
      <c r="T6" s="331"/>
      <c r="U6" s="331"/>
      <c r="V6" s="331"/>
      <c r="W6" s="331"/>
      <c r="X6" s="331"/>
      <c r="Y6" s="331"/>
      <c r="Z6" s="331"/>
      <c r="AA6" s="331"/>
      <c r="AB6" s="331"/>
      <c r="AC6" s="331"/>
      <c r="AD6" s="331"/>
      <c r="AE6" s="331"/>
    </row>
    <row r="7" spans="2:31" x14ac:dyDescent="0.2">
      <c r="B7" s="330"/>
      <c r="C7" s="330"/>
      <c r="D7" s="330"/>
      <c r="E7" s="330"/>
      <c r="F7" s="332" t="str">
        <f>Instrucciones!$F$7</f>
        <v>Código: ACOM-FOR152</v>
      </c>
      <c r="G7" s="332"/>
      <c r="H7" s="332"/>
      <c r="I7" s="332"/>
      <c r="J7" s="332"/>
      <c r="K7" s="332"/>
      <c r="L7" s="332"/>
      <c r="M7" s="332"/>
      <c r="N7" s="333" t="str">
        <f>Instrucciones!$N$7</f>
        <v>Versión: 02</v>
      </c>
      <c r="O7" s="333"/>
      <c r="P7" s="333"/>
      <c r="Q7" s="333"/>
      <c r="R7" s="333"/>
      <c r="S7" s="333"/>
      <c r="T7" s="333"/>
      <c r="U7" s="333"/>
      <c r="V7" s="333"/>
      <c r="W7" s="333"/>
      <c r="X7" s="333"/>
      <c r="Y7" s="332" t="str">
        <f>Instrucciones!$Y$7</f>
        <v>Fecha de Emisión: 2026-06-21</v>
      </c>
      <c r="Z7" s="332"/>
      <c r="AA7" s="332"/>
      <c r="AB7" s="332"/>
      <c r="AC7" s="332"/>
      <c r="AD7" s="332"/>
      <c r="AE7" s="332"/>
    </row>
    <row r="8" spans="2:31" x14ac:dyDescent="0.2">
      <c r="B8" s="170"/>
      <c r="C8" s="171"/>
      <c r="D8" s="171"/>
      <c r="E8" s="171"/>
      <c r="F8" s="171"/>
      <c r="G8" s="171"/>
      <c r="H8" s="171"/>
      <c r="I8" s="171"/>
      <c r="J8" s="171"/>
      <c r="K8" s="171"/>
      <c r="L8" s="171"/>
      <c r="M8" s="171"/>
      <c r="N8" s="171"/>
      <c r="O8" s="171"/>
      <c r="P8" s="171"/>
      <c r="Q8" s="171"/>
      <c r="R8" s="171"/>
      <c r="S8" s="171"/>
      <c r="T8" s="171"/>
      <c r="U8" s="171"/>
      <c r="V8" s="171"/>
      <c r="W8" s="171"/>
      <c r="X8" s="171"/>
      <c r="Y8" s="171"/>
      <c r="Z8" s="171"/>
      <c r="AA8" s="171"/>
      <c r="AB8" s="171"/>
      <c r="AC8" s="171"/>
      <c r="AD8" s="171"/>
      <c r="AE8" s="172"/>
    </row>
    <row r="9" spans="2:31" ht="24.75" customHeight="1" x14ac:dyDescent="0.2">
      <c r="B9" s="319" t="s">
        <v>1530</v>
      </c>
      <c r="C9" s="690"/>
      <c r="D9" s="690"/>
      <c r="E9" s="690"/>
      <c r="F9" s="690"/>
      <c r="G9" s="690"/>
      <c r="H9" s="690"/>
      <c r="I9" s="690"/>
      <c r="J9" s="690"/>
      <c r="K9" s="690"/>
      <c r="L9" s="690"/>
      <c r="M9" s="690"/>
      <c r="N9" s="690"/>
      <c r="O9" s="690"/>
      <c r="P9" s="690"/>
      <c r="Q9" s="690"/>
      <c r="R9" s="690"/>
      <c r="S9" s="690"/>
      <c r="T9" s="690"/>
      <c r="U9" s="690"/>
      <c r="V9" s="690"/>
      <c r="W9" s="690"/>
      <c r="X9" s="690"/>
      <c r="Y9" s="690"/>
      <c r="Z9" s="690"/>
      <c r="AA9" s="690"/>
      <c r="AB9" s="690"/>
      <c r="AC9" s="690"/>
      <c r="AD9" s="690"/>
      <c r="AE9" s="691"/>
    </row>
    <row r="10" spans="2:31" ht="24.75" customHeight="1" x14ac:dyDescent="0.2">
      <c r="B10" s="319"/>
      <c r="C10" s="690"/>
      <c r="D10" s="690"/>
      <c r="E10" s="690"/>
      <c r="F10" s="690"/>
      <c r="G10" s="690"/>
      <c r="H10" s="690"/>
      <c r="I10" s="690"/>
      <c r="J10" s="690"/>
      <c r="K10" s="690"/>
      <c r="L10" s="690"/>
      <c r="M10" s="690"/>
      <c r="N10" s="690"/>
      <c r="O10" s="690"/>
      <c r="P10" s="690"/>
      <c r="Q10" s="690"/>
      <c r="R10" s="690"/>
      <c r="S10" s="690"/>
      <c r="T10" s="690"/>
      <c r="U10" s="690"/>
      <c r="V10" s="690"/>
      <c r="W10" s="690"/>
      <c r="X10" s="690"/>
      <c r="Y10" s="690"/>
      <c r="Z10" s="690"/>
      <c r="AA10" s="690"/>
      <c r="AB10" s="690"/>
      <c r="AC10" s="690"/>
      <c r="AD10" s="690"/>
      <c r="AE10" s="691"/>
    </row>
    <row r="11" spans="2:31" ht="24.75" customHeight="1" x14ac:dyDescent="0.2">
      <c r="B11" s="319"/>
      <c r="C11" s="690"/>
      <c r="D11" s="690"/>
      <c r="E11" s="690"/>
      <c r="F11" s="690"/>
      <c r="G11" s="690"/>
      <c r="H11" s="690"/>
      <c r="I11" s="690"/>
      <c r="J11" s="690"/>
      <c r="K11" s="690"/>
      <c r="L11" s="690"/>
      <c r="M11" s="690"/>
      <c r="N11" s="690"/>
      <c r="O11" s="690"/>
      <c r="P11" s="690"/>
      <c r="Q11" s="690"/>
      <c r="R11" s="690"/>
      <c r="S11" s="690"/>
      <c r="T11" s="690"/>
      <c r="U11" s="690"/>
      <c r="V11" s="690"/>
      <c r="W11" s="690"/>
      <c r="X11" s="690"/>
      <c r="Y11" s="690"/>
      <c r="Z11" s="690"/>
      <c r="AA11" s="690"/>
      <c r="AB11" s="690"/>
      <c r="AC11" s="690"/>
      <c r="AD11" s="690"/>
      <c r="AE11" s="691"/>
    </row>
    <row r="12" spans="2:31" x14ac:dyDescent="0.2">
      <c r="B12" s="153"/>
      <c r="C12" s="259"/>
      <c r="D12" s="259"/>
      <c r="E12" s="259"/>
      <c r="F12" s="259"/>
      <c r="G12" s="259"/>
      <c r="H12" s="259"/>
      <c r="I12" s="259"/>
      <c r="J12" s="259"/>
      <c r="K12" s="259"/>
      <c r="L12" s="259"/>
      <c r="M12" s="259"/>
      <c r="N12" s="259"/>
      <c r="O12" s="259"/>
      <c r="P12" s="259"/>
      <c r="Q12" s="259"/>
      <c r="R12" s="259"/>
      <c r="S12" s="259"/>
      <c r="T12" s="259"/>
      <c r="U12" s="259"/>
      <c r="V12" s="259"/>
      <c r="W12" s="259"/>
      <c r="X12" s="259"/>
      <c r="Y12" s="259"/>
      <c r="Z12" s="259"/>
      <c r="AA12" s="259"/>
      <c r="AB12" s="259"/>
      <c r="AC12" s="259"/>
      <c r="AD12" s="259"/>
      <c r="AE12" s="155"/>
    </row>
    <row r="13" spans="2:31" ht="18.75" x14ac:dyDescent="0.2">
      <c r="B13" s="692" t="s">
        <v>1353</v>
      </c>
      <c r="C13" s="693"/>
      <c r="D13" s="693"/>
      <c r="E13" s="693"/>
      <c r="F13" s="693"/>
      <c r="G13" s="693"/>
      <c r="H13" s="693"/>
      <c r="I13" s="693"/>
      <c r="J13" s="693"/>
      <c r="K13" s="693"/>
      <c r="L13" s="693"/>
      <c r="M13" s="693"/>
      <c r="N13" s="693"/>
      <c r="O13" s="693"/>
      <c r="P13" s="693"/>
      <c r="Q13" s="693"/>
      <c r="R13" s="693"/>
      <c r="S13" s="693"/>
      <c r="T13" s="693"/>
      <c r="U13" s="693"/>
      <c r="V13" s="693"/>
      <c r="W13" s="693"/>
      <c r="X13" s="693"/>
      <c r="Y13" s="693"/>
      <c r="Z13" s="693"/>
      <c r="AA13" s="693"/>
      <c r="AB13" s="693"/>
      <c r="AC13" s="693"/>
      <c r="AD13" s="693"/>
      <c r="AE13" s="694"/>
    </row>
    <row r="14" spans="2:31" ht="15.75" customHeight="1" x14ac:dyDescent="0.2">
      <c r="B14" s="325" t="s">
        <v>1355</v>
      </c>
      <c r="C14" s="325"/>
      <c r="D14" s="325"/>
      <c r="E14" s="325"/>
      <c r="F14" s="326">
        <f>INFO.BASICA!$H$41</f>
        <v>0</v>
      </c>
      <c r="G14" s="326"/>
      <c r="H14" s="326"/>
      <c r="I14" s="326"/>
      <c r="J14" s="326"/>
      <c r="K14" s="326"/>
      <c r="L14" s="326"/>
      <c r="M14" s="326"/>
      <c r="N14" s="326"/>
      <c r="O14" s="326"/>
      <c r="P14" s="326"/>
      <c r="Q14" s="326"/>
      <c r="R14" s="326"/>
      <c r="S14" s="326"/>
      <c r="T14" s="326"/>
      <c r="U14" s="326"/>
      <c r="V14" s="327" t="s">
        <v>1356</v>
      </c>
      <c r="W14" s="327"/>
      <c r="X14" s="327"/>
      <c r="Y14" s="327"/>
      <c r="Z14" s="327"/>
      <c r="AA14" s="327"/>
      <c r="AB14" s="327"/>
      <c r="AC14" s="327"/>
      <c r="AD14" s="327"/>
      <c r="AE14" s="327"/>
    </row>
    <row r="15" spans="2:31" ht="15.75" customHeight="1" x14ac:dyDescent="0.2">
      <c r="B15" s="325"/>
      <c r="C15" s="325"/>
      <c r="D15" s="325"/>
      <c r="E15" s="325"/>
      <c r="F15" s="326"/>
      <c r="G15" s="326"/>
      <c r="H15" s="326"/>
      <c r="I15" s="326"/>
      <c r="J15" s="326"/>
      <c r="K15" s="326"/>
      <c r="L15" s="326"/>
      <c r="M15" s="326"/>
      <c r="N15" s="326"/>
      <c r="O15" s="326"/>
      <c r="P15" s="326"/>
      <c r="Q15" s="326"/>
      <c r="R15" s="326"/>
      <c r="S15" s="326"/>
      <c r="T15" s="326"/>
      <c r="U15" s="326"/>
      <c r="V15" s="328">
        <f>INFO.BASICA!$V$42</f>
        <v>0</v>
      </c>
      <c r="W15" s="329"/>
      <c r="X15" s="329"/>
      <c r="Y15" s="329"/>
      <c r="Z15" s="329"/>
      <c r="AA15" s="329"/>
      <c r="AB15" s="329"/>
      <c r="AC15" s="329"/>
      <c r="AD15" s="329"/>
      <c r="AE15" s="329"/>
    </row>
    <row r="16" spans="2:31" ht="15.75" customHeight="1" x14ac:dyDescent="0.2">
      <c r="B16" s="325"/>
      <c r="C16" s="325"/>
      <c r="D16" s="325"/>
      <c r="E16" s="325"/>
      <c r="F16" s="326"/>
      <c r="G16" s="326"/>
      <c r="H16" s="326"/>
      <c r="I16" s="326"/>
      <c r="J16" s="326"/>
      <c r="K16" s="326"/>
      <c r="L16" s="326"/>
      <c r="M16" s="326"/>
      <c r="N16" s="326"/>
      <c r="O16" s="326"/>
      <c r="P16" s="326"/>
      <c r="Q16" s="326"/>
      <c r="R16" s="326"/>
      <c r="S16" s="326"/>
      <c r="T16" s="326"/>
      <c r="U16" s="326"/>
      <c r="V16" s="329"/>
      <c r="W16" s="329"/>
      <c r="X16" s="329"/>
      <c r="Y16" s="329"/>
      <c r="Z16" s="329"/>
      <c r="AA16" s="329"/>
      <c r="AB16" s="329"/>
      <c r="AC16" s="329"/>
      <c r="AD16" s="329"/>
      <c r="AE16" s="329"/>
    </row>
    <row r="17" spans="2:31" ht="15.75" customHeight="1" x14ac:dyDescent="0.2">
      <c r="B17" s="335" t="s">
        <v>1357</v>
      </c>
      <c r="C17" s="335"/>
      <c r="D17" s="335"/>
      <c r="E17" s="335"/>
      <c r="F17" s="336">
        <f>INFO.BASICA!$H$44</f>
        <v>0</v>
      </c>
      <c r="G17" s="336"/>
      <c r="H17" s="336"/>
      <c r="I17" s="336"/>
      <c r="J17" s="336"/>
      <c r="K17" s="336"/>
      <c r="L17" s="336"/>
      <c r="M17" s="336"/>
      <c r="N17" s="336"/>
      <c r="O17" s="336"/>
      <c r="P17" s="336"/>
      <c r="Q17" s="336"/>
      <c r="R17" s="327" t="s">
        <v>1477</v>
      </c>
      <c r="S17" s="327"/>
      <c r="T17" s="327"/>
      <c r="U17" s="339">
        <f>INFO.BASICA!$U$44</f>
        <v>0</v>
      </c>
      <c r="V17" s="339"/>
      <c r="W17" s="339"/>
      <c r="X17" s="339"/>
      <c r="Y17" s="339"/>
      <c r="Z17" s="339"/>
      <c r="AA17" s="339"/>
      <c r="AB17" s="339"/>
      <c r="AC17" s="339"/>
      <c r="AD17" s="339"/>
      <c r="AE17" s="339"/>
    </row>
    <row r="18" spans="2:31" ht="15.75" customHeight="1" x14ac:dyDescent="0.2">
      <c r="B18" s="335" t="s">
        <v>1359</v>
      </c>
      <c r="C18" s="335"/>
      <c r="D18" s="335"/>
      <c r="E18" s="335"/>
      <c r="F18" s="336">
        <f>INFO.BASICA!$H$45</f>
        <v>0</v>
      </c>
      <c r="G18" s="336"/>
      <c r="H18" s="336"/>
      <c r="I18" s="336"/>
      <c r="J18" s="336"/>
      <c r="K18" s="336"/>
      <c r="L18" s="336"/>
      <c r="M18" s="336"/>
      <c r="N18" s="336"/>
      <c r="O18" s="336"/>
      <c r="P18" s="336"/>
      <c r="Q18" s="336"/>
      <c r="R18" s="336"/>
      <c r="S18" s="336"/>
      <c r="T18" s="336"/>
      <c r="U18" s="336"/>
      <c r="V18" s="338" t="s">
        <v>1360</v>
      </c>
      <c r="W18" s="338"/>
      <c r="X18" s="338"/>
      <c r="Y18" s="336" t="str">
        <f>INFO.BASICA!$Y$45</f>
        <v>GRANDE</v>
      </c>
      <c r="Z18" s="336"/>
      <c r="AA18" s="336"/>
      <c r="AB18" s="336"/>
      <c r="AC18" s="336"/>
      <c r="AD18" s="336"/>
      <c r="AE18" s="336"/>
    </row>
    <row r="19" spans="2:31" ht="15.75" customHeight="1" x14ac:dyDescent="0.2">
      <c r="B19" s="335" t="s">
        <v>1361</v>
      </c>
      <c r="C19" s="335"/>
      <c r="D19" s="335"/>
      <c r="E19" s="335"/>
      <c r="F19" s="336">
        <f>INFO.BASICA!$H$46</f>
        <v>0</v>
      </c>
      <c r="G19" s="336"/>
      <c r="H19" s="336"/>
      <c r="I19" s="336"/>
      <c r="J19" s="336"/>
      <c r="K19" s="336"/>
      <c r="L19" s="336"/>
      <c r="M19" s="336"/>
      <c r="N19" s="336"/>
      <c r="O19" s="337" t="s">
        <v>1362</v>
      </c>
      <c r="P19" s="337"/>
      <c r="Q19" s="337"/>
      <c r="R19" s="336">
        <f>INFO.BASICA!$R$46</f>
        <v>0</v>
      </c>
      <c r="S19" s="336"/>
      <c r="T19" s="336"/>
      <c r="U19" s="336"/>
      <c r="V19" s="338" t="s">
        <v>1363</v>
      </c>
      <c r="W19" s="338"/>
      <c r="X19" s="338"/>
      <c r="Y19" s="336">
        <f>INFO.BASICA!$Y$46</f>
        <v>0</v>
      </c>
      <c r="Z19" s="336"/>
      <c r="AA19" s="336"/>
      <c r="AB19" s="336"/>
      <c r="AC19" s="336"/>
      <c r="AD19" s="336"/>
      <c r="AE19" s="336"/>
    </row>
    <row r="20" spans="2:31" ht="15.75" customHeight="1" x14ac:dyDescent="0.2">
      <c r="B20" s="335" t="s">
        <v>1364</v>
      </c>
      <c r="C20" s="335"/>
      <c r="D20" s="335"/>
      <c r="E20" s="335"/>
      <c r="F20" s="341">
        <f>INFO.BASICA!$H$47</f>
        <v>0</v>
      </c>
      <c r="G20" s="342"/>
      <c r="H20" s="342"/>
      <c r="I20" s="342"/>
      <c r="J20" s="342"/>
      <c r="K20" s="342"/>
      <c r="L20" s="343"/>
      <c r="M20" s="337" t="s">
        <v>1364</v>
      </c>
      <c r="N20" s="337"/>
      <c r="O20" s="337"/>
      <c r="P20" s="337"/>
      <c r="Q20" s="337"/>
      <c r="R20" s="339">
        <f>INFO.BASICA!$R$47</f>
        <v>0</v>
      </c>
      <c r="S20" s="336"/>
      <c r="T20" s="336"/>
      <c r="U20" s="336"/>
      <c r="V20" s="338" t="s">
        <v>1365</v>
      </c>
      <c r="W20" s="338"/>
      <c r="X20" s="338"/>
      <c r="Y20" s="336">
        <f>INFO.BASICA!$Y$47</f>
        <v>0</v>
      </c>
      <c r="Z20" s="336"/>
      <c r="AA20" s="336"/>
      <c r="AB20" s="336"/>
      <c r="AC20" s="336"/>
      <c r="AD20" s="336"/>
      <c r="AE20" s="336"/>
    </row>
    <row r="21" spans="2:31" x14ac:dyDescent="0.2">
      <c r="B21" s="170"/>
      <c r="C21" s="171"/>
      <c r="D21" s="171"/>
      <c r="E21" s="171"/>
      <c r="F21" s="171"/>
      <c r="G21" s="171"/>
      <c r="H21" s="171"/>
      <c r="I21" s="171"/>
      <c r="J21" s="171"/>
      <c r="K21" s="171"/>
      <c r="L21" s="171"/>
      <c r="M21" s="171"/>
      <c r="N21" s="171"/>
      <c r="O21" s="171"/>
      <c r="P21" s="171"/>
      <c r="Q21" s="171"/>
      <c r="R21" s="171"/>
      <c r="S21" s="171"/>
      <c r="T21" s="171"/>
      <c r="U21" s="171"/>
      <c r="V21" s="171"/>
      <c r="W21" s="171"/>
      <c r="X21" s="171"/>
      <c r="Y21" s="173"/>
      <c r="Z21" s="173"/>
      <c r="AA21" s="173"/>
      <c r="AB21" s="173"/>
      <c r="AC21" s="173"/>
      <c r="AD21" s="173"/>
      <c r="AE21" s="174"/>
    </row>
    <row r="22" spans="2:31" x14ac:dyDescent="0.2">
      <c r="B22" s="150"/>
      <c r="Y22" s="56"/>
      <c r="Z22" s="56"/>
      <c r="AA22" s="56"/>
      <c r="AB22" s="56"/>
      <c r="AC22" s="56"/>
      <c r="AD22" s="56"/>
      <c r="AE22" s="159"/>
    </row>
    <row r="23" spans="2:31" ht="35.25" customHeight="1" x14ac:dyDescent="0.25">
      <c r="B23" s="742" t="s">
        <v>1628</v>
      </c>
      <c r="C23" s="743"/>
      <c r="D23" s="743"/>
      <c r="E23" s="743"/>
      <c r="F23" s="743"/>
      <c r="G23" s="743"/>
      <c r="H23" s="743"/>
      <c r="I23" s="743"/>
      <c r="J23" s="743"/>
      <c r="K23" s="743"/>
      <c r="L23" s="743"/>
      <c r="M23" s="743"/>
      <c r="N23" s="743"/>
      <c r="O23" s="743"/>
      <c r="P23" s="743"/>
      <c r="Q23" s="743"/>
      <c r="R23" s="743"/>
      <c r="S23" s="743"/>
      <c r="T23" s="743"/>
      <c r="U23" s="743"/>
      <c r="V23" s="743"/>
      <c r="W23" s="743"/>
      <c r="X23" s="743"/>
      <c r="Y23" s="743"/>
      <c r="Z23" s="743"/>
      <c r="AA23" s="743"/>
      <c r="AB23" s="743"/>
      <c r="AC23" s="743"/>
      <c r="AD23" s="743"/>
      <c r="AE23" s="744"/>
    </row>
    <row r="24" spans="2:31" x14ac:dyDescent="0.2">
      <c r="B24" s="745"/>
      <c r="C24" s="746"/>
      <c r="D24" s="746"/>
      <c r="E24" s="746"/>
      <c r="F24" s="746"/>
      <c r="G24" s="746"/>
      <c r="H24" s="746"/>
      <c r="I24" s="746"/>
      <c r="J24" s="746"/>
      <c r="K24" s="746"/>
      <c r="L24" s="746"/>
      <c r="M24" s="746"/>
      <c r="N24" s="746"/>
      <c r="O24" s="746"/>
      <c r="P24" s="746"/>
      <c r="Q24" s="746"/>
      <c r="R24" s="746"/>
      <c r="S24" s="746"/>
      <c r="T24" s="746"/>
      <c r="U24" s="746"/>
      <c r="V24" s="746"/>
      <c r="W24" s="746"/>
      <c r="X24" s="746"/>
      <c r="Y24" s="746"/>
      <c r="Z24" s="746"/>
      <c r="AA24" s="746"/>
      <c r="AB24" s="746"/>
      <c r="AC24" s="746"/>
      <c r="AD24" s="746"/>
      <c r="AE24" s="747"/>
    </row>
    <row r="25" spans="2:31" x14ac:dyDescent="0.2">
      <c r="B25" s="150"/>
      <c r="AE25" s="151"/>
    </row>
    <row r="26" spans="2:31" hidden="1" x14ac:dyDescent="0.2">
      <c r="B26" s="150"/>
      <c r="AE26" s="151"/>
    </row>
    <row r="27" spans="2:31" hidden="1" x14ac:dyDescent="0.2">
      <c r="B27" s="152" t="s">
        <v>1423</v>
      </c>
      <c r="J27" s="314" t="s">
        <v>1483</v>
      </c>
      <c r="K27" s="314"/>
      <c r="L27" s="314"/>
      <c r="M27" s="54" t="b">
        <v>0</v>
      </c>
      <c r="AE27" s="151"/>
    </row>
    <row r="28" spans="2:31" hidden="1" x14ac:dyDescent="0.2">
      <c r="B28" s="152"/>
      <c r="J28" s="314" t="s">
        <v>1482</v>
      </c>
      <c r="K28" s="314"/>
      <c r="L28" s="314"/>
      <c r="M28" s="54" t="b">
        <v>0</v>
      </c>
      <c r="AE28" s="151"/>
    </row>
    <row r="29" spans="2:31" hidden="1" x14ac:dyDescent="0.2">
      <c r="B29" s="152"/>
      <c r="J29" s="314"/>
      <c r="K29" s="314"/>
      <c r="L29" s="314"/>
      <c r="AE29" s="151"/>
    </row>
    <row r="30" spans="2:31" hidden="1" x14ac:dyDescent="0.2">
      <c r="B30" s="150"/>
      <c r="C30" s="724" t="s">
        <v>1629</v>
      </c>
      <c r="D30" s="724"/>
      <c r="E30" s="724"/>
      <c r="F30" s="724"/>
      <c r="G30" s="724"/>
      <c r="H30" s="724"/>
      <c r="I30" s="724"/>
      <c r="J30" s="724"/>
      <c r="K30" s="724"/>
      <c r="L30" s="724"/>
      <c r="M30" s="724"/>
      <c r="N30" s="724"/>
      <c r="O30" s="724"/>
      <c r="P30" s="724"/>
      <c r="Q30" s="724"/>
      <c r="R30" s="724"/>
      <c r="S30" s="724"/>
      <c r="T30" s="724"/>
      <c r="U30" s="724"/>
      <c r="V30" s="724"/>
      <c r="W30" s="724"/>
      <c r="X30" s="724"/>
      <c r="Y30" s="724"/>
      <c r="Z30" s="724"/>
      <c r="AA30" s="724"/>
      <c r="AB30" s="724"/>
      <c r="AC30" s="724"/>
      <c r="AD30" s="724"/>
      <c r="AE30" s="151"/>
    </row>
    <row r="31" spans="2:31" hidden="1" x14ac:dyDescent="0.2">
      <c r="B31" s="150"/>
      <c r="C31" s="724"/>
      <c r="D31" s="724"/>
      <c r="E31" s="724"/>
      <c r="F31" s="724"/>
      <c r="G31" s="724"/>
      <c r="H31" s="724"/>
      <c r="I31" s="724"/>
      <c r="J31" s="724"/>
      <c r="K31" s="724"/>
      <c r="L31" s="724"/>
      <c r="M31" s="724"/>
      <c r="N31" s="724"/>
      <c r="O31" s="724"/>
      <c r="P31" s="724"/>
      <c r="Q31" s="724"/>
      <c r="R31" s="724"/>
      <c r="S31" s="724"/>
      <c r="T31" s="724"/>
      <c r="U31" s="724"/>
      <c r="V31" s="724"/>
      <c r="W31" s="724"/>
      <c r="X31" s="724"/>
      <c r="Y31" s="724"/>
      <c r="Z31" s="724"/>
      <c r="AA31" s="724"/>
      <c r="AB31" s="724"/>
      <c r="AC31" s="724"/>
      <c r="AD31" s="724"/>
      <c r="AE31" s="151"/>
    </row>
    <row r="32" spans="2:31" hidden="1" x14ac:dyDescent="0.2">
      <c r="B32" s="150"/>
      <c r="C32" s="724"/>
      <c r="D32" s="724"/>
      <c r="E32" s="724"/>
      <c r="F32" s="724"/>
      <c r="G32" s="724"/>
      <c r="H32" s="724"/>
      <c r="I32" s="724"/>
      <c r="J32" s="724"/>
      <c r="K32" s="724"/>
      <c r="L32" s="724"/>
      <c r="M32" s="724"/>
      <c r="N32" s="724"/>
      <c r="O32" s="724"/>
      <c r="P32" s="724"/>
      <c r="Q32" s="724"/>
      <c r="R32" s="724"/>
      <c r="S32" s="724"/>
      <c r="T32" s="724"/>
      <c r="U32" s="724"/>
      <c r="V32" s="724"/>
      <c r="W32" s="724"/>
      <c r="X32" s="724"/>
      <c r="Y32" s="724"/>
      <c r="Z32" s="724"/>
      <c r="AA32" s="724"/>
      <c r="AB32" s="724"/>
      <c r="AC32" s="724"/>
      <c r="AD32" s="724"/>
      <c r="AE32" s="151"/>
    </row>
    <row r="33" spans="2:31" hidden="1" x14ac:dyDescent="0.2">
      <c r="B33" s="150"/>
      <c r="C33" s="724"/>
      <c r="D33" s="724"/>
      <c r="E33" s="724"/>
      <c r="F33" s="724"/>
      <c r="G33" s="724"/>
      <c r="H33" s="724"/>
      <c r="I33" s="724"/>
      <c r="J33" s="724"/>
      <c r="K33" s="724"/>
      <c r="L33" s="724"/>
      <c r="M33" s="724"/>
      <c r="N33" s="724"/>
      <c r="O33" s="724"/>
      <c r="P33" s="724"/>
      <c r="Q33" s="724"/>
      <c r="R33" s="724"/>
      <c r="S33" s="724"/>
      <c r="T33" s="724"/>
      <c r="U33" s="724"/>
      <c r="V33" s="724"/>
      <c r="W33" s="724"/>
      <c r="X33" s="724"/>
      <c r="Y33" s="724"/>
      <c r="Z33" s="724"/>
      <c r="AA33" s="724"/>
      <c r="AB33" s="724"/>
      <c r="AC33" s="724"/>
      <c r="AD33" s="724"/>
      <c r="AE33" s="151"/>
    </row>
    <row r="34" spans="2:31" hidden="1" x14ac:dyDescent="0.2">
      <c r="B34" s="150"/>
      <c r="C34" s="724"/>
      <c r="D34" s="724"/>
      <c r="E34" s="724"/>
      <c r="F34" s="724"/>
      <c r="G34" s="724"/>
      <c r="H34" s="724"/>
      <c r="I34" s="724"/>
      <c r="J34" s="724"/>
      <c r="K34" s="724"/>
      <c r="L34" s="724"/>
      <c r="M34" s="724"/>
      <c r="N34" s="724"/>
      <c r="O34" s="724"/>
      <c r="P34" s="724"/>
      <c r="Q34" s="724"/>
      <c r="R34" s="724"/>
      <c r="S34" s="724"/>
      <c r="T34" s="724"/>
      <c r="U34" s="724"/>
      <c r="V34" s="724"/>
      <c r="W34" s="724"/>
      <c r="X34" s="724"/>
      <c r="Y34" s="724"/>
      <c r="Z34" s="724"/>
      <c r="AA34" s="724"/>
      <c r="AB34" s="724"/>
      <c r="AC34" s="724"/>
      <c r="AD34" s="724"/>
      <c r="AE34" s="151"/>
    </row>
    <row r="35" spans="2:31" hidden="1" x14ac:dyDescent="0.2">
      <c r="B35" s="150"/>
      <c r="C35" s="724"/>
      <c r="D35" s="724"/>
      <c r="E35" s="724"/>
      <c r="F35" s="724"/>
      <c r="G35" s="724"/>
      <c r="H35" s="724"/>
      <c r="I35" s="724"/>
      <c r="J35" s="724"/>
      <c r="K35" s="724"/>
      <c r="L35" s="724"/>
      <c r="M35" s="724"/>
      <c r="N35" s="724"/>
      <c r="O35" s="724"/>
      <c r="P35" s="724"/>
      <c r="Q35" s="724"/>
      <c r="R35" s="724"/>
      <c r="S35" s="724"/>
      <c r="T35" s="724"/>
      <c r="U35" s="724"/>
      <c r="V35" s="724"/>
      <c r="W35" s="724"/>
      <c r="X35" s="724"/>
      <c r="Y35" s="724"/>
      <c r="Z35" s="724"/>
      <c r="AA35" s="724"/>
      <c r="AB35" s="724"/>
      <c r="AC35" s="724"/>
      <c r="AD35" s="724"/>
      <c r="AE35" s="151"/>
    </row>
    <row r="36" spans="2:31" hidden="1" x14ac:dyDescent="0.2">
      <c r="B36" s="150"/>
      <c r="C36" s="724"/>
      <c r="D36" s="724"/>
      <c r="E36" s="724"/>
      <c r="F36" s="724"/>
      <c r="G36" s="724"/>
      <c r="H36" s="724"/>
      <c r="I36" s="724"/>
      <c r="J36" s="724"/>
      <c r="K36" s="724"/>
      <c r="L36" s="724"/>
      <c r="M36" s="724"/>
      <c r="N36" s="724"/>
      <c r="O36" s="724"/>
      <c r="P36" s="724"/>
      <c r="Q36" s="724"/>
      <c r="R36" s="724"/>
      <c r="S36" s="724"/>
      <c r="T36" s="724"/>
      <c r="U36" s="724"/>
      <c r="V36" s="724"/>
      <c r="W36" s="724"/>
      <c r="X36" s="724"/>
      <c r="Y36" s="724"/>
      <c r="Z36" s="724"/>
      <c r="AA36" s="724"/>
      <c r="AB36" s="724"/>
      <c r="AC36" s="724"/>
      <c r="AD36" s="724"/>
      <c r="AE36" s="151"/>
    </row>
    <row r="37" spans="2:31" hidden="1" x14ac:dyDescent="0.2">
      <c r="B37" s="150"/>
      <c r="C37" s="724"/>
      <c r="D37" s="724"/>
      <c r="E37" s="724"/>
      <c r="F37" s="724"/>
      <c r="G37" s="724"/>
      <c r="H37" s="724"/>
      <c r="I37" s="724"/>
      <c r="J37" s="724"/>
      <c r="K37" s="724"/>
      <c r="L37" s="724"/>
      <c r="M37" s="724"/>
      <c r="N37" s="724"/>
      <c r="O37" s="724"/>
      <c r="P37" s="724"/>
      <c r="Q37" s="724"/>
      <c r="R37" s="724"/>
      <c r="S37" s="724"/>
      <c r="T37" s="724"/>
      <c r="U37" s="724"/>
      <c r="V37" s="724"/>
      <c r="W37" s="724"/>
      <c r="X37" s="724"/>
      <c r="Y37" s="724"/>
      <c r="Z37" s="724"/>
      <c r="AA37" s="724"/>
      <c r="AB37" s="724"/>
      <c r="AC37" s="724"/>
      <c r="AD37" s="724"/>
      <c r="AE37" s="151"/>
    </row>
    <row r="38" spans="2:31" hidden="1" x14ac:dyDescent="0.2">
      <c r="B38" s="150"/>
      <c r="C38" s="724"/>
      <c r="D38" s="724"/>
      <c r="E38" s="724"/>
      <c r="F38" s="724"/>
      <c r="G38" s="724"/>
      <c r="H38" s="724"/>
      <c r="I38" s="724"/>
      <c r="J38" s="724"/>
      <c r="K38" s="724"/>
      <c r="L38" s="724"/>
      <c r="M38" s="724"/>
      <c r="N38" s="724"/>
      <c r="O38" s="724"/>
      <c r="P38" s="724"/>
      <c r="Q38" s="724"/>
      <c r="R38" s="724"/>
      <c r="S38" s="724"/>
      <c r="T38" s="724"/>
      <c r="U38" s="724"/>
      <c r="V38" s="724"/>
      <c r="W38" s="724"/>
      <c r="X38" s="724"/>
      <c r="Y38" s="724"/>
      <c r="Z38" s="724"/>
      <c r="AA38" s="724"/>
      <c r="AB38" s="724"/>
      <c r="AC38" s="724"/>
      <c r="AD38" s="724"/>
      <c r="AE38" s="151"/>
    </row>
    <row r="39" spans="2:31" hidden="1" x14ac:dyDescent="0.2">
      <c r="B39" s="150"/>
      <c r="C39" s="724"/>
      <c r="D39" s="724"/>
      <c r="E39" s="724"/>
      <c r="F39" s="724"/>
      <c r="G39" s="724"/>
      <c r="H39" s="724"/>
      <c r="I39" s="724"/>
      <c r="J39" s="724"/>
      <c r="K39" s="724"/>
      <c r="L39" s="724"/>
      <c r="M39" s="724"/>
      <c r="N39" s="724"/>
      <c r="O39" s="724"/>
      <c r="P39" s="724"/>
      <c r="Q39" s="724"/>
      <c r="R39" s="724"/>
      <c r="S39" s="724"/>
      <c r="T39" s="724"/>
      <c r="U39" s="724"/>
      <c r="V39" s="724"/>
      <c r="W39" s="724"/>
      <c r="X39" s="724"/>
      <c r="Y39" s="724"/>
      <c r="Z39" s="724"/>
      <c r="AA39" s="724"/>
      <c r="AB39" s="724"/>
      <c r="AC39" s="724"/>
      <c r="AD39" s="724"/>
      <c r="AE39" s="151"/>
    </row>
    <row r="40" spans="2:31" s="4" customFormat="1" ht="15.75" customHeight="1" x14ac:dyDescent="0.2">
      <c r="B40" s="264"/>
      <c r="C40" s="154"/>
      <c r="D40" s="154"/>
      <c r="E40" s="154"/>
      <c r="F40" s="154"/>
      <c r="G40" s="154"/>
      <c r="H40" s="154"/>
      <c r="I40" s="154"/>
      <c r="J40" s="154"/>
      <c r="K40" s="154"/>
      <c r="L40" s="154"/>
      <c r="M40" s="154"/>
      <c r="N40" s="154"/>
      <c r="O40" s="154"/>
      <c r="P40" s="154"/>
      <c r="Q40" s="154"/>
      <c r="R40" s="154"/>
      <c r="S40" s="154"/>
      <c r="T40" s="154"/>
      <c r="U40" s="154"/>
      <c r="V40" s="154"/>
      <c r="W40" s="154"/>
      <c r="X40" s="154"/>
      <c r="Y40" s="154"/>
      <c r="Z40" s="154"/>
      <c r="AA40" s="154"/>
      <c r="AB40" s="154"/>
      <c r="AC40" s="154"/>
      <c r="AD40" s="154"/>
      <c r="AE40" s="266"/>
    </row>
    <row r="41" spans="2:31" s="4" customFormat="1" ht="22.5" customHeight="1" x14ac:dyDescent="0.2">
      <c r="B41" s="353" t="s">
        <v>1498</v>
      </c>
      <c r="C41" s="354"/>
      <c r="D41" s="353"/>
      <c r="E41" s="353"/>
      <c r="F41" s="353"/>
      <c r="G41" s="353"/>
      <c r="H41" s="353"/>
      <c r="I41" s="353"/>
      <c r="J41" s="353"/>
      <c r="K41" s="353"/>
      <c r="L41" s="353"/>
      <c r="M41" s="353"/>
      <c r="N41" s="353"/>
      <c r="O41" s="353"/>
      <c r="P41" s="353"/>
      <c r="Q41" s="353"/>
      <c r="R41" s="353"/>
      <c r="S41" s="353"/>
      <c r="T41" s="353"/>
      <c r="U41" s="353"/>
      <c r="V41" s="353"/>
      <c r="W41" s="353"/>
      <c r="X41" s="353"/>
      <c r="Y41" s="353"/>
      <c r="Z41" s="353"/>
      <c r="AA41" s="355"/>
      <c r="AB41" s="355"/>
      <c r="AC41" s="355"/>
      <c r="AD41" s="355"/>
      <c r="AE41" s="353"/>
    </row>
    <row r="42" spans="2:31" s="4" customFormat="1" ht="15.75" customHeight="1" x14ac:dyDescent="0.2">
      <c r="B42" s="71"/>
      <c r="C42" s="72"/>
      <c r="D42" s="72"/>
      <c r="E42" s="72"/>
      <c r="F42" s="72"/>
      <c r="G42" s="72"/>
      <c r="H42" s="72"/>
      <c r="I42" s="72"/>
      <c r="J42" s="72"/>
      <c r="K42" s="72"/>
      <c r="L42" s="72"/>
      <c r="M42" s="72"/>
      <c r="N42" s="72"/>
      <c r="O42" s="72"/>
      <c r="P42" s="72"/>
      <c r="Q42" s="72"/>
      <c r="R42" s="72"/>
      <c r="S42" s="72"/>
      <c r="T42" s="72"/>
      <c r="U42" s="72"/>
      <c r="V42" s="72"/>
      <c r="W42" s="72"/>
      <c r="X42" s="72"/>
      <c r="Y42" s="72"/>
      <c r="Z42" s="72"/>
      <c r="AA42" s="72"/>
      <c r="AB42" s="72"/>
      <c r="AC42" s="72"/>
      <c r="AD42" s="72"/>
      <c r="AE42" s="73"/>
    </row>
    <row r="43" spans="2:31" s="4" customFormat="1" ht="15.75" customHeight="1" x14ac:dyDescent="0.2">
      <c r="B43" s="177"/>
      <c r="C43" s="408" t="s">
        <v>1429</v>
      </c>
      <c r="D43" s="408"/>
      <c r="E43" s="408"/>
      <c r="F43" s="408"/>
      <c r="G43" s="408"/>
      <c r="H43" s="408"/>
      <c r="I43" s="408"/>
      <c r="J43" s="408"/>
      <c r="K43" s="408"/>
      <c r="L43" s="408"/>
      <c r="M43" s="408"/>
      <c r="N43" s="408"/>
      <c r="O43" s="408"/>
      <c r="P43" s="70"/>
      <c r="Q43" s="70"/>
      <c r="R43" s="664" t="s">
        <v>1430</v>
      </c>
      <c r="S43" s="664"/>
      <c r="T43" s="664"/>
      <c r="U43" s="664"/>
      <c r="V43" s="664"/>
      <c r="W43" s="664"/>
      <c r="X43" s="664"/>
      <c r="Y43" s="664"/>
      <c r="Z43" s="664"/>
      <c r="AA43" s="664"/>
      <c r="AB43" s="664"/>
      <c r="AC43" s="664"/>
      <c r="AD43" s="664"/>
      <c r="AE43" s="78"/>
    </row>
    <row r="44" spans="2:31" s="4" customFormat="1" ht="15.75" customHeight="1" x14ac:dyDescent="0.2">
      <c r="B44" s="178"/>
      <c r="C44" s="408"/>
      <c r="D44" s="408"/>
      <c r="E44" s="408"/>
      <c r="F44" s="408"/>
      <c r="G44" s="408"/>
      <c r="H44" s="408"/>
      <c r="I44" s="408"/>
      <c r="J44" s="408"/>
      <c r="K44" s="408"/>
      <c r="L44" s="408"/>
      <c r="M44" s="408"/>
      <c r="N44" s="408"/>
      <c r="O44" s="408"/>
      <c r="P44" s="70"/>
      <c r="Q44" s="70"/>
      <c r="R44" s="664"/>
      <c r="S44" s="664"/>
      <c r="T44" s="664"/>
      <c r="U44" s="664"/>
      <c r="V44" s="664"/>
      <c r="W44" s="664"/>
      <c r="X44" s="664"/>
      <c r="Y44" s="664"/>
      <c r="Z44" s="664"/>
      <c r="AA44" s="664"/>
      <c r="AB44" s="664"/>
      <c r="AC44" s="664"/>
      <c r="AD44" s="664"/>
      <c r="AE44" s="78"/>
    </row>
    <row r="45" spans="2:31" s="4" customFormat="1" ht="15.75" customHeight="1" x14ac:dyDescent="0.2">
      <c r="B45" s="121"/>
      <c r="C45" s="364">
        <f>INFO.BASICA!$C$79</f>
        <v>0</v>
      </c>
      <c r="D45" s="364"/>
      <c r="E45" s="364"/>
      <c r="F45" s="364"/>
      <c r="G45" s="364"/>
      <c r="H45" s="364"/>
      <c r="I45" s="364"/>
      <c r="J45" s="364"/>
      <c r="K45" s="662" t="s">
        <v>1386</v>
      </c>
      <c r="L45" s="662"/>
      <c r="M45" s="662"/>
      <c r="N45" s="662"/>
      <c r="O45" s="662"/>
      <c r="P45" s="52"/>
      <c r="Q45" s="52"/>
      <c r="R45" s="64"/>
      <c r="S45" s="64"/>
      <c r="T45" s="64"/>
      <c r="U45" s="64"/>
      <c r="V45" s="64"/>
      <c r="W45" s="64"/>
      <c r="X45" s="64"/>
      <c r="Y45" s="64"/>
      <c r="Z45" s="64"/>
      <c r="AA45" s="64"/>
      <c r="AB45" s="64"/>
      <c r="AC45" s="64"/>
      <c r="AD45" s="64"/>
      <c r="AE45" s="78"/>
    </row>
    <row r="46" spans="2:31" s="4" customFormat="1" ht="15.75" customHeight="1" x14ac:dyDescent="0.2">
      <c r="B46" s="121"/>
      <c r="C46" s="368">
        <f>INFO.BASICA!$C$80</f>
        <v>0</v>
      </c>
      <c r="D46" s="368"/>
      <c r="E46" s="368"/>
      <c r="F46" s="368"/>
      <c r="G46" s="368"/>
      <c r="H46" s="368"/>
      <c r="I46" s="368"/>
      <c r="J46" s="368"/>
      <c r="K46" s="662" t="s">
        <v>1387</v>
      </c>
      <c r="L46" s="662"/>
      <c r="M46" s="662"/>
      <c r="N46" s="662"/>
      <c r="O46" s="662"/>
      <c r="P46" s="52"/>
      <c r="Q46" s="52"/>
      <c r="R46" s="86" t="b">
        <f>INFO.BASICA!R80</f>
        <v>0</v>
      </c>
      <c r="S46" s="537" t="s">
        <v>1485</v>
      </c>
      <c r="T46" s="537"/>
      <c r="U46" s="537"/>
      <c r="V46" s="537"/>
      <c r="W46" s="537"/>
      <c r="X46" s="537"/>
      <c r="Y46" s="537"/>
      <c r="Z46" s="537"/>
      <c r="AA46" s="537"/>
      <c r="AB46" s="537"/>
      <c r="AC46" s="537"/>
      <c r="AD46" s="537"/>
      <c r="AE46" s="78"/>
    </row>
    <row r="47" spans="2:31" s="4" customFormat="1" ht="15.75" customHeight="1" x14ac:dyDescent="0.2">
      <c r="B47" s="121"/>
      <c r="C47" s="371">
        <f>INFO.BASICA!$C$81</f>
        <v>0</v>
      </c>
      <c r="D47" s="371"/>
      <c r="E47" s="371"/>
      <c r="F47" s="371"/>
      <c r="G47" s="371"/>
      <c r="H47" s="371"/>
      <c r="I47" s="371"/>
      <c r="J47" s="371"/>
      <c r="K47" s="662" t="s">
        <v>1389</v>
      </c>
      <c r="L47" s="662"/>
      <c r="M47" s="662"/>
      <c r="N47" s="662"/>
      <c r="O47" s="662"/>
      <c r="P47" s="52"/>
      <c r="Q47" s="52"/>
      <c r="R47" s="372" t="b">
        <f>INFO.BASICA!R81</f>
        <v>0</v>
      </c>
      <c r="S47" s="665" t="s">
        <v>1486</v>
      </c>
      <c r="T47" s="665"/>
      <c r="U47" s="665"/>
      <c r="V47" s="665"/>
      <c r="W47" s="665"/>
      <c r="X47" s="665"/>
      <c r="Y47" s="665"/>
      <c r="Z47" s="665"/>
      <c r="AA47" s="665"/>
      <c r="AB47" s="665"/>
      <c r="AC47" s="665"/>
      <c r="AD47" s="665"/>
      <c r="AE47" s="78"/>
    </row>
    <row r="48" spans="2:31" s="4" customFormat="1" ht="15.75" customHeight="1" x14ac:dyDescent="0.2">
      <c r="B48" s="79"/>
      <c r="C48" s="80"/>
      <c r="D48" s="80"/>
      <c r="E48" s="80"/>
      <c r="F48" s="80"/>
      <c r="G48" s="80"/>
      <c r="H48" s="80"/>
      <c r="I48" s="80"/>
      <c r="J48" s="80"/>
      <c r="K48" s="80"/>
      <c r="L48" s="80"/>
      <c r="M48" s="80"/>
      <c r="N48" s="80"/>
      <c r="O48" s="80"/>
      <c r="P48" s="80"/>
      <c r="Q48" s="80"/>
      <c r="R48" s="372"/>
      <c r="S48" s="665"/>
      <c r="T48" s="665"/>
      <c r="U48" s="665"/>
      <c r="V48" s="665"/>
      <c r="W48" s="665"/>
      <c r="X48" s="665"/>
      <c r="Y48" s="665"/>
      <c r="Z48" s="665"/>
      <c r="AA48" s="665"/>
      <c r="AB48" s="665"/>
      <c r="AC48" s="665"/>
      <c r="AD48" s="665"/>
      <c r="AE48" s="78"/>
    </row>
    <row r="49" spans="2:31" s="4" customFormat="1" ht="15.75" customHeight="1" x14ac:dyDescent="0.2">
      <c r="B49" s="79"/>
      <c r="C49" s="64"/>
      <c r="D49" s="89"/>
      <c r="E49" s="89"/>
      <c r="F49" s="89"/>
      <c r="G49" s="89"/>
      <c r="H49" s="89"/>
      <c r="I49" s="89"/>
      <c r="J49" s="89"/>
      <c r="K49" s="89"/>
      <c r="L49" s="89"/>
      <c r="M49" s="89"/>
      <c r="N49" s="89"/>
      <c r="O49" s="89"/>
      <c r="P49" s="89"/>
      <c r="Q49" s="89"/>
      <c r="R49" s="86" t="b">
        <f>INFO.BASICA!R83</f>
        <v>0</v>
      </c>
      <c r="S49" s="537" t="s">
        <v>3</v>
      </c>
      <c r="T49" s="537"/>
      <c r="U49" s="537"/>
      <c r="V49" s="537"/>
      <c r="W49" s="537"/>
      <c r="X49" s="537"/>
      <c r="Y49" s="537"/>
      <c r="Z49" s="537"/>
      <c r="AA49" s="537"/>
      <c r="AB49" s="537"/>
      <c r="AC49" s="537"/>
      <c r="AD49" s="537"/>
      <c r="AE49" s="78"/>
    </row>
    <row r="50" spans="2:31" s="4" customFormat="1" ht="15.75" customHeight="1" x14ac:dyDescent="0.2">
      <c r="B50" s="79"/>
      <c r="C50" s="661" t="s">
        <v>1392</v>
      </c>
      <c r="D50" s="661"/>
      <c r="E50" s="661"/>
      <c r="F50" s="661"/>
      <c r="G50" s="661"/>
      <c r="H50" s="661"/>
      <c r="I50" s="661"/>
      <c r="J50" s="661"/>
      <c r="K50" s="661"/>
      <c r="L50" s="661"/>
      <c r="M50" s="661"/>
      <c r="N50" s="661"/>
      <c r="O50" s="661"/>
      <c r="P50" s="89"/>
      <c r="Q50" s="89"/>
      <c r="R50" s="86" t="b">
        <f>INFO.BASICA!R84</f>
        <v>0</v>
      </c>
      <c r="S50" s="537" t="str">
        <f>INFO.BASICA!S84</f>
        <v>VICHE / BICHE</v>
      </c>
      <c r="T50" s="537"/>
      <c r="U50" s="537"/>
      <c r="V50" s="537"/>
      <c r="W50" s="537"/>
      <c r="X50" s="537"/>
      <c r="Y50" s="537"/>
      <c r="Z50" s="537"/>
      <c r="AA50" s="537"/>
      <c r="AB50" s="537"/>
      <c r="AC50" s="537"/>
      <c r="AD50" s="537"/>
      <c r="AE50" s="78"/>
    </row>
    <row r="51" spans="2:31" s="4" customFormat="1" ht="15.75" customHeight="1" x14ac:dyDescent="0.2">
      <c r="B51" s="79"/>
      <c r="C51" s="661"/>
      <c r="D51" s="661"/>
      <c r="E51" s="661"/>
      <c r="F51" s="661"/>
      <c r="G51" s="661"/>
      <c r="H51" s="661"/>
      <c r="I51" s="661"/>
      <c r="J51" s="661"/>
      <c r="K51" s="661"/>
      <c r="L51" s="661"/>
      <c r="M51" s="661"/>
      <c r="N51" s="661"/>
      <c r="O51" s="661"/>
      <c r="P51" s="89"/>
      <c r="Q51" s="89"/>
      <c r="R51" s="64"/>
      <c r="S51" s="86" t="b">
        <f>INFO.BASICA!S85</f>
        <v>0</v>
      </c>
      <c r="T51" s="2" t="str">
        <f>INFO.BASICA!T85</f>
        <v>PRODUCIR, ENVASAR Y VENDER (VICHE)</v>
      </c>
      <c r="U51" s="64"/>
      <c r="V51" s="64"/>
      <c r="W51" s="64"/>
      <c r="X51" s="64"/>
      <c r="Y51" s="64"/>
      <c r="Z51" s="64"/>
      <c r="AA51" s="64"/>
      <c r="AB51" s="64"/>
      <c r="AC51" s="64"/>
      <c r="AD51" s="64"/>
      <c r="AE51" s="78"/>
    </row>
    <row r="52" spans="2:31" s="4" customFormat="1" ht="15.75" customHeight="1" x14ac:dyDescent="0.2">
      <c r="B52" s="79"/>
      <c r="C52" s="90" t="b">
        <f>INFO.BASICA!C86</f>
        <v>1</v>
      </c>
      <c r="D52" s="662" t="s">
        <v>1395</v>
      </c>
      <c r="E52" s="662"/>
      <c r="F52" s="662"/>
      <c r="G52" s="662"/>
      <c r="H52" s="662"/>
      <c r="I52" s="662"/>
      <c r="J52" s="90" t="b">
        <f>INFO.BASICA!J86</f>
        <v>0</v>
      </c>
      <c r="K52" s="662" t="s">
        <v>1396</v>
      </c>
      <c r="L52" s="662"/>
      <c r="M52" s="662"/>
      <c r="N52" s="662"/>
      <c r="O52" s="662"/>
      <c r="P52" s="64"/>
      <c r="Q52" s="55"/>
      <c r="R52" s="64"/>
      <c r="S52" s="64"/>
      <c r="T52" s="64"/>
      <c r="U52" s="64"/>
      <c r="V52" s="64"/>
      <c r="W52" s="64"/>
      <c r="X52" s="64"/>
      <c r="Y52" s="64"/>
      <c r="Z52" s="64"/>
      <c r="AA52" s="64"/>
      <c r="AB52" s="64"/>
      <c r="AC52" s="64"/>
      <c r="AD52" s="64"/>
      <c r="AE52" s="78"/>
    </row>
    <row r="53" spans="2:31" s="4" customFormat="1" ht="15.75" customHeight="1" x14ac:dyDescent="0.2">
      <c r="B53" s="79"/>
      <c r="C53" s="90" t="b">
        <f>INFO.BASICA!C87</f>
        <v>0</v>
      </c>
      <c r="D53" s="662" t="s">
        <v>1397</v>
      </c>
      <c r="E53" s="662"/>
      <c r="F53" s="662"/>
      <c r="G53" s="662"/>
      <c r="H53" s="662"/>
      <c r="I53" s="662"/>
      <c r="J53" s="86" t="b">
        <f>INFO.BASICA!J87</f>
        <v>0</v>
      </c>
      <c r="K53" s="662" t="s">
        <v>1398</v>
      </c>
      <c r="L53" s="662"/>
      <c r="M53" s="662"/>
      <c r="N53" s="662"/>
      <c r="O53" s="662"/>
      <c r="P53" s="64"/>
      <c r="Q53" s="55"/>
      <c r="R53" s="64"/>
      <c r="S53" s="64"/>
      <c r="T53" s="64"/>
      <c r="U53" s="64"/>
      <c r="V53" s="64"/>
      <c r="W53" s="64"/>
      <c r="X53" s="64"/>
      <c r="Y53" s="64"/>
      <c r="Z53" s="64"/>
      <c r="AA53" s="64"/>
      <c r="AB53" s="64"/>
      <c r="AC53" s="64"/>
      <c r="AD53" s="64"/>
      <c r="AE53" s="78"/>
    </row>
    <row r="54" spans="2:31" s="4" customFormat="1" ht="15.75" customHeight="1" x14ac:dyDescent="0.2">
      <c r="B54" s="79"/>
      <c r="C54" s="90" t="b">
        <f>INFO.BASICA!C88</f>
        <v>0</v>
      </c>
      <c r="D54" s="662" t="s">
        <v>1399</v>
      </c>
      <c r="E54" s="662"/>
      <c r="F54" s="662"/>
      <c r="G54" s="662"/>
      <c r="H54" s="662"/>
      <c r="I54" s="662"/>
      <c r="J54" s="86" t="b">
        <f>INFO.BASICA!J88</f>
        <v>0</v>
      </c>
      <c r="K54" s="662" t="s">
        <v>1400</v>
      </c>
      <c r="L54" s="662"/>
      <c r="M54" s="662"/>
      <c r="N54" s="662"/>
      <c r="O54" s="662"/>
      <c r="P54" s="64"/>
      <c r="Q54" s="55"/>
      <c r="R54" s="55"/>
      <c r="S54" s="55"/>
      <c r="T54" s="55"/>
      <c r="U54" s="55"/>
      <c r="V54" s="55"/>
      <c r="W54" s="55"/>
      <c r="X54" s="55"/>
      <c r="Y54" s="80"/>
      <c r="Z54" s="80"/>
      <c r="AA54" s="80"/>
      <c r="AB54" s="80"/>
      <c r="AC54" s="80"/>
      <c r="AD54" s="80"/>
      <c r="AE54" s="78"/>
    </row>
    <row r="55" spans="2:31" s="4" customFormat="1" ht="15.75" customHeight="1" x14ac:dyDescent="0.2">
      <c r="B55" s="79"/>
      <c r="C55" s="90" t="b">
        <f>INFO.BASICA!C89</f>
        <v>0</v>
      </c>
      <c r="D55" s="662" t="s">
        <v>1401</v>
      </c>
      <c r="E55" s="662"/>
      <c r="F55" s="662"/>
      <c r="G55" s="662"/>
      <c r="H55" s="662"/>
      <c r="I55" s="662"/>
      <c r="N55" s="52"/>
      <c r="O55" s="52"/>
      <c r="P55" s="52"/>
      <c r="Q55" s="55"/>
      <c r="R55" s="55"/>
      <c r="S55" s="55"/>
      <c r="T55" s="55"/>
      <c r="U55" s="55"/>
      <c r="V55" s="55"/>
      <c r="W55" s="55"/>
      <c r="X55" s="55"/>
      <c r="Y55" s="80"/>
      <c r="Z55" s="80"/>
      <c r="AA55" s="80"/>
      <c r="AB55" s="80"/>
      <c r="AC55" s="80"/>
      <c r="AD55" s="80"/>
      <c r="AE55" s="78"/>
    </row>
    <row r="56" spans="2:31" s="4" customFormat="1" ht="15.75" customHeight="1" x14ac:dyDescent="0.2">
      <c r="B56" s="79"/>
      <c r="C56" s="80"/>
      <c r="D56" s="80"/>
      <c r="E56" s="80"/>
      <c r="F56" s="80"/>
      <c r="G56" s="80"/>
      <c r="H56" s="80"/>
      <c r="I56" s="80"/>
      <c r="J56" s="80"/>
      <c r="K56" s="80"/>
      <c r="L56" s="64"/>
      <c r="M56" s="64"/>
      <c r="N56" s="80"/>
      <c r="O56" s="80"/>
      <c r="P56" s="80"/>
      <c r="Q56" s="80"/>
      <c r="R56" s="80"/>
      <c r="S56" s="80"/>
      <c r="T56" s="80"/>
      <c r="U56" s="80"/>
      <c r="V56" s="80"/>
      <c r="W56" s="80"/>
      <c r="X56" s="80"/>
      <c r="Y56" s="80"/>
      <c r="Z56" s="80"/>
      <c r="AA56" s="80"/>
      <c r="AB56" s="80"/>
      <c r="AC56" s="80"/>
      <c r="AD56" s="80"/>
      <c r="AE56" s="78"/>
    </row>
    <row r="57" spans="2:31" s="4" customFormat="1" ht="15.75" customHeight="1" x14ac:dyDescent="0.2">
      <c r="B57" s="658" t="s">
        <v>1402</v>
      </c>
      <c r="C57" s="659"/>
      <c r="D57" s="659"/>
      <c r="E57" s="659"/>
      <c r="F57" s="659"/>
      <c r="G57" s="70"/>
      <c r="H57" s="70"/>
      <c r="I57" s="70"/>
      <c r="J57" s="70"/>
      <c r="K57" s="70"/>
      <c r="L57" s="64"/>
      <c r="M57" s="64"/>
      <c r="N57" s="70"/>
      <c r="O57" s="70"/>
      <c r="P57" s="70"/>
      <c r="Q57" s="70"/>
      <c r="R57" s="70"/>
      <c r="S57" s="70"/>
      <c r="T57" s="70"/>
      <c r="U57" s="70"/>
      <c r="V57" s="70"/>
      <c r="W57" s="70"/>
      <c r="X57" s="70"/>
      <c r="Y57" s="70"/>
      <c r="Z57" s="70"/>
      <c r="AA57" s="70"/>
      <c r="AB57" s="70"/>
      <c r="AC57" s="70"/>
      <c r="AD57" s="80"/>
      <c r="AE57" s="78"/>
    </row>
    <row r="58" spans="2:31" s="4" customFormat="1" ht="15.75" customHeight="1" x14ac:dyDescent="0.2">
      <c r="B58" s="658" t="s">
        <v>1403</v>
      </c>
      <c r="C58" s="659"/>
      <c r="D58" s="659"/>
      <c r="E58" s="659"/>
      <c r="F58" s="659"/>
      <c r="G58" s="91"/>
      <c r="H58" s="64"/>
      <c r="I58" s="64"/>
      <c r="J58" s="64"/>
      <c r="K58" s="64"/>
      <c r="L58" s="64"/>
      <c r="M58" s="64"/>
      <c r="N58" s="64"/>
      <c r="O58" s="64"/>
      <c r="P58" s="64"/>
      <c r="Q58" s="64"/>
      <c r="R58" s="64"/>
      <c r="S58" s="64"/>
      <c r="T58" s="64"/>
      <c r="U58" s="64"/>
      <c r="V58" s="64"/>
      <c r="W58" s="64"/>
      <c r="X58" s="64"/>
      <c r="Y58" s="64"/>
      <c r="Z58" s="64"/>
      <c r="AA58" s="64"/>
      <c r="AB58" s="64"/>
      <c r="AC58" s="64"/>
      <c r="AD58" s="64"/>
      <c r="AE58" s="179"/>
    </row>
    <row r="59" spans="2:31" s="4" customFormat="1" ht="15.75" customHeight="1" x14ac:dyDescent="0.2">
      <c r="B59" s="79"/>
      <c r="C59" s="315">
        <f>INFO.BASICA!$C$93</f>
        <v>0</v>
      </c>
      <c r="D59" s="315"/>
      <c r="E59" s="315"/>
      <c r="F59" s="315"/>
      <c r="G59" s="315"/>
      <c r="H59" s="315"/>
      <c r="I59" s="315"/>
      <c r="J59" s="315"/>
      <c r="K59" s="315"/>
      <c r="L59" s="315"/>
      <c r="M59" s="315"/>
      <c r="N59" s="315"/>
      <c r="O59" s="315"/>
      <c r="P59" s="315"/>
      <c r="Q59" s="315"/>
      <c r="R59" s="315"/>
      <c r="S59" s="315"/>
      <c r="T59" s="315"/>
      <c r="U59" s="315"/>
      <c r="V59" s="315"/>
      <c r="W59" s="315"/>
      <c r="X59" s="315"/>
      <c r="Y59" s="315"/>
      <c r="Z59" s="315"/>
      <c r="AA59" s="315"/>
      <c r="AB59" s="315"/>
      <c r="AC59" s="315"/>
      <c r="AD59" s="315"/>
      <c r="AE59" s="315"/>
    </row>
    <row r="60" spans="2:31" s="4" customFormat="1" ht="15.75" customHeight="1" x14ac:dyDescent="0.2">
      <c r="B60" s="79"/>
      <c r="C60" s="315"/>
      <c r="D60" s="315"/>
      <c r="E60" s="315"/>
      <c r="F60" s="315"/>
      <c r="G60" s="315"/>
      <c r="H60" s="315"/>
      <c r="I60" s="315"/>
      <c r="J60" s="315"/>
      <c r="K60" s="315"/>
      <c r="L60" s="315"/>
      <c r="M60" s="315"/>
      <c r="N60" s="315"/>
      <c r="O60" s="315"/>
      <c r="P60" s="315"/>
      <c r="Q60" s="315"/>
      <c r="R60" s="315"/>
      <c r="S60" s="315"/>
      <c r="T60" s="315"/>
      <c r="U60" s="315"/>
      <c r="V60" s="315"/>
      <c r="W60" s="315"/>
      <c r="X60" s="315"/>
      <c r="Y60" s="315"/>
      <c r="Z60" s="315"/>
      <c r="AA60" s="315"/>
      <c r="AB60" s="315"/>
      <c r="AC60" s="315"/>
      <c r="AD60" s="315"/>
      <c r="AE60" s="315"/>
    </row>
    <row r="61" spans="2:31" s="4" customFormat="1" ht="15.75" customHeight="1" x14ac:dyDescent="0.2">
      <c r="B61" s="79"/>
      <c r="C61" s="315"/>
      <c r="D61" s="315"/>
      <c r="E61" s="315"/>
      <c r="F61" s="315"/>
      <c r="G61" s="315"/>
      <c r="H61" s="315"/>
      <c r="I61" s="315"/>
      <c r="J61" s="315"/>
      <c r="K61" s="315"/>
      <c r="L61" s="315"/>
      <c r="M61" s="315"/>
      <c r="N61" s="315"/>
      <c r="O61" s="315"/>
      <c r="P61" s="315"/>
      <c r="Q61" s="315"/>
      <c r="R61" s="315"/>
      <c r="S61" s="315"/>
      <c r="T61" s="315"/>
      <c r="U61" s="315"/>
      <c r="V61" s="315"/>
      <c r="W61" s="315"/>
      <c r="X61" s="315"/>
      <c r="Y61" s="315"/>
      <c r="Z61" s="315"/>
      <c r="AA61" s="315"/>
      <c r="AB61" s="315"/>
      <c r="AC61" s="315"/>
      <c r="AD61" s="315"/>
      <c r="AE61" s="315"/>
    </row>
    <row r="62" spans="2:31" s="4" customFormat="1" ht="15.75" customHeight="1" x14ac:dyDescent="0.2">
      <c r="B62" s="79"/>
      <c r="C62" s="315"/>
      <c r="D62" s="315"/>
      <c r="E62" s="315"/>
      <c r="F62" s="315"/>
      <c r="G62" s="315"/>
      <c r="H62" s="315"/>
      <c r="I62" s="315"/>
      <c r="J62" s="315"/>
      <c r="K62" s="315"/>
      <c r="L62" s="315"/>
      <c r="M62" s="315"/>
      <c r="N62" s="315"/>
      <c r="O62" s="315"/>
      <c r="P62" s="315"/>
      <c r="Q62" s="315"/>
      <c r="R62" s="315"/>
      <c r="S62" s="315"/>
      <c r="T62" s="315"/>
      <c r="U62" s="315"/>
      <c r="V62" s="315"/>
      <c r="W62" s="315"/>
      <c r="X62" s="315"/>
      <c r="Y62" s="315"/>
      <c r="Z62" s="315"/>
      <c r="AA62" s="315"/>
      <c r="AB62" s="315"/>
      <c r="AC62" s="315"/>
      <c r="AD62" s="315"/>
      <c r="AE62" s="315"/>
    </row>
    <row r="63" spans="2:31" s="4" customFormat="1" ht="15.75" customHeight="1" x14ac:dyDescent="0.2">
      <c r="B63" s="79"/>
      <c r="C63" s="64"/>
      <c r="D63" s="64"/>
      <c r="E63" s="64"/>
      <c r="F63" s="64"/>
      <c r="G63" s="64"/>
      <c r="H63" s="64"/>
      <c r="I63" s="64"/>
      <c r="J63" s="64"/>
      <c r="K63" s="64"/>
      <c r="L63" s="64"/>
      <c r="M63" s="64"/>
      <c r="N63" s="64"/>
      <c r="O63" s="64"/>
      <c r="P63" s="64"/>
      <c r="Q63" s="52"/>
      <c r="R63" s="52"/>
      <c r="S63" s="52"/>
      <c r="T63" s="52"/>
      <c r="U63" s="52"/>
      <c r="V63" s="52"/>
      <c r="W63" s="52"/>
      <c r="X63" s="52"/>
      <c r="Y63" s="52"/>
      <c r="Z63" s="52"/>
      <c r="AA63" s="52"/>
      <c r="AB63" s="52"/>
      <c r="AC63" s="52"/>
      <c r="AD63" s="80"/>
      <c r="AE63" s="78"/>
    </row>
    <row r="64" spans="2:31" s="4" customFormat="1" ht="15.75" customHeight="1" x14ac:dyDescent="0.2">
      <c r="B64" s="177"/>
      <c r="C64" s="63" t="s">
        <v>1404</v>
      </c>
      <c r="D64" s="87"/>
      <c r="E64" s="660"/>
      <c r="F64" s="660"/>
      <c r="G64" s="660"/>
      <c r="H64" s="660"/>
      <c r="I64" s="660"/>
      <c r="J64" s="660"/>
      <c r="K64" s="660"/>
      <c r="L64" s="660"/>
      <c r="M64" s="660"/>
      <c r="N64" s="660"/>
      <c r="O64" s="660"/>
      <c r="P64" s="660"/>
      <c r="Q64" s="660"/>
      <c r="R64" s="660"/>
      <c r="S64" s="660"/>
      <c r="T64" s="660"/>
      <c r="U64" s="660"/>
      <c r="V64" s="660"/>
      <c r="W64" s="660"/>
      <c r="X64" s="660"/>
      <c r="Y64" s="660"/>
      <c r="Z64" s="660"/>
      <c r="AA64" s="660"/>
      <c r="AB64" s="660"/>
      <c r="AC64" s="660"/>
      <c r="AD64" s="660"/>
      <c r="AE64" s="78"/>
    </row>
    <row r="65" spans="2:31" s="4" customFormat="1" ht="15.75" customHeight="1" x14ac:dyDescent="0.2">
      <c r="B65" s="177"/>
      <c r="C65" s="649" t="s">
        <v>1405</v>
      </c>
      <c r="D65" s="649"/>
      <c r="E65" s="649"/>
      <c r="F65" s="649"/>
      <c r="G65" s="649"/>
      <c r="H65" s="649"/>
      <c r="I65" s="650">
        <f>INFO.BASICA!$I$99</f>
        <v>0</v>
      </c>
      <c r="J65" s="650"/>
      <c r="K65" s="650"/>
      <c r="L65" s="650"/>
      <c r="M65" s="650"/>
      <c r="N65" s="650"/>
      <c r="O65" s="650"/>
      <c r="P65" s="650"/>
      <c r="Q65" s="650"/>
      <c r="R65" s="650"/>
      <c r="S65" s="650"/>
      <c r="T65" s="650"/>
      <c r="U65" s="650"/>
      <c r="V65" s="650"/>
      <c r="W65" s="650"/>
      <c r="X65" s="650"/>
      <c r="Y65" s="650"/>
      <c r="Z65" s="650"/>
      <c r="AA65" s="650"/>
      <c r="AB65" s="650"/>
      <c r="AC65" s="650"/>
      <c r="AD65" s="650"/>
      <c r="AE65" s="78"/>
    </row>
    <row r="66" spans="2:31" s="4" customFormat="1" ht="15.75" customHeight="1" x14ac:dyDescent="0.2">
      <c r="B66" s="79"/>
      <c r="C66" s="649" t="s">
        <v>1406</v>
      </c>
      <c r="D66" s="649"/>
      <c r="E66" s="649"/>
      <c r="F66" s="649"/>
      <c r="G66" s="649"/>
      <c r="H66" s="649"/>
      <c r="I66" s="650">
        <f>INFO.BASICA!$I$100</f>
        <v>0</v>
      </c>
      <c r="J66" s="650"/>
      <c r="K66" s="650"/>
      <c r="L66" s="650"/>
      <c r="M66" s="650"/>
      <c r="N66" s="650"/>
      <c r="O66" s="650"/>
      <c r="P66" s="650"/>
      <c r="Q66" s="650"/>
      <c r="R66" s="650"/>
      <c r="S66" s="650"/>
      <c r="T66" s="650"/>
      <c r="U66" s="650"/>
      <c r="V66" s="650"/>
      <c r="W66" s="651" t="s">
        <v>1407</v>
      </c>
      <c r="X66" s="651"/>
      <c r="Y66" s="651"/>
      <c r="Z66" s="329">
        <f>INFO.BASICA!$Z$100</f>
        <v>0</v>
      </c>
      <c r="AA66" s="329"/>
      <c r="AB66" s="329"/>
      <c r="AC66" s="329"/>
      <c r="AD66" s="329"/>
      <c r="AE66" s="179"/>
    </row>
    <row r="67" spans="2:31" s="4" customFormat="1" ht="15.75" customHeight="1" x14ac:dyDescent="0.2">
      <c r="B67" s="79"/>
      <c r="C67" s="649" t="s">
        <v>1408</v>
      </c>
      <c r="D67" s="649"/>
      <c r="E67" s="649"/>
      <c r="F67" s="649"/>
      <c r="G67" s="649"/>
      <c r="H67" s="649"/>
      <c r="I67" s="650">
        <f>INFO.BASICA!$I$101</f>
        <v>0</v>
      </c>
      <c r="J67" s="650"/>
      <c r="K67" s="650"/>
      <c r="L67" s="650"/>
      <c r="M67" s="650"/>
      <c r="N67" s="650"/>
      <c r="O67" s="650"/>
      <c r="P67" s="650"/>
      <c r="Q67" s="650"/>
      <c r="R67" s="650"/>
      <c r="S67" s="650"/>
      <c r="T67" s="650"/>
      <c r="U67" s="650"/>
      <c r="V67" s="650"/>
      <c r="W67" s="650"/>
      <c r="X67" s="650"/>
      <c r="Y67" s="650"/>
      <c r="Z67" s="650"/>
      <c r="AA67" s="650"/>
      <c r="AB67" s="650"/>
      <c r="AC67" s="650"/>
      <c r="AD67" s="650"/>
      <c r="AE67" s="179"/>
    </row>
    <row r="68" spans="2:31" s="4" customFormat="1" ht="15.75" customHeight="1" x14ac:dyDescent="0.2">
      <c r="B68" s="79"/>
      <c r="C68" s="649" t="s">
        <v>1487</v>
      </c>
      <c r="D68" s="649"/>
      <c r="E68" s="649"/>
      <c r="F68" s="649"/>
      <c r="G68" s="649"/>
      <c r="H68" s="649"/>
      <c r="I68" s="649"/>
      <c r="J68" s="649"/>
      <c r="K68" s="650">
        <f>INFO.BASICA!$K$102</f>
        <v>0</v>
      </c>
      <c r="L68" s="650"/>
      <c r="M68" s="650"/>
      <c r="N68" s="650"/>
      <c r="O68" s="650"/>
      <c r="P68" s="650"/>
      <c r="Q68" s="650"/>
      <c r="R68" s="650"/>
      <c r="S68" s="650"/>
      <c r="T68" s="650"/>
      <c r="U68" s="650"/>
      <c r="V68" s="650"/>
      <c r="W68" s="650"/>
      <c r="X68" s="650"/>
      <c r="Y68" s="650"/>
      <c r="Z68" s="650"/>
      <c r="AA68" s="650"/>
      <c r="AB68" s="650"/>
      <c r="AC68" s="650"/>
      <c r="AD68" s="650"/>
      <c r="AE68" s="179"/>
    </row>
    <row r="69" spans="2:31" s="4" customFormat="1" ht="15.75" customHeight="1" x14ac:dyDescent="0.2">
      <c r="B69" s="177"/>
      <c r="C69" s="64"/>
      <c r="D69" s="64"/>
      <c r="E69" s="64"/>
      <c r="F69" s="64"/>
      <c r="G69" s="64"/>
      <c r="H69" s="64"/>
      <c r="I69" s="64"/>
      <c r="J69" s="64"/>
      <c r="K69" s="64"/>
      <c r="L69" s="64"/>
      <c r="M69" s="64"/>
      <c r="N69" s="64"/>
      <c r="O69" s="64"/>
      <c r="P69" s="64"/>
      <c r="Q69" s="64"/>
      <c r="R69" s="64"/>
      <c r="S69" s="64"/>
      <c r="T69" s="64"/>
      <c r="U69" s="64"/>
      <c r="V69" s="64"/>
      <c r="W69" s="64"/>
      <c r="X69" s="64"/>
      <c r="Y69" s="64"/>
      <c r="Z69" s="64"/>
      <c r="AA69" s="64"/>
      <c r="AB69" s="64"/>
      <c r="AC69" s="64"/>
      <c r="AD69" s="64"/>
      <c r="AE69" s="179"/>
    </row>
    <row r="70" spans="2:31" s="1" customFormat="1" ht="20.25" customHeight="1" x14ac:dyDescent="0.2">
      <c r="B70" s="152"/>
      <c r="D70" s="58"/>
      <c r="E70" s="58"/>
      <c r="F70" s="58"/>
      <c r="G70" s="58"/>
      <c r="H70" s="58"/>
      <c r="I70" s="58"/>
      <c r="J70" s="57"/>
      <c r="K70" s="57"/>
      <c r="L70" s="57"/>
      <c r="M70" s="57"/>
      <c r="N70" s="57"/>
      <c r="O70" s="57"/>
      <c r="P70" s="57"/>
      <c r="Q70" s="59"/>
      <c r="R70" s="59"/>
      <c r="S70" s="59"/>
      <c r="T70" s="59"/>
      <c r="U70" s="59"/>
      <c r="V70" s="59"/>
      <c r="W70" s="57"/>
      <c r="X70" s="57"/>
      <c r="Y70" s="57"/>
      <c r="Z70" s="57"/>
      <c r="AA70" s="57"/>
      <c r="AB70" s="57"/>
      <c r="AC70" s="57"/>
      <c r="AD70" s="57"/>
      <c r="AE70" s="180"/>
    </row>
    <row r="71" spans="2:31" s="1" customFormat="1" ht="36" customHeight="1" x14ac:dyDescent="0.25">
      <c r="B71" s="742" t="s">
        <v>1628</v>
      </c>
      <c r="C71" s="743"/>
      <c r="D71" s="743"/>
      <c r="E71" s="743"/>
      <c r="F71" s="743"/>
      <c r="G71" s="743"/>
      <c r="H71" s="743"/>
      <c r="I71" s="743"/>
      <c r="J71" s="743"/>
      <c r="K71" s="743"/>
      <c r="L71" s="743"/>
      <c r="M71" s="743"/>
      <c r="N71" s="743"/>
      <c r="O71" s="743"/>
      <c r="P71" s="743"/>
      <c r="Q71" s="743"/>
      <c r="R71" s="743"/>
      <c r="S71" s="743"/>
      <c r="T71" s="743"/>
      <c r="U71" s="743"/>
      <c r="V71" s="743"/>
      <c r="W71" s="743"/>
      <c r="X71" s="743"/>
      <c r="Y71" s="743"/>
      <c r="Z71" s="743"/>
      <c r="AA71" s="743"/>
      <c r="AB71" s="743"/>
      <c r="AC71" s="743"/>
      <c r="AD71" s="743"/>
      <c r="AE71" s="744"/>
    </row>
    <row r="72" spans="2:31" s="1" customFormat="1" ht="12.75" customHeight="1" x14ac:dyDescent="0.2">
      <c r="B72" s="745"/>
      <c r="C72" s="746"/>
      <c r="D72" s="746"/>
      <c r="E72" s="746"/>
      <c r="F72" s="746"/>
      <c r="G72" s="746"/>
      <c r="H72" s="746"/>
      <c r="I72" s="746"/>
      <c r="J72" s="746"/>
      <c r="K72" s="746"/>
      <c r="L72" s="746"/>
      <c r="M72" s="746"/>
      <c r="N72" s="746"/>
      <c r="O72" s="746"/>
      <c r="P72" s="746"/>
      <c r="Q72" s="746"/>
      <c r="R72" s="746"/>
      <c r="S72" s="746"/>
      <c r="T72" s="746"/>
      <c r="U72" s="746"/>
      <c r="V72" s="746"/>
      <c r="W72" s="746"/>
      <c r="X72" s="746"/>
      <c r="Y72" s="746"/>
      <c r="Z72" s="746"/>
      <c r="AA72" s="746"/>
      <c r="AB72" s="746"/>
      <c r="AC72" s="746"/>
      <c r="AD72" s="746"/>
      <c r="AE72" s="747"/>
    </row>
    <row r="73" spans="2:31" s="1" customFormat="1" ht="12.75" customHeight="1" x14ac:dyDescent="0.2">
      <c r="B73" s="93"/>
      <c r="C73" s="93"/>
      <c r="D73" s="93"/>
      <c r="E73" s="93"/>
      <c r="F73" s="93"/>
      <c r="G73" s="93"/>
      <c r="H73" s="93"/>
      <c r="I73" s="93"/>
      <c r="J73" s="93"/>
      <c r="K73" s="93"/>
      <c r="L73" s="93"/>
      <c r="M73" s="93"/>
      <c r="N73" s="93"/>
      <c r="O73" s="93"/>
      <c r="P73" s="93"/>
      <c r="Q73" s="93"/>
      <c r="R73" s="93"/>
      <c r="S73" s="93"/>
      <c r="T73" s="93"/>
      <c r="U73" s="93"/>
      <c r="V73" s="93"/>
      <c r="W73" s="93"/>
      <c r="X73" s="93"/>
      <c r="Y73" s="93"/>
      <c r="Z73" s="93"/>
      <c r="AA73" s="93"/>
      <c r="AB73" s="93"/>
      <c r="AC73" s="93"/>
      <c r="AD73" s="93"/>
      <c r="AE73" s="93"/>
    </row>
    <row r="74" spans="2:31" s="1" customFormat="1" ht="12.75" customHeight="1" x14ac:dyDescent="0.2">
      <c r="B74" s="1" t="s">
        <v>1617</v>
      </c>
      <c r="J74" s="93"/>
      <c r="K74" s="93"/>
      <c r="L74" s="93"/>
      <c r="M74" s="93"/>
      <c r="N74" s="93"/>
      <c r="O74" s="93"/>
      <c r="P74" s="93"/>
      <c r="Q74" s="93"/>
      <c r="R74" s="93"/>
      <c r="S74" s="93"/>
      <c r="T74" s="93"/>
      <c r="U74" s="93"/>
      <c r="V74" s="93"/>
      <c r="W74" s="93"/>
      <c r="X74" s="93"/>
      <c r="Y74" s="93"/>
      <c r="Z74" s="93"/>
      <c r="AA74" s="93"/>
      <c r="AB74" s="93"/>
      <c r="AC74" s="93"/>
      <c r="AD74" s="93"/>
      <c r="AE74" s="93"/>
    </row>
    <row r="75" spans="2:31" s="1" customFormat="1" ht="12.75" customHeight="1" x14ac:dyDescent="0.2">
      <c r="B75" s="93"/>
      <c r="C75" s="93"/>
      <c r="D75" s="93"/>
      <c r="E75" s="93"/>
      <c r="F75" s="93"/>
      <c r="G75" s="93"/>
      <c r="H75" s="93"/>
      <c r="I75" s="93"/>
      <c r="J75" s="93"/>
      <c r="K75" s="93"/>
      <c r="L75" s="93"/>
      <c r="M75" s="93"/>
      <c r="N75" s="93"/>
      <c r="O75" s="93"/>
      <c r="P75" s="93"/>
      <c r="Q75" s="93"/>
      <c r="R75" s="93"/>
      <c r="S75" s="93"/>
      <c r="T75" s="93"/>
      <c r="U75" s="93"/>
      <c r="V75" s="93"/>
      <c r="W75" s="93"/>
      <c r="X75" s="93"/>
      <c r="Y75" s="93"/>
      <c r="Z75" s="93"/>
      <c r="AA75" s="93"/>
      <c r="AB75" s="93"/>
      <c r="AC75" s="93"/>
      <c r="AD75" s="93"/>
      <c r="AE75" s="93"/>
    </row>
    <row r="76" spans="2:31" s="1" customFormat="1" ht="12.75" customHeight="1" x14ac:dyDescent="0.2">
      <c r="B76" s="58" t="s">
        <v>1630</v>
      </c>
      <c r="C76" s="93"/>
      <c r="D76" s="93"/>
      <c r="E76" s="93"/>
      <c r="F76" s="93"/>
      <c r="G76" s="93"/>
      <c r="H76" s="93"/>
      <c r="I76" s="93"/>
      <c r="J76" s="93"/>
      <c r="K76" s="93"/>
      <c r="L76" s="93"/>
      <c r="M76" s="93"/>
      <c r="N76" s="93"/>
      <c r="O76" s="93"/>
      <c r="P76" s="93"/>
      <c r="Q76" s="93"/>
      <c r="R76" s="93"/>
      <c r="S76" s="93"/>
      <c r="T76" s="93"/>
      <c r="U76" s="93"/>
      <c r="V76" s="93"/>
      <c r="W76" s="93"/>
      <c r="X76" s="93"/>
      <c r="Y76" s="93"/>
      <c r="Z76" s="93"/>
      <c r="AA76" s="93"/>
      <c r="AB76" s="93"/>
      <c r="AC76" s="93"/>
      <c r="AD76" s="93"/>
      <c r="AE76" s="93"/>
    </row>
    <row r="77" spans="2:31" s="1" customFormat="1" ht="12.75" customHeight="1" x14ac:dyDescent="0.2">
      <c r="B77" s="93"/>
      <c r="C77" s="115"/>
      <c r="D77" s="93"/>
      <c r="E77" s="93"/>
      <c r="F77" s="93"/>
      <c r="G77" s="93"/>
      <c r="H77" s="93"/>
      <c r="I77" s="93"/>
      <c r="J77" s="93"/>
      <c r="K77" s="115"/>
      <c r="L77" s="93"/>
      <c r="M77" s="93"/>
      <c r="N77" s="93"/>
      <c r="O77" s="93"/>
      <c r="P77" s="93"/>
      <c r="Q77" s="93"/>
      <c r="R77" s="93"/>
      <c r="S77" s="115"/>
      <c r="T77" s="93"/>
      <c r="U77" s="93"/>
      <c r="V77" s="93"/>
      <c r="W77" s="93"/>
      <c r="X77" s="93"/>
      <c r="Y77" s="93"/>
      <c r="Z77" s="93"/>
      <c r="AA77" s="93"/>
      <c r="AB77" s="93"/>
      <c r="AC77" s="93"/>
      <c r="AD77" s="93"/>
      <c r="AE77" s="93"/>
    </row>
    <row r="78" spans="2:31" s="1" customFormat="1" ht="12.75" customHeight="1" x14ac:dyDescent="0.2">
      <c r="B78" s="93"/>
      <c r="C78" s="116" t="b">
        <v>0</v>
      </c>
      <c r="D78" s="662" t="s">
        <v>1631</v>
      </c>
      <c r="E78" s="662"/>
      <c r="F78" s="662"/>
      <c r="G78" s="662"/>
      <c r="H78" s="662"/>
      <c r="I78" s="93"/>
      <c r="J78" s="93"/>
      <c r="K78" s="116" t="b">
        <v>0</v>
      </c>
      <c r="L78" s="662" t="s">
        <v>1632</v>
      </c>
      <c r="M78" s="662"/>
      <c r="N78" s="662"/>
      <c r="O78" s="662"/>
      <c r="P78" s="662"/>
      <c r="Q78" s="93"/>
      <c r="R78" s="93"/>
      <c r="S78" s="116" t="b">
        <v>0</v>
      </c>
      <c r="T78" s="662" t="s">
        <v>1633</v>
      </c>
      <c r="U78" s="662"/>
      <c r="V78" s="662"/>
      <c r="W78" s="662"/>
      <c r="X78" s="662"/>
      <c r="Y78" s="93"/>
      <c r="Z78" s="93"/>
      <c r="AA78" s="93"/>
      <c r="AB78" s="93"/>
      <c r="AC78" s="93"/>
      <c r="AD78" s="93"/>
      <c r="AE78" s="93"/>
    </row>
    <row r="79" spans="2:31" s="1" customFormat="1" ht="12.75" customHeight="1" x14ac:dyDescent="0.2">
      <c r="B79" s="93"/>
      <c r="C79" s="104" t="b">
        <v>0</v>
      </c>
      <c r="D79" s="662" t="s">
        <v>1634</v>
      </c>
      <c r="E79" s="662"/>
      <c r="F79" s="662"/>
      <c r="G79" s="662"/>
      <c r="H79" s="662"/>
      <c r="I79" s="93"/>
      <c r="J79" s="93"/>
      <c r="K79" s="104" t="b">
        <v>0</v>
      </c>
      <c r="L79" s="662" t="s">
        <v>1635</v>
      </c>
      <c r="M79" s="662"/>
      <c r="N79" s="662"/>
      <c r="O79" s="662"/>
      <c r="P79" s="662"/>
      <c r="Q79" s="93"/>
      <c r="R79" s="93"/>
      <c r="S79" s="104" t="b">
        <v>0</v>
      </c>
      <c r="T79" s="662" t="s">
        <v>1636</v>
      </c>
      <c r="U79" s="662"/>
      <c r="V79" s="662"/>
      <c r="W79" s="662"/>
      <c r="X79" s="662"/>
      <c r="Y79" s="662"/>
      <c r="Z79" s="662"/>
      <c r="AA79" s="662"/>
      <c r="AB79" s="662"/>
      <c r="AC79" s="662"/>
      <c r="AD79" s="93"/>
      <c r="AE79" s="93"/>
    </row>
    <row r="80" spans="2:31" s="1" customFormat="1" ht="12.75" customHeight="1" x14ac:dyDescent="0.2">
      <c r="B80" s="93"/>
      <c r="C80" s="115"/>
      <c r="D80" s="93"/>
      <c r="E80" s="93"/>
      <c r="F80" s="93"/>
      <c r="G80" s="93"/>
      <c r="H80" s="93"/>
      <c r="I80" s="93"/>
      <c r="J80" s="93"/>
      <c r="K80" s="115"/>
      <c r="L80" s="93"/>
      <c r="M80" s="93"/>
      <c r="N80" s="93"/>
      <c r="O80" s="93"/>
      <c r="P80" s="93"/>
      <c r="Q80" s="93"/>
      <c r="R80" s="93"/>
      <c r="S80" s="115"/>
      <c r="T80" s="93"/>
      <c r="U80" s="93"/>
      <c r="V80" s="93"/>
      <c r="W80" s="93"/>
      <c r="X80" s="93"/>
      <c r="Y80" s="93"/>
      <c r="Z80" s="93"/>
      <c r="AA80" s="93"/>
      <c r="AB80" s="93"/>
      <c r="AC80" s="93"/>
      <c r="AD80" s="93"/>
      <c r="AE80" s="93"/>
    </row>
    <row r="81" spans="2:31" s="1" customFormat="1" ht="12.75" customHeight="1" x14ac:dyDescent="0.2">
      <c r="B81" s="93"/>
      <c r="C81" s="93"/>
      <c r="D81" s="93"/>
      <c r="E81" s="93"/>
      <c r="F81" s="93"/>
      <c r="G81" s="93"/>
      <c r="H81" s="93"/>
      <c r="I81" s="93"/>
      <c r="J81" s="93"/>
      <c r="K81" s="93"/>
      <c r="L81" s="93"/>
      <c r="M81" s="93"/>
      <c r="N81" s="93"/>
      <c r="O81" s="93"/>
      <c r="P81" s="93"/>
      <c r="Q81" s="93"/>
      <c r="R81" s="93"/>
      <c r="S81" s="93"/>
      <c r="T81" s="93"/>
      <c r="U81" s="93"/>
      <c r="V81" s="93"/>
      <c r="W81" s="93"/>
      <c r="X81" s="93"/>
      <c r="Y81" s="93"/>
      <c r="Z81" s="93"/>
      <c r="AA81" s="93"/>
      <c r="AB81" s="93"/>
      <c r="AC81" s="93"/>
      <c r="AD81" s="93"/>
      <c r="AE81" s="93"/>
    </row>
    <row r="82" spans="2:31" s="1" customFormat="1" ht="12.75" customHeight="1" x14ac:dyDescent="0.2">
      <c r="B82" s="93"/>
      <c r="C82" s="93"/>
      <c r="D82" s="93"/>
      <c r="E82" s="93"/>
      <c r="F82" s="93"/>
      <c r="G82" s="93"/>
      <c r="H82" s="93"/>
      <c r="I82" s="93"/>
      <c r="J82" s="93"/>
      <c r="K82" s="93"/>
      <c r="L82" s="93"/>
      <c r="M82" s="93"/>
      <c r="N82" s="93"/>
      <c r="O82" s="93"/>
      <c r="P82" s="93"/>
      <c r="Q82" s="93"/>
      <c r="R82" s="93"/>
      <c r="S82" s="93"/>
      <c r="T82" s="93"/>
      <c r="U82" s="93"/>
      <c r="V82" s="93"/>
      <c r="W82" s="93"/>
      <c r="X82" s="93"/>
      <c r="Y82" s="93"/>
      <c r="Z82" s="93"/>
      <c r="AA82" s="93"/>
      <c r="AB82" s="93"/>
      <c r="AC82" s="93"/>
      <c r="AD82" s="93"/>
      <c r="AE82" s="93"/>
    </row>
    <row r="83" spans="2:31" s="1" customFormat="1" ht="12.75" customHeight="1" x14ac:dyDescent="0.2">
      <c r="B83" s="58" t="s">
        <v>1620</v>
      </c>
      <c r="C83" s="93"/>
      <c r="D83" s="93"/>
      <c r="E83" s="93"/>
      <c r="F83" s="93"/>
      <c r="G83" s="93"/>
      <c r="H83" s="93"/>
      <c r="I83" s="93"/>
      <c r="J83" s="93"/>
      <c r="K83" s="93"/>
      <c r="L83" s="93"/>
      <c r="M83" s="93"/>
      <c r="N83" s="93"/>
      <c r="O83" s="93"/>
      <c r="P83" s="93"/>
      <c r="Q83" s="93"/>
      <c r="R83" s="93"/>
      <c r="S83" s="93"/>
      <c r="T83" s="93"/>
      <c r="U83" s="93"/>
      <c r="V83" s="93"/>
      <c r="W83" s="93"/>
      <c r="X83" s="93"/>
      <c r="Y83" s="93"/>
      <c r="Z83" s="93"/>
      <c r="AA83" s="93"/>
      <c r="AB83" s="93"/>
      <c r="AC83" s="93"/>
      <c r="AD83" s="93"/>
      <c r="AE83" s="93"/>
    </row>
    <row r="84" spans="2:31" s="1" customFormat="1" ht="12.75" customHeight="1" x14ac:dyDescent="0.2">
      <c r="D84" s="58"/>
      <c r="E84" s="58"/>
      <c r="F84" s="58"/>
      <c r="G84" s="58"/>
      <c r="H84" s="58"/>
      <c r="I84" s="58"/>
      <c r="J84" s="57"/>
      <c r="K84" s="57"/>
      <c r="L84" s="57"/>
      <c r="M84" s="57"/>
      <c r="N84" s="57"/>
      <c r="O84" s="57"/>
      <c r="P84" s="57"/>
      <c r="Q84" s="59"/>
      <c r="R84" s="59"/>
      <c r="S84" s="59"/>
      <c r="T84" s="59"/>
      <c r="U84" s="59"/>
      <c r="V84" s="59"/>
      <c r="W84" s="57"/>
      <c r="X84" s="57"/>
      <c r="Y84" s="57"/>
      <c r="Z84" s="57"/>
      <c r="AA84" s="57"/>
      <c r="AB84" s="57"/>
      <c r="AC84" s="57"/>
      <c r="AD84" s="57"/>
    </row>
    <row r="85" spans="2:31" s="1" customFormat="1" ht="12.75" customHeight="1" x14ac:dyDescent="0.2">
      <c r="B85" s="517" t="s">
        <v>1602</v>
      </c>
      <c r="C85" s="517"/>
      <c r="D85" s="517"/>
      <c r="E85" s="517"/>
      <c r="F85" s="517"/>
      <c r="G85" s="517"/>
      <c r="H85" s="517"/>
      <c r="I85" s="517"/>
      <c r="J85" s="517"/>
      <c r="K85" s="517"/>
      <c r="L85" s="517"/>
      <c r="M85" s="517"/>
      <c r="N85" s="517"/>
      <c r="O85" s="517"/>
      <c r="P85" s="517"/>
      <c r="Q85" s="517"/>
      <c r="R85" s="517"/>
      <c r="S85" s="517"/>
      <c r="T85" s="517"/>
      <c r="U85" s="517"/>
      <c r="V85" s="517"/>
      <c r="W85" s="517"/>
      <c r="X85" s="710"/>
      <c r="Y85" s="710"/>
      <c r="Z85" s="710" t="s">
        <v>1603</v>
      </c>
      <c r="AA85" s="710"/>
      <c r="AB85" s="714" t="s">
        <v>1604</v>
      </c>
      <c r="AC85" s="714"/>
      <c r="AD85" s="714"/>
      <c r="AE85" s="714"/>
    </row>
    <row r="86" spans="2:31" s="1" customFormat="1" ht="12.75" customHeight="1" x14ac:dyDescent="0.2">
      <c r="B86" s="517"/>
      <c r="C86" s="517"/>
      <c r="D86" s="517"/>
      <c r="E86" s="517"/>
      <c r="F86" s="517"/>
      <c r="G86" s="517"/>
      <c r="H86" s="517"/>
      <c r="I86" s="517"/>
      <c r="J86" s="517"/>
      <c r="K86" s="517"/>
      <c r="L86" s="517"/>
      <c r="M86" s="517"/>
      <c r="N86" s="517"/>
      <c r="O86" s="517"/>
      <c r="P86" s="517"/>
      <c r="Q86" s="517"/>
      <c r="R86" s="517"/>
      <c r="S86" s="517"/>
      <c r="T86" s="517"/>
      <c r="U86" s="517"/>
      <c r="V86" s="517"/>
      <c r="W86" s="517"/>
      <c r="X86" s="710"/>
      <c r="Y86" s="710"/>
      <c r="Z86" s="710"/>
      <c r="AA86" s="710"/>
      <c r="AB86" s="714"/>
      <c r="AC86" s="714"/>
      <c r="AD86" s="714"/>
      <c r="AE86" s="714"/>
    </row>
    <row r="87" spans="2:31" s="1" customFormat="1" ht="12.75" customHeight="1" x14ac:dyDescent="0.2">
      <c r="B87" s="715"/>
      <c r="C87" s="716"/>
      <c r="D87" s="716"/>
      <c r="E87" s="716"/>
      <c r="F87" s="716"/>
      <c r="G87" s="716"/>
      <c r="H87" s="716"/>
      <c r="I87" s="716"/>
      <c r="J87" s="716"/>
      <c r="K87" s="716"/>
      <c r="L87" s="716"/>
      <c r="M87" s="716"/>
      <c r="N87" s="716"/>
      <c r="O87" s="716"/>
      <c r="P87" s="716"/>
      <c r="Q87" s="716"/>
      <c r="R87" s="716"/>
      <c r="S87" s="716"/>
      <c r="T87" s="716"/>
      <c r="U87" s="716"/>
      <c r="V87" s="716"/>
      <c r="W87" s="716"/>
      <c r="X87" s="716"/>
      <c r="Y87" s="716"/>
      <c r="Z87" s="716"/>
      <c r="AA87" s="716"/>
      <c r="AB87" s="716"/>
      <c r="AC87" s="716"/>
      <c r="AD87" s="716"/>
      <c r="AE87" s="717"/>
    </row>
    <row r="88" spans="2:31" s="1" customFormat="1" ht="12.75" customHeight="1" x14ac:dyDescent="0.2">
      <c r="B88" s="592" t="s">
        <v>1605</v>
      </c>
      <c r="C88" s="592"/>
      <c r="D88" s="592"/>
      <c r="E88" s="592"/>
      <c r="F88" s="592"/>
      <c r="G88" s="592"/>
      <c r="H88" s="592"/>
      <c r="I88" s="592"/>
      <c r="J88" s="592"/>
      <c r="K88" s="592"/>
      <c r="L88" s="592"/>
      <c r="M88" s="592"/>
      <c r="N88" s="592"/>
      <c r="O88" s="592"/>
      <c r="P88" s="592"/>
      <c r="Q88" s="592"/>
      <c r="R88" s="592"/>
      <c r="S88" s="592"/>
      <c r="T88" s="592"/>
      <c r="U88" s="592"/>
      <c r="V88" s="592"/>
      <c r="W88" s="592"/>
      <c r="X88" s="709" t="b">
        <v>0</v>
      </c>
      <c r="Y88" s="709"/>
      <c r="Z88" s="726"/>
      <c r="AA88" s="726"/>
      <c r="AB88" s="726"/>
      <c r="AC88" s="726"/>
      <c r="AD88" s="726"/>
      <c r="AE88" s="726"/>
    </row>
    <row r="89" spans="2:31" s="1" customFormat="1" ht="12.75" customHeight="1" x14ac:dyDescent="0.2">
      <c r="B89" s="592"/>
      <c r="C89" s="592"/>
      <c r="D89" s="592"/>
      <c r="E89" s="592"/>
      <c r="F89" s="592"/>
      <c r="G89" s="592"/>
      <c r="H89" s="592"/>
      <c r="I89" s="592"/>
      <c r="J89" s="592"/>
      <c r="K89" s="592"/>
      <c r="L89" s="592"/>
      <c r="M89" s="592"/>
      <c r="N89" s="592"/>
      <c r="O89" s="592"/>
      <c r="P89" s="592"/>
      <c r="Q89" s="592"/>
      <c r="R89" s="592"/>
      <c r="S89" s="592"/>
      <c r="T89" s="592"/>
      <c r="U89" s="592"/>
      <c r="V89" s="592"/>
      <c r="W89" s="592"/>
      <c r="X89" s="709"/>
      <c r="Y89" s="709"/>
      <c r="Z89" s="726"/>
      <c r="AA89" s="726"/>
      <c r="AB89" s="726"/>
      <c r="AC89" s="726"/>
      <c r="AD89" s="726"/>
      <c r="AE89" s="726"/>
    </row>
    <row r="90" spans="2:31" s="1" customFormat="1" ht="12.75" customHeight="1" x14ac:dyDescent="0.2">
      <c r="B90" s="592" t="s">
        <v>1606</v>
      </c>
      <c r="C90" s="592"/>
      <c r="D90" s="592"/>
      <c r="E90" s="592"/>
      <c r="F90" s="592"/>
      <c r="G90" s="592"/>
      <c r="H90" s="592"/>
      <c r="I90" s="592"/>
      <c r="J90" s="592"/>
      <c r="K90" s="592"/>
      <c r="L90" s="592"/>
      <c r="M90" s="592"/>
      <c r="N90" s="592"/>
      <c r="O90" s="592"/>
      <c r="P90" s="592"/>
      <c r="Q90" s="592"/>
      <c r="R90" s="592"/>
      <c r="S90" s="592"/>
      <c r="T90" s="592"/>
      <c r="U90" s="592"/>
      <c r="V90" s="592"/>
      <c r="W90" s="592"/>
      <c r="X90" s="709" t="b">
        <v>0</v>
      </c>
      <c r="Y90" s="709"/>
      <c r="Z90" s="726"/>
      <c r="AA90" s="726"/>
      <c r="AB90" s="726"/>
      <c r="AC90" s="726"/>
      <c r="AD90" s="726"/>
      <c r="AE90" s="726"/>
    </row>
    <row r="91" spans="2:31" s="1" customFormat="1" ht="12.75" customHeight="1" x14ac:dyDescent="0.2">
      <c r="B91" s="592"/>
      <c r="C91" s="592"/>
      <c r="D91" s="592"/>
      <c r="E91" s="592"/>
      <c r="F91" s="592"/>
      <c r="G91" s="592"/>
      <c r="H91" s="592"/>
      <c r="I91" s="592"/>
      <c r="J91" s="592"/>
      <c r="K91" s="592"/>
      <c r="L91" s="592"/>
      <c r="M91" s="592"/>
      <c r="N91" s="592"/>
      <c r="O91" s="592"/>
      <c r="P91" s="592"/>
      <c r="Q91" s="592"/>
      <c r="R91" s="592"/>
      <c r="S91" s="592"/>
      <c r="T91" s="592"/>
      <c r="U91" s="592"/>
      <c r="V91" s="592"/>
      <c r="W91" s="592"/>
      <c r="X91" s="709"/>
      <c r="Y91" s="709"/>
      <c r="Z91" s="726"/>
      <c r="AA91" s="726"/>
      <c r="AB91" s="726"/>
      <c r="AC91" s="726"/>
      <c r="AD91" s="726"/>
      <c r="AE91" s="726"/>
    </row>
    <row r="92" spans="2:31" s="1" customFormat="1" ht="12.75" customHeight="1" x14ac:dyDescent="0.2">
      <c r="B92" s="592" t="s">
        <v>1637</v>
      </c>
      <c r="C92" s="592"/>
      <c r="D92" s="592"/>
      <c r="E92" s="592"/>
      <c r="F92" s="592"/>
      <c r="G92" s="592"/>
      <c r="H92" s="592"/>
      <c r="I92" s="592"/>
      <c r="J92" s="592"/>
      <c r="K92" s="592"/>
      <c r="L92" s="592"/>
      <c r="M92" s="592"/>
      <c r="N92" s="592"/>
      <c r="O92" s="592"/>
      <c r="P92" s="592"/>
      <c r="Q92" s="592"/>
      <c r="R92" s="592"/>
      <c r="S92" s="592"/>
      <c r="T92" s="592"/>
      <c r="U92" s="592"/>
      <c r="V92" s="592"/>
      <c r="W92" s="592"/>
      <c r="X92" s="709" t="b">
        <v>0</v>
      </c>
      <c r="Y92" s="709"/>
      <c r="Z92" s="726"/>
      <c r="AA92" s="726"/>
      <c r="AB92" s="726"/>
      <c r="AC92" s="726"/>
      <c r="AD92" s="726"/>
      <c r="AE92" s="726"/>
    </row>
    <row r="93" spans="2:31" s="1" customFormat="1" ht="12.75" customHeight="1" x14ac:dyDescent="0.2">
      <c r="B93" s="592"/>
      <c r="C93" s="592"/>
      <c r="D93" s="592"/>
      <c r="E93" s="592"/>
      <c r="F93" s="592"/>
      <c r="G93" s="592"/>
      <c r="H93" s="592"/>
      <c r="I93" s="592"/>
      <c r="J93" s="592"/>
      <c r="K93" s="592"/>
      <c r="L93" s="592"/>
      <c r="M93" s="592"/>
      <c r="N93" s="592"/>
      <c r="O93" s="592"/>
      <c r="P93" s="592"/>
      <c r="Q93" s="592"/>
      <c r="R93" s="592"/>
      <c r="S93" s="592"/>
      <c r="T93" s="592"/>
      <c r="U93" s="592"/>
      <c r="V93" s="592"/>
      <c r="W93" s="592"/>
      <c r="X93" s="709"/>
      <c r="Y93" s="709"/>
      <c r="Z93" s="726"/>
      <c r="AA93" s="726"/>
      <c r="AB93" s="726"/>
      <c r="AC93" s="726"/>
      <c r="AD93" s="726"/>
      <c r="AE93" s="726"/>
    </row>
    <row r="94" spans="2:31" s="1" customFormat="1" ht="42" customHeight="1" x14ac:dyDescent="0.2">
      <c r="B94" s="592" t="s">
        <v>1638</v>
      </c>
      <c r="C94" s="592"/>
      <c r="D94" s="592"/>
      <c r="E94" s="592"/>
      <c r="F94" s="592"/>
      <c r="G94" s="592"/>
      <c r="H94" s="592"/>
      <c r="I94" s="592"/>
      <c r="J94" s="592"/>
      <c r="K94" s="592"/>
      <c r="L94" s="592"/>
      <c r="M94" s="592"/>
      <c r="N94" s="592"/>
      <c r="O94" s="592"/>
      <c r="P94" s="592"/>
      <c r="Q94" s="592"/>
      <c r="R94" s="592"/>
      <c r="S94" s="592"/>
      <c r="T94" s="592"/>
      <c r="U94" s="592"/>
      <c r="V94" s="592"/>
      <c r="W94" s="592"/>
      <c r="X94" s="709" t="b">
        <v>0</v>
      </c>
      <c r="Y94" s="709"/>
      <c r="Z94" s="726"/>
      <c r="AA94" s="726"/>
      <c r="AB94" s="726"/>
      <c r="AC94" s="726"/>
      <c r="AD94" s="726"/>
      <c r="AE94" s="726"/>
    </row>
    <row r="95" spans="2:31" s="1" customFormat="1" ht="42" customHeight="1" x14ac:dyDescent="0.2">
      <c r="B95" s="592"/>
      <c r="C95" s="592"/>
      <c r="D95" s="592"/>
      <c r="E95" s="592"/>
      <c r="F95" s="592"/>
      <c r="G95" s="592"/>
      <c r="H95" s="592"/>
      <c r="I95" s="592"/>
      <c r="J95" s="592"/>
      <c r="K95" s="592"/>
      <c r="L95" s="592"/>
      <c r="M95" s="592"/>
      <c r="N95" s="592"/>
      <c r="O95" s="592"/>
      <c r="P95" s="592"/>
      <c r="Q95" s="592"/>
      <c r="R95" s="592"/>
      <c r="S95" s="592"/>
      <c r="T95" s="592"/>
      <c r="U95" s="592"/>
      <c r="V95" s="592"/>
      <c r="W95" s="592"/>
      <c r="X95" s="709"/>
      <c r="Y95" s="709"/>
      <c r="Z95" s="726"/>
      <c r="AA95" s="726"/>
      <c r="AB95" s="726"/>
      <c r="AC95" s="726"/>
      <c r="AD95" s="726"/>
      <c r="AE95" s="726"/>
    </row>
    <row r="96" spans="2:31" s="1" customFormat="1" ht="12.75" customHeight="1" x14ac:dyDescent="0.2">
      <c r="B96" s="67"/>
      <c r="C96" s="67"/>
      <c r="D96" s="67"/>
      <c r="E96" s="67"/>
      <c r="F96" s="67"/>
      <c r="G96" s="67"/>
      <c r="H96" s="67"/>
      <c r="I96" s="67"/>
      <c r="J96" s="67"/>
      <c r="K96" s="67"/>
      <c r="L96" s="67"/>
      <c r="M96" s="67"/>
      <c r="N96" s="67"/>
      <c r="O96" s="67"/>
      <c r="P96" s="67"/>
      <c r="Q96" s="67"/>
      <c r="R96" s="67"/>
      <c r="S96" s="67"/>
      <c r="T96" s="67"/>
      <c r="U96" s="67"/>
      <c r="V96" s="67"/>
      <c r="W96" s="67"/>
      <c r="X96" s="57"/>
      <c r="Y96" s="57"/>
      <c r="Z96" s="57"/>
      <c r="AA96" s="57"/>
      <c r="AB96" s="57"/>
      <c r="AC96" s="57"/>
      <c r="AD96" s="57"/>
      <c r="AE96" s="57"/>
    </row>
    <row r="97" spans="2:31" s="1" customFormat="1" ht="12.75" customHeight="1" x14ac:dyDescent="0.2">
      <c r="B97" s="731" t="s">
        <v>1639</v>
      </c>
      <c r="C97" s="731"/>
      <c r="D97" s="731"/>
      <c r="E97" s="731"/>
      <c r="F97" s="731"/>
      <c r="G97" s="731"/>
      <c r="H97" s="731"/>
      <c r="I97" s="731"/>
      <c r="J97" s="731"/>
      <c r="K97" s="731"/>
      <c r="L97" s="731"/>
      <c r="M97" s="731"/>
      <c r="N97" s="731"/>
      <c r="O97" s="731"/>
      <c r="P97" s="731"/>
      <c r="Q97" s="731"/>
      <c r="R97" s="731"/>
      <c r="S97" s="731"/>
      <c r="T97" s="731"/>
      <c r="U97" s="731"/>
      <c r="V97" s="731"/>
      <c r="W97" s="731"/>
      <c r="X97" s="731"/>
      <c r="Y97" s="731"/>
      <c r="Z97" s="731"/>
      <c r="AA97" s="731"/>
      <c r="AB97" s="731"/>
      <c r="AC97" s="731"/>
      <c r="AD97" s="731"/>
      <c r="AE97" s="731"/>
    </row>
    <row r="98" spans="2:31" s="1" customFormat="1" ht="12.75" customHeight="1" x14ac:dyDescent="0.2">
      <c r="B98" s="731"/>
      <c r="C98" s="731"/>
      <c r="D98" s="731"/>
      <c r="E98" s="731"/>
      <c r="F98" s="731"/>
      <c r="G98" s="731"/>
      <c r="H98" s="731"/>
      <c r="I98" s="731"/>
      <c r="J98" s="731"/>
      <c r="K98" s="731"/>
      <c r="L98" s="731"/>
      <c r="M98" s="731"/>
      <c r="N98" s="731"/>
      <c r="O98" s="731"/>
      <c r="P98" s="731"/>
      <c r="Q98" s="731"/>
      <c r="R98" s="731"/>
      <c r="S98" s="731"/>
      <c r="T98" s="731"/>
      <c r="U98" s="731"/>
      <c r="V98" s="731"/>
      <c r="W98" s="731"/>
      <c r="X98" s="731"/>
      <c r="Y98" s="731"/>
      <c r="Z98" s="731"/>
      <c r="AA98" s="731"/>
      <c r="AB98" s="731"/>
      <c r="AC98" s="731"/>
      <c r="AD98" s="731"/>
      <c r="AE98" s="731"/>
    </row>
    <row r="99" spans="2:31" s="1" customFormat="1" x14ac:dyDescent="0.2">
      <c r="B99" s="67"/>
      <c r="C99" s="67"/>
      <c r="D99" s="67"/>
      <c r="E99" s="67"/>
      <c r="F99" s="67"/>
      <c r="G99" s="67"/>
      <c r="H99" s="67"/>
      <c r="I99" s="67"/>
      <c r="J99" s="67"/>
      <c r="K99" s="67"/>
      <c r="L99" s="67"/>
      <c r="M99" s="67"/>
      <c r="N99" s="67"/>
      <c r="O99" s="67"/>
      <c r="P99" s="67"/>
      <c r="Q99" s="67"/>
      <c r="R99" s="67"/>
      <c r="S99" s="67"/>
      <c r="T99" s="67"/>
      <c r="U99" s="67"/>
      <c r="V99" s="67"/>
      <c r="W99" s="67"/>
      <c r="X99" s="57"/>
      <c r="Y99" s="57"/>
      <c r="Z99" s="57"/>
      <c r="AA99" s="57"/>
      <c r="AB99" s="57"/>
      <c r="AC99" s="57"/>
      <c r="AD99" s="57"/>
      <c r="AE99" s="57"/>
    </row>
    <row r="100" spans="2:31" s="1" customFormat="1" x14ac:dyDescent="0.2">
      <c r="B100" s="94" t="s">
        <v>1616</v>
      </c>
    </row>
    <row r="101" spans="2:31" s="1" customFormat="1" x14ac:dyDescent="0.2">
      <c r="B101" s="750" t="s">
        <v>1640</v>
      </c>
      <c r="C101" s="750"/>
      <c r="D101" s="750"/>
      <c r="E101" s="750"/>
      <c r="F101" s="750"/>
      <c r="G101" s="750"/>
      <c r="H101" s="750"/>
      <c r="I101" s="750"/>
      <c r="J101" s="750"/>
      <c r="K101" s="750"/>
      <c r="L101" s="750"/>
      <c r="M101" s="750"/>
      <c r="N101" s="750"/>
      <c r="O101" s="750"/>
      <c r="P101" s="750"/>
      <c r="Q101" s="750"/>
      <c r="R101" s="750"/>
      <c r="S101" s="750"/>
      <c r="T101" s="750"/>
      <c r="U101" s="750"/>
      <c r="V101" s="750"/>
      <c r="W101" s="750"/>
      <c r="X101" s="750"/>
      <c r="Y101" s="750"/>
      <c r="Z101" s="750"/>
      <c r="AA101" s="750"/>
      <c r="AB101" s="750"/>
      <c r="AC101" s="750"/>
      <c r="AD101" s="750"/>
      <c r="AE101" s="750"/>
    </row>
    <row r="102" spans="2:31" s="1" customFormat="1" x14ac:dyDescent="0.2">
      <c r="B102" s="750"/>
      <c r="C102" s="750"/>
      <c r="D102" s="750"/>
      <c r="E102" s="750"/>
      <c r="F102" s="750"/>
      <c r="G102" s="750"/>
      <c r="H102" s="750"/>
      <c r="I102" s="750"/>
      <c r="J102" s="750"/>
      <c r="K102" s="750"/>
      <c r="L102" s="750"/>
      <c r="M102" s="750"/>
      <c r="N102" s="750"/>
      <c r="O102" s="750"/>
      <c r="P102" s="750"/>
      <c r="Q102" s="750"/>
      <c r="R102" s="750"/>
      <c r="S102" s="750"/>
      <c r="T102" s="750"/>
      <c r="U102" s="750"/>
      <c r="V102" s="750"/>
      <c r="W102" s="750"/>
      <c r="X102" s="750"/>
      <c r="Y102" s="750"/>
      <c r="Z102" s="750"/>
      <c r="AA102" s="750"/>
      <c r="AB102" s="750"/>
      <c r="AC102" s="750"/>
      <c r="AD102" s="750"/>
      <c r="AE102" s="750"/>
    </row>
    <row r="103" spans="2:31" s="1" customFormat="1" x14ac:dyDescent="0.2">
      <c r="B103" s="750"/>
      <c r="C103" s="750"/>
      <c r="D103" s="750"/>
      <c r="E103" s="750"/>
      <c r="F103" s="750"/>
      <c r="G103" s="750"/>
      <c r="H103" s="750"/>
      <c r="I103" s="750"/>
      <c r="J103" s="750"/>
      <c r="K103" s="750"/>
      <c r="L103" s="750"/>
      <c r="M103" s="750"/>
      <c r="N103" s="750"/>
      <c r="O103" s="750"/>
      <c r="P103" s="750"/>
      <c r="Q103" s="750"/>
      <c r="R103" s="750"/>
      <c r="S103" s="750"/>
      <c r="T103" s="750"/>
      <c r="U103" s="750"/>
      <c r="V103" s="750"/>
      <c r="W103" s="750"/>
      <c r="X103" s="750"/>
      <c r="Y103" s="750"/>
      <c r="Z103" s="750"/>
      <c r="AA103" s="750"/>
      <c r="AB103" s="750"/>
      <c r="AC103" s="750"/>
      <c r="AD103" s="750"/>
      <c r="AE103" s="750"/>
    </row>
    <row r="104" spans="2:31" s="1" customFormat="1" x14ac:dyDescent="0.2">
      <c r="B104" s="750"/>
      <c r="C104" s="750"/>
      <c r="D104" s="750"/>
      <c r="E104" s="750"/>
      <c r="F104" s="750"/>
      <c r="G104" s="750"/>
      <c r="H104" s="750"/>
      <c r="I104" s="750"/>
      <c r="J104" s="750"/>
      <c r="K104" s="750"/>
      <c r="L104" s="750"/>
      <c r="M104" s="750"/>
      <c r="N104" s="750"/>
      <c r="O104" s="750"/>
      <c r="P104" s="750"/>
      <c r="Q104" s="750"/>
      <c r="R104" s="750"/>
      <c r="S104" s="750"/>
      <c r="T104" s="750"/>
      <c r="U104" s="750"/>
      <c r="V104" s="750"/>
      <c r="W104" s="750"/>
      <c r="X104" s="750"/>
      <c r="Y104" s="750"/>
      <c r="Z104" s="750"/>
      <c r="AA104" s="750"/>
      <c r="AB104" s="750"/>
      <c r="AC104" s="750"/>
      <c r="AD104" s="750"/>
      <c r="AE104" s="750"/>
    </row>
    <row r="105" spans="2:31" s="1" customFormat="1" x14ac:dyDescent="0.2">
      <c r="B105" s="750"/>
      <c r="C105" s="750"/>
      <c r="D105" s="750"/>
      <c r="E105" s="750"/>
      <c r="F105" s="750"/>
      <c r="G105" s="750"/>
      <c r="H105" s="750"/>
      <c r="I105" s="750"/>
      <c r="J105" s="750"/>
      <c r="K105" s="750"/>
      <c r="L105" s="750"/>
      <c r="M105" s="750"/>
      <c r="N105" s="750"/>
      <c r="O105" s="750"/>
      <c r="P105" s="750"/>
      <c r="Q105" s="750"/>
      <c r="R105" s="750"/>
      <c r="S105" s="750"/>
      <c r="T105" s="750"/>
      <c r="U105" s="750"/>
      <c r="V105" s="750"/>
      <c r="W105" s="750"/>
      <c r="X105" s="750"/>
      <c r="Y105" s="750"/>
      <c r="Z105" s="750"/>
      <c r="AA105" s="750"/>
      <c r="AB105" s="750"/>
      <c r="AC105" s="750"/>
      <c r="AD105" s="750"/>
      <c r="AE105" s="750"/>
    </row>
    <row r="106" spans="2:31" s="1" customFormat="1" x14ac:dyDescent="0.2">
      <c r="B106" s="750"/>
      <c r="C106" s="750"/>
      <c r="D106" s="750"/>
      <c r="E106" s="750"/>
      <c r="F106" s="750"/>
      <c r="G106" s="750"/>
      <c r="H106" s="750"/>
      <c r="I106" s="750"/>
      <c r="J106" s="750"/>
      <c r="K106" s="750"/>
      <c r="L106" s="750"/>
      <c r="M106" s="750"/>
      <c r="N106" s="750"/>
      <c r="O106" s="750"/>
      <c r="P106" s="750"/>
      <c r="Q106" s="750"/>
      <c r="R106" s="750"/>
      <c r="S106" s="750"/>
      <c r="T106" s="750"/>
      <c r="U106" s="750"/>
      <c r="V106" s="750"/>
      <c r="W106" s="750"/>
      <c r="X106" s="750"/>
      <c r="Y106" s="750"/>
      <c r="Z106" s="750"/>
      <c r="AA106" s="750"/>
      <c r="AB106" s="750"/>
      <c r="AC106" s="750"/>
      <c r="AD106" s="750"/>
      <c r="AE106" s="750"/>
    </row>
    <row r="107" spans="2:31" s="1" customFormat="1" x14ac:dyDescent="0.2">
      <c r="B107" s="750"/>
      <c r="C107" s="750"/>
      <c r="D107" s="750"/>
      <c r="E107" s="750"/>
      <c r="F107" s="750"/>
      <c r="G107" s="750"/>
      <c r="H107" s="750"/>
      <c r="I107" s="750"/>
      <c r="J107" s="750"/>
      <c r="K107" s="750"/>
      <c r="L107" s="750"/>
      <c r="M107" s="750"/>
      <c r="N107" s="750"/>
      <c r="O107" s="750"/>
      <c r="P107" s="750"/>
      <c r="Q107" s="750"/>
      <c r="R107" s="750"/>
      <c r="S107" s="750"/>
      <c r="T107" s="750"/>
      <c r="U107" s="750"/>
      <c r="V107" s="750"/>
      <c r="W107" s="750"/>
      <c r="X107" s="750"/>
      <c r="Y107" s="750"/>
      <c r="Z107" s="750"/>
      <c r="AA107" s="750"/>
      <c r="AB107" s="750"/>
      <c r="AC107" s="750"/>
      <c r="AD107" s="750"/>
      <c r="AE107" s="750"/>
    </row>
    <row r="108" spans="2:31" s="1" customFormat="1" x14ac:dyDescent="0.2">
      <c r="B108" s="92"/>
      <c r="C108" s="92"/>
      <c r="D108" s="92"/>
      <c r="E108" s="92"/>
      <c r="F108" s="92"/>
      <c r="G108" s="92"/>
      <c r="H108" s="92"/>
      <c r="I108" s="92"/>
      <c r="J108" s="92"/>
      <c r="K108" s="92"/>
      <c r="L108" s="92"/>
      <c r="M108" s="92"/>
      <c r="N108" s="92"/>
      <c r="O108" s="92"/>
      <c r="P108" s="92"/>
      <c r="Q108" s="92"/>
      <c r="R108" s="92"/>
      <c r="S108" s="92"/>
      <c r="T108" s="92"/>
      <c r="U108" s="92"/>
      <c r="V108" s="92"/>
      <c r="W108" s="92"/>
      <c r="X108" s="92"/>
      <c r="Y108" s="92"/>
      <c r="Z108" s="92"/>
      <c r="AA108" s="92"/>
      <c r="AB108" s="92"/>
      <c r="AC108" s="92"/>
      <c r="AD108" s="92"/>
      <c r="AE108" s="92"/>
    </row>
    <row r="109" spans="2:31" s="1" customFormat="1" x14ac:dyDescent="0.2">
      <c r="B109" s="67"/>
      <c r="C109" s="67"/>
      <c r="D109" s="67"/>
      <c r="E109" s="67"/>
      <c r="F109" s="67"/>
      <c r="G109" s="67"/>
      <c r="H109" s="67"/>
      <c r="I109" s="67"/>
      <c r="J109" s="67"/>
      <c r="K109" s="67"/>
      <c r="L109" s="67"/>
      <c r="M109" s="67"/>
      <c r="N109" s="67"/>
      <c r="O109" s="67"/>
      <c r="P109" s="67"/>
      <c r="Q109" s="67"/>
      <c r="R109" s="67"/>
      <c r="S109" s="67"/>
      <c r="T109" s="67"/>
      <c r="U109" s="67"/>
      <c r="V109" s="67"/>
      <c r="W109" s="67"/>
      <c r="X109" s="57"/>
      <c r="Y109" s="57"/>
      <c r="Z109" s="57"/>
      <c r="AA109" s="57"/>
      <c r="AB109" s="57"/>
      <c r="AC109" s="57"/>
      <c r="AD109" s="57"/>
      <c r="AE109" s="57"/>
    </row>
    <row r="110" spans="2:31" s="1" customFormat="1" x14ac:dyDescent="0.2">
      <c r="B110" s="58" t="s">
        <v>1625</v>
      </c>
      <c r="C110" s="67"/>
      <c r="D110" s="67"/>
      <c r="E110" s="67"/>
      <c r="F110" s="67"/>
      <c r="G110" s="67"/>
      <c r="H110" s="67"/>
      <c r="I110" s="67"/>
      <c r="J110" s="67"/>
      <c r="K110" s="67"/>
      <c r="L110" s="67"/>
      <c r="M110" s="67"/>
      <c r="N110" s="67"/>
      <c r="O110" s="67"/>
      <c r="P110" s="67"/>
      <c r="Q110" s="67"/>
      <c r="R110" s="67"/>
      <c r="S110" s="67"/>
      <c r="T110" s="67"/>
      <c r="U110" s="67"/>
      <c r="V110" s="67"/>
      <c r="W110" s="67"/>
      <c r="X110" s="57"/>
      <c r="Y110" s="57"/>
      <c r="Z110" s="57"/>
      <c r="AA110" s="57"/>
      <c r="AB110" s="57"/>
      <c r="AC110" s="57"/>
      <c r="AD110" s="57"/>
      <c r="AE110" s="57"/>
    </row>
    <row r="111" spans="2:31" s="1" customFormat="1" x14ac:dyDescent="0.2">
      <c r="B111" s="60"/>
      <c r="C111" s="60"/>
      <c r="D111" s="60"/>
      <c r="E111" s="60"/>
      <c r="F111" s="60"/>
      <c r="G111" s="60"/>
      <c r="H111" s="60"/>
      <c r="I111" s="60"/>
      <c r="J111" s="60"/>
      <c r="K111" s="60"/>
      <c r="L111" s="60"/>
      <c r="M111" s="60"/>
      <c r="N111" s="60"/>
      <c r="O111" s="60"/>
      <c r="P111" s="60"/>
      <c r="Q111" s="60"/>
      <c r="R111" s="60"/>
      <c r="S111" s="60"/>
      <c r="T111" s="60"/>
      <c r="U111" s="60"/>
      <c r="V111" s="60"/>
      <c r="W111" s="60"/>
      <c r="X111" s="88"/>
      <c r="Y111" s="88"/>
      <c r="Z111" s="88"/>
      <c r="AA111" s="88"/>
      <c r="AB111" s="88"/>
      <c r="AC111" s="88"/>
      <c r="AD111" s="88"/>
      <c r="AE111" s="88"/>
    </row>
    <row r="112" spans="2:31" s="1" customFormat="1" x14ac:dyDescent="0.2">
      <c r="B112" s="517" t="s">
        <v>1641</v>
      </c>
      <c r="C112" s="517"/>
      <c r="D112" s="517"/>
      <c r="E112" s="517"/>
      <c r="F112" s="517"/>
      <c r="G112" s="517"/>
      <c r="H112" s="517"/>
      <c r="I112" s="517"/>
      <c r="J112" s="517"/>
      <c r="K112" s="517"/>
      <c r="L112" s="517"/>
      <c r="M112" s="517"/>
      <c r="N112" s="517"/>
      <c r="O112" s="517"/>
      <c r="P112" s="517"/>
      <c r="Q112" s="517"/>
      <c r="R112" s="517"/>
      <c r="S112" s="517"/>
      <c r="T112" s="517"/>
      <c r="U112" s="517"/>
      <c r="V112" s="517"/>
      <c r="W112" s="517"/>
      <c r="X112" s="710"/>
      <c r="Y112" s="710"/>
      <c r="Z112" s="710" t="s">
        <v>1603</v>
      </c>
      <c r="AA112" s="710"/>
      <c r="AB112" s="714" t="s">
        <v>1604</v>
      </c>
      <c r="AC112" s="714"/>
      <c r="AD112" s="714"/>
      <c r="AE112" s="714"/>
    </row>
    <row r="113" spans="2:31" s="1" customFormat="1" x14ac:dyDescent="0.2">
      <c r="B113" s="517"/>
      <c r="C113" s="517"/>
      <c r="D113" s="517"/>
      <c r="E113" s="517"/>
      <c r="F113" s="517"/>
      <c r="G113" s="517"/>
      <c r="H113" s="517"/>
      <c r="I113" s="517"/>
      <c r="J113" s="517"/>
      <c r="K113" s="517"/>
      <c r="L113" s="517"/>
      <c r="M113" s="517"/>
      <c r="N113" s="517"/>
      <c r="O113" s="517"/>
      <c r="P113" s="517"/>
      <c r="Q113" s="517"/>
      <c r="R113" s="517"/>
      <c r="S113" s="517"/>
      <c r="T113" s="517"/>
      <c r="U113" s="517"/>
      <c r="V113" s="517"/>
      <c r="W113" s="517"/>
      <c r="X113" s="710"/>
      <c r="Y113" s="710"/>
      <c r="Z113" s="710"/>
      <c r="AA113" s="710"/>
      <c r="AB113" s="714"/>
      <c r="AC113" s="714"/>
      <c r="AD113" s="714"/>
      <c r="AE113" s="714"/>
    </row>
    <row r="114" spans="2:31" s="1" customFormat="1" ht="12.75" customHeight="1" x14ac:dyDescent="0.2">
      <c r="B114" s="402"/>
      <c r="C114" s="402"/>
      <c r="D114" s="402"/>
      <c r="E114" s="402"/>
      <c r="F114" s="402"/>
      <c r="G114" s="402"/>
      <c r="H114" s="402"/>
      <c r="I114" s="402"/>
      <c r="J114" s="402"/>
      <c r="K114" s="402"/>
      <c r="L114" s="402"/>
      <c r="M114" s="402"/>
      <c r="N114" s="402"/>
      <c r="O114" s="402"/>
      <c r="P114" s="402"/>
      <c r="Q114" s="402"/>
      <c r="R114" s="402"/>
      <c r="S114" s="402"/>
      <c r="T114" s="402"/>
      <c r="U114" s="402"/>
      <c r="V114" s="402"/>
      <c r="W114" s="402"/>
      <c r="X114" s="70"/>
      <c r="Y114" s="70"/>
      <c r="Z114" s="70"/>
      <c r="AA114" s="70"/>
      <c r="AB114" s="70"/>
      <c r="AC114" s="70"/>
      <c r="AD114" s="70"/>
      <c r="AE114" s="70"/>
    </row>
    <row r="115" spans="2:31" s="1" customFormat="1" ht="12.75" customHeight="1" x14ac:dyDescent="0.2">
      <c r="B115" s="592" t="s">
        <v>1605</v>
      </c>
      <c r="C115" s="592"/>
      <c r="D115" s="592"/>
      <c r="E115" s="592"/>
      <c r="F115" s="592"/>
      <c r="G115" s="592"/>
      <c r="H115" s="592"/>
      <c r="I115" s="592"/>
      <c r="J115" s="592"/>
      <c r="K115" s="592"/>
      <c r="L115" s="592"/>
      <c r="M115" s="592"/>
      <c r="N115" s="592"/>
      <c r="O115" s="592"/>
      <c r="P115" s="592"/>
      <c r="Q115" s="592"/>
      <c r="R115" s="592"/>
      <c r="S115" s="592"/>
      <c r="T115" s="592"/>
      <c r="U115" s="592"/>
      <c r="V115" s="592"/>
      <c r="W115" s="592"/>
      <c r="X115" s="709" t="b">
        <v>0</v>
      </c>
      <c r="Y115" s="709"/>
      <c r="Z115" s="708"/>
      <c r="AA115" s="708"/>
      <c r="AB115" s="708"/>
      <c r="AC115" s="708"/>
      <c r="AD115" s="708"/>
      <c r="AE115" s="708"/>
    </row>
    <row r="116" spans="2:31" s="1" customFormat="1" x14ac:dyDescent="0.2">
      <c r="B116" s="592"/>
      <c r="C116" s="592"/>
      <c r="D116" s="592"/>
      <c r="E116" s="592"/>
      <c r="F116" s="592"/>
      <c r="G116" s="592"/>
      <c r="H116" s="592"/>
      <c r="I116" s="592"/>
      <c r="J116" s="592"/>
      <c r="K116" s="592"/>
      <c r="L116" s="592"/>
      <c r="M116" s="592"/>
      <c r="N116" s="592"/>
      <c r="O116" s="592"/>
      <c r="P116" s="592"/>
      <c r="Q116" s="592"/>
      <c r="R116" s="592"/>
      <c r="S116" s="592"/>
      <c r="T116" s="592"/>
      <c r="U116" s="592"/>
      <c r="V116" s="592"/>
      <c r="W116" s="592"/>
      <c r="X116" s="709"/>
      <c r="Y116" s="709"/>
      <c r="Z116" s="708"/>
      <c r="AA116" s="708"/>
      <c r="AB116" s="708"/>
      <c r="AC116" s="708"/>
      <c r="AD116" s="708"/>
      <c r="AE116" s="708"/>
    </row>
    <row r="117" spans="2:31" s="1" customFormat="1" x14ac:dyDescent="0.2">
      <c r="B117" s="592" t="s">
        <v>1606</v>
      </c>
      <c r="C117" s="592"/>
      <c r="D117" s="592"/>
      <c r="E117" s="592"/>
      <c r="F117" s="592"/>
      <c r="G117" s="592"/>
      <c r="H117" s="592"/>
      <c r="I117" s="592"/>
      <c r="J117" s="592"/>
      <c r="K117" s="592"/>
      <c r="L117" s="592"/>
      <c r="M117" s="592"/>
      <c r="N117" s="592"/>
      <c r="O117" s="592"/>
      <c r="P117" s="592"/>
      <c r="Q117" s="592"/>
      <c r="R117" s="592"/>
      <c r="S117" s="592"/>
      <c r="T117" s="592"/>
      <c r="U117" s="592"/>
      <c r="V117" s="592"/>
      <c r="W117" s="592"/>
      <c r="X117" s="709" t="b">
        <v>0</v>
      </c>
      <c r="Y117" s="709"/>
      <c r="Z117" s="708"/>
      <c r="AA117" s="708"/>
      <c r="AB117" s="708"/>
      <c r="AC117" s="708"/>
      <c r="AD117" s="708"/>
      <c r="AE117" s="708"/>
    </row>
    <row r="118" spans="2:31" s="1" customFormat="1" x14ac:dyDescent="0.2">
      <c r="B118" s="592"/>
      <c r="C118" s="592"/>
      <c r="D118" s="592"/>
      <c r="E118" s="592"/>
      <c r="F118" s="592"/>
      <c r="G118" s="592"/>
      <c r="H118" s="592"/>
      <c r="I118" s="592"/>
      <c r="J118" s="592"/>
      <c r="K118" s="592"/>
      <c r="L118" s="592"/>
      <c r="M118" s="592"/>
      <c r="N118" s="592"/>
      <c r="O118" s="592"/>
      <c r="P118" s="592"/>
      <c r="Q118" s="592"/>
      <c r="R118" s="592"/>
      <c r="S118" s="592"/>
      <c r="T118" s="592"/>
      <c r="U118" s="592"/>
      <c r="V118" s="592"/>
      <c r="W118" s="592"/>
      <c r="X118" s="709"/>
      <c r="Y118" s="709"/>
      <c r="Z118" s="708"/>
      <c r="AA118" s="708"/>
      <c r="AB118" s="708"/>
      <c r="AC118" s="708"/>
      <c r="AD118" s="708"/>
      <c r="AE118" s="708"/>
    </row>
    <row r="119" spans="2:31" s="1" customFormat="1" ht="15" customHeight="1" x14ac:dyDescent="0.2">
      <c r="B119" s="592" t="s">
        <v>1622</v>
      </c>
      <c r="C119" s="592"/>
      <c r="D119" s="592"/>
      <c r="E119" s="592"/>
      <c r="F119" s="592"/>
      <c r="G119" s="592"/>
      <c r="H119" s="592"/>
      <c r="I119" s="592"/>
      <c r="J119" s="592"/>
      <c r="K119" s="592"/>
      <c r="L119" s="592"/>
      <c r="M119" s="592"/>
      <c r="N119" s="592"/>
      <c r="O119" s="592"/>
      <c r="P119" s="592"/>
      <c r="Q119" s="592"/>
      <c r="R119" s="592"/>
      <c r="S119" s="592"/>
      <c r="T119" s="592"/>
      <c r="U119" s="592"/>
      <c r="V119" s="592"/>
      <c r="W119" s="592"/>
      <c r="X119" s="709" t="b">
        <v>0</v>
      </c>
      <c r="Y119" s="709"/>
      <c r="Z119" s="708"/>
      <c r="AA119" s="708"/>
      <c r="AB119" s="708"/>
      <c r="AC119" s="708"/>
      <c r="AD119" s="708"/>
      <c r="AE119" s="708"/>
    </row>
    <row r="120" spans="2:31" s="1" customFormat="1" ht="15" customHeight="1" x14ac:dyDescent="0.2">
      <c r="B120" s="592"/>
      <c r="C120" s="592"/>
      <c r="D120" s="592"/>
      <c r="E120" s="592"/>
      <c r="F120" s="592"/>
      <c r="G120" s="592"/>
      <c r="H120" s="592"/>
      <c r="I120" s="592"/>
      <c r="J120" s="592"/>
      <c r="K120" s="592"/>
      <c r="L120" s="592"/>
      <c r="M120" s="592"/>
      <c r="N120" s="592"/>
      <c r="O120" s="592"/>
      <c r="P120" s="592"/>
      <c r="Q120" s="592"/>
      <c r="R120" s="592"/>
      <c r="S120" s="592"/>
      <c r="T120" s="592"/>
      <c r="U120" s="592"/>
      <c r="V120" s="592"/>
      <c r="W120" s="592"/>
      <c r="X120" s="709"/>
      <c r="Y120" s="709"/>
      <c r="Z120" s="708"/>
      <c r="AA120" s="708"/>
      <c r="AB120" s="708"/>
      <c r="AC120" s="708"/>
      <c r="AD120" s="708"/>
      <c r="AE120" s="708"/>
    </row>
    <row r="121" spans="2:31" s="1" customFormat="1" ht="15" customHeight="1" x14ac:dyDescent="0.2">
      <c r="B121" s="592" t="s">
        <v>1642</v>
      </c>
      <c r="C121" s="592"/>
      <c r="D121" s="592"/>
      <c r="E121" s="592"/>
      <c r="F121" s="592"/>
      <c r="G121" s="592"/>
      <c r="H121" s="592"/>
      <c r="I121" s="592"/>
      <c r="J121" s="592"/>
      <c r="K121" s="592"/>
      <c r="L121" s="592"/>
      <c r="M121" s="592"/>
      <c r="N121" s="592"/>
      <c r="O121" s="592"/>
      <c r="P121" s="592"/>
      <c r="Q121" s="592"/>
      <c r="R121" s="592"/>
      <c r="S121" s="592"/>
      <c r="T121" s="592"/>
      <c r="U121" s="592"/>
      <c r="V121" s="592"/>
      <c r="W121" s="592"/>
      <c r="X121" s="709" t="b">
        <v>0</v>
      </c>
      <c r="Y121" s="709"/>
      <c r="Z121" s="708"/>
      <c r="AA121" s="708"/>
      <c r="AB121" s="708"/>
      <c r="AC121" s="708"/>
      <c r="AD121" s="708"/>
      <c r="AE121" s="708"/>
    </row>
    <row r="122" spans="2:31" s="1" customFormat="1" ht="15" customHeight="1" x14ac:dyDescent="0.2">
      <c r="B122" s="592"/>
      <c r="C122" s="592"/>
      <c r="D122" s="592"/>
      <c r="E122" s="592"/>
      <c r="F122" s="592"/>
      <c r="G122" s="592"/>
      <c r="H122" s="592"/>
      <c r="I122" s="592"/>
      <c r="J122" s="592"/>
      <c r="K122" s="592"/>
      <c r="L122" s="592"/>
      <c r="M122" s="592"/>
      <c r="N122" s="592"/>
      <c r="O122" s="592"/>
      <c r="P122" s="592"/>
      <c r="Q122" s="592"/>
      <c r="R122" s="592"/>
      <c r="S122" s="592"/>
      <c r="T122" s="592"/>
      <c r="U122" s="592"/>
      <c r="V122" s="592"/>
      <c r="W122" s="592"/>
      <c r="X122" s="709"/>
      <c r="Y122" s="709"/>
      <c r="Z122" s="708"/>
      <c r="AA122" s="708"/>
      <c r="AB122" s="708"/>
      <c r="AC122" s="708"/>
      <c r="AD122" s="708"/>
      <c r="AE122" s="708"/>
    </row>
    <row r="123" spans="2:31" s="1" customFormat="1" ht="39.75" customHeight="1" x14ac:dyDescent="0.2">
      <c r="B123" s="592" t="s">
        <v>1643</v>
      </c>
      <c r="C123" s="592"/>
      <c r="D123" s="592"/>
      <c r="E123" s="592"/>
      <c r="F123" s="592"/>
      <c r="G123" s="592"/>
      <c r="H123" s="592"/>
      <c r="I123" s="592"/>
      <c r="J123" s="592"/>
      <c r="K123" s="592"/>
      <c r="L123" s="592"/>
      <c r="M123" s="592"/>
      <c r="N123" s="592"/>
      <c r="O123" s="592"/>
      <c r="P123" s="592"/>
      <c r="Q123" s="592"/>
      <c r="R123" s="592"/>
      <c r="S123" s="592"/>
      <c r="T123" s="592"/>
      <c r="U123" s="592"/>
      <c r="V123" s="592"/>
      <c r="W123" s="592"/>
      <c r="X123" s="709" t="b">
        <v>0</v>
      </c>
      <c r="Y123" s="709"/>
      <c r="Z123" s="708"/>
      <c r="AA123" s="708"/>
      <c r="AB123" s="708"/>
      <c r="AC123" s="708"/>
      <c r="AD123" s="708"/>
      <c r="AE123" s="708"/>
    </row>
    <row r="124" spans="2:31" s="1" customFormat="1" ht="39.75" customHeight="1" x14ac:dyDescent="0.2">
      <c r="B124" s="592"/>
      <c r="C124" s="592"/>
      <c r="D124" s="592"/>
      <c r="E124" s="592"/>
      <c r="F124" s="592"/>
      <c r="G124" s="592"/>
      <c r="H124" s="592"/>
      <c r="I124" s="592"/>
      <c r="J124" s="592"/>
      <c r="K124" s="592"/>
      <c r="L124" s="592"/>
      <c r="M124" s="592"/>
      <c r="N124" s="592"/>
      <c r="O124" s="592"/>
      <c r="P124" s="592"/>
      <c r="Q124" s="592"/>
      <c r="R124" s="592"/>
      <c r="S124" s="592"/>
      <c r="T124" s="592"/>
      <c r="U124" s="592"/>
      <c r="V124" s="592"/>
      <c r="W124" s="592"/>
      <c r="X124" s="709"/>
      <c r="Y124" s="709"/>
      <c r="Z124" s="708"/>
      <c r="AA124" s="708"/>
      <c r="AB124" s="708"/>
      <c r="AC124" s="708"/>
      <c r="AD124" s="708"/>
      <c r="AE124" s="708"/>
    </row>
    <row r="125" spans="2:31" s="1" customFormat="1" ht="29.25" customHeight="1" x14ac:dyDescent="0.2">
      <c r="B125" s="592" t="s">
        <v>1612</v>
      </c>
      <c r="C125" s="592"/>
      <c r="D125" s="592"/>
      <c r="E125" s="592"/>
      <c r="F125" s="592"/>
      <c r="G125" s="592"/>
      <c r="H125" s="592"/>
      <c r="I125" s="592"/>
      <c r="J125" s="592"/>
      <c r="K125" s="592"/>
      <c r="L125" s="592"/>
      <c r="M125" s="592"/>
      <c r="N125" s="592"/>
      <c r="O125" s="592"/>
      <c r="P125" s="592"/>
      <c r="Q125" s="592"/>
      <c r="R125" s="592"/>
      <c r="S125" s="592"/>
      <c r="T125" s="592"/>
      <c r="U125" s="592"/>
      <c r="V125" s="592"/>
      <c r="W125" s="592"/>
      <c r="X125" s="709" t="b">
        <v>0</v>
      </c>
      <c r="Y125" s="709"/>
      <c r="Z125" s="708"/>
      <c r="AA125" s="708"/>
      <c r="AB125" s="708"/>
      <c r="AC125" s="708"/>
      <c r="AD125" s="708"/>
      <c r="AE125" s="708"/>
    </row>
    <row r="126" spans="2:31" s="1" customFormat="1" ht="29.25" customHeight="1" x14ac:dyDescent="0.2">
      <c r="B126" s="592"/>
      <c r="C126" s="592"/>
      <c r="D126" s="592"/>
      <c r="E126" s="592"/>
      <c r="F126" s="592"/>
      <c r="G126" s="592"/>
      <c r="H126" s="592"/>
      <c r="I126" s="592"/>
      <c r="J126" s="592"/>
      <c r="K126" s="592"/>
      <c r="L126" s="592"/>
      <c r="M126" s="592"/>
      <c r="N126" s="592"/>
      <c r="O126" s="592"/>
      <c r="P126" s="592"/>
      <c r="Q126" s="592"/>
      <c r="R126" s="592"/>
      <c r="S126" s="592"/>
      <c r="T126" s="592"/>
      <c r="U126" s="592"/>
      <c r="V126" s="592"/>
      <c r="W126" s="592"/>
      <c r="X126" s="709"/>
      <c r="Y126" s="709"/>
      <c r="Z126" s="708"/>
      <c r="AA126" s="708"/>
      <c r="AB126" s="708"/>
      <c r="AC126" s="708"/>
      <c r="AD126" s="708"/>
      <c r="AE126" s="708"/>
    </row>
    <row r="127" spans="2:31" s="1" customFormat="1" ht="45" customHeight="1" x14ac:dyDescent="0.2">
      <c r="B127" s="592" t="s">
        <v>1613</v>
      </c>
      <c r="C127" s="592"/>
      <c r="D127" s="592"/>
      <c r="E127" s="592"/>
      <c r="F127" s="592"/>
      <c r="G127" s="592"/>
      <c r="H127" s="592"/>
      <c r="I127" s="592"/>
      <c r="J127" s="592"/>
      <c r="K127" s="592"/>
      <c r="L127" s="592"/>
      <c r="M127" s="592"/>
      <c r="N127" s="592"/>
      <c r="O127" s="592"/>
      <c r="P127" s="592"/>
      <c r="Q127" s="592"/>
      <c r="R127" s="592"/>
      <c r="S127" s="592"/>
      <c r="T127" s="592"/>
      <c r="U127" s="592"/>
      <c r="V127" s="592"/>
      <c r="W127" s="592"/>
      <c r="X127" s="709" t="b">
        <v>0</v>
      </c>
      <c r="Y127" s="709"/>
      <c r="Z127" s="708"/>
      <c r="AA127" s="708"/>
      <c r="AB127" s="708"/>
      <c r="AC127" s="708"/>
      <c r="AD127" s="708"/>
      <c r="AE127" s="708"/>
    </row>
    <row r="128" spans="2:31" s="1" customFormat="1" ht="45" customHeight="1" x14ac:dyDescent="0.2">
      <c r="B128" s="592"/>
      <c r="C128" s="592"/>
      <c r="D128" s="592"/>
      <c r="E128" s="592"/>
      <c r="F128" s="592"/>
      <c r="G128" s="592"/>
      <c r="H128" s="592"/>
      <c r="I128" s="592"/>
      <c r="J128" s="592"/>
      <c r="K128" s="592"/>
      <c r="L128" s="592"/>
      <c r="M128" s="592"/>
      <c r="N128" s="592"/>
      <c r="O128" s="592"/>
      <c r="P128" s="592"/>
      <c r="Q128" s="592"/>
      <c r="R128" s="592"/>
      <c r="S128" s="592"/>
      <c r="T128" s="592"/>
      <c r="U128" s="592"/>
      <c r="V128" s="592"/>
      <c r="W128" s="592"/>
      <c r="X128" s="709"/>
      <c r="Y128" s="709"/>
      <c r="Z128" s="708"/>
      <c r="AA128" s="708"/>
      <c r="AB128" s="708"/>
      <c r="AC128" s="708"/>
      <c r="AD128" s="708"/>
      <c r="AE128" s="708"/>
    </row>
    <row r="129" spans="2:31" s="1" customFormat="1" x14ac:dyDescent="0.2"/>
    <row r="130" spans="2:31" s="1" customFormat="1" x14ac:dyDescent="0.2">
      <c r="B130" s="748" t="s">
        <v>1627</v>
      </c>
      <c r="C130" s="748"/>
      <c r="D130" s="748"/>
      <c r="E130" s="748"/>
      <c r="F130" s="748"/>
      <c r="G130" s="748"/>
      <c r="H130" s="748"/>
      <c r="I130" s="748"/>
      <c r="J130" s="748"/>
      <c r="K130" s="748"/>
      <c r="L130" s="748"/>
      <c r="M130" s="748"/>
      <c r="N130" s="748"/>
      <c r="O130" s="748"/>
      <c r="P130" s="748"/>
      <c r="Q130" s="748"/>
      <c r="R130" s="748"/>
      <c r="S130" s="748"/>
      <c r="T130" s="748"/>
      <c r="U130" s="748"/>
      <c r="V130" s="748"/>
      <c r="W130" s="748"/>
      <c r="X130" s="748"/>
      <c r="Y130" s="748"/>
      <c r="Z130" s="748"/>
      <c r="AA130" s="748"/>
      <c r="AB130" s="748"/>
      <c r="AC130" s="748"/>
      <c r="AD130" s="748"/>
      <c r="AE130" s="748"/>
    </row>
    <row r="131" spans="2:31" s="1" customFormat="1" x14ac:dyDescent="0.2">
      <c r="B131" s="748"/>
      <c r="C131" s="748"/>
      <c r="D131" s="748"/>
      <c r="E131" s="748"/>
      <c r="F131" s="748"/>
      <c r="G131" s="748"/>
      <c r="H131" s="748"/>
      <c r="I131" s="748"/>
      <c r="J131" s="748"/>
      <c r="K131" s="748"/>
      <c r="L131" s="748"/>
      <c r="M131" s="748"/>
      <c r="N131" s="748"/>
      <c r="O131" s="748"/>
      <c r="P131" s="748"/>
      <c r="Q131" s="748"/>
      <c r="R131" s="748"/>
      <c r="S131" s="748"/>
      <c r="T131" s="748"/>
      <c r="U131" s="748"/>
      <c r="V131" s="748"/>
      <c r="W131" s="748"/>
      <c r="X131" s="748"/>
      <c r="Y131" s="748"/>
      <c r="Z131" s="748"/>
      <c r="AA131" s="748"/>
      <c r="AB131" s="748"/>
      <c r="AC131" s="748"/>
      <c r="AD131" s="748"/>
      <c r="AE131" s="748"/>
    </row>
    <row r="132" spans="2:31" s="1" customFormat="1" ht="15" x14ac:dyDescent="0.25">
      <c r="Q132" s="720" t="s">
        <v>1614</v>
      </c>
      <c r="R132" s="720"/>
      <c r="S132" s="720"/>
      <c r="T132" s="720"/>
      <c r="U132" s="720"/>
      <c r="V132" s="720"/>
      <c r="W132" s="720"/>
      <c r="X132" s="720"/>
      <c r="Y132" s="720"/>
      <c r="Z132" s="719" t="s">
        <v>1615</v>
      </c>
      <c r="AA132" s="719"/>
      <c r="AB132" s="719"/>
      <c r="AC132" s="719"/>
      <c r="AD132" s="719"/>
      <c r="AE132" s="719"/>
    </row>
    <row r="133" spans="2:31" s="1" customFormat="1" ht="15" x14ac:dyDescent="0.25">
      <c r="Q133" s="96"/>
      <c r="R133" s="96"/>
      <c r="S133" s="96"/>
      <c r="T133" s="96"/>
      <c r="U133" s="96"/>
      <c r="V133" s="96"/>
      <c r="W133" s="96"/>
      <c r="X133" s="96"/>
      <c r="Y133" s="96"/>
      <c r="Z133" s="97"/>
      <c r="AA133" s="97"/>
      <c r="AB133" s="97"/>
      <c r="AC133" s="97"/>
      <c r="AD133" s="97"/>
      <c r="AE133" s="97"/>
    </row>
    <row r="134" spans="2:31" s="1" customFormat="1" x14ac:dyDescent="0.2">
      <c r="B134" s="1" t="s">
        <v>1616</v>
      </c>
      <c r="C134" s="94"/>
      <c r="D134" s="94"/>
      <c r="E134" s="94"/>
      <c r="F134" s="94"/>
      <c r="G134" s="94"/>
      <c r="H134" s="94"/>
      <c r="I134" s="94"/>
      <c r="J134" s="94"/>
      <c r="K134" s="94"/>
      <c r="L134" s="94"/>
      <c r="M134" s="94"/>
      <c r="N134" s="94"/>
      <c r="O134" s="94"/>
      <c r="P134" s="94"/>
      <c r="Q134" s="94"/>
      <c r="R134" s="94"/>
      <c r="S134" s="94"/>
      <c r="T134" s="94"/>
      <c r="U134" s="94"/>
      <c r="V134" s="94"/>
      <c r="W134" s="94"/>
      <c r="X134" s="94"/>
      <c r="Y134" s="94"/>
      <c r="Z134" s="94"/>
      <c r="AA134" s="94"/>
      <c r="AB134" s="94"/>
      <c r="AC134" s="94"/>
      <c r="AD134" s="94"/>
      <c r="AE134" s="94"/>
    </row>
    <row r="135" spans="2:31" s="1" customFormat="1" x14ac:dyDescent="0.2">
      <c r="B135" s="749"/>
      <c r="C135" s="749"/>
      <c r="D135" s="749"/>
      <c r="E135" s="749"/>
      <c r="F135" s="749"/>
      <c r="G135" s="749"/>
      <c r="H135" s="749"/>
      <c r="I135" s="749"/>
      <c r="J135" s="749"/>
      <c r="K135" s="749"/>
      <c r="L135" s="749"/>
      <c r="M135" s="749"/>
      <c r="N135" s="749"/>
      <c r="O135" s="749"/>
      <c r="P135" s="749"/>
      <c r="Q135" s="749"/>
      <c r="R135" s="749"/>
      <c r="S135" s="749"/>
      <c r="T135" s="749"/>
      <c r="U135" s="749"/>
      <c r="V135" s="749"/>
      <c r="W135" s="749"/>
      <c r="X135" s="749"/>
      <c r="Y135" s="749"/>
      <c r="Z135" s="749"/>
      <c r="AA135" s="749"/>
      <c r="AB135" s="749"/>
      <c r="AC135" s="749"/>
      <c r="AD135" s="749"/>
      <c r="AE135" s="749"/>
    </row>
    <row r="136" spans="2:31" s="1" customFormat="1" x14ac:dyDescent="0.2">
      <c r="B136" s="749"/>
      <c r="C136" s="749"/>
      <c r="D136" s="749"/>
      <c r="E136" s="749"/>
      <c r="F136" s="749"/>
      <c r="G136" s="749"/>
      <c r="H136" s="749"/>
      <c r="I136" s="749"/>
      <c r="J136" s="749"/>
      <c r="K136" s="749"/>
      <c r="L136" s="749"/>
      <c r="M136" s="749"/>
      <c r="N136" s="749"/>
      <c r="O136" s="749"/>
      <c r="P136" s="749"/>
      <c r="Q136" s="749"/>
      <c r="R136" s="749"/>
      <c r="S136" s="749"/>
      <c r="T136" s="749"/>
      <c r="U136" s="749"/>
      <c r="V136" s="749"/>
      <c r="W136" s="749"/>
      <c r="X136" s="749"/>
      <c r="Y136" s="749"/>
      <c r="Z136" s="749"/>
      <c r="AA136" s="749"/>
      <c r="AB136" s="749"/>
      <c r="AC136" s="749"/>
      <c r="AD136" s="749"/>
      <c r="AE136" s="749"/>
    </row>
    <row r="137" spans="2:31" s="1" customFormat="1" x14ac:dyDescent="0.2">
      <c r="B137" s="749"/>
      <c r="C137" s="749"/>
      <c r="D137" s="749"/>
      <c r="E137" s="749"/>
      <c r="F137" s="749"/>
      <c r="G137" s="749"/>
      <c r="H137" s="749"/>
      <c r="I137" s="749"/>
      <c r="J137" s="749"/>
      <c r="K137" s="749"/>
      <c r="L137" s="749"/>
      <c r="M137" s="749"/>
      <c r="N137" s="749"/>
      <c r="O137" s="749"/>
      <c r="P137" s="749"/>
      <c r="Q137" s="749"/>
      <c r="R137" s="749"/>
      <c r="S137" s="749"/>
      <c r="T137" s="749"/>
      <c r="U137" s="749"/>
      <c r="V137" s="749"/>
      <c r="W137" s="749"/>
      <c r="X137" s="749"/>
      <c r="Y137" s="749"/>
      <c r="Z137" s="749"/>
      <c r="AA137" s="749"/>
      <c r="AB137" s="749"/>
      <c r="AC137" s="749"/>
      <c r="AD137" s="749"/>
      <c r="AE137" s="749"/>
    </row>
    <row r="138" spans="2:31" s="1" customFormat="1" x14ac:dyDescent="0.2">
      <c r="B138" s="749"/>
      <c r="C138" s="749"/>
      <c r="D138" s="749"/>
      <c r="E138" s="749"/>
      <c r="F138" s="749"/>
      <c r="G138" s="749"/>
      <c r="H138" s="749"/>
      <c r="I138" s="749"/>
      <c r="J138" s="749"/>
      <c r="K138" s="749"/>
      <c r="L138" s="749"/>
      <c r="M138" s="749"/>
      <c r="N138" s="749"/>
      <c r="O138" s="749"/>
      <c r="P138" s="749"/>
      <c r="Q138" s="749"/>
      <c r="R138" s="749"/>
      <c r="S138" s="749"/>
      <c r="T138" s="749"/>
      <c r="U138" s="749"/>
      <c r="V138" s="749"/>
      <c r="W138" s="749"/>
      <c r="X138" s="749"/>
      <c r="Y138" s="749"/>
      <c r="Z138" s="749"/>
      <c r="AA138" s="749"/>
      <c r="AB138" s="749"/>
      <c r="AC138" s="749"/>
      <c r="AD138" s="749"/>
      <c r="AE138" s="749"/>
    </row>
    <row r="139" spans="2:31" s="1" customFormat="1" x14ac:dyDescent="0.2">
      <c r="B139" s="749"/>
      <c r="C139" s="749"/>
      <c r="D139" s="749"/>
      <c r="E139" s="749"/>
      <c r="F139" s="749"/>
      <c r="G139" s="749"/>
      <c r="H139" s="749"/>
      <c r="I139" s="749"/>
      <c r="J139" s="749"/>
      <c r="K139" s="749"/>
      <c r="L139" s="749"/>
      <c r="M139" s="749"/>
      <c r="N139" s="749"/>
      <c r="O139" s="749"/>
      <c r="P139" s="749"/>
      <c r="Q139" s="749"/>
      <c r="R139" s="749"/>
      <c r="S139" s="749"/>
      <c r="T139" s="749"/>
      <c r="U139" s="749"/>
      <c r="V139" s="749"/>
      <c r="W139" s="749"/>
      <c r="X139" s="749"/>
      <c r="Y139" s="749"/>
      <c r="Z139" s="749"/>
      <c r="AA139" s="749"/>
      <c r="AB139" s="749"/>
      <c r="AC139" s="749"/>
      <c r="AD139" s="749"/>
      <c r="AE139" s="749"/>
    </row>
    <row r="140" spans="2:31" s="1" customFormat="1" x14ac:dyDescent="0.2">
      <c r="B140" s="749"/>
      <c r="C140" s="749"/>
      <c r="D140" s="749"/>
      <c r="E140" s="749"/>
      <c r="F140" s="749"/>
      <c r="G140" s="749"/>
      <c r="H140" s="749"/>
      <c r="I140" s="749"/>
      <c r="J140" s="749"/>
      <c r="K140" s="749"/>
      <c r="L140" s="749"/>
      <c r="M140" s="749"/>
      <c r="N140" s="749"/>
      <c r="O140" s="749"/>
      <c r="P140" s="749"/>
      <c r="Q140" s="749"/>
      <c r="R140" s="749"/>
      <c r="S140" s="749"/>
      <c r="T140" s="749"/>
      <c r="U140" s="749"/>
      <c r="V140" s="749"/>
      <c r="W140" s="749"/>
      <c r="X140" s="749"/>
      <c r="Y140" s="749"/>
      <c r="Z140" s="749"/>
      <c r="AA140" s="749"/>
      <c r="AB140" s="749"/>
      <c r="AC140" s="749"/>
      <c r="AD140" s="749"/>
      <c r="AE140" s="749"/>
    </row>
    <row r="141" spans="2:31" s="1" customFormat="1" x14ac:dyDescent="0.2">
      <c r="B141" s="749"/>
      <c r="C141" s="749"/>
      <c r="D141" s="749"/>
      <c r="E141" s="749"/>
      <c r="F141" s="749"/>
      <c r="G141" s="749"/>
      <c r="H141" s="749"/>
      <c r="I141" s="749"/>
      <c r="J141" s="749"/>
      <c r="K141" s="749"/>
      <c r="L141" s="749"/>
      <c r="M141" s="749"/>
      <c r="N141" s="749"/>
      <c r="O141" s="749"/>
      <c r="P141" s="749"/>
      <c r="Q141" s="749"/>
      <c r="R141" s="749"/>
      <c r="S141" s="749"/>
      <c r="T141" s="749"/>
      <c r="U141" s="749"/>
      <c r="V141" s="749"/>
      <c r="W141" s="749"/>
      <c r="X141" s="749"/>
      <c r="Y141" s="749"/>
      <c r="Z141" s="749"/>
      <c r="AA141" s="749"/>
      <c r="AB141" s="749"/>
      <c r="AC141" s="749"/>
      <c r="AD141" s="749"/>
      <c r="AE141" s="749"/>
    </row>
    <row r="142" spans="2:31" s="1" customFormat="1" x14ac:dyDescent="0.2">
      <c r="B142" s="67"/>
      <c r="C142" s="67"/>
      <c r="D142" s="67"/>
      <c r="E142" s="67"/>
      <c r="F142" s="67"/>
      <c r="G142" s="67"/>
      <c r="H142" s="67"/>
      <c r="I142" s="67"/>
      <c r="J142" s="67"/>
      <c r="K142" s="67"/>
      <c r="L142" s="67"/>
      <c r="M142" s="67"/>
      <c r="N142" s="67"/>
      <c r="O142" s="67"/>
      <c r="P142" s="67"/>
      <c r="Q142" s="67"/>
      <c r="R142" s="67"/>
      <c r="S142" s="67"/>
      <c r="T142" s="67"/>
      <c r="U142" s="67"/>
      <c r="V142" s="67"/>
      <c r="W142" s="67"/>
      <c r="X142" s="57"/>
      <c r="Y142" s="57"/>
      <c r="Z142" s="57"/>
      <c r="AA142" s="57"/>
      <c r="AB142" s="57"/>
      <c r="AC142" s="57"/>
      <c r="AD142" s="57"/>
      <c r="AE142" s="57"/>
    </row>
    <row r="143" spans="2:31" s="1" customFormat="1" x14ac:dyDescent="0.2">
      <c r="B143" s="67"/>
      <c r="C143" s="67"/>
      <c r="D143" s="67"/>
      <c r="E143" s="67"/>
      <c r="F143" s="67"/>
      <c r="G143" s="67"/>
      <c r="H143" s="67"/>
      <c r="I143" s="67"/>
      <c r="J143" s="67"/>
      <c r="K143" s="67"/>
      <c r="L143" s="67"/>
      <c r="M143" s="67"/>
      <c r="N143" s="67"/>
      <c r="O143" s="67"/>
      <c r="P143" s="67"/>
      <c r="Q143" s="67"/>
      <c r="R143" s="67"/>
      <c r="S143" s="67"/>
      <c r="T143" s="67"/>
      <c r="U143" s="67"/>
      <c r="V143" s="67"/>
      <c r="W143" s="67"/>
      <c r="X143" s="57"/>
      <c r="Y143" s="57"/>
      <c r="Z143" s="57"/>
      <c r="AA143" s="57"/>
      <c r="AB143" s="57"/>
      <c r="AC143" s="57"/>
      <c r="AD143" s="57"/>
      <c r="AE143" s="57"/>
    </row>
    <row r="144" spans="2:31" s="1" customFormat="1" ht="12.75" customHeight="1" x14ac:dyDescent="0.2">
      <c r="B144" s="61"/>
      <c r="C144" s="60"/>
      <c r="D144" s="60"/>
      <c r="E144" s="60"/>
      <c r="F144" s="60"/>
      <c r="G144" s="60"/>
      <c r="H144" s="60"/>
      <c r="I144" s="60"/>
      <c r="J144" s="60"/>
      <c r="K144" s="60"/>
      <c r="L144" s="60"/>
      <c r="M144" s="60"/>
      <c r="N144" s="60"/>
      <c r="O144" s="60"/>
      <c r="P144" s="60"/>
      <c r="Q144" s="60"/>
      <c r="R144" s="60"/>
      <c r="S144" s="60"/>
      <c r="T144" s="60"/>
      <c r="U144" s="60"/>
      <c r="V144" s="60"/>
      <c r="W144" s="60"/>
      <c r="X144" s="60"/>
      <c r="Y144" s="60"/>
      <c r="Z144" s="60"/>
      <c r="AA144" s="60"/>
      <c r="AB144" s="60"/>
      <c r="AC144" s="60"/>
      <c r="AD144" s="60"/>
      <c r="AE144" s="60"/>
    </row>
    <row r="145" spans="2:31" s="1" customFormat="1" ht="12.75" customHeight="1" x14ac:dyDescent="0.2">
      <c r="B145" s="61"/>
      <c r="C145" s="60"/>
      <c r="D145" s="60"/>
      <c r="E145" s="60"/>
      <c r="F145" s="60"/>
      <c r="G145" s="60"/>
      <c r="H145" s="60"/>
      <c r="I145" s="60"/>
      <c r="J145" s="60"/>
      <c r="K145" s="60"/>
      <c r="L145" s="60"/>
      <c r="M145" s="60"/>
      <c r="N145" s="60"/>
      <c r="O145" s="60"/>
      <c r="P145" s="60"/>
      <c r="Q145" s="60"/>
      <c r="R145" s="60"/>
      <c r="S145" s="60"/>
      <c r="T145" s="60"/>
      <c r="U145" s="60"/>
      <c r="V145" s="60"/>
      <c r="W145" s="60"/>
      <c r="X145" s="60"/>
      <c r="Y145" s="60"/>
      <c r="Z145" s="60"/>
      <c r="AA145" s="60"/>
      <c r="AB145" s="60"/>
      <c r="AC145" s="60"/>
      <c r="AD145" s="60"/>
      <c r="AE145" s="60"/>
    </row>
    <row r="146" spans="2:31" s="1" customFormat="1" ht="12.75" customHeight="1" x14ac:dyDescent="0.2">
      <c r="B146" s="61"/>
      <c r="C146" s="60"/>
      <c r="D146" s="60"/>
      <c r="E146" s="60"/>
      <c r="F146" s="60"/>
      <c r="G146" s="60"/>
      <c r="H146" s="60"/>
      <c r="I146" s="60"/>
      <c r="J146" s="60"/>
      <c r="K146" s="60"/>
      <c r="L146" s="60"/>
      <c r="M146" s="60"/>
      <c r="N146" s="60"/>
      <c r="O146" s="60"/>
      <c r="P146" s="60"/>
      <c r="Q146" s="60"/>
      <c r="R146" s="60"/>
      <c r="S146" s="60"/>
      <c r="T146" s="60"/>
      <c r="U146" s="60"/>
      <c r="V146" s="60"/>
      <c r="W146" s="60"/>
      <c r="X146" s="60"/>
      <c r="Y146" s="60"/>
      <c r="Z146" s="60"/>
      <c r="AA146" s="60"/>
      <c r="AB146" s="60"/>
      <c r="AC146" s="60"/>
      <c r="AD146" s="60"/>
      <c r="AE146" s="60"/>
    </row>
    <row r="147" spans="2:31" s="1" customFormat="1" ht="12.75" customHeight="1" x14ac:dyDescent="0.2">
      <c r="B147" s="61"/>
      <c r="C147" s="60"/>
      <c r="D147" s="60"/>
      <c r="E147" s="60"/>
      <c r="F147" s="60"/>
      <c r="G147" s="60"/>
      <c r="H147" s="60"/>
      <c r="I147" s="60"/>
      <c r="J147" s="60"/>
      <c r="K147" s="60"/>
      <c r="L147" s="60"/>
      <c r="M147" s="60"/>
      <c r="N147" s="60"/>
      <c r="O147" s="60"/>
      <c r="P147" s="60"/>
      <c r="Q147" s="60"/>
      <c r="R147" s="60"/>
      <c r="S147" s="60"/>
      <c r="T147" s="60"/>
      <c r="U147" s="60"/>
      <c r="V147" s="60"/>
      <c r="W147" s="60"/>
      <c r="X147" s="60"/>
      <c r="Y147" s="60"/>
      <c r="Z147" s="60"/>
      <c r="AA147" s="60"/>
      <c r="AB147" s="60"/>
      <c r="AC147" s="60"/>
      <c r="AD147" s="60"/>
      <c r="AE147" s="60"/>
    </row>
    <row r="148" spans="2:31" s="1" customFormat="1" ht="12.75" customHeight="1" x14ac:dyDescent="0.2">
      <c r="B148" s="61"/>
      <c r="C148" s="60"/>
      <c r="D148" s="60"/>
      <c r="E148" s="60"/>
      <c r="F148" s="60"/>
      <c r="G148" s="60"/>
      <c r="H148" s="60"/>
      <c r="I148" s="60"/>
      <c r="J148" s="60"/>
      <c r="K148" s="60"/>
      <c r="L148" s="60"/>
      <c r="M148" s="60"/>
      <c r="N148" s="60"/>
      <c r="O148" s="60"/>
      <c r="P148" s="60"/>
      <c r="Q148" s="60"/>
      <c r="R148" s="60"/>
      <c r="S148" s="60"/>
      <c r="T148" s="60"/>
      <c r="U148" s="60"/>
      <c r="V148" s="60"/>
      <c r="W148" s="60"/>
      <c r="X148" s="60"/>
      <c r="Y148" s="60"/>
      <c r="Z148" s="60"/>
      <c r="AA148" s="60"/>
      <c r="AB148" s="60"/>
      <c r="AC148" s="60"/>
      <c r="AD148" s="60"/>
      <c r="AE148" s="60"/>
    </row>
    <row r="149" spans="2:31" s="1" customFormat="1" ht="12.75" customHeight="1" x14ac:dyDescent="0.2">
      <c r="B149" s="61"/>
      <c r="C149" s="60"/>
      <c r="D149" s="60"/>
      <c r="E149" s="60"/>
      <c r="F149" s="60"/>
      <c r="G149" s="60"/>
      <c r="H149" s="60"/>
      <c r="I149" s="60"/>
      <c r="J149" s="60"/>
      <c r="K149" s="60"/>
      <c r="L149" s="60"/>
      <c r="M149" s="60"/>
      <c r="N149" s="60"/>
      <c r="O149" s="60"/>
      <c r="P149" s="60"/>
      <c r="Q149" s="60"/>
      <c r="R149" s="60"/>
      <c r="S149" s="60"/>
      <c r="T149" s="60"/>
      <c r="U149" s="60"/>
      <c r="V149" s="60"/>
      <c r="W149" s="60"/>
      <c r="X149" s="60"/>
      <c r="Y149" s="60"/>
      <c r="Z149" s="60"/>
      <c r="AA149" s="60"/>
      <c r="AB149" s="60"/>
      <c r="AC149" s="60"/>
      <c r="AD149" s="60"/>
      <c r="AE149" s="60"/>
    </row>
    <row r="150" spans="2:31" ht="12.75" customHeight="1" x14ac:dyDescent="0.2"/>
    <row r="151" spans="2:31" ht="12.75" customHeight="1" x14ac:dyDescent="0.2"/>
    <row r="152" spans="2:31" ht="12.75" customHeight="1" x14ac:dyDescent="0.2"/>
    <row r="153" spans="2:31" ht="12.75" customHeight="1" x14ac:dyDescent="0.2"/>
  </sheetData>
  <sheetProtection algorithmName="SHA-512" hashValue="0M2PNEFj63rUJgpt/DEaVaWdlSZILomXisGxYvTcpEAJLT8MJGcxJiL0Lnn7aQFBz7zH+kmS1JFgpk+2SeabAw==" saltValue="TkbXj1w2HFrk2OwMFZ9EGQ==" spinCount="100000" sheet="1" formatCells="0" formatColumns="0" formatRows="0" insertRows="0" deleteRows="0"/>
  <protectedRanges>
    <protectedRange sqref="V14:V15 V16:W16 R17 X14:Z16 V18:V19 O19:Q19 K14:M16 K18:M18 R19:T20 F14:G20 H14:J18 M20:P20 U17:AA17 Y18:AA20" name="Rango4_1"/>
  </protectedRanges>
  <mergeCells count="142">
    <mergeCell ref="F3:AE3"/>
    <mergeCell ref="B125:W126"/>
    <mergeCell ref="B127:W128"/>
    <mergeCell ref="X125:Y126"/>
    <mergeCell ref="Z125:AA126"/>
    <mergeCell ref="AB125:AE126"/>
    <mergeCell ref="X127:Y128"/>
    <mergeCell ref="Z127:AA128"/>
    <mergeCell ref="AB127:AE128"/>
    <mergeCell ref="Z112:AA113"/>
    <mergeCell ref="AB112:AE113"/>
    <mergeCell ref="B114:W114"/>
    <mergeCell ref="B115:W116"/>
    <mergeCell ref="X115:Y116"/>
    <mergeCell ref="Z115:AA116"/>
    <mergeCell ref="AB115:AE116"/>
    <mergeCell ref="B97:AE98"/>
    <mergeCell ref="B101:AE107"/>
    <mergeCell ref="B94:W95"/>
    <mergeCell ref="X94:Y95"/>
    <mergeCell ref="Z94:AA95"/>
    <mergeCell ref="AB94:AE95"/>
    <mergeCell ref="B90:W91"/>
    <mergeCell ref="X90:Y91"/>
    <mergeCell ref="B130:AE131"/>
    <mergeCell ref="B135:AE141"/>
    <mergeCell ref="L78:P78"/>
    <mergeCell ref="L79:P79"/>
    <mergeCell ref="T78:X78"/>
    <mergeCell ref="T79:AC79"/>
    <mergeCell ref="B121:W122"/>
    <mergeCell ref="X121:Y122"/>
    <mergeCell ref="Z121:AA122"/>
    <mergeCell ref="AB121:AE122"/>
    <mergeCell ref="B123:W124"/>
    <mergeCell ref="X123:Y124"/>
    <mergeCell ref="Z123:AA124"/>
    <mergeCell ref="AB123:AE124"/>
    <mergeCell ref="B117:W118"/>
    <mergeCell ref="X117:Y118"/>
    <mergeCell ref="Z117:AA118"/>
    <mergeCell ref="AB117:AE118"/>
    <mergeCell ref="B119:W120"/>
    <mergeCell ref="X119:Y120"/>
    <mergeCell ref="Z119:AA120"/>
    <mergeCell ref="AB119:AE120"/>
    <mergeCell ref="B112:W113"/>
    <mergeCell ref="X112:Y113"/>
    <mergeCell ref="Z90:AA91"/>
    <mergeCell ref="AB90:AE91"/>
    <mergeCell ref="B92:W93"/>
    <mergeCell ref="X92:Y93"/>
    <mergeCell ref="Z92:AA93"/>
    <mergeCell ref="AB92:AE93"/>
    <mergeCell ref="B85:W86"/>
    <mergeCell ref="X85:Y86"/>
    <mergeCell ref="Z85:AA86"/>
    <mergeCell ref="AB85:AE86"/>
    <mergeCell ref="B88:W89"/>
    <mergeCell ref="X88:Y89"/>
    <mergeCell ref="Z88:AA89"/>
    <mergeCell ref="AB88:AE89"/>
    <mergeCell ref="B87:AE87"/>
    <mergeCell ref="C68:J68"/>
    <mergeCell ref="K68:AD68"/>
    <mergeCell ref="B71:AE71"/>
    <mergeCell ref="B72:AE72"/>
    <mergeCell ref="D78:H78"/>
    <mergeCell ref="D79:H79"/>
    <mergeCell ref="C66:H66"/>
    <mergeCell ref="I66:V66"/>
    <mergeCell ref="W66:Y66"/>
    <mergeCell ref="Z66:AD66"/>
    <mergeCell ref="C67:H67"/>
    <mergeCell ref="I67:AD67"/>
    <mergeCell ref="D55:I55"/>
    <mergeCell ref="B57:F57"/>
    <mergeCell ref="B58:F58"/>
    <mergeCell ref="C59:AE62"/>
    <mergeCell ref="E64:AD64"/>
    <mergeCell ref="C65:H65"/>
    <mergeCell ref="I65:AD65"/>
    <mergeCell ref="D52:I52"/>
    <mergeCell ref="K52:O52"/>
    <mergeCell ref="D53:I53"/>
    <mergeCell ref="K53:O53"/>
    <mergeCell ref="D54:I54"/>
    <mergeCell ref="K54:O54"/>
    <mergeCell ref="C47:J47"/>
    <mergeCell ref="K47:O47"/>
    <mergeCell ref="R47:R48"/>
    <mergeCell ref="S47:AD48"/>
    <mergeCell ref="S49:AD49"/>
    <mergeCell ref="C50:O51"/>
    <mergeCell ref="B41:AE41"/>
    <mergeCell ref="C43:O44"/>
    <mergeCell ref="R43:AD44"/>
    <mergeCell ref="C45:J45"/>
    <mergeCell ref="K45:O45"/>
    <mergeCell ref="C46:J46"/>
    <mergeCell ref="K46:O46"/>
    <mergeCell ref="S46:AD46"/>
    <mergeCell ref="S50:AD50"/>
    <mergeCell ref="F18:U18"/>
    <mergeCell ref="V18:X18"/>
    <mergeCell ref="Y18:AE18"/>
    <mergeCell ref="B23:AE23"/>
    <mergeCell ref="B24:AE24"/>
    <mergeCell ref="J27:L27"/>
    <mergeCell ref="J28:L28"/>
    <mergeCell ref="J29:L29"/>
    <mergeCell ref="C30:AD39"/>
    <mergeCell ref="B20:E20"/>
    <mergeCell ref="F20:L20"/>
    <mergeCell ref="M20:Q20"/>
    <mergeCell ref="R20:U20"/>
    <mergeCell ref="V20:X20"/>
    <mergeCell ref="Y20:AE20"/>
    <mergeCell ref="Q132:Y132"/>
    <mergeCell ref="Z132:AE132"/>
    <mergeCell ref="B9:AE11"/>
    <mergeCell ref="B13:AE13"/>
    <mergeCell ref="B14:E16"/>
    <mergeCell ref="F14:U16"/>
    <mergeCell ref="V14:AE14"/>
    <mergeCell ref="V15:AE16"/>
    <mergeCell ref="B3:E7"/>
    <mergeCell ref="F4:AE6"/>
    <mergeCell ref="F7:M7"/>
    <mergeCell ref="N7:X7"/>
    <mergeCell ref="Y7:AE7"/>
    <mergeCell ref="B19:E19"/>
    <mergeCell ref="F19:N19"/>
    <mergeCell ref="O19:Q19"/>
    <mergeCell ref="R19:U19"/>
    <mergeCell ref="V19:X19"/>
    <mergeCell ref="Y19:AE19"/>
    <mergeCell ref="B17:E17"/>
    <mergeCell ref="F17:Q17"/>
    <mergeCell ref="R17:T17"/>
    <mergeCell ref="U17:AE17"/>
    <mergeCell ref="B18:E18"/>
  </mergeCells>
  <dataValidations disablePrompts="1" count="5">
    <dataValidation type="list" allowBlank="1" showInputMessage="1" showErrorMessage="1" sqref="Y19:Y20" xr:uid="{77A2AFF8-7EE6-4D99-9361-E3154176F731}">
      <formula1>INDIRECT(#REF!)</formula1>
    </dataValidation>
    <dataValidation type="list" allowBlank="1" showInputMessage="1" showErrorMessage="1" sqref="F19" xr:uid="{E600A30F-389B-4129-95BF-995B5C69DA65}">
      <formula1>PAIS</formula1>
    </dataValidation>
    <dataValidation type="list" allowBlank="1" showInputMessage="1" showErrorMessage="1" sqref="R19" xr:uid="{8293CF82-0586-4B15-A21F-423389143579}">
      <formula1>DEP</formula1>
    </dataValidation>
    <dataValidation type="list" allowBlank="1" showInputMessage="1" showErrorMessage="1" sqref="Y18" xr:uid="{73C0775E-6772-427F-8160-13267918A183}">
      <formula1>TIPO_EMP</formula1>
    </dataValidation>
    <dataValidation type="list" allowBlank="1" showInputMessage="1" showErrorMessage="1" sqref="F17" xr:uid="{4D03CCFD-AA0F-404A-A9AC-A42364B00814}">
      <formula1>TIPO_IDE</formula1>
    </dataValidation>
  </dataValidations>
  <hyperlinks>
    <hyperlink ref="Z132:AE132" location="MOD.NOM.GUIA01" display="MOD.MICROEMPRESARIOS" xr:uid="{79CB0FC7-7DDC-4ECD-8572-30560E13DF57}"/>
  </hyperlinks>
  <printOptions horizontalCentered="1"/>
  <pageMargins left="0.39370078740157483" right="0.39370078740157483" top="0.39370078740157483" bottom="0.39370078740157483" header="0" footer="0"/>
  <pageSetup scale="63" fitToHeight="6" orientation="portrait" r:id="rId1"/>
  <headerFooter alignWithMargins="0"/>
  <rowBreaks count="2" manualBreakCount="2">
    <brk id="68" max="30" man="1"/>
    <brk id="100" max="30" man="1"/>
  </rowBreaks>
  <colBreaks count="1" manualBreakCount="1">
    <brk id="1" max="142" man="1"/>
  </colBreaks>
  <drawing r:id="rId2"/>
  <legacyDrawing r:id="rId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BC4377-29AA-4B87-A6A1-3672B3B731AB}">
  <sheetPr codeName="Hoja13">
    <tabColor rgb="FFFF6600"/>
    <pageSetUpPr fitToPage="1"/>
  </sheetPr>
  <dimension ref="B1:AE151"/>
  <sheetViews>
    <sheetView showGridLines="0" view="pageBreakPreview" topLeftCell="A3" zoomScaleNormal="100" zoomScaleSheetLayoutView="100" workbookViewId="0">
      <pane ySplit="5" topLeftCell="A125" activePane="bottomLeft" state="frozen"/>
      <selection activeCell="B23" sqref="B23:AE24"/>
      <selection pane="bottomLeft" activeCell="B123" sqref="B123:W124"/>
    </sheetView>
  </sheetViews>
  <sheetFormatPr baseColWidth="10" defaultColWidth="9.140625" defaultRowHeight="12.75" x14ac:dyDescent="0.2"/>
  <cols>
    <col min="1" max="1" width="4.7109375" style="2" customWidth="1"/>
    <col min="2" max="31" width="5.140625" style="2" customWidth="1"/>
    <col min="32" max="259" width="11.42578125" style="2" customWidth="1"/>
    <col min="260" max="16384" width="9.140625" style="2"/>
  </cols>
  <sheetData>
    <row r="1" spans="2:31" s="53" customFormat="1" x14ac:dyDescent="0.2">
      <c r="B1" s="53">
        <v>1</v>
      </c>
      <c r="C1" s="53">
        <v>2</v>
      </c>
      <c r="D1" s="53">
        <v>3</v>
      </c>
      <c r="E1" s="53">
        <v>4</v>
      </c>
      <c r="F1" s="53">
        <v>5</v>
      </c>
      <c r="G1" s="53">
        <v>6</v>
      </c>
      <c r="H1" s="53">
        <v>7</v>
      </c>
      <c r="I1" s="53">
        <v>8</v>
      </c>
      <c r="J1" s="53">
        <v>9</v>
      </c>
      <c r="K1" s="53">
        <v>10</v>
      </c>
      <c r="L1" s="53">
        <v>11</v>
      </c>
      <c r="M1" s="53">
        <v>12</v>
      </c>
      <c r="N1" s="53">
        <v>13</v>
      </c>
      <c r="O1" s="53">
        <v>14</v>
      </c>
      <c r="P1" s="53">
        <v>15</v>
      </c>
      <c r="Q1" s="53">
        <v>16</v>
      </c>
      <c r="R1" s="53">
        <v>17</v>
      </c>
      <c r="S1" s="53">
        <v>18</v>
      </c>
      <c r="T1" s="53">
        <v>19</v>
      </c>
      <c r="U1" s="53">
        <v>20</v>
      </c>
      <c r="V1" s="53">
        <v>21</v>
      </c>
      <c r="W1" s="53">
        <v>22</v>
      </c>
      <c r="X1" s="53">
        <v>23</v>
      </c>
      <c r="Y1" s="53">
        <v>24</v>
      </c>
      <c r="Z1" s="53">
        <v>25</v>
      </c>
      <c r="AA1" s="53">
        <v>26</v>
      </c>
      <c r="AB1" s="53">
        <v>27</v>
      </c>
      <c r="AC1" s="53">
        <v>28</v>
      </c>
      <c r="AD1" s="53">
        <v>29</v>
      </c>
      <c r="AE1" s="53">
        <v>30</v>
      </c>
    </row>
    <row r="3" spans="2:31" x14ac:dyDescent="0.2">
      <c r="B3" s="330"/>
      <c r="C3" s="330"/>
      <c r="D3" s="330"/>
      <c r="E3" s="330"/>
      <c r="F3" s="334" t="str">
        <f>Instrucciones!F3</f>
        <v>GESTIÓN DE AUTORIZACIONES DE COMERCIALIZACIÓN</v>
      </c>
      <c r="G3" s="334"/>
      <c r="H3" s="334"/>
      <c r="I3" s="334"/>
      <c r="J3" s="334"/>
      <c r="K3" s="334"/>
      <c r="L3" s="334"/>
      <c r="M3" s="334"/>
      <c r="N3" s="334"/>
      <c r="O3" s="334"/>
      <c r="P3" s="334"/>
      <c r="Q3" s="334"/>
      <c r="R3" s="334"/>
      <c r="S3" s="334"/>
      <c r="T3" s="334"/>
      <c r="U3" s="334"/>
      <c r="V3" s="334"/>
      <c r="W3" s="334"/>
      <c r="X3" s="334"/>
      <c r="Y3" s="334"/>
      <c r="Z3" s="334"/>
      <c r="AA3" s="334"/>
      <c r="AB3" s="334"/>
      <c r="AC3" s="334"/>
      <c r="AD3" s="334"/>
      <c r="AE3" s="334"/>
    </row>
    <row r="4" spans="2:31" ht="12.75" customHeight="1" x14ac:dyDescent="0.2">
      <c r="B4" s="330"/>
      <c r="C4" s="330"/>
      <c r="D4" s="330"/>
      <c r="E4" s="330"/>
      <c r="F4" s="331" t="str">
        <f>Instrucciones!$F$4</f>
        <v>FORMULARIO ÚNICO DE BEBIDAS ALCOHOLICAS</v>
      </c>
      <c r="G4" s="331"/>
      <c r="H4" s="331"/>
      <c r="I4" s="331"/>
      <c r="J4" s="331"/>
      <c r="K4" s="331"/>
      <c r="L4" s="331"/>
      <c r="M4" s="331"/>
      <c r="N4" s="331"/>
      <c r="O4" s="331"/>
      <c r="P4" s="331"/>
      <c r="Q4" s="331"/>
      <c r="R4" s="331"/>
      <c r="S4" s="331"/>
      <c r="T4" s="331"/>
      <c r="U4" s="331"/>
      <c r="V4" s="331"/>
      <c r="W4" s="331"/>
      <c r="X4" s="331"/>
      <c r="Y4" s="331"/>
      <c r="Z4" s="331"/>
      <c r="AA4" s="331"/>
      <c r="AB4" s="331"/>
      <c r="AC4" s="331"/>
      <c r="AD4" s="331"/>
      <c r="AE4" s="331"/>
    </row>
    <row r="5" spans="2:31" ht="12.75" customHeight="1" x14ac:dyDescent="0.2">
      <c r="B5" s="330"/>
      <c r="C5" s="330"/>
      <c r="D5" s="330"/>
      <c r="E5" s="330"/>
      <c r="F5" s="331"/>
      <c r="G5" s="331"/>
      <c r="H5" s="331"/>
      <c r="I5" s="331"/>
      <c r="J5" s="331"/>
      <c r="K5" s="331"/>
      <c r="L5" s="331"/>
      <c r="M5" s="331"/>
      <c r="N5" s="331"/>
      <c r="O5" s="331"/>
      <c r="P5" s="331"/>
      <c r="Q5" s="331"/>
      <c r="R5" s="331"/>
      <c r="S5" s="331"/>
      <c r="T5" s="331"/>
      <c r="U5" s="331"/>
      <c r="V5" s="331"/>
      <c r="W5" s="331"/>
      <c r="X5" s="331"/>
      <c r="Y5" s="331"/>
      <c r="Z5" s="331"/>
      <c r="AA5" s="331"/>
      <c r="AB5" s="331"/>
      <c r="AC5" s="331"/>
      <c r="AD5" s="331"/>
      <c r="AE5" s="331"/>
    </row>
    <row r="6" spans="2:31" ht="12.75" customHeight="1" x14ac:dyDescent="0.2">
      <c r="B6" s="330"/>
      <c r="C6" s="330"/>
      <c r="D6" s="330"/>
      <c r="E6" s="330"/>
      <c r="F6" s="331"/>
      <c r="G6" s="331"/>
      <c r="H6" s="331"/>
      <c r="I6" s="331"/>
      <c r="J6" s="331"/>
      <c r="K6" s="331"/>
      <c r="L6" s="331"/>
      <c r="M6" s="331"/>
      <c r="N6" s="331"/>
      <c r="O6" s="331"/>
      <c r="P6" s="331"/>
      <c r="Q6" s="331"/>
      <c r="R6" s="331"/>
      <c r="S6" s="331"/>
      <c r="T6" s="331"/>
      <c r="U6" s="331"/>
      <c r="V6" s="331"/>
      <c r="W6" s="331"/>
      <c r="X6" s="331"/>
      <c r="Y6" s="331"/>
      <c r="Z6" s="331"/>
      <c r="AA6" s="331"/>
      <c r="AB6" s="331"/>
      <c r="AC6" s="331"/>
      <c r="AD6" s="331"/>
      <c r="AE6" s="331"/>
    </row>
    <row r="7" spans="2:31" x14ac:dyDescent="0.2">
      <c r="B7" s="330"/>
      <c r="C7" s="330"/>
      <c r="D7" s="330"/>
      <c r="E7" s="330"/>
      <c r="F7" s="332" t="str">
        <f>Instrucciones!$F$7</f>
        <v>Código: ACOM-FOR152</v>
      </c>
      <c r="G7" s="332"/>
      <c r="H7" s="332"/>
      <c r="I7" s="332"/>
      <c r="J7" s="332"/>
      <c r="K7" s="332"/>
      <c r="L7" s="332"/>
      <c r="M7" s="332"/>
      <c r="N7" s="333" t="str">
        <f>Instrucciones!$N$7</f>
        <v>Versión: 02</v>
      </c>
      <c r="O7" s="333"/>
      <c r="P7" s="333"/>
      <c r="Q7" s="333"/>
      <c r="R7" s="333"/>
      <c r="S7" s="333"/>
      <c r="T7" s="333"/>
      <c r="U7" s="333"/>
      <c r="V7" s="333"/>
      <c r="W7" s="333"/>
      <c r="X7" s="333"/>
      <c r="Y7" s="332" t="str">
        <f>Instrucciones!$Y$7</f>
        <v>Fecha de Emisión: 2026-06-21</v>
      </c>
      <c r="Z7" s="332"/>
      <c r="AA7" s="332"/>
      <c r="AB7" s="332"/>
      <c r="AC7" s="332"/>
      <c r="AD7" s="332"/>
      <c r="AE7" s="332"/>
    </row>
    <row r="8" spans="2:31" x14ac:dyDescent="0.2">
      <c r="B8" s="170"/>
      <c r="C8" s="171"/>
      <c r="D8" s="171"/>
      <c r="E8" s="171"/>
      <c r="F8" s="171"/>
      <c r="G8" s="171"/>
      <c r="H8" s="171"/>
      <c r="I8" s="171"/>
      <c r="J8" s="171"/>
      <c r="K8" s="171"/>
      <c r="L8" s="171"/>
      <c r="M8" s="171"/>
      <c r="N8" s="171"/>
      <c r="O8" s="171"/>
      <c r="P8" s="171"/>
      <c r="Q8" s="171"/>
      <c r="R8" s="171"/>
      <c r="S8" s="171"/>
      <c r="T8" s="171"/>
      <c r="U8" s="171"/>
      <c r="V8" s="171"/>
      <c r="W8" s="171"/>
      <c r="X8" s="171"/>
      <c r="Y8" s="171"/>
      <c r="Z8" s="171"/>
      <c r="AA8" s="171"/>
      <c r="AB8" s="171"/>
      <c r="AC8" s="171"/>
      <c r="AD8" s="171"/>
      <c r="AE8" s="172"/>
    </row>
    <row r="9" spans="2:31" ht="24.75" customHeight="1" x14ac:dyDescent="0.2">
      <c r="B9" s="319" t="s">
        <v>1530</v>
      </c>
      <c r="C9" s="690"/>
      <c r="D9" s="690"/>
      <c r="E9" s="690"/>
      <c r="F9" s="690"/>
      <c r="G9" s="690"/>
      <c r="H9" s="690"/>
      <c r="I9" s="690"/>
      <c r="J9" s="690"/>
      <c r="K9" s="690"/>
      <c r="L9" s="690"/>
      <c r="M9" s="690"/>
      <c r="N9" s="690"/>
      <c r="O9" s="690"/>
      <c r="P9" s="690"/>
      <c r="Q9" s="690"/>
      <c r="R9" s="690"/>
      <c r="S9" s="690"/>
      <c r="T9" s="690"/>
      <c r="U9" s="690"/>
      <c r="V9" s="690"/>
      <c r="W9" s="690"/>
      <c r="X9" s="690"/>
      <c r="Y9" s="690"/>
      <c r="Z9" s="690"/>
      <c r="AA9" s="690"/>
      <c r="AB9" s="690"/>
      <c r="AC9" s="690"/>
      <c r="AD9" s="690"/>
      <c r="AE9" s="691"/>
    </row>
    <row r="10" spans="2:31" ht="24.75" customHeight="1" x14ac:dyDescent="0.2">
      <c r="B10" s="319"/>
      <c r="C10" s="690"/>
      <c r="D10" s="690"/>
      <c r="E10" s="690"/>
      <c r="F10" s="690"/>
      <c r="G10" s="690"/>
      <c r="H10" s="690"/>
      <c r="I10" s="690"/>
      <c r="J10" s="690"/>
      <c r="K10" s="690"/>
      <c r="L10" s="690"/>
      <c r="M10" s="690"/>
      <c r="N10" s="690"/>
      <c r="O10" s="690"/>
      <c r="P10" s="690"/>
      <c r="Q10" s="690"/>
      <c r="R10" s="690"/>
      <c r="S10" s="690"/>
      <c r="T10" s="690"/>
      <c r="U10" s="690"/>
      <c r="V10" s="690"/>
      <c r="W10" s="690"/>
      <c r="X10" s="690"/>
      <c r="Y10" s="690"/>
      <c r="Z10" s="690"/>
      <c r="AA10" s="690"/>
      <c r="AB10" s="690"/>
      <c r="AC10" s="690"/>
      <c r="AD10" s="690"/>
      <c r="AE10" s="691"/>
    </row>
    <row r="11" spans="2:31" ht="24.75" customHeight="1" x14ac:dyDescent="0.2">
      <c r="B11" s="319"/>
      <c r="C11" s="690"/>
      <c r="D11" s="690"/>
      <c r="E11" s="690"/>
      <c r="F11" s="690"/>
      <c r="G11" s="690"/>
      <c r="H11" s="690"/>
      <c r="I11" s="690"/>
      <c r="J11" s="690"/>
      <c r="K11" s="690"/>
      <c r="L11" s="690"/>
      <c r="M11" s="690"/>
      <c r="N11" s="690"/>
      <c r="O11" s="690"/>
      <c r="P11" s="690"/>
      <c r="Q11" s="690"/>
      <c r="R11" s="690"/>
      <c r="S11" s="690"/>
      <c r="T11" s="690"/>
      <c r="U11" s="690"/>
      <c r="V11" s="690"/>
      <c r="W11" s="690"/>
      <c r="X11" s="690"/>
      <c r="Y11" s="690"/>
      <c r="Z11" s="690"/>
      <c r="AA11" s="690"/>
      <c r="AB11" s="690"/>
      <c r="AC11" s="690"/>
      <c r="AD11" s="690"/>
      <c r="AE11" s="691"/>
    </row>
    <row r="12" spans="2:31" x14ac:dyDescent="0.2">
      <c r="B12" s="150"/>
      <c r="AE12" s="151"/>
    </row>
    <row r="13" spans="2:31" ht="18.75" x14ac:dyDescent="0.2">
      <c r="B13" s="692" t="s">
        <v>1353</v>
      </c>
      <c r="C13" s="693"/>
      <c r="D13" s="693"/>
      <c r="E13" s="693"/>
      <c r="F13" s="693"/>
      <c r="G13" s="693"/>
      <c r="H13" s="693"/>
      <c r="I13" s="693"/>
      <c r="J13" s="693"/>
      <c r="K13" s="693"/>
      <c r="L13" s="693"/>
      <c r="M13" s="693"/>
      <c r="N13" s="693"/>
      <c r="O13" s="693"/>
      <c r="P13" s="693"/>
      <c r="Q13" s="693"/>
      <c r="R13" s="693"/>
      <c r="S13" s="693"/>
      <c r="T13" s="693"/>
      <c r="U13" s="693"/>
      <c r="V13" s="693"/>
      <c r="W13" s="693"/>
      <c r="X13" s="693"/>
      <c r="Y13" s="693"/>
      <c r="Z13" s="693"/>
      <c r="AA13" s="693"/>
      <c r="AB13" s="693"/>
      <c r="AC13" s="693"/>
      <c r="AD13" s="693"/>
      <c r="AE13" s="694"/>
    </row>
    <row r="14" spans="2:31" ht="15.75" customHeight="1" x14ac:dyDescent="0.2">
      <c r="B14" s="325" t="s">
        <v>1355</v>
      </c>
      <c r="C14" s="325"/>
      <c r="D14" s="325"/>
      <c r="E14" s="325"/>
      <c r="F14" s="326">
        <f>INFO.BASICA!$H$41</f>
        <v>0</v>
      </c>
      <c r="G14" s="326"/>
      <c r="H14" s="326"/>
      <c r="I14" s="326"/>
      <c r="J14" s="326"/>
      <c r="K14" s="326"/>
      <c r="L14" s="326"/>
      <c r="M14" s="326"/>
      <c r="N14" s="326"/>
      <c r="O14" s="326"/>
      <c r="P14" s="326"/>
      <c r="Q14" s="326"/>
      <c r="R14" s="326"/>
      <c r="S14" s="326"/>
      <c r="T14" s="326"/>
      <c r="U14" s="326"/>
      <c r="V14" s="327" t="s">
        <v>1356</v>
      </c>
      <c r="W14" s="327"/>
      <c r="X14" s="327"/>
      <c r="Y14" s="327"/>
      <c r="Z14" s="327"/>
      <c r="AA14" s="327"/>
      <c r="AB14" s="327"/>
      <c r="AC14" s="327"/>
      <c r="AD14" s="327"/>
      <c r="AE14" s="327"/>
    </row>
    <row r="15" spans="2:31" ht="15.75" customHeight="1" x14ac:dyDescent="0.2">
      <c r="B15" s="325"/>
      <c r="C15" s="325"/>
      <c r="D15" s="325"/>
      <c r="E15" s="325"/>
      <c r="F15" s="326"/>
      <c r="G15" s="326"/>
      <c r="H15" s="326"/>
      <c r="I15" s="326"/>
      <c r="J15" s="326"/>
      <c r="K15" s="326"/>
      <c r="L15" s="326"/>
      <c r="M15" s="326"/>
      <c r="N15" s="326"/>
      <c r="O15" s="326"/>
      <c r="P15" s="326"/>
      <c r="Q15" s="326"/>
      <c r="R15" s="326"/>
      <c r="S15" s="326"/>
      <c r="T15" s="326"/>
      <c r="U15" s="326"/>
      <c r="V15" s="328">
        <f>INFO.BASICA!$V$42</f>
        <v>0</v>
      </c>
      <c r="W15" s="329"/>
      <c r="X15" s="329"/>
      <c r="Y15" s="329"/>
      <c r="Z15" s="329"/>
      <c r="AA15" s="329"/>
      <c r="AB15" s="329"/>
      <c r="AC15" s="329"/>
      <c r="AD15" s="329"/>
      <c r="AE15" s="329"/>
    </row>
    <row r="16" spans="2:31" ht="15.75" customHeight="1" x14ac:dyDescent="0.2">
      <c r="B16" s="325"/>
      <c r="C16" s="325"/>
      <c r="D16" s="325"/>
      <c r="E16" s="325"/>
      <c r="F16" s="326"/>
      <c r="G16" s="326"/>
      <c r="H16" s="326"/>
      <c r="I16" s="326"/>
      <c r="J16" s="326"/>
      <c r="K16" s="326"/>
      <c r="L16" s="326"/>
      <c r="M16" s="326"/>
      <c r="N16" s="326"/>
      <c r="O16" s="326"/>
      <c r="P16" s="326"/>
      <c r="Q16" s="326"/>
      <c r="R16" s="326"/>
      <c r="S16" s="326"/>
      <c r="T16" s="326"/>
      <c r="U16" s="326"/>
      <c r="V16" s="329"/>
      <c r="W16" s="329"/>
      <c r="X16" s="329"/>
      <c r="Y16" s="329"/>
      <c r="Z16" s="329"/>
      <c r="AA16" s="329"/>
      <c r="AB16" s="329"/>
      <c r="AC16" s="329"/>
      <c r="AD16" s="329"/>
      <c r="AE16" s="329"/>
    </row>
    <row r="17" spans="2:31" ht="15.75" customHeight="1" x14ac:dyDescent="0.2">
      <c r="B17" s="335" t="s">
        <v>1357</v>
      </c>
      <c r="C17" s="335"/>
      <c r="D17" s="335"/>
      <c r="E17" s="335"/>
      <c r="F17" s="336">
        <f>INFO.BASICA!$H$44</f>
        <v>0</v>
      </c>
      <c r="G17" s="336"/>
      <c r="H17" s="336"/>
      <c r="I17" s="336"/>
      <c r="J17" s="336"/>
      <c r="K17" s="336"/>
      <c r="L17" s="336"/>
      <c r="M17" s="336"/>
      <c r="N17" s="336"/>
      <c r="O17" s="336"/>
      <c r="P17" s="336"/>
      <c r="Q17" s="336"/>
      <c r="R17" s="327" t="s">
        <v>1477</v>
      </c>
      <c r="S17" s="327"/>
      <c r="T17" s="327"/>
      <c r="U17" s="339">
        <f>INFO.BASICA!$U$44</f>
        <v>0</v>
      </c>
      <c r="V17" s="339"/>
      <c r="W17" s="339"/>
      <c r="X17" s="339"/>
      <c r="Y17" s="339"/>
      <c r="Z17" s="339"/>
      <c r="AA17" s="339"/>
      <c r="AB17" s="339"/>
      <c r="AC17" s="339"/>
      <c r="AD17" s="339"/>
      <c r="AE17" s="339"/>
    </row>
    <row r="18" spans="2:31" ht="15.75" customHeight="1" x14ac:dyDescent="0.2">
      <c r="B18" s="335" t="s">
        <v>1359</v>
      </c>
      <c r="C18" s="335"/>
      <c r="D18" s="335"/>
      <c r="E18" s="335"/>
      <c r="F18" s="336">
        <f>INFO.BASICA!$H$45</f>
        <v>0</v>
      </c>
      <c r="G18" s="336"/>
      <c r="H18" s="336"/>
      <c r="I18" s="336"/>
      <c r="J18" s="336"/>
      <c r="K18" s="336"/>
      <c r="L18" s="336"/>
      <c r="M18" s="336"/>
      <c r="N18" s="336"/>
      <c r="O18" s="336"/>
      <c r="P18" s="336"/>
      <c r="Q18" s="336"/>
      <c r="R18" s="336"/>
      <c r="S18" s="336"/>
      <c r="T18" s="336"/>
      <c r="U18" s="336"/>
      <c r="V18" s="338" t="s">
        <v>1360</v>
      </c>
      <c r="W18" s="338"/>
      <c r="X18" s="338"/>
      <c r="Y18" s="336" t="str">
        <f>INFO.BASICA!$Y$45</f>
        <v>GRANDE</v>
      </c>
      <c r="Z18" s="336"/>
      <c r="AA18" s="336"/>
      <c r="AB18" s="336"/>
      <c r="AC18" s="336"/>
      <c r="AD18" s="336"/>
      <c r="AE18" s="336"/>
    </row>
    <row r="19" spans="2:31" ht="15.75" customHeight="1" x14ac:dyDescent="0.2">
      <c r="B19" s="335" t="s">
        <v>1361</v>
      </c>
      <c r="C19" s="335"/>
      <c r="D19" s="335"/>
      <c r="E19" s="335"/>
      <c r="F19" s="336">
        <f>INFO.BASICA!$H$46</f>
        <v>0</v>
      </c>
      <c r="G19" s="336"/>
      <c r="H19" s="336"/>
      <c r="I19" s="336"/>
      <c r="J19" s="336"/>
      <c r="K19" s="336"/>
      <c r="L19" s="336"/>
      <c r="M19" s="336"/>
      <c r="N19" s="336"/>
      <c r="O19" s="337" t="s">
        <v>1362</v>
      </c>
      <c r="P19" s="337"/>
      <c r="Q19" s="337"/>
      <c r="R19" s="336">
        <f>INFO.BASICA!$R$46</f>
        <v>0</v>
      </c>
      <c r="S19" s="336"/>
      <c r="T19" s="336"/>
      <c r="U19" s="336"/>
      <c r="V19" s="338" t="s">
        <v>1363</v>
      </c>
      <c r="W19" s="338"/>
      <c r="X19" s="338"/>
      <c r="Y19" s="336">
        <f>INFO.BASICA!$Y$46</f>
        <v>0</v>
      </c>
      <c r="Z19" s="336"/>
      <c r="AA19" s="336"/>
      <c r="AB19" s="336"/>
      <c r="AC19" s="336"/>
      <c r="AD19" s="336"/>
      <c r="AE19" s="336"/>
    </row>
    <row r="20" spans="2:31" ht="15.75" customHeight="1" x14ac:dyDescent="0.2">
      <c r="B20" s="335" t="s">
        <v>1364</v>
      </c>
      <c r="C20" s="335"/>
      <c r="D20" s="335"/>
      <c r="E20" s="335"/>
      <c r="F20" s="341">
        <f>INFO.BASICA!$H$47</f>
        <v>0</v>
      </c>
      <c r="G20" s="342"/>
      <c r="H20" s="342"/>
      <c r="I20" s="342"/>
      <c r="J20" s="342"/>
      <c r="K20" s="342"/>
      <c r="L20" s="343"/>
      <c r="M20" s="337" t="s">
        <v>1364</v>
      </c>
      <c r="N20" s="337"/>
      <c r="O20" s="337"/>
      <c r="P20" s="337"/>
      <c r="Q20" s="337"/>
      <c r="R20" s="339">
        <f>INFO.BASICA!$R$47</f>
        <v>0</v>
      </c>
      <c r="S20" s="336"/>
      <c r="T20" s="336"/>
      <c r="U20" s="336"/>
      <c r="V20" s="338" t="s">
        <v>1365</v>
      </c>
      <c r="W20" s="338"/>
      <c r="X20" s="338"/>
      <c r="Y20" s="336">
        <f>INFO.BASICA!$Y$47</f>
        <v>0</v>
      </c>
      <c r="Z20" s="336"/>
      <c r="AA20" s="336"/>
      <c r="AB20" s="336"/>
      <c r="AC20" s="336"/>
      <c r="AD20" s="336"/>
      <c r="AE20" s="336"/>
    </row>
    <row r="21" spans="2:31" x14ac:dyDescent="0.2">
      <c r="B21" s="150"/>
      <c r="Y21" s="56"/>
      <c r="Z21" s="56"/>
      <c r="AA21" s="56"/>
      <c r="AB21" s="56"/>
      <c r="AC21" s="56"/>
      <c r="AD21" s="56"/>
      <c r="AE21" s="159"/>
    </row>
    <row r="22" spans="2:31" x14ac:dyDescent="0.2">
      <c r="B22" s="150"/>
      <c r="Y22" s="56"/>
      <c r="Z22" s="56"/>
      <c r="AA22" s="56"/>
      <c r="AB22" s="56"/>
      <c r="AC22" s="56"/>
      <c r="AD22" s="56"/>
      <c r="AE22" s="159"/>
    </row>
    <row r="23" spans="2:31" ht="35.25" customHeight="1" x14ac:dyDescent="0.2">
      <c r="B23" s="751" t="s">
        <v>1644</v>
      </c>
      <c r="C23" s="752"/>
      <c r="D23" s="752"/>
      <c r="E23" s="752"/>
      <c r="F23" s="752"/>
      <c r="G23" s="752"/>
      <c r="H23" s="752"/>
      <c r="I23" s="752"/>
      <c r="J23" s="752"/>
      <c r="K23" s="752"/>
      <c r="L23" s="752"/>
      <c r="M23" s="752"/>
      <c r="N23" s="752"/>
      <c r="O23" s="752"/>
      <c r="P23" s="752"/>
      <c r="Q23" s="752"/>
      <c r="R23" s="752"/>
      <c r="S23" s="752"/>
      <c r="T23" s="752"/>
      <c r="U23" s="752"/>
      <c r="V23" s="752"/>
      <c r="W23" s="752"/>
      <c r="X23" s="752"/>
      <c r="Y23" s="752"/>
      <c r="Z23" s="752"/>
      <c r="AA23" s="752"/>
      <c r="AB23" s="752"/>
      <c r="AC23" s="752"/>
      <c r="AD23" s="752"/>
      <c r="AE23" s="753"/>
    </row>
    <row r="24" spans="2:31" x14ac:dyDescent="0.2">
      <c r="B24" s="745"/>
      <c r="C24" s="746"/>
      <c r="D24" s="746"/>
      <c r="E24" s="746"/>
      <c r="F24" s="746"/>
      <c r="G24" s="746"/>
      <c r="H24" s="746"/>
      <c r="I24" s="746"/>
      <c r="J24" s="746"/>
      <c r="K24" s="746"/>
      <c r="L24" s="746"/>
      <c r="M24" s="746"/>
      <c r="N24" s="746"/>
      <c r="O24" s="746"/>
      <c r="P24" s="746"/>
      <c r="Q24" s="746"/>
      <c r="R24" s="746"/>
      <c r="S24" s="746"/>
      <c r="T24" s="746"/>
      <c r="U24" s="746"/>
      <c r="V24" s="746"/>
      <c r="W24" s="746"/>
      <c r="X24" s="746"/>
      <c r="Y24" s="746"/>
      <c r="Z24" s="746"/>
      <c r="AA24" s="746"/>
      <c r="AB24" s="746"/>
      <c r="AC24" s="746"/>
      <c r="AD24" s="746"/>
      <c r="AE24" s="747"/>
    </row>
    <row r="25" spans="2:31" x14ac:dyDescent="0.2">
      <c r="B25" s="170"/>
      <c r="C25" s="171"/>
      <c r="D25" s="171"/>
      <c r="E25" s="171"/>
      <c r="F25" s="171"/>
      <c r="G25" s="171"/>
      <c r="H25" s="171"/>
      <c r="I25" s="171"/>
      <c r="J25" s="171"/>
      <c r="K25" s="171"/>
      <c r="L25" s="171"/>
      <c r="M25" s="171"/>
      <c r="N25" s="171"/>
      <c r="O25" s="171"/>
      <c r="P25" s="171"/>
      <c r="Q25" s="171"/>
      <c r="R25" s="171"/>
      <c r="S25" s="171"/>
      <c r="T25" s="171"/>
      <c r="U25" s="171"/>
      <c r="V25" s="171"/>
      <c r="W25" s="171"/>
      <c r="X25" s="171"/>
      <c r="Y25" s="171"/>
      <c r="Z25" s="171"/>
      <c r="AA25" s="171"/>
      <c r="AB25" s="171"/>
      <c r="AC25" s="171"/>
      <c r="AD25" s="171"/>
      <c r="AE25" s="172"/>
    </row>
    <row r="26" spans="2:31" hidden="1" x14ac:dyDescent="0.2">
      <c r="B26" s="150"/>
      <c r="AE26" s="151"/>
    </row>
    <row r="27" spans="2:31" hidden="1" x14ac:dyDescent="0.2">
      <c r="B27" s="152" t="s">
        <v>1423</v>
      </c>
      <c r="J27" s="314" t="s">
        <v>1483</v>
      </c>
      <c r="K27" s="314"/>
      <c r="L27" s="314"/>
      <c r="M27" s="108" t="b">
        <v>0</v>
      </c>
      <c r="AE27" s="151"/>
    </row>
    <row r="28" spans="2:31" hidden="1" x14ac:dyDescent="0.2">
      <c r="B28" s="152"/>
      <c r="J28" s="314" t="s">
        <v>1482</v>
      </c>
      <c r="K28" s="314"/>
      <c r="L28" s="314"/>
      <c r="M28" s="108" t="b">
        <v>0</v>
      </c>
      <c r="AE28" s="151"/>
    </row>
    <row r="29" spans="2:31" hidden="1" x14ac:dyDescent="0.2">
      <c r="B29" s="152"/>
      <c r="J29" s="314"/>
      <c r="K29" s="314"/>
      <c r="L29" s="314"/>
      <c r="AE29" s="151"/>
    </row>
    <row r="30" spans="2:31" hidden="1" x14ac:dyDescent="0.2">
      <c r="B30" s="150"/>
      <c r="C30" s="754" t="s">
        <v>1645</v>
      </c>
      <c r="D30" s="754"/>
      <c r="E30" s="754"/>
      <c r="F30" s="754"/>
      <c r="G30" s="754"/>
      <c r="H30" s="754"/>
      <c r="I30" s="754"/>
      <c r="J30" s="754"/>
      <c r="K30" s="754"/>
      <c r="L30" s="754"/>
      <c r="M30" s="754"/>
      <c r="N30" s="754"/>
      <c r="O30" s="754"/>
      <c r="P30" s="754"/>
      <c r="Q30" s="754"/>
      <c r="R30" s="754"/>
      <c r="S30" s="754"/>
      <c r="T30" s="754"/>
      <c r="U30" s="754"/>
      <c r="V30" s="754"/>
      <c r="W30" s="754"/>
      <c r="X30" s="754"/>
      <c r="Y30" s="754"/>
      <c r="Z30" s="754"/>
      <c r="AA30" s="754"/>
      <c r="AB30" s="754"/>
      <c r="AC30" s="754"/>
      <c r="AD30" s="754"/>
      <c r="AE30" s="151"/>
    </row>
    <row r="31" spans="2:31" hidden="1" x14ac:dyDescent="0.2">
      <c r="B31" s="150"/>
      <c r="C31" s="754"/>
      <c r="D31" s="754"/>
      <c r="E31" s="754"/>
      <c r="F31" s="754"/>
      <c r="G31" s="754"/>
      <c r="H31" s="754"/>
      <c r="I31" s="754"/>
      <c r="J31" s="754"/>
      <c r="K31" s="754"/>
      <c r="L31" s="754"/>
      <c r="M31" s="754"/>
      <c r="N31" s="754"/>
      <c r="O31" s="754"/>
      <c r="P31" s="754"/>
      <c r="Q31" s="754"/>
      <c r="R31" s="754"/>
      <c r="S31" s="754"/>
      <c r="T31" s="754"/>
      <c r="U31" s="754"/>
      <c r="V31" s="754"/>
      <c r="W31" s="754"/>
      <c r="X31" s="754"/>
      <c r="Y31" s="754"/>
      <c r="Z31" s="754"/>
      <c r="AA31" s="754"/>
      <c r="AB31" s="754"/>
      <c r="AC31" s="754"/>
      <c r="AD31" s="754"/>
      <c r="AE31" s="151"/>
    </row>
    <row r="32" spans="2:31" hidden="1" x14ac:dyDescent="0.2">
      <c r="B32" s="150"/>
      <c r="C32" s="754"/>
      <c r="D32" s="754"/>
      <c r="E32" s="754"/>
      <c r="F32" s="754"/>
      <c r="G32" s="754"/>
      <c r="H32" s="754"/>
      <c r="I32" s="754"/>
      <c r="J32" s="754"/>
      <c r="K32" s="754"/>
      <c r="L32" s="754"/>
      <c r="M32" s="754"/>
      <c r="N32" s="754"/>
      <c r="O32" s="754"/>
      <c r="P32" s="754"/>
      <c r="Q32" s="754"/>
      <c r="R32" s="754"/>
      <c r="S32" s="754"/>
      <c r="T32" s="754"/>
      <c r="U32" s="754"/>
      <c r="V32" s="754"/>
      <c r="W32" s="754"/>
      <c r="X32" s="754"/>
      <c r="Y32" s="754"/>
      <c r="Z32" s="754"/>
      <c r="AA32" s="754"/>
      <c r="AB32" s="754"/>
      <c r="AC32" s="754"/>
      <c r="AD32" s="754"/>
      <c r="AE32" s="151"/>
    </row>
    <row r="33" spans="2:31" hidden="1" x14ac:dyDescent="0.2">
      <c r="B33" s="150"/>
      <c r="C33" s="754"/>
      <c r="D33" s="754"/>
      <c r="E33" s="754"/>
      <c r="F33" s="754"/>
      <c r="G33" s="754"/>
      <c r="H33" s="754"/>
      <c r="I33" s="754"/>
      <c r="J33" s="754"/>
      <c r="K33" s="754"/>
      <c r="L33" s="754"/>
      <c r="M33" s="754"/>
      <c r="N33" s="754"/>
      <c r="O33" s="754"/>
      <c r="P33" s="754"/>
      <c r="Q33" s="754"/>
      <c r="R33" s="754"/>
      <c r="S33" s="754"/>
      <c r="T33" s="754"/>
      <c r="U33" s="754"/>
      <c r="V33" s="754"/>
      <c r="W33" s="754"/>
      <c r="X33" s="754"/>
      <c r="Y33" s="754"/>
      <c r="Z33" s="754"/>
      <c r="AA33" s="754"/>
      <c r="AB33" s="754"/>
      <c r="AC33" s="754"/>
      <c r="AD33" s="754"/>
      <c r="AE33" s="151"/>
    </row>
    <row r="34" spans="2:31" hidden="1" x14ac:dyDescent="0.2">
      <c r="B34" s="150"/>
      <c r="C34" s="754"/>
      <c r="D34" s="754"/>
      <c r="E34" s="754"/>
      <c r="F34" s="754"/>
      <c r="G34" s="754"/>
      <c r="H34" s="754"/>
      <c r="I34" s="754"/>
      <c r="J34" s="754"/>
      <c r="K34" s="754"/>
      <c r="L34" s="754"/>
      <c r="M34" s="754"/>
      <c r="N34" s="754"/>
      <c r="O34" s="754"/>
      <c r="P34" s="754"/>
      <c r="Q34" s="754"/>
      <c r="R34" s="754"/>
      <c r="S34" s="754"/>
      <c r="T34" s="754"/>
      <c r="U34" s="754"/>
      <c r="V34" s="754"/>
      <c r="W34" s="754"/>
      <c r="X34" s="754"/>
      <c r="Y34" s="754"/>
      <c r="Z34" s="754"/>
      <c r="AA34" s="754"/>
      <c r="AB34" s="754"/>
      <c r="AC34" s="754"/>
      <c r="AD34" s="754"/>
      <c r="AE34" s="151"/>
    </row>
    <row r="35" spans="2:31" hidden="1" x14ac:dyDescent="0.2">
      <c r="B35" s="150"/>
      <c r="C35" s="754"/>
      <c r="D35" s="754"/>
      <c r="E35" s="754"/>
      <c r="F35" s="754"/>
      <c r="G35" s="754"/>
      <c r="H35" s="754"/>
      <c r="I35" s="754"/>
      <c r="J35" s="754"/>
      <c r="K35" s="754"/>
      <c r="L35" s="754"/>
      <c r="M35" s="754"/>
      <c r="N35" s="754"/>
      <c r="O35" s="754"/>
      <c r="P35" s="754"/>
      <c r="Q35" s="754"/>
      <c r="R35" s="754"/>
      <c r="S35" s="754"/>
      <c r="T35" s="754"/>
      <c r="U35" s="754"/>
      <c r="V35" s="754"/>
      <c r="W35" s="754"/>
      <c r="X35" s="754"/>
      <c r="Y35" s="754"/>
      <c r="Z35" s="754"/>
      <c r="AA35" s="754"/>
      <c r="AB35" s="754"/>
      <c r="AC35" s="754"/>
      <c r="AD35" s="754"/>
      <c r="AE35" s="151"/>
    </row>
    <row r="36" spans="2:31" hidden="1" x14ac:dyDescent="0.2">
      <c r="B36" s="150"/>
      <c r="C36" s="754"/>
      <c r="D36" s="754"/>
      <c r="E36" s="754"/>
      <c r="F36" s="754"/>
      <c r="G36" s="754"/>
      <c r="H36" s="754"/>
      <c r="I36" s="754"/>
      <c r="J36" s="754"/>
      <c r="K36" s="754"/>
      <c r="L36" s="754"/>
      <c r="M36" s="754"/>
      <c r="N36" s="754"/>
      <c r="O36" s="754"/>
      <c r="P36" s="754"/>
      <c r="Q36" s="754"/>
      <c r="R36" s="754"/>
      <c r="S36" s="754"/>
      <c r="T36" s="754"/>
      <c r="U36" s="754"/>
      <c r="V36" s="754"/>
      <c r="W36" s="754"/>
      <c r="X36" s="754"/>
      <c r="Y36" s="754"/>
      <c r="Z36" s="754"/>
      <c r="AA36" s="754"/>
      <c r="AB36" s="754"/>
      <c r="AC36" s="754"/>
      <c r="AD36" s="754"/>
      <c r="AE36" s="151"/>
    </row>
    <row r="37" spans="2:31" hidden="1" x14ac:dyDescent="0.2">
      <c r="B37" s="150"/>
      <c r="C37" s="754"/>
      <c r="D37" s="754"/>
      <c r="E37" s="754"/>
      <c r="F37" s="754"/>
      <c r="G37" s="754"/>
      <c r="H37" s="754"/>
      <c r="I37" s="754"/>
      <c r="J37" s="754"/>
      <c r="K37" s="754"/>
      <c r="L37" s="754"/>
      <c r="M37" s="754"/>
      <c r="N37" s="754"/>
      <c r="O37" s="754"/>
      <c r="P37" s="754"/>
      <c r="Q37" s="754"/>
      <c r="R37" s="754"/>
      <c r="S37" s="754"/>
      <c r="T37" s="754"/>
      <c r="U37" s="754"/>
      <c r="V37" s="754"/>
      <c r="W37" s="754"/>
      <c r="X37" s="754"/>
      <c r="Y37" s="754"/>
      <c r="Z37" s="754"/>
      <c r="AA37" s="754"/>
      <c r="AB37" s="754"/>
      <c r="AC37" s="754"/>
      <c r="AD37" s="754"/>
      <c r="AE37" s="151"/>
    </row>
    <row r="38" spans="2:31" hidden="1" x14ac:dyDescent="0.2">
      <c r="B38" s="150"/>
      <c r="C38" s="754"/>
      <c r="D38" s="754"/>
      <c r="E38" s="754"/>
      <c r="F38" s="754"/>
      <c r="G38" s="754"/>
      <c r="H38" s="754"/>
      <c r="I38" s="754"/>
      <c r="J38" s="754"/>
      <c r="K38" s="754"/>
      <c r="L38" s="754"/>
      <c r="M38" s="754"/>
      <c r="N38" s="754"/>
      <c r="O38" s="754"/>
      <c r="P38" s="754"/>
      <c r="Q38" s="754"/>
      <c r="R38" s="754"/>
      <c r="S38" s="754"/>
      <c r="T38" s="754"/>
      <c r="U38" s="754"/>
      <c r="V38" s="754"/>
      <c r="W38" s="754"/>
      <c r="X38" s="754"/>
      <c r="Y38" s="754"/>
      <c r="Z38" s="754"/>
      <c r="AA38" s="754"/>
      <c r="AB38" s="754"/>
      <c r="AC38" s="754"/>
      <c r="AD38" s="754"/>
      <c r="AE38" s="151"/>
    </row>
    <row r="39" spans="2:31" hidden="1" x14ac:dyDescent="0.2">
      <c r="B39" s="150"/>
      <c r="C39" s="754"/>
      <c r="D39" s="754"/>
      <c r="E39" s="754"/>
      <c r="F39" s="754"/>
      <c r="G39" s="754"/>
      <c r="H39" s="754"/>
      <c r="I39" s="754"/>
      <c r="J39" s="754"/>
      <c r="K39" s="754"/>
      <c r="L39" s="754"/>
      <c r="M39" s="754"/>
      <c r="N39" s="754"/>
      <c r="O39" s="754"/>
      <c r="P39" s="754"/>
      <c r="Q39" s="754"/>
      <c r="R39" s="754"/>
      <c r="S39" s="754"/>
      <c r="T39" s="754"/>
      <c r="U39" s="754"/>
      <c r="V39" s="754"/>
      <c r="W39" s="754"/>
      <c r="X39" s="754"/>
      <c r="Y39" s="754"/>
      <c r="Z39" s="754"/>
      <c r="AA39" s="754"/>
      <c r="AB39" s="754"/>
      <c r="AC39" s="754"/>
      <c r="AD39" s="754"/>
      <c r="AE39" s="151"/>
    </row>
    <row r="40" spans="2:31" s="4" customFormat="1" ht="15.75" customHeight="1" x14ac:dyDescent="0.2">
      <c r="B40" s="175"/>
      <c r="C40" s="68"/>
      <c r="D40" s="68"/>
      <c r="E40" s="68"/>
      <c r="F40" s="68"/>
      <c r="G40" s="68"/>
      <c r="H40" s="68"/>
      <c r="I40" s="68"/>
      <c r="J40" s="68"/>
      <c r="K40" s="68"/>
      <c r="L40" s="68"/>
      <c r="M40" s="68"/>
      <c r="N40" s="68"/>
      <c r="O40" s="68"/>
      <c r="P40" s="68"/>
      <c r="Q40" s="68"/>
      <c r="R40" s="68"/>
      <c r="S40" s="68"/>
      <c r="T40" s="68"/>
      <c r="U40" s="68"/>
      <c r="V40" s="68"/>
      <c r="W40" s="68"/>
      <c r="X40" s="68"/>
      <c r="Y40" s="68"/>
      <c r="Z40" s="68"/>
      <c r="AA40" s="68"/>
      <c r="AB40" s="68"/>
      <c r="AC40" s="68"/>
      <c r="AD40" s="68"/>
      <c r="AE40" s="176"/>
    </row>
    <row r="41" spans="2:31" s="4" customFormat="1" ht="22.5" customHeight="1" x14ac:dyDescent="0.2">
      <c r="B41" s="353" t="s">
        <v>1498</v>
      </c>
      <c r="C41" s="354"/>
      <c r="D41" s="353"/>
      <c r="E41" s="353"/>
      <c r="F41" s="353"/>
      <c r="G41" s="353"/>
      <c r="H41" s="353"/>
      <c r="I41" s="353"/>
      <c r="J41" s="353"/>
      <c r="K41" s="353"/>
      <c r="L41" s="353"/>
      <c r="M41" s="353"/>
      <c r="N41" s="353"/>
      <c r="O41" s="353"/>
      <c r="P41" s="353"/>
      <c r="Q41" s="353"/>
      <c r="R41" s="353"/>
      <c r="S41" s="353"/>
      <c r="T41" s="353"/>
      <c r="U41" s="353"/>
      <c r="V41" s="353"/>
      <c r="W41" s="353"/>
      <c r="X41" s="353"/>
      <c r="Y41" s="353"/>
      <c r="Z41" s="353"/>
      <c r="AA41" s="355"/>
      <c r="AB41" s="355"/>
      <c r="AC41" s="355"/>
      <c r="AD41" s="355"/>
      <c r="AE41" s="353"/>
    </row>
    <row r="42" spans="2:31" s="4" customFormat="1" ht="15.75" customHeight="1" x14ac:dyDescent="0.2">
      <c r="B42" s="122"/>
      <c r="C42" s="123"/>
      <c r="D42" s="123"/>
      <c r="E42" s="123"/>
      <c r="F42" s="123"/>
      <c r="G42" s="123"/>
      <c r="H42" s="123"/>
      <c r="I42" s="123"/>
      <c r="J42" s="123"/>
      <c r="K42" s="123"/>
      <c r="L42" s="123"/>
      <c r="M42" s="123"/>
      <c r="N42" s="123"/>
      <c r="O42" s="123"/>
      <c r="P42" s="123"/>
      <c r="Q42" s="123"/>
      <c r="R42" s="123"/>
      <c r="S42" s="123"/>
      <c r="T42" s="123"/>
      <c r="U42" s="123"/>
      <c r="V42" s="123"/>
      <c r="W42" s="123"/>
      <c r="X42" s="123"/>
      <c r="Y42" s="123"/>
      <c r="Z42" s="123"/>
      <c r="AA42" s="123"/>
      <c r="AB42" s="123"/>
      <c r="AC42" s="123"/>
      <c r="AD42" s="123"/>
      <c r="AE42" s="124"/>
    </row>
    <row r="43" spans="2:31" s="4" customFormat="1" ht="15.75" customHeight="1" x14ac:dyDescent="0.2">
      <c r="B43" s="177"/>
      <c r="C43" s="408" t="s">
        <v>1429</v>
      </c>
      <c r="D43" s="408"/>
      <c r="E43" s="408"/>
      <c r="F43" s="408"/>
      <c r="G43" s="408"/>
      <c r="H43" s="408"/>
      <c r="I43" s="408"/>
      <c r="J43" s="408"/>
      <c r="K43" s="408"/>
      <c r="L43" s="408"/>
      <c r="M43" s="408"/>
      <c r="N43" s="408"/>
      <c r="O43" s="408"/>
      <c r="P43" s="70"/>
      <c r="Q43" s="70"/>
      <c r="R43" s="664" t="s">
        <v>1430</v>
      </c>
      <c r="S43" s="664"/>
      <c r="T43" s="664"/>
      <c r="U43" s="664"/>
      <c r="V43" s="664"/>
      <c r="W43" s="664"/>
      <c r="X43" s="664"/>
      <c r="Y43" s="664"/>
      <c r="Z43" s="664"/>
      <c r="AA43" s="664"/>
      <c r="AB43" s="664"/>
      <c r="AC43" s="664"/>
      <c r="AD43" s="664"/>
      <c r="AE43" s="78"/>
    </row>
    <row r="44" spans="2:31" s="4" customFormat="1" ht="15.75" customHeight="1" x14ac:dyDescent="0.2">
      <c r="B44" s="178"/>
      <c r="C44" s="408"/>
      <c r="D44" s="408"/>
      <c r="E44" s="408"/>
      <c r="F44" s="408"/>
      <c r="G44" s="408"/>
      <c r="H44" s="408"/>
      <c r="I44" s="408"/>
      <c r="J44" s="408"/>
      <c r="K44" s="408"/>
      <c r="L44" s="408"/>
      <c r="M44" s="408"/>
      <c r="N44" s="408"/>
      <c r="O44" s="408"/>
      <c r="P44" s="70"/>
      <c r="Q44" s="70"/>
      <c r="R44" s="664"/>
      <c r="S44" s="664"/>
      <c r="T44" s="664"/>
      <c r="U44" s="664"/>
      <c r="V44" s="664"/>
      <c r="W44" s="664"/>
      <c r="X44" s="664"/>
      <c r="Y44" s="664"/>
      <c r="Z44" s="664"/>
      <c r="AA44" s="664"/>
      <c r="AB44" s="664"/>
      <c r="AC44" s="664"/>
      <c r="AD44" s="664"/>
      <c r="AE44" s="78"/>
    </row>
    <row r="45" spans="2:31" s="4" customFormat="1" ht="15.75" customHeight="1" x14ac:dyDescent="0.2">
      <c r="B45" s="121"/>
      <c r="C45" s="364">
        <f>INFO.BASICA!$C$79</f>
        <v>0</v>
      </c>
      <c r="D45" s="364"/>
      <c r="E45" s="364"/>
      <c r="F45" s="364"/>
      <c r="G45" s="364"/>
      <c r="H45" s="364"/>
      <c r="I45" s="364"/>
      <c r="J45" s="364"/>
      <c r="K45" s="662" t="s">
        <v>1386</v>
      </c>
      <c r="L45" s="662"/>
      <c r="M45" s="662"/>
      <c r="N45" s="662"/>
      <c r="O45" s="662"/>
      <c r="P45" s="52"/>
      <c r="Q45" s="52"/>
      <c r="R45" s="64"/>
      <c r="S45" s="64"/>
      <c r="T45" s="64"/>
      <c r="U45" s="64"/>
      <c r="V45" s="64"/>
      <c r="W45" s="64"/>
      <c r="X45" s="64"/>
      <c r="Y45" s="64"/>
      <c r="Z45" s="64"/>
      <c r="AA45" s="64"/>
      <c r="AB45" s="64"/>
      <c r="AC45" s="64"/>
      <c r="AD45" s="64"/>
      <c r="AE45" s="78"/>
    </row>
    <row r="46" spans="2:31" s="4" customFormat="1" ht="15.75" customHeight="1" x14ac:dyDescent="0.2">
      <c r="B46" s="121"/>
      <c r="C46" s="368">
        <f>INFO.BASICA!$C$80</f>
        <v>0</v>
      </c>
      <c r="D46" s="368"/>
      <c r="E46" s="368"/>
      <c r="F46" s="368"/>
      <c r="G46" s="368"/>
      <c r="H46" s="368"/>
      <c r="I46" s="368"/>
      <c r="J46" s="368"/>
      <c r="K46" s="662" t="s">
        <v>1387</v>
      </c>
      <c r="L46" s="662"/>
      <c r="M46" s="662"/>
      <c r="N46" s="662"/>
      <c r="O46" s="662"/>
      <c r="P46" s="52"/>
      <c r="Q46" s="52"/>
      <c r="R46" s="86" t="b">
        <f>INFO.BASICA!R80</f>
        <v>0</v>
      </c>
      <c r="S46" s="537" t="s">
        <v>1485</v>
      </c>
      <c r="T46" s="537"/>
      <c r="U46" s="537"/>
      <c r="V46" s="537"/>
      <c r="W46" s="537"/>
      <c r="X46" s="537"/>
      <c r="Y46" s="537"/>
      <c r="Z46" s="537"/>
      <c r="AA46" s="537"/>
      <c r="AB46" s="537"/>
      <c r="AC46" s="537"/>
      <c r="AD46" s="537"/>
      <c r="AE46" s="78"/>
    </row>
    <row r="47" spans="2:31" s="4" customFormat="1" ht="15.75" customHeight="1" x14ac:dyDescent="0.2">
      <c r="B47" s="121"/>
      <c r="C47" s="371">
        <f>INFO.BASICA!$C$81</f>
        <v>0</v>
      </c>
      <c r="D47" s="371"/>
      <c r="E47" s="371"/>
      <c r="F47" s="371"/>
      <c r="G47" s="371"/>
      <c r="H47" s="371"/>
      <c r="I47" s="371"/>
      <c r="J47" s="371"/>
      <c r="K47" s="662" t="s">
        <v>1389</v>
      </c>
      <c r="L47" s="662"/>
      <c r="M47" s="662"/>
      <c r="N47" s="662"/>
      <c r="O47" s="662"/>
      <c r="P47" s="52"/>
      <c r="Q47" s="52"/>
      <c r="R47" s="372" t="b">
        <f>INFO.BASICA!R81</f>
        <v>0</v>
      </c>
      <c r="S47" s="665" t="s">
        <v>1486</v>
      </c>
      <c r="T47" s="665"/>
      <c r="U47" s="665"/>
      <c r="V47" s="665"/>
      <c r="W47" s="665"/>
      <c r="X47" s="665"/>
      <c r="Y47" s="665"/>
      <c r="Z47" s="665"/>
      <c r="AA47" s="665"/>
      <c r="AB47" s="665"/>
      <c r="AC47" s="665"/>
      <c r="AD47" s="665"/>
      <c r="AE47" s="78"/>
    </row>
    <row r="48" spans="2:31" s="4" customFormat="1" ht="15.75" customHeight="1" x14ac:dyDescent="0.2">
      <c r="B48" s="79"/>
      <c r="C48" s="80"/>
      <c r="D48" s="80"/>
      <c r="E48" s="80"/>
      <c r="F48" s="80"/>
      <c r="G48" s="80"/>
      <c r="H48" s="80"/>
      <c r="I48" s="80"/>
      <c r="J48" s="80"/>
      <c r="K48" s="80"/>
      <c r="L48" s="80"/>
      <c r="M48" s="80"/>
      <c r="N48" s="80"/>
      <c r="O48" s="80"/>
      <c r="P48" s="80"/>
      <c r="Q48" s="80"/>
      <c r="R48" s="372"/>
      <c r="S48" s="665"/>
      <c r="T48" s="665"/>
      <c r="U48" s="665"/>
      <c r="V48" s="665"/>
      <c r="W48" s="665"/>
      <c r="X48" s="665"/>
      <c r="Y48" s="665"/>
      <c r="Z48" s="665"/>
      <c r="AA48" s="665"/>
      <c r="AB48" s="665"/>
      <c r="AC48" s="665"/>
      <c r="AD48" s="665"/>
      <c r="AE48" s="78"/>
    </row>
    <row r="49" spans="2:31" s="4" customFormat="1" ht="15.75" customHeight="1" x14ac:dyDescent="0.2">
      <c r="B49" s="79"/>
      <c r="C49" s="64"/>
      <c r="D49" s="89"/>
      <c r="E49" s="89"/>
      <c r="F49" s="89"/>
      <c r="G49" s="89"/>
      <c r="H49" s="89"/>
      <c r="I49" s="89"/>
      <c r="J49" s="89"/>
      <c r="K49" s="89"/>
      <c r="L49" s="89"/>
      <c r="M49" s="89"/>
      <c r="N49" s="89"/>
      <c r="O49" s="89"/>
      <c r="P49" s="89"/>
      <c r="Q49" s="89"/>
      <c r="R49" s="86" t="b">
        <f>INFO.BASICA!R83</f>
        <v>0</v>
      </c>
      <c r="S49" s="537" t="s">
        <v>3</v>
      </c>
      <c r="T49" s="537"/>
      <c r="U49" s="537"/>
      <c r="V49" s="537"/>
      <c r="W49" s="537"/>
      <c r="X49" s="537"/>
      <c r="Y49" s="537"/>
      <c r="Z49" s="537"/>
      <c r="AA49" s="537"/>
      <c r="AB49" s="537"/>
      <c r="AC49" s="537"/>
      <c r="AD49" s="537"/>
      <c r="AE49" s="78"/>
    </row>
    <row r="50" spans="2:31" s="4" customFormat="1" ht="15.75" customHeight="1" x14ac:dyDescent="0.2">
      <c r="B50" s="79"/>
      <c r="C50" s="661" t="s">
        <v>1392</v>
      </c>
      <c r="D50" s="661"/>
      <c r="E50" s="661"/>
      <c r="F50" s="661"/>
      <c r="G50" s="661"/>
      <c r="H50" s="661"/>
      <c r="I50" s="661"/>
      <c r="J50" s="661"/>
      <c r="K50" s="661"/>
      <c r="L50" s="661"/>
      <c r="M50" s="661"/>
      <c r="N50" s="661"/>
      <c r="O50" s="661"/>
      <c r="P50" s="89"/>
      <c r="Q50" s="89"/>
      <c r="R50" s="86" t="b">
        <f>INFO.BASICA!R84</f>
        <v>0</v>
      </c>
      <c r="S50" s="537" t="str">
        <f>INFO.BASICA!S84</f>
        <v>VICHE / BICHE</v>
      </c>
      <c r="T50" s="537"/>
      <c r="U50" s="537"/>
      <c r="V50" s="537"/>
      <c r="W50" s="537"/>
      <c r="X50" s="537"/>
      <c r="Y50" s="537"/>
      <c r="Z50" s="537"/>
      <c r="AA50" s="537"/>
      <c r="AB50" s="537"/>
      <c r="AC50" s="537"/>
      <c r="AD50" s="537"/>
      <c r="AE50" s="78"/>
    </row>
    <row r="51" spans="2:31" s="4" customFormat="1" ht="15.75" customHeight="1" x14ac:dyDescent="0.2">
      <c r="B51" s="79"/>
      <c r="C51" s="661"/>
      <c r="D51" s="661"/>
      <c r="E51" s="661"/>
      <c r="F51" s="661"/>
      <c r="G51" s="661"/>
      <c r="H51" s="661"/>
      <c r="I51" s="661"/>
      <c r="J51" s="661"/>
      <c r="K51" s="661"/>
      <c r="L51" s="661"/>
      <c r="M51" s="661"/>
      <c r="N51" s="661"/>
      <c r="O51" s="661"/>
      <c r="P51" s="89"/>
      <c r="Q51" s="89"/>
      <c r="R51" s="64"/>
      <c r="S51" s="86" t="b">
        <f>INFO.BASICA!S85</f>
        <v>0</v>
      </c>
      <c r="T51" s="2" t="str">
        <f>INFO.BASICA!T85</f>
        <v>PRODUCIR, ENVASAR Y VENDER (VICHE)</v>
      </c>
      <c r="U51" s="64"/>
      <c r="V51" s="64"/>
      <c r="W51" s="64"/>
      <c r="X51" s="64"/>
      <c r="Y51" s="64"/>
      <c r="Z51" s="64"/>
      <c r="AA51" s="64"/>
      <c r="AB51" s="64"/>
      <c r="AC51" s="64"/>
      <c r="AD51" s="64"/>
      <c r="AE51" s="78"/>
    </row>
    <row r="52" spans="2:31" s="4" customFormat="1" ht="15.75" customHeight="1" x14ac:dyDescent="0.2">
      <c r="B52" s="79"/>
      <c r="C52" s="90" t="b">
        <f>INFO.BASICA!C86</f>
        <v>1</v>
      </c>
      <c r="D52" s="662" t="s">
        <v>1395</v>
      </c>
      <c r="E52" s="662"/>
      <c r="F52" s="662"/>
      <c r="G52" s="662"/>
      <c r="H52" s="662"/>
      <c r="I52" s="662"/>
      <c r="J52" s="90" t="b">
        <f>INFO.BASICA!J86</f>
        <v>0</v>
      </c>
      <c r="K52" s="662" t="s">
        <v>1396</v>
      </c>
      <c r="L52" s="662"/>
      <c r="M52" s="662"/>
      <c r="N52" s="662"/>
      <c r="O52" s="662"/>
      <c r="P52" s="64"/>
      <c r="Q52" s="55"/>
      <c r="R52" s="64"/>
      <c r="S52" s="64"/>
      <c r="T52" s="64"/>
      <c r="U52" s="64"/>
      <c r="V52" s="64"/>
      <c r="W52" s="64"/>
      <c r="X52" s="64"/>
      <c r="Y52" s="64"/>
      <c r="Z52" s="64"/>
      <c r="AA52" s="64"/>
      <c r="AB52" s="64"/>
      <c r="AC52" s="64"/>
      <c r="AD52" s="64"/>
      <c r="AE52" s="78"/>
    </row>
    <row r="53" spans="2:31" s="4" customFormat="1" ht="15.75" customHeight="1" x14ac:dyDescent="0.2">
      <c r="B53" s="79"/>
      <c r="C53" s="90" t="b">
        <f>INFO.BASICA!C87</f>
        <v>0</v>
      </c>
      <c r="D53" s="662" t="s">
        <v>1397</v>
      </c>
      <c r="E53" s="662"/>
      <c r="F53" s="662"/>
      <c r="G53" s="662"/>
      <c r="H53" s="662"/>
      <c r="I53" s="662"/>
      <c r="J53" s="86" t="b">
        <f>INFO.BASICA!J87</f>
        <v>0</v>
      </c>
      <c r="K53" s="662" t="s">
        <v>1398</v>
      </c>
      <c r="L53" s="662"/>
      <c r="M53" s="662"/>
      <c r="N53" s="662"/>
      <c r="O53" s="662"/>
      <c r="P53" s="64"/>
      <c r="Q53" s="55"/>
      <c r="R53" s="64"/>
      <c r="S53" s="64"/>
      <c r="T53" s="64"/>
      <c r="U53" s="64"/>
      <c r="V53" s="64"/>
      <c r="W53" s="64"/>
      <c r="X53" s="64"/>
      <c r="Y53" s="64"/>
      <c r="Z53" s="64"/>
      <c r="AA53" s="64"/>
      <c r="AB53" s="64"/>
      <c r="AC53" s="64"/>
      <c r="AD53" s="64"/>
      <c r="AE53" s="78"/>
    </row>
    <row r="54" spans="2:31" s="4" customFormat="1" ht="15.75" customHeight="1" x14ac:dyDescent="0.2">
      <c r="B54" s="79"/>
      <c r="C54" s="90" t="b">
        <f>INFO.BASICA!C88</f>
        <v>0</v>
      </c>
      <c r="D54" s="662" t="s">
        <v>1399</v>
      </c>
      <c r="E54" s="662"/>
      <c r="F54" s="662"/>
      <c r="G54" s="662"/>
      <c r="H54" s="662"/>
      <c r="I54" s="662"/>
      <c r="J54" s="86" t="b">
        <f>INFO.BASICA!J88</f>
        <v>0</v>
      </c>
      <c r="K54" s="662" t="s">
        <v>1400</v>
      </c>
      <c r="L54" s="662"/>
      <c r="M54" s="662"/>
      <c r="N54" s="662"/>
      <c r="O54" s="662"/>
      <c r="P54" s="64"/>
      <c r="Q54" s="55"/>
      <c r="R54" s="55"/>
      <c r="S54" s="55"/>
      <c r="T54" s="55"/>
      <c r="U54" s="55"/>
      <c r="V54" s="55"/>
      <c r="W54" s="55"/>
      <c r="X54" s="55"/>
      <c r="Y54" s="80"/>
      <c r="Z54" s="80"/>
      <c r="AA54" s="80"/>
      <c r="AB54" s="80"/>
      <c r="AC54" s="80"/>
      <c r="AD54" s="80"/>
      <c r="AE54" s="78"/>
    </row>
    <row r="55" spans="2:31" s="4" customFormat="1" ht="15.75" customHeight="1" x14ac:dyDescent="0.2">
      <c r="B55" s="79"/>
      <c r="C55" s="90" t="b">
        <f>INFO.BASICA!C89</f>
        <v>0</v>
      </c>
      <c r="D55" s="662" t="s">
        <v>1401</v>
      </c>
      <c r="E55" s="662"/>
      <c r="F55" s="662"/>
      <c r="G55" s="662"/>
      <c r="H55" s="662"/>
      <c r="I55" s="662"/>
      <c r="N55" s="52"/>
      <c r="O55" s="52"/>
      <c r="P55" s="52"/>
      <c r="Q55" s="55"/>
      <c r="R55" s="55"/>
      <c r="S55" s="55"/>
      <c r="T55" s="55"/>
      <c r="U55" s="55"/>
      <c r="V55" s="55"/>
      <c r="W55" s="55"/>
      <c r="X55" s="55"/>
      <c r="Y55" s="80"/>
      <c r="Z55" s="80"/>
      <c r="AA55" s="80"/>
      <c r="AB55" s="80"/>
      <c r="AC55" s="80"/>
      <c r="AD55" s="80"/>
      <c r="AE55" s="78"/>
    </row>
    <row r="56" spans="2:31" s="4" customFormat="1" ht="15.75" customHeight="1" x14ac:dyDescent="0.2">
      <c r="B56" s="79"/>
      <c r="C56" s="80"/>
      <c r="D56" s="80"/>
      <c r="E56" s="80"/>
      <c r="F56" s="80"/>
      <c r="G56" s="80"/>
      <c r="H56" s="80"/>
      <c r="I56" s="80"/>
      <c r="J56" s="80"/>
      <c r="K56" s="80"/>
      <c r="L56" s="64"/>
      <c r="M56" s="64"/>
      <c r="N56" s="80"/>
      <c r="O56" s="80"/>
      <c r="P56" s="80"/>
      <c r="Q56" s="80"/>
      <c r="R56" s="80"/>
      <c r="S56" s="80"/>
      <c r="T56" s="80"/>
      <c r="U56" s="80"/>
      <c r="V56" s="80"/>
      <c r="W56" s="80"/>
      <c r="X56" s="80"/>
      <c r="Y56" s="80"/>
      <c r="Z56" s="80"/>
      <c r="AA56" s="80"/>
      <c r="AB56" s="80"/>
      <c r="AC56" s="80"/>
      <c r="AD56" s="80"/>
      <c r="AE56" s="78"/>
    </row>
    <row r="57" spans="2:31" s="4" customFormat="1" ht="15.75" customHeight="1" x14ac:dyDescent="0.2">
      <c r="B57" s="658" t="s">
        <v>1402</v>
      </c>
      <c r="C57" s="659"/>
      <c r="D57" s="659"/>
      <c r="E57" s="659"/>
      <c r="F57" s="659"/>
      <c r="G57" s="70"/>
      <c r="H57" s="70"/>
      <c r="I57" s="70"/>
      <c r="J57" s="70"/>
      <c r="K57" s="70"/>
      <c r="L57" s="64"/>
      <c r="M57" s="64"/>
      <c r="N57" s="70"/>
      <c r="O57" s="70"/>
      <c r="P57" s="70"/>
      <c r="Q57" s="70"/>
      <c r="R57" s="70"/>
      <c r="S57" s="70"/>
      <c r="T57" s="70"/>
      <c r="U57" s="70"/>
      <c r="V57" s="70"/>
      <c r="W57" s="70"/>
      <c r="X57" s="70"/>
      <c r="Y57" s="70"/>
      <c r="Z57" s="70"/>
      <c r="AA57" s="70"/>
      <c r="AB57" s="70"/>
      <c r="AC57" s="70"/>
      <c r="AD57" s="80"/>
      <c r="AE57" s="78"/>
    </row>
    <row r="58" spans="2:31" s="4" customFormat="1" ht="15.75" customHeight="1" x14ac:dyDescent="0.2">
      <c r="B58" s="658" t="s">
        <v>1403</v>
      </c>
      <c r="C58" s="659"/>
      <c r="D58" s="659"/>
      <c r="E58" s="659"/>
      <c r="F58" s="659"/>
      <c r="G58" s="91"/>
      <c r="H58" s="64"/>
      <c r="I58" s="64"/>
      <c r="J58" s="64"/>
      <c r="K58" s="64"/>
      <c r="L58" s="64"/>
      <c r="M58" s="64"/>
      <c r="N58" s="64"/>
      <c r="O58" s="64"/>
      <c r="P58" s="64"/>
      <c r="Q58" s="64"/>
      <c r="R58" s="64"/>
      <c r="S58" s="64"/>
      <c r="T58" s="64"/>
      <c r="U58" s="64"/>
      <c r="V58" s="64"/>
      <c r="W58" s="64"/>
      <c r="X58" s="64"/>
      <c r="Y58" s="64"/>
      <c r="Z58" s="64"/>
      <c r="AA58" s="64"/>
      <c r="AB58" s="64"/>
      <c r="AC58" s="64"/>
      <c r="AD58" s="64"/>
      <c r="AE58" s="179"/>
    </row>
    <row r="59" spans="2:31" s="4" customFormat="1" ht="15.75" customHeight="1" x14ac:dyDescent="0.2">
      <c r="B59" s="79"/>
      <c r="C59" s="315">
        <f>INFO.BASICA!$C$93</f>
        <v>0</v>
      </c>
      <c r="D59" s="315"/>
      <c r="E59" s="315"/>
      <c r="F59" s="315"/>
      <c r="G59" s="315"/>
      <c r="H59" s="315"/>
      <c r="I59" s="315"/>
      <c r="J59" s="315"/>
      <c r="K59" s="315"/>
      <c r="L59" s="315"/>
      <c r="M59" s="315"/>
      <c r="N59" s="315"/>
      <c r="O59" s="315"/>
      <c r="P59" s="315"/>
      <c r="Q59" s="315"/>
      <c r="R59" s="315"/>
      <c r="S59" s="315"/>
      <c r="T59" s="315"/>
      <c r="U59" s="315"/>
      <c r="V59" s="315"/>
      <c r="W59" s="315"/>
      <c r="X59" s="315"/>
      <c r="Y59" s="315"/>
      <c r="Z59" s="315"/>
      <c r="AA59" s="315"/>
      <c r="AB59" s="315"/>
      <c r="AC59" s="315"/>
      <c r="AD59" s="315"/>
      <c r="AE59" s="315"/>
    </row>
    <row r="60" spans="2:31" s="4" customFormat="1" ht="15.75" customHeight="1" x14ac:dyDescent="0.2">
      <c r="B60" s="79"/>
      <c r="C60" s="315"/>
      <c r="D60" s="315"/>
      <c r="E60" s="315"/>
      <c r="F60" s="315"/>
      <c r="G60" s="315"/>
      <c r="H60" s="315"/>
      <c r="I60" s="315"/>
      <c r="J60" s="315"/>
      <c r="K60" s="315"/>
      <c r="L60" s="315"/>
      <c r="M60" s="315"/>
      <c r="N60" s="315"/>
      <c r="O60" s="315"/>
      <c r="P60" s="315"/>
      <c r="Q60" s="315"/>
      <c r="R60" s="315"/>
      <c r="S60" s="315"/>
      <c r="T60" s="315"/>
      <c r="U60" s="315"/>
      <c r="V60" s="315"/>
      <c r="W60" s="315"/>
      <c r="X60" s="315"/>
      <c r="Y60" s="315"/>
      <c r="Z60" s="315"/>
      <c r="AA60" s="315"/>
      <c r="AB60" s="315"/>
      <c r="AC60" s="315"/>
      <c r="AD60" s="315"/>
      <c r="AE60" s="315"/>
    </row>
    <row r="61" spans="2:31" s="4" customFormat="1" ht="15.75" customHeight="1" x14ac:dyDescent="0.2">
      <c r="B61" s="79"/>
      <c r="C61" s="315"/>
      <c r="D61" s="315"/>
      <c r="E61" s="315"/>
      <c r="F61" s="315"/>
      <c r="G61" s="315"/>
      <c r="H61" s="315"/>
      <c r="I61" s="315"/>
      <c r="J61" s="315"/>
      <c r="K61" s="315"/>
      <c r="L61" s="315"/>
      <c r="M61" s="315"/>
      <c r="N61" s="315"/>
      <c r="O61" s="315"/>
      <c r="P61" s="315"/>
      <c r="Q61" s="315"/>
      <c r="R61" s="315"/>
      <c r="S61" s="315"/>
      <c r="T61" s="315"/>
      <c r="U61" s="315"/>
      <c r="V61" s="315"/>
      <c r="W61" s="315"/>
      <c r="X61" s="315"/>
      <c r="Y61" s="315"/>
      <c r="Z61" s="315"/>
      <c r="AA61" s="315"/>
      <c r="AB61" s="315"/>
      <c r="AC61" s="315"/>
      <c r="AD61" s="315"/>
      <c r="AE61" s="315"/>
    </row>
    <row r="62" spans="2:31" s="4" customFormat="1" ht="15.75" customHeight="1" x14ac:dyDescent="0.2">
      <c r="B62" s="79"/>
      <c r="C62" s="315"/>
      <c r="D62" s="315"/>
      <c r="E62" s="315"/>
      <c r="F62" s="315"/>
      <c r="G62" s="315"/>
      <c r="H62" s="315"/>
      <c r="I62" s="315"/>
      <c r="J62" s="315"/>
      <c r="K62" s="315"/>
      <c r="L62" s="315"/>
      <c r="M62" s="315"/>
      <c r="N62" s="315"/>
      <c r="O62" s="315"/>
      <c r="P62" s="315"/>
      <c r="Q62" s="315"/>
      <c r="R62" s="315"/>
      <c r="S62" s="315"/>
      <c r="T62" s="315"/>
      <c r="U62" s="315"/>
      <c r="V62" s="315"/>
      <c r="W62" s="315"/>
      <c r="X62" s="315"/>
      <c r="Y62" s="315"/>
      <c r="Z62" s="315"/>
      <c r="AA62" s="315"/>
      <c r="AB62" s="315"/>
      <c r="AC62" s="315"/>
      <c r="AD62" s="315"/>
      <c r="AE62" s="315"/>
    </row>
    <row r="63" spans="2:31" s="4" customFormat="1" ht="15.75" customHeight="1" x14ac:dyDescent="0.2">
      <c r="B63" s="79"/>
      <c r="C63" s="246"/>
      <c r="D63" s="246"/>
      <c r="E63" s="246"/>
      <c r="F63" s="246"/>
      <c r="G63" s="246"/>
      <c r="H63" s="246"/>
      <c r="I63" s="246"/>
      <c r="J63" s="246"/>
      <c r="K63" s="246"/>
      <c r="L63" s="246"/>
      <c r="M63" s="246"/>
      <c r="N63" s="246"/>
      <c r="O63" s="246"/>
      <c r="P63" s="246"/>
      <c r="Q63" s="247"/>
      <c r="R63" s="247"/>
      <c r="S63" s="247"/>
      <c r="T63" s="247"/>
      <c r="U63" s="247"/>
      <c r="V63" s="247"/>
      <c r="W63" s="247"/>
      <c r="X63" s="247"/>
      <c r="Y63" s="247"/>
      <c r="Z63" s="247"/>
      <c r="AA63" s="247"/>
      <c r="AB63" s="247"/>
      <c r="AC63" s="247"/>
      <c r="AD63" s="248"/>
      <c r="AE63" s="249"/>
    </row>
    <row r="64" spans="2:31" s="4" customFormat="1" ht="15.75" customHeight="1" x14ac:dyDescent="0.2">
      <c r="B64" s="177"/>
      <c r="C64" s="63" t="s">
        <v>1404</v>
      </c>
      <c r="D64" s="87"/>
      <c r="E64" s="660"/>
      <c r="F64" s="660"/>
      <c r="G64" s="660"/>
      <c r="H64" s="660"/>
      <c r="I64" s="660"/>
      <c r="J64" s="660"/>
      <c r="K64" s="660"/>
      <c r="L64" s="660"/>
      <c r="M64" s="660"/>
      <c r="N64" s="660"/>
      <c r="O64" s="660"/>
      <c r="P64" s="660"/>
      <c r="Q64" s="660"/>
      <c r="R64" s="660"/>
      <c r="S64" s="660"/>
      <c r="T64" s="660"/>
      <c r="U64" s="660"/>
      <c r="V64" s="660"/>
      <c r="W64" s="660"/>
      <c r="X64" s="660"/>
      <c r="Y64" s="660"/>
      <c r="Z64" s="660"/>
      <c r="AA64" s="660"/>
      <c r="AB64" s="660"/>
      <c r="AC64" s="660"/>
      <c r="AD64" s="660"/>
      <c r="AE64" s="78"/>
    </row>
    <row r="65" spans="2:31" s="4" customFormat="1" ht="15.75" customHeight="1" x14ac:dyDescent="0.2">
      <c r="B65" s="177"/>
      <c r="C65" s="649" t="s">
        <v>1405</v>
      </c>
      <c r="D65" s="649"/>
      <c r="E65" s="649"/>
      <c r="F65" s="649"/>
      <c r="G65" s="649"/>
      <c r="H65" s="649"/>
      <c r="I65" s="650">
        <f>INFO.BASICA!$I$99</f>
        <v>0</v>
      </c>
      <c r="J65" s="650"/>
      <c r="K65" s="650"/>
      <c r="L65" s="650"/>
      <c r="M65" s="650"/>
      <c r="N65" s="650"/>
      <c r="O65" s="650"/>
      <c r="P65" s="650"/>
      <c r="Q65" s="650"/>
      <c r="R65" s="650"/>
      <c r="S65" s="650"/>
      <c r="T65" s="650"/>
      <c r="U65" s="650"/>
      <c r="V65" s="650"/>
      <c r="W65" s="650"/>
      <c r="X65" s="650"/>
      <c r="Y65" s="650"/>
      <c r="Z65" s="650"/>
      <c r="AA65" s="650"/>
      <c r="AB65" s="650"/>
      <c r="AC65" s="650"/>
      <c r="AD65" s="650"/>
      <c r="AE65" s="78"/>
    </row>
    <row r="66" spans="2:31" s="4" customFormat="1" ht="15.75" customHeight="1" x14ac:dyDescent="0.2">
      <c r="B66" s="79"/>
      <c r="C66" s="649" t="s">
        <v>1406</v>
      </c>
      <c r="D66" s="649"/>
      <c r="E66" s="649"/>
      <c r="F66" s="649"/>
      <c r="G66" s="649"/>
      <c r="H66" s="649"/>
      <c r="I66" s="650">
        <f>INFO.BASICA!$I$100</f>
        <v>0</v>
      </c>
      <c r="J66" s="650"/>
      <c r="K66" s="650"/>
      <c r="L66" s="650"/>
      <c r="M66" s="650"/>
      <c r="N66" s="650"/>
      <c r="O66" s="650"/>
      <c r="P66" s="650"/>
      <c r="Q66" s="650"/>
      <c r="R66" s="650"/>
      <c r="S66" s="650"/>
      <c r="T66" s="650"/>
      <c r="U66" s="650"/>
      <c r="V66" s="650"/>
      <c r="W66" s="651" t="s">
        <v>1407</v>
      </c>
      <c r="X66" s="651"/>
      <c r="Y66" s="651"/>
      <c r="Z66" s="329">
        <f>INFO.BASICA!$Z$100</f>
        <v>0</v>
      </c>
      <c r="AA66" s="329"/>
      <c r="AB66" s="329"/>
      <c r="AC66" s="329"/>
      <c r="AD66" s="329"/>
      <c r="AE66" s="179"/>
    </row>
    <row r="67" spans="2:31" s="4" customFormat="1" ht="15.75" customHeight="1" x14ac:dyDescent="0.2">
      <c r="B67" s="79"/>
      <c r="C67" s="649" t="s">
        <v>1408</v>
      </c>
      <c r="D67" s="649"/>
      <c r="E67" s="649"/>
      <c r="F67" s="649"/>
      <c r="G67" s="649"/>
      <c r="H67" s="649"/>
      <c r="I67" s="650">
        <f>INFO.BASICA!$I$101</f>
        <v>0</v>
      </c>
      <c r="J67" s="650"/>
      <c r="K67" s="650"/>
      <c r="L67" s="650"/>
      <c r="M67" s="650"/>
      <c r="N67" s="650"/>
      <c r="O67" s="650"/>
      <c r="P67" s="650"/>
      <c r="Q67" s="650"/>
      <c r="R67" s="650"/>
      <c r="S67" s="650"/>
      <c r="T67" s="650"/>
      <c r="U67" s="650"/>
      <c r="V67" s="650"/>
      <c r="W67" s="650"/>
      <c r="X67" s="650"/>
      <c r="Y67" s="650"/>
      <c r="Z67" s="650"/>
      <c r="AA67" s="650"/>
      <c r="AB67" s="650"/>
      <c r="AC67" s="650"/>
      <c r="AD67" s="650"/>
      <c r="AE67" s="179"/>
    </row>
    <row r="68" spans="2:31" s="4" customFormat="1" ht="15.75" customHeight="1" x14ac:dyDescent="0.2">
      <c r="B68" s="160"/>
      <c r="C68" s="649" t="s">
        <v>1487</v>
      </c>
      <c r="D68" s="649"/>
      <c r="E68" s="649"/>
      <c r="F68" s="649"/>
      <c r="G68" s="649"/>
      <c r="H68" s="649"/>
      <c r="I68" s="649"/>
      <c r="J68" s="649"/>
      <c r="K68" s="650">
        <f>INFO.BASICA!$K$102</f>
        <v>0</v>
      </c>
      <c r="L68" s="650"/>
      <c r="M68" s="650"/>
      <c r="N68" s="650"/>
      <c r="O68" s="650"/>
      <c r="P68" s="650"/>
      <c r="Q68" s="650"/>
      <c r="R68" s="650"/>
      <c r="S68" s="650"/>
      <c r="T68" s="650"/>
      <c r="U68" s="650"/>
      <c r="V68" s="650"/>
      <c r="W68" s="650"/>
      <c r="X68" s="650"/>
      <c r="Y68" s="650"/>
      <c r="Z68" s="650"/>
      <c r="AA68" s="650"/>
      <c r="AB68" s="650"/>
      <c r="AC68" s="650"/>
      <c r="AD68" s="650"/>
      <c r="AE68" s="229"/>
    </row>
    <row r="69" spans="2:31" s="1" customFormat="1" ht="36" customHeight="1" x14ac:dyDescent="0.2">
      <c r="B69" s="751" t="s">
        <v>1644</v>
      </c>
      <c r="C69" s="752"/>
      <c r="D69" s="752"/>
      <c r="E69" s="752"/>
      <c r="F69" s="752"/>
      <c r="G69" s="752"/>
      <c r="H69" s="752"/>
      <c r="I69" s="752"/>
      <c r="J69" s="752"/>
      <c r="K69" s="752"/>
      <c r="L69" s="752"/>
      <c r="M69" s="752"/>
      <c r="N69" s="752"/>
      <c r="O69" s="752"/>
      <c r="P69" s="752"/>
      <c r="Q69" s="752"/>
      <c r="R69" s="752"/>
      <c r="S69" s="752"/>
      <c r="T69" s="752"/>
      <c r="U69" s="752"/>
      <c r="V69" s="752"/>
      <c r="W69" s="752"/>
      <c r="X69" s="752"/>
      <c r="Y69" s="752"/>
      <c r="Z69" s="752"/>
      <c r="AA69" s="752"/>
      <c r="AB69" s="752"/>
      <c r="AC69" s="752"/>
      <c r="AD69" s="752"/>
      <c r="AE69" s="753"/>
    </row>
    <row r="70" spans="2:31" s="1" customFormat="1" ht="12.75" customHeight="1" x14ac:dyDescent="0.2">
      <c r="B70" s="745"/>
      <c r="C70" s="746"/>
      <c r="D70" s="746"/>
      <c r="E70" s="746"/>
      <c r="F70" s="746"/>
      <c r="G70" s="746"/>
      <c r="H70" s="746"/>
      <c r="I70" s="746"/>
      <c r="J70" s="746"/>
      <c r="K70" s="746"/>
      <c r="L70" s="746"/>
      <c r="M70" s="746"/>
      <c r="N70" s="746"/>
      <c r="O70" s="746"/>
      <c r="P70" s="746"/>
      <c r="Q70" s="746"/>
      <c r="R70" s="746"/>
      <c r="S70" s="746"/>
      <c r="T70" s="746"/>
      <c r="U70" s="746"/>
      <c r="V70" s="746"/>
      <c r="W70" s="746"/>
      <c r="X70" s="746"/>
      <c r="Y70" s="746"/>
      <c r="Z70" s="746"/>
      <c r="AA70" s="746"/>
      <c r="AB70" s="746"/>
      <c r="AC70" s="746"/>
      <c r="AD70" s="746"/>
      <c r="AE70" s="747"/>
    </row>
    <row r="71" spans="2:31" s="1" customFormat="1" ht="12.75" customHeight="1" x14ac:dyDescent="0.2">
      <c r="B71" s="239"/>
      <c r="C71" s="240"/>
      <c r="D71" s="240"/>
      <c r="E71" s="240"/>
      <c r="F71" s="240"/>
      <c r="G71" s="240"/>
      <c r="H71" s="240"/>
      <c r="I71" s="240"/>
      <c r="J71" s="240"/>
      <c r="K71" s="240"/>
      <c r="L71" s="240"/>
      <c r="M71" s="240"/>
      <c r="N71" s="240"/>
      <c r="O71" s="240"/>
      <c r="P71" s="240"/>
      <c r="Q71" s="240"/>
      <c r="R71" s="240"/>
      <c r="S71" s="240"/>
      <c r="T71" s="240"/>
      <c r="U71" s="240"/>
      <c r="V71" s="240"/>
      <c r="W71" s="240"/>
      <c r="X71" s="240"/>
      <c r="Y71" s="240"/>
      <c r="Z71" s="240"/>
      <c r="AA71" s="240"/>
      <c r="AB71" s="240"/>
      <c r="AC71" s="240"/>
      <c r="AD71" s="240"/>
      <c r="AE71" s="241"/>
    </row>
    <row r="72" spans="2:31" s="1" customFormat="1" ht="12.75" customHeight="1" x14ac:dyDescent="0.2">
      <c r="B72" s="152" t="s">
        <v>1617</v>
      </c>
      <c r="J72" s="93"/>
      <c r="K72" s="93"/>
      <c r="L72" s="93"/>
      <c r="M72" s="93"/>
      <c r="N72" s="93"/>
      <c r="O72" s="93"/>
      <c r="P72" s="93"/>
      <c r="Q72" s="93"/>
      <c r="R72" s="93"/>
      <c r="S72" s="93"/>
      <c r="T72" s="93"/>
      <c r="U72" s="93"/>
      <c r="V72" s="93"/>
      <c r="W72" s="93"/>
      <c r="X72" s="93"/>
      <c r="Y72" s="93"/>
      <c r="Z72" s="93"/>
      <c r="AA72" s="93"/>
      <c r="AB72" s="93"/>
      <c r="AC72" s="93"/>
      <c r="AD72" s="93"/>
      <c r="AE72" s="214"/>
    </row>
    <row r="73" spans="2:31" s="1" customFormat="1" ht="12.75" customHeight="1" x14ac:dyDescent="0.2">
      <c r="B73" s="213"/>
      <c r="C73" s="93"/>
      <c r="D73" s="93"/>
      <c r="E73" s="93"/>
      <c r="F73" s="93"/>
      <c r="G73" s="93"/>
      <c r="H73" s="93"/>
      <c r="I73" s="93"/>
      <c r="J73" s="93"/>
      <c r="K73" s="93"/>
      <c r="L73" s="93"/>
      <c r="M73" s="93"/>
      <c r="N73" s="93"/>
      <c r="O73" s="93"/>
      <c r="P73" s="93"/>
      <c r="Q73" s="93"/>
      <c r="R73" s="93"/>
      <c r="S73" s="93"/>
      <c r="T73" s="93"/>
      <c r="U73" s="93"/>
      <c r="V73" s="93"/>
      <c r="W73" s="93"/>
      <c r="X73" s="93"/>
      <c r="Y73" s="93"/>
      <c r="Z73" s="93"/>
      <c r="AA73" s="93"/>
      <c r="AB73" s="93"/>
      <c r="AC73" s="93"/>
      <c r="AD73" s="93"/>
      <c r="AE73" s="214"/>
    </row>
    <row r="74" spans="2:31" s="1" customFormat="1" ht="12.75" customHeight="1" x14ac:dyDescent="0.2">
      <c r="B74" s="215" t="s">
        <v>1646</v>
      </c>
      <c r="C74" s="93"/>
      <c r="D74" s="93"/>
      <c r="E74" s="93"/>
      <c r="F74" s="93"/>
      <c r="G74" s="93"/>
      <c r="H74" s="93"/>
      <c r="I74" s="93"/>
      <c r="J74" s="93"/>
      <c r="K74" s="93"/>
      <c r="L74" s="93"/>
      <c r="M74" s="93"/>
      <c r="N74" s="93"/>
      <c r="O74" s="93"/>
      <c r="P74" s="93"/>
      <c r="Q74" s="93"/>
      <c r="R74" s="93"/>
      <c r="S74" s="93"/>
      <c r="T74" s="93"/>
      <c r="U74" s="93"/>
      <c r="V74" s="93"/>
      <c r="W74" s="93"/>
      <c r="X74" s="93"/>
      <c r="Y74" s="93"/>
      <c r="Z74" s="93"/>
      <c r="AA74" s="93"/>
      <c r="AB74" s="93"/>
      <c r="AC74" s="93"/>
      <c r="AD74" s="93"/>
      <c r="AE74" s="214"/>
    </row>
    <row r="75" spans="2:31" s="1" customFormat="1" ht="12.75" customHeight="1" x14ac:dyDescent="0.2">
      <c r="B75" s="213"/>
      <c r="C75" s="93"/>
      <c r="D75" s="93"/>
      <c r="E75" s="93"/>
      <c r="F75" s="93"/>
      <c r="G75" s="93"/>
      <c r="H75" s="93"/>
      <c r="I75" s="93"/>
      <c r="J75" s="93"/>
      <c r="K75" s="93"/>
      <c r="L75" s="93"/>
      <c r="M75" s="93"/>
      <c r="N75" s="93"/>
      <c r="O75" s="93"/>
      <c r="P75" s="93"/>
      <c r="Q75" s="93"/>
      <c r="R75" s="93"/>
      <c r="S75" s="93"/>
      <c r="T75" s="93"/>
      <c r="U75" s="93"/>
      <c r="V75" s="93"/>
      <c r="W75" s="93"/>
      <c r="X75" s="93"/>
      <c r="Y75" s="93"/>
      <c r="Z75" s="93"/>
      <c r="AA75" s="93"/>
      <c r="AB75" s="93"/>
      <c r="AC75" s="93"/>
      <c r="AD75" s="93"/>
      <c r="AE75" s="214"/>
    </row>
    <row r="76" spans="2:31" s="1" customFormat="1" ht="12.75" customHeight="1" x14ac:dyDescent="0.2">
      <c r="B76" s="213"/>
      <c r="C76" s="116" t="b">
        <v>0</v>
      </c>
      <c r="D76" s="662" t="s">
        <v>1647</v>
      </c>
      <c r="E76" s="662"/>
      <c r="F76" s="662"/>
      <c r="G76" s="662"/>
      <c r="H76" s="662"/>
      <c r="I76" s="93"/>
      <c r="J76" s="93"/>
      <c r="K76" s="230"/>
      <c r="L76" s="662"/>
      <c r="M76" s="662"/>
      <c r="N76" s="662"/>
      <c r="O76" s="662"/>
      <c r="P76" s="662"/>
      <c r="Q76" s="93"/>
      <c r="R76" s="93"/>
      <c r="S76" s="230"/>
      <c r="T76" s="662"/>
      <c r="U76" s="662"/>
      <c r="V76" s="662"/>
      <c r="W76" s="662"/>
      <c r="X76" s="662"/>
      <c r="Y76" s="93"/>
      <c r="Z76" s="93"/>
      <c r="AA76" s="93"/>
      <c r="AB76" s="93"/>
      <c r="AC76" s="93"/>
      <c r="AD76" s="93"/>
      <c r="AE76" s="214"/>
    </row>
    <row r="77" spans="2:31" s="1" customFormat="1" ht="12.75" customHeight="1" x14ac:dyDescent="0.2">
      <c r="B77" s="213"/>
      <c r="C77" s="104" t="b">
        <v>0</v>
      </c>
      <c r="D77" s="662" t="s">
        <v>1648</v>
      </c>
      <c r="E77" s="662"/>
      <c r="F77" s="662"/>
      <c r="G77" s="662"/>
      <c r="H77" s="662"/>
      <c r="I77" s="93"/>
      <c r="J77" s="93"/>
      <c r="K77" s="231"/>
      <c r="L77" s="662"/>
      <c r="M77" s="662"/>
      <c r="N77" s="662"/>
      <c r="O77" s="662"/>
      <c r="P77" s="662"/>
      <c r="Q77" s="93"/>
      <c r="R77" s="93"/>
      <c r="S77" s="231"/>
      <c r="T77" s="662"/>
      <c r="U77" s="662"/>
      <c r="V77" s="662"/>
      <c r="W77" s="662"/>
      <c r="X77" s="662"/>
      <c r="Y77" s="662"/>
      <c r="Z77" s="662"/>
      <c r="AA77" s="662"/>
      <c r="AB77" s="662"/>
      <c r="AC77" s="662"/>
      <c r="AD77" s="93"/>
      <c r="AE77" s="214"/>
    </row>
    <row r="78" spans="2:31" s="1" customFormat="1" ht="12.75" customHeight="1" x14ac:dyDescent="0.2">
      <c r="B78" s="213"/>
      <c r="C78" s="93"/>
      <c r="D78" s="93"/>
      <c r="E78" s="93"/>
      <c r="F78" s="93"/>
      <c r="G78" s="93"/>
      <c r="H78" s="93"/>
      <c r="I78" s="93"/>
      <c r="J78" s="93"/>
      <c r="K78" s="93"/>
      <c r="L78" s="93"/>
      <c r="M78" s="93"/>
      <c r="N78" s="93"/>
      <c r="O78" s="93"/>
      <c r="P78" s="93"/>
      <c r="Q78" s="93"/>
      <c r="R78" s="93"/>
      <c r="S78" s="93"/>
      <c r="T78" s="93"/>
      <c r="U78" s="93"/>
      <c r="V78" s="93"/>
      <c r="W78" s="93"/>
      <c r="X78" s="93"/>
      <c r="Y78" s="93"/>
      <c r="Z78" s="93"/>
      <c r="AA78" s="93"/>
      <c r="AB78" s="93"/>
      <c r="AC78" s="93"/>
      <c r="AD78" s="93"/>
      <c r="AE78" s="214"/>
    </row>
    <row r="79" spans="2:31" s="1" customFormat="1" ht="12.75" customHeight="1" x14ac:dyDescent="0.2">
      <c r="B79" s="213"/>
      <c r="C79" s="93"/>
      <c r="D79" s="93"/>
      <c r="E79" s="93"/>
      <c r="F79" s="93"/>
      <c r="G79" s="93"/>
      <c r="H79" s="93"/>
      <c r="I79" s="93"/>
      <c r="J79" s="93"/>
      <c r="K79" s="93"/>
      <c r="L79" s="93"/>
      <c r="M79" s="93"/>
      <c r="N79" s="93"/>
      <c r="O79" s="93"/>
      <c r="P79" s="93"/>
      <c r="Q79" s="93"/>
      <c r="R79" s="93"/>
      <c r="S79" s="93"/>
      <c r="T79" s="93"/>
      <c r="U79" s="93"/>
      <c r="V79" s="93"/>
      <c r="W79" s="93"/>
      <c r="X79" s="93"/>
      <c r="Y79" s="93"/>
      <c r="Z79" s="93"/>
      <c r="AA79" s="93"/>
      <c r="AB79" s="93"/>
      <c r="AC79" s="93"/>
      <c r="AD79" s="93"/>
      <c r="AE79" s="214"/>
    </row>
    <row r="80" spans="2:31" s="1" customFormat="1" ht="12.75" customHeight="1" x14ac:dyDescent="0.2">
      <c r="B80" s="213"/>
      <c r="C80" s="93"/>
      <c r="D80" s="93"/>
      <c r="E80" s="93"/>
      <c r="F80" s="93"/>
      <c r="G80" s="93"/>
      <c r="H80" s="93"/>
      <c r="I80" s="93"/>
      <c r="J80" s="93"/>
      <c r="K80" s="93"/>
      <c r="L80" s="93"/>
      <c r="M80" s="93"/>
      <c r="N80" s="93"/>
      <c r="O80" s="93"/>
      <c r="P80" s="93"/>
      <c r="Q80" s="93"/>
      <c r="R80" s="93"/>
      <c r="S80" s="93"/>
      <c r="T80" s="93"/>
      <c r="U80" s="93"/>
      <c r="V80" s="93"/>
      <c r="W80" s="93"/>
      <c r="X80" s="93"/>
      <c r="Y80" s="93"/>
      <c r="Z80" s="93"/>
      <c r="AA80" s="93"/>
      <c r="AB80" s="93"/>
      <c r="AC80" s="93"/>
      <c r="AD80" s="93"/>
      <c r="AE80" s="214"/>
    </row>
    <row r="81" spans="2:31" s="1" customFormat="1" ht="12.75" customHeight="1" x14ac:dyDescent="0.2">
      <c r="B81" s="215" t="s">
        <v>1620</v>
      </c>
      <c r="C81" s="93"/>
      <c r="D81" s="93"/>
      <c r="E81" s="93"/>
      <c r="F81" s="93"/>
      <c r="G81" s="93"/>
      <c r="H81" s="93"/>
      <c r="I81" s="93"/>
      <c r="J81" s="93"/>
      <c r="K81" s="93"/>
      <c r="L81" s="93"/>
      <c r="M81" s="93"/>
      <c r="N81" s="93"/>
      <c r="O81" s="93"/>
      <c r="P81" s="93"/>
      <c r="Q81" s="93"/>
      <c r="R81" s="93"/>
      <c r="S81" s="93"/>
      <c r="T81" s="93"/>
      <c r="U81" s="93"/>
      <c r="V81" s="93"/>
      <c r="W81" s="93"/>
      <c r="X81" s="93"/>
      <c r="Y81" s="93"/>
      <c r="Z81" s="93"/>
      <c r="AA81" s="93"/>
      <c r="AB81" s="93"/>
      <c r="AC81" s="93"/>
      <c r="AD81" s="93"/>
      <c r="AE81" s="214"/>
    </row>
    <row r="82" spans="2:31" s="1" customFormat="1" ht="12.75" customHeight="1" x14ac:dyDescent="0.2">
      <c r="B82" s="152"/>
      <c r="D82" s="58"/>
      <c r="E82" s="58"/>
      <c r="F82" s="58"/>
      <c r="G82" s="58"/>
      <c r="H82" s="58"/>
      <c r="I82" s="58"/>
      <c r="J82" s="57"/>
      <c r="K82" s="57"/>
      <c r="L82" s="57"/>
      <c r="M82" s="57"/>
      <c r="N82" s="57"/>
      <c r="O82" s="57"/>
      <c r="P82" s="57"/>
      <c r="Q82" s="59"/>
      <c r="R82" s="59"/>
      <c r="S82" s="59"/>
      <c r="T82" s="59"/>
      <c r="U82" s="59"/>
      <c r="V82" s="59"/>
      <c r="W82" s="57"/>
      <c r="X82" s="57"/>
      <c r="Y82" s="57"/>
      <c r="Z82" s="57"/>
      <c r="AA82" s="57"/>
      <c r="AB82" s="57"/>
      <c r="AC82" s="57"/>
      <c r="AD82" s="57"/>
      <c r="AE82" s="180"/>
    </row>
    <row r="83" spans="2:31" s="1" customFormat="1" ht="12.75" customHeight="1" x14ac:dyDescent="0.2">
      <c r="B83" s="755" t="s">
        <v>1602</v>
      </c>
      <c r="C83" s="755"/>
      <c r="D83" s="755"/>
      <c r="E83" s="755"/>
      <c r="F83" s="755"/>
      <c r="G83" s="755"/>
      <c r="H83" s="755"/>
      <c r="I83" s="755"/>
      <c r="J83" s="755"/>
      <c r="K83" s="755"/>
      <c r="L83" s="755"/>
      <c r="M83" s="755"/>
      <c r="N83" s="755"/>
      <c r="O83" s="755"/>
      <c r="P83" s="755"/>
      <c r="Q83" s="755"/>
      <c r="R83" s="755"/>
      <c r="S83" s="755"/>
      <c r="T83" s="755"/>
      <c r="U83" s="755"/>
      <c r="V83" s="755"/>
      <c r="W83" s="755"/>
      <c r="X83" s="756"/>
      <c r="Y83" s="756"/>
      <c r="Z83" s="756" t="s">
        <v>1603</v>
      </c>
      <c r="AA83" s="756"/>
      <c r="AB83" s="757" t="s">
        <v>1604</v>
      </c>
      <c r="AC83" s="757"/>
      <c r="AD83" s="757"/>
      <c r="AE83" s="757"/>
    </row>
    <row r="84" spans="2:31" s="1" customFormat="1" ht="12.75" customHeight="1" x14ac:dyDescent="0.2">
      <c r="B84" s="755"/>
      <c r="C84" s="755"/>
      <c r="D84" s="755"/>
      <c r="E84" s="755"/>
      <c r="F84" s="755"/>
      <c r="G84" s="755"/>
      <c r="H84" s="755"/>
      <c r="I84" s="755"/>
      <c r="J84" s="755"/>
      <c r="K84" s="755"/>
      <c r="L84" s="755"/>
      <c r="M84" s="755"/>
      <c r="N84" s="755"/>
      <c r="O84" s="755"/>
      <c r="P84" s="755"/>
      <c r="Q84" s="755"/>
      <c r="R84" s="755"/>
      <c r="S84" s="755"/>
      <c r="T84" s="755"/>
      <c r="U84" s="755"/>
      <c r="V84" s="755"/>
      <c r="W84" s="755"/>
      <c r="X84" s="756"/>
      <c r="Y84" s="756"/>
      <c r="Z84" s="756"/>
      <c r="AA84" s="756"/>
      <c r="AB84" s="757"/>
      <c r="AC84" s="757"/>
      <c r="AD84" s="757"/>
      <c r="AE84" s="757"/>
    </row>
    <row r="85" spans="2:31" s="1" customFormat="1" ht="12.75" customHeight="1" x14ac:dyDescent="0.2">
      <c r="B85" s="725"/>
      <c r="C85" s="402"/>
      <c r="D85" s="402"/>
      <c r="E85" s="402"/>
      <c r="F85" s="402"/>
      <c r="G85" s="402"/>
      <c r="H85" s="402"/>
      <c r="I85" s="402"/>
      <c r="J85" s="402"/>
      <c r="K85" s="402"/>
      <c r="L85" s="402"/>
      <c r="M85" s="402"/>
      <c r="N85" s="402"/>
      <c r="O85" s="402"/>
      <c r="P85" s="402"/>
      <c r="Q85" s="402"/>
      <c r="R85" s="402"/>
      <c r="S85" s="402"/>
      <c r="T85" s="402"/>
      <c r="U85" s="402"/>
      <c r="V85" s="402"/>
      <c r="W85" s="402"/>
      <c r="X85" s="70"/>
      <c r="Y85" s="70"/>
      <c r="Z85" s="70"/>
      <c r="AA85" s="70"/>
      <c r="AB85" s="70"/>
      <c r="AC85" s="70"/>
      <c r="AD85" s="70"/>
      <c r="AE85" s="216"/>
    </row>
    <row r="86" spans="2:31" s="1" customFormat="1" ht="12.75" customHeight="1" x14ac:dyDescent="0.2">
      <c r="B86" s="592" t="s">
        <v>1605</v>
      </c>
      <c r="C86" s="592"/>
      <c r="D86" s="592"/>
      <c r="E86" s="592"/>
      <c r="F86" s="592"/>
      <c r="G86" s="592"/>
      <c r="H86" s="592"/>
      <c r="I86" s="592"/>
      <c r="J86" s="592"/>
      <c r="K86" s="592"/>
      <c r="L86" s="592"/>
      <c r="M86" s="592"/>
      <c r="N86" s="592"/>
      <c r="O86" s="592"/>
      <c r="P86" s="592"/>
      <c r="Q86" s="592"/>
      <c r="R86" s="592"/>
      <c r="S86" s="592"/>
      <c r="T86" s="592"/>
      <c r="U86" s="592"/>
      <c r="V86" s="592"/>
      <c r="W86" s="592"/>
      <c r="X86" s="709" t="b">
        <v>0</v>
      </c>
      <c r="Y86" s="709"/>
      <c r="Z86" s="726"/>
      <c r="AA86" s="726"/>
      <c r="AB86" s="726"/>
      <c r="AC86" s="726"/>
      <c r="AD86" s="726"/>
      <c r="AE86" s="726"/>
    </row>
    <row r="87" spans="2:31" s="1" customFormat="1" ht="12.75" customHeight="1" x14ac:dyDescent="0.2">
      <c r="B87" s="592"/>
      <c r="C87" s="592"/>
      <c r="D87" s="592"/>
      <c r="E87" s="592"/>
      <c r="F87" s="592"/>
      <c r="G87" s="592"/>
      <c r="H87" s="592"/>
      <c r="I87" s="592"/>
      <c r="J87" s="592"/>
      <c r="K87" s="592"/>
      <c r="L87" s="592"/>
      <c r="M87" s="592"/>
      <c r="N87" s="592"/>
      <c r="O87" s="592"/>
      <c r="P87" s="592"/>
      <c r="Q87" s="592"/>
      <c r="R87" s="592"/>
      <c r="S87" s="592"/>
      <c r="T87" s="592"/>
      <c r="U87" s="592"/>
      <c r="V87" s="592"/>
      <c r="W87" s="592"/>
      <c r="X87" s="709"/>
      <c r="Y87" s="709"/>
      <c r="Z87" s="726"/>
      <c r="AA87" s="726"/>
      <c r="AB87" s="726"/>
      <c r="AC87" s="726"/>
      <c r="AD87" s="726"/>
      <c r="AE87" s="726"/>
    </row>
    <row r="88" spans="2:31" s="1" customFormat="1" ht="12.75" customHeight="1" x14ac:dyDescent="0.2">
      <c r="B88" s="592" t="s">
        <v>1606</v>
      </c>
      <c r="C88" s="592"/>
      <c r="D88" s="592"/>
      <c r="E88" s="592"/>
      <c r="F88" s="592"/>
      <c r="G88" s="592"/>
      <c r="H88" s="592"/>
      <c r="I88" s="592"/>
      <c r="J88" s="592"/>
      <c r="K88" s="592"/>
      <c r="L88" s="592"/>
      <c r="M88" s="592"/>
      <c r="N88" s="592"/>
      <c r="O88" s="592"/>
      <c r="P88" s="592"/>
      <c r="Q88" s="592"/>
      <c r="R88" s="592"/>
      <c r="S88" s="592"/>
      <c r="T88" s="592"/>
      <c r="U88" s="592"/>
      <c r="V88" s="592"/>
      <c r="W88" s="592"/>
      <c r="X88" s="709" t="b">
        <v>0</v>
      </c>
      <c r="Y88" s="709"/>
      <c r="Z88" s="726"/>
      <c r="AA88" s="726"/>
      <c r="AB88" s="726"/>
      <c r="AC88" s="726"/>
      <c r="AD88" s="726"/>
      <c r="AE88" s="726"/>
    </row>
    <row r="89" spans="2:31" s="1" customFormat="1" ht="12.75" customHeight="1" x14ac:dyDescent="0.2">
      <c r="B89" s="592"/>
      <c r="C89" s="592"/>
      <c r="D89" s="592"/>
      <c r="E89" s="592"/>
      <c r="F89" s="592"/>
      <c r="G89" s="592"/>
      <c r="H89" s="592"/>
      <c r="I89" s="592"/>
      <c r="J89" s="592"/>
      <c r="K89" s="592"/>
      <c r="L89" s="592"/>
      <c r="M89" s="592"/>
      <c r="N89" s="592"/>
      <c r="O89" s="592"/>
      <c r="P89" s="592"/>
      <c r="Q89" s="592"/>
      <c r="R89" s="592"/>
      <c r="S89" s="592"/>
      <c r="T89" s="592"/>
      <c r="U89" s="592"/>
      <c r="V89" s="592"/>
      <c r="W89" s="592"/>
      <c r="X89" s="709"/>
      <c r="Y89" s="709"/>
      <c r="Z89" s="726"/>
      <c r="AA89" s="726"/>
      <c r="AB89" s="726"/>
      <c r="AC89" s="726"/>
      <c r="AD89" s="726"/>
      <c r="AE89" s="726"/>
    </row>
    <row r="90" spans="2:31" s="1" customFormat="1" ht="12.75" customHeight="1" x14ac:dyDescent="0.2">
      <c r="B90" s="592" t="s">
        <v>1649</v>
      </c>
      <c r="C90" s="592"/>
      <c r="D90" s="592"/>
      <c r="E90" s="592"/>
      <c r="F90" s="592"/>
      <c r="G90" s="592"/>
      <c r="H90" s="592"/>
      <c r="I90" s="592"/>
      <c r="J90" s="592"/>
      <c r="K90" s="592"/>
      <c r="L90" s="592"/>
      <c r="M90" s="592"/>
      <c r="N90" s="592"/>
      <c r="O90" s="592"/>
      <c r="P90" s="592"/>
      <c r="Q90" s="592"/>
      <c r="R90" s="592"/>
      <c r="S90" s="592"/>
      <c r="T90" s="592"/>
      <c r="U90" s="592"/>
      <c r="V90" s="592"/>
      <c r="W90" s="592"/>
      <c r="X90" s="709" t="b">
        <v>0</v>
      </c>
      <c r="Y90" s="709"/>
      <c r="Z90" s="726"/>
      <c r="AA90" s="726"/>
      <c r="AB90" s="726"/>
      <c r="AC90" s="726"/>
      <c r="AD90" s="726"/>
      <c r="AE90" s="726"/>
    </row>
    <row r="91" spans="2:31" s="1" customFormat="1" ht="12.75" customHeight="1" x14ac:dyDescent="0.2">
      <c r="B91" s="592"/>
      <c r="C91" s="592"/>
      <c r="D91" s="592"/>
      <c r="E91" s="592"/>
      <c r="F91" s="592"/>
      <c r="G91" s="592"/>
      <c r="H91" s="592"/>
      <c r="I91" s="592"/>
      <c r="J91" s="592"/>
      <c r="K91" s="592"/>
      <c r="L91" s="592"/>
      <c r="M91" s="592"/>
      <c r="N91" s="592"/>
      <c r="O91" s="592"/>
      <c r="P91" s="592"/>
      <c r="Q91" s="592"/>
      <c r="R91" s="592"/>
      <c r="S91" s="592"/>
      <c r="T91" s="592"/>
      <c r="U91" s="592"/>
      <c r="V91" s="592"/>
      <c r="W91" s="592"/>
      <c r="X91" s="709"/>
      <c r="Y91" s="709"/>
      <c r="Z91" s="726"/>
      <c r="AA91" s="726"/>
      <c r="AB91" s="726"/>
      <c r="AC91" s="726"/>
      <c r="AD91" s="726"/>
      <c r="AE91" s="726"/>
    </row>
    <row r="92" spans="2:31" s="1" customFormat="1" ht="45" customHeight="1" x14ac:dyDescent="0.2">
      <c r="B92" s="592" t="s">
        <v>1650</v>
      </c>
      <c r="C92" s="592"/>
      <c r="D92" s="592"/>
      <c r="E92" s="592"/>
      <c r="F92" s="592"/>
      <c r="G92" s="592"/>
      <c r="H92" s="592"/>
      <c r="I92" s="592"/>
      <c r="J92" s="592"/>
      <c r="K92" s="592"/>
      <c r="L92" s="592"/>
      <c r="M92" s="592"/>
      <c r="N92" s="592"/>
      <c r="O92" s="592"/>
      <c r="P92" s="592"/>
      <c r="Q92" s="592"/>
      <c r="R92" s="592"/>
      <c r="S92" s="592"/>
      <c r="T92" s="592"/>
      <c r="U92" s="592"/>
      <c r="V92" s="592"/>
      <c r="W92" s="592"/>
      <c r="X92" s="709" t="b">
        <v>0</v>
      </c>
      <c r="Y92" s="709"/>
      <c r="Z92" s="726"/>
      <c r="AA92" s="726"/>
      <c r="AB92" s="726"/>
      <c r="AC92" s="726"/>
      <c r="AD92" s="726"/>
      <c r="AE92" s="726"/>
    </row>
    <row r="93" spans="2:31" s="1" customFormat="1" ht="45" customHeight="1" x14ac:dyDescent="0.2">
      <c r="B93" s="592"/>
      <c r="C93" s="592"/>
      <c r="D93" s="592"/>
      <c r="E93" s="592"/>
      <c r="F93" s="592"/>
      <c r="G93" s="592"/>
      <c r="H93" s="592"/>
      <c r="I93" s="592"/>
      <c r="J93" s="592"/>
      <c r="K93" s="592"/>
      <c r="L93" s="592"/>
      <c r="M93" s="592"/>
      <c r="N93" s="592"/>
      <c r="O93" s="592"/>
      <c r="P93" s="592"/>
      <c r="Q93" s="592"/>
      <c r="R93" s="592"/>
      <c r="S93" s="592"/>
      <c r="T93" s="592"/>
      <c r="U93" s="592"/>
      <c r="V93" s="592"/>
      <c r="W93" s="592"/>
      <c r="X93" s="709"/>
      <c r="Y93" s="709"/>
      <c r="Z93" s="726"/>
      <c r="AA93" s="726"/>
      <c r="AB93" s="726"/>
      <c r="AC93" s="726"/>
      <c r="AD93" s="726"/>
      <c r="AE93" s="726"/>
    </row>
    <row r="94" spans="2:31" s="1" customFormat="1" ht="12.75" customHeight="1" x14ac:dyDescent="0.2">
      <c r="B94" s="592" t="s">
        <v>1651</v>
      </c>
      <c r="C94" s="592"/>
      <c r="D94" s="592"/>
      <c r="E94" s="592"/>
      <c r="F94" s="592"/>
      <c r="G94" s="592"/>
      <c r="H94" s="592"/>
      <c r="I94" s="592"/>
      <c r="J94" s="592"/>
      <c r="K94" s="592"/>
      <c r="L94" s="592"/>
      <c r="M94" s="592"/>
      <c r="N94" s="592"/>
      <c r="O94" s="592"/>
      <c r="P94" s="592"/>
      <c r="Q94" s="592"/>
      <c r="R94" s="592"/>
      <c r="S94" s="592"/>
      <c r="T94" s="592"/>
      <c r="U94" s="592"/>
      <c r="V94" s="592"/>
      <c r="W94" s="592"/>
      <c r="X94" s="709" t="b">
        <v>0</v>
      </c>
      <c r="Y94" s="709"/>
      <c r="Z94" s="726"/>
      <c r="AA94" s="726"/>
      <c r="AB94" s="726"/>
      <c r="AC94" s="726"/>
      <c r="AD94" s="726"/>
      <c r="AE94" s="726"/>
    </row>
    <row r="95" spans="2:31" s="1" customFormat="1" ht="12.75" customHeight="1" x14ac:dyDescent="0.2">
      <c r="B95" s="592"/>
      <c r="C95" s="592"/>
      <c r="D95" s="592"/>
      <c r="E95" s="592"/>
      <c r="F95" s="592"/>
      <c r="G95" s="592"/>
      <c r="H95" s="592"/>
      <c r="I95" s="592"/>
      <c r="J95" s="592"/>
      <c r="K95" s="592"/>
      <c r="L95" s="592"/>
      <c r="M95" s="592"/>
      <c r="N95" s="592"/>
      <c r="O95" s="592"/>
      <c r="P95" s="592"/>
      <c r="Q95" s="592"/>
      <c r="R95" s="592"/>
      <c r="S95" s="592"/>
      <c r="T95" s="592"/>
      <c r="U95" s="592"/>
      <c r="V95" s="592"/>
      <c r="W95" s="592"/>
      <c r="X95" s="709"/>
      <c r="Y95" s="709"/>
      <c r="Z95" s="726"/>
      <c r="AA95" s="726"/>
      <c r="AB95" s="726"/>
      <c r="AC95" s="726"/>
      <c r="AD95" s="726"/>
      <c r="AE95" s="726"/>
    </row>
    <row r="96" spans="2:31" s="1" customFormat="1" ht="12.75" customHeight="1" x14ac:dyDescent="0.2">
      <c r="B96" s="185"/>
      <c r="C96" s="67"/>
      <c r="D96" s="67"/>
      <c r="E96" s="67"/>
      <c r="F96" s="67"/>
      <c r="G96" s="67"/>
      <c r="H96" s="67"/>
      <c r="I96" s="67"/>
      <c r="J96" s="67"/>
      <c r="K96" s="67"/>
      <c r="L96" s="67"/>
      <c r="M96" s="67"/>
      <c r="N96" s="67"/>
      <c r="O96" s="67"/>
      <c r="P96" s="67"/>
      <c r="Q96" s="67"/>
      <c r="R96" s="67"/>
      <c r="S96" s="67"/>
      <c r="T96" s="67"/>
      <c r="U96" s="67"/>
      <c r="V96" s="67"/>
      <c r="W96" s="67"/>
      <c r="X96" s="57"/>
      <c r="Y96" s="57"/>
      <c r="Z96" s="57"/>
      <c r="AA96" s="57"/>
      <c r="AB96" s="57"/>
      <c r="AC96" s="57"/>
      <c r="AD96" s="57"/>
      <c r="AE96" s="186"/>
    </row>
    <row r="97" spans="2:31" s="1" customFormat="1" ht="12.75" customHeight="1" x14ac:dyDescent="0.2">
      <c r="B97" s="758" t="s">
        <v>1639</v>
      </c>
      <c r="C97" s="759"/>
      <c r="D97" s="759"/>
      <c r="E97" s="759"/>
      <c r="F97" s="759"/>
      <c r="G97" s="759"/>
      <c r="H97" s="759"/>
      <c r="I97" s="759"/>
      <c r="J97" s="759"/>
      <c r="K97" s="759"/>
      <c r="L97" s="759"/>
      <c r="M97" s="759"/>
      <c r="N97" s="759"/>
      <c r="O97" s="759"/>
      <c r="P97" s="759"/>
      <c r="Q97" s="759"/>
      <c r="R97" s="759"/>
      <c r="S97" s="759"/>
      <c r="T97" s="759"/>
      <c r="U97" s="759"/>
      <c r="V97" s="759"/>
      <c r="W97" s="759"/>
      <c r="X97" s="759"/>
      <c r="Y97" s="759"/>
      <c r="Z97" s="759"/>
      <c r="AA97" s="759"/>
      <c r="AB97" s="759"/>
      <c r="AC97" s="759"/>
      <c r="AD97" s="759"/>
      <c r="AE97" s="760"/>
    </row>
    <row r="98" spans="2:31" s="1" customFormat="1" ht="12.75" customHeight="1" x14ac:dyDescent="0.2">
      <c r="B98" s="758"/>
      <c r="C98" s="759"/>
      <c r="D98" s="759"/>
      <c r="E98" s="759"/>
      <c r="F98" s="759"/>
      <c r="G98" s="759"/>
      <c r="H98" s="759"/>
      <c r="I98" s="759"/>
      <c r="J98" s="759"/>
      <c r="K98" s="759"/>
      <c r="L98" s="759"/>
      <c r="M98" s="759"/>
      <c r="N98" s="759"/>
      <c r="O98" s="759"/>
      <c r="P98" s="759"/>
      <c r="Q98" s="759"/>
      <c r="R98" s="759"/>
      <c r="S98" s="759"/>
      <c r="T98" s="759"/>
      <c r="U98" s="759"/>
      <c r="V98" s="759"/>
      <c r="W98" s="759"/>
      <c r="X98" s="759"/>
      <c r="Y98" s="759"/>
      <c r="Z98" s="759"/>
      <c r="AA98" s="759"/>
      <c r="AB98" s="759"/>
      <c r="AC98" s="759"/>
      <c r="AD98" s="759"/>
      <c r="AE98" s="760"/>
    </row>
    <row r="99" spans="2:31" s="1" customFormat="1" x14ac:dyDescent="0.2">
      <c r="B99" s="185"/>
      <c r="C99" s="67"/>
      <c r="D99" s="67"/>
      <c r="E99" s="67"/>
      <c r="F99" s="67"/>
      <c r="G99" s="67"/>
      <c r="H99" s="67"/>
      <c r="I99" s="67"/>
      <c r="J99" s="67"/>
      <c r="K99" s="67"/>
      <c r="L99" s="67"/>
      <c r="M99" s="67"/>
      <c r="N99" s="67"/>
      <c r="O99" s="67"/>
      <c r="P99" s="67"/>
      <c r="Q99" s="67"/>
      <c r="R99" s="67"/>
      <c r="S99" s="67"/>
      <c r="T99" s="67"/>
      <c r="U99" s="67"/>
      <c r="V99" s="67"/>
      <c r="W99" s="67"/>
      <c r="X99" s="57"/>
      <c r="Y99" s="57"/>
      <c r="Z99" s="57"/>
      <c r="AA99" s="57"/>
      <c r="AB99" s="57"/>
      <c r="AC99" s="57"/>
      <c r="AD99" s="57"/>
      <c r="AE99" s="186"/>
    </row>
    <row r="100" spans="2:31" s="1" customFormat="1" x14ac:dyDescent="0.2">
      <c r="B100" s="217" t="s">
        <v>1616</v>
      </c>
      <c r="AE100" s="180"/>
    </row>
    <row r="101" spans="2:31" s="1" customFormat="1" x14ac:dyDescent="0.2">
      <c r="B101" s="761"/>
      <c r="C101" s="761"/>
      <c r="D101" s="761"/>
      <c r="E101" s="761"/>
      <c r="F101" s="761"/>
      <c r="G101" s="761"/>
      <c r="H101" s="761"/>
      <c r="I101" s="761"/>
      <c r="J101" s="761"/>
      <c r="K101" s="761"/>
      <c r="L101" s="761"/>
      <c r="M101" s="761"/>
      <c r="N101" s="761"/>
      <c r="O101" s="761"/>
      <c r="P101" s="761"/>
      <c r="Q101" s="761"/>
      <c r="R101" s="761"/>
      <c r="S101" s="761"/>
      <c r="T101" s="761"/>
      <c r="U101" s="761"/>
      <c r="V101" s="761"/>
      <c r="W101" s="761"/>
      <c r="X101" s="761"/>
      <c r="Y101" s="761"/>
      <c r="Z101" s="761"/>
      <c r="AA101" s="761"/>
      <c r="AB101" s="761"/>
      <c r="AC101" s="761"/>
      <c r="AD101" s="761"/>
      <c r="AE101" s="761"/>
    </row>
    <row r="102" spans="2:31" s="1" customFormat="1" x14ac:dyDescent="0.2">
      <c r="B102" s="761"/>
      <c r="C102" s="761"/>
      <c r="D102" s="761"/>
      <c r="E102" s="761"/>
      <c r="F102" s="761"/>
      <c r="G102" s="761"/>
      <c r="H102" s="761"/>
      <c r="I102" s="761"/>
      <c r="J102" s="761"/>
      <c r="K102" s="761"/>
      <c r="L102" s="761"/>
      <c r="M102" s="761"/>
      <c r="N102" s="761"/>
      <c r="O102" s="761"/>
      <c r="P102" s="761"/>
      <c r="Q102" s="761"/>
      <c r="R102" s="761"/>
      <c r="S102" s="761"/>
      <c r="T102" s="761"/>
      <c r="U102" s="761"/>
      <c r="V102" s="761"/>
      <c r="W102" s="761"/>
      <c r="X102" s="761"/>
      <c r="Y102" s="761"/>
      <c r="Z102" s="761"/>
      <c r="AA102" s="761"/>
      <c r="AB102" s="761"/>
      <c r="AC102" s="761"/>
      <c r="AD102" s="761"/>
      <c r="AE102" s="761"/>
    </row>
    <row r="103" spans="2:31" s="1" customFormat="1" x14ac:dyDescent="0.2">
      <c r="B103" s="761"/>
      <c r="C103" s="761"/>
      <c r="D103" s="761"/>
      <c r="E103" s="761"/>
      <c r="F103" s="761"/>
      <c r="G103" s="761"/>
      <c r="H103" s="761"/>
      <c r="I103" s="761"/>
      <c r="J103" s="761"/>
      <c r="K103" s="761"/>
      <c r="L103" s="761"/>
      <c r="M103" s="761"/>
      <c r="N103" s="761"/>
      <c r="O103" s="761"/>
      <c r="P103" s="761"/>
      <c r="Q103" s="761"/>
      <c r="R103" s="761"/>
      <c r="S103" s="761"/>
      <c r="T103" s="761"/>
      <c r="U103" s="761"/>
      <c r="V103" s="761"/>
      <c r="W103" s="761"/>
      <c r="X103" s="761"/>
      <c r="Y103" s="761"/>
      <c r="Z103" s="761"/>
      <c r="AA103" s="761"/>
      <c r="AB103" s="761"/>
      <c r="AC103" s="761"/>
      <c r="AD103" s="761"/>
      <c r="AE103" s="761"/>
    </row>
    <row r="104" spans="2:31" s="1" customFormat="1" x14ac:dyDescent="0.2">
      <c r="B104" s="761"/>
      <c r="C104" s="761"/>
      <c r="D104" s="761"/>
      <c r="E104" s="761"/>
      <c r="F104" s="761"/>
      <c r="G104" s="761"/>
      <c r="H104" s="761"/>
      <c r="I104" s="761"/>
      <c r="J104" s="761"/>
      <c r="K104" s="761"/>
      <c r="L104" s="761"/>
      <c r="M104" s="761"/>
      <c r="N104" s="761"/>
      <c r="O104" s="761"/>
      <c r="P104" s="761"/>
      <c r="Q104" s="761"/>
      <c r="R104" s="761"/>
      <c r="S104" s="761"/>
      <c r="T104" s="761"/>
      <c r="U104" s="761"/>
      <c r="V104" s="761"/>
      <c r="W104" s="761"/>
      <c r="X104" s="761"/>
      <c r="Y104" s="761"/>
      <c r="Z104" s="761"/>
      <c r="AA104" s="761"/>
      <c r="AB104" s="761"/>
      <c r="AC104" s="761"/>
      <c r="AD104" s="761"/>
      <c r="AE104" s="761"/>
    </row>
    <row r="105" spans="2:31" s="1" customFormat="1" x14ac:dyDescent="0.2">
      <c r="B105" s="761"/>
      <c r="C105" s="761"/>
      <c r="D105" s="761"/>
      <c r="E105" s="761"/>
      <c r="F105" s="761"/>
      <c r="G105" s="761"/>
      <c r="H105" s="761"/>
      <c r="I105" s="761"/>
      <c r="J105" s="761"/>
      <c r="K105" s="761"/>
      <c r="L105" s="761"/>
      <c r="M105" s="761"/>
      <c r="N105" s="761"/>
      <c r="O105" s="761"/>
      <c r="P105" s="761"/>
      <c r="Q105" s="761"/>
      <c r="R105" s="761"/>
      <c r="S105" s="761"/>
      <c r="T105" s="761"/>
      <c r="U105" s="761"/>
      <c r="V105" s="761"/>
      <c r="W105" s="761"/>
      <c r="X105" s="761"/>
      <c r="Y105" s="761"/>
      <c r="Z105" s="761"/>
      <c r="AA105" s="761"/>
      <c r="AB105" s="761"/>
      <c r="AC105" s="761"/>
      <c r="AD105" s="761"/>
      <c r="AE105" s="761"/>
    </row>
    <row r="106" spans="2:31" s="1" customFormat="1" x14ac:dyDescent="0.2">
      <c r="B106" s="761"/>
      <c r="C106" s="761"/>
      <c r="D106" s="761"/>
      <c r="E106" s="761"/>
      <c r="F106" s="761"/>
      <c r="G106" s="761"/>
      <c r="H106" s="761"/>
      <c r="I106" s="761"/>
      <c r="J106" s="761"/>
      <c r="K106" s="761"/>
      <c r="L106" s="761"/>
      <c r="M106" s="761"/>
      <c r="N106" s="761"/>
      <c r="O106" s="761"/>
      <c r="P106" s="761"/>
      <c r="Q106" s="761"/>
      <c r="R106" s="761"/>
      <c r="S106" s="761"/>
      <c r="T106" s="761"/>
      <c r="U106" s="761"/>
      <c r="V106" s="761"/>
      <c r="W106" s="761"/>
      <c r="X106" s="761"/>
      <c r="Y106" s="761"/>
      <c r="Z106" s="761"/>
      <c r="AA106" s="761"/>
      <c r="AB106" s="761"/>
      <c r="AC106" s="761"/>
      <c r="AD106" s="761"/>
      <c r="AE106" s="761"/>
    </row>
    <row r="107" spans="2:31" s="1" customFormat="1" x14ac:dyDescent="0.2">
      <c r="B107" s="761"/>
      <c r="C107" s="761"/>
      <c r="D107" s="761"/>
      <c r="E107" s="761"/>
      <c r="F107" s="761"/>
      <c r="G107" s="761"/>
      <c r="H107" s="761"/>
      <c r="I107" s="761"/>
      <c r="J107" s="761"/>
      <c r="K107" s="761"/>
      <c r="L107" s="761"/>
      <c r="M107" s="761"/>
      <c r="N107" s="761"/>
      <c r="O107" s="761"/>
      <c r="P107" s="761"/>
      <c r="Q107" s="761"/>
      <c r="R107" s="761"/>
      <c r="S107" s="761"/>
      <c r="T107" s="761"/>
      <c r="U107" s="761"/>
      <c r="V107" s="761"/>
      <c r="W107" s="761"/>
      <c r="X107" s="761"/>
      <c r="Y107" s="761"/>
      <c r="Z107" s="761"/>
      <c r="AA107" s="761"/>
      <c r="AB107" s="761"/>
      <c r="AC107" s="761"/>
      <c r="AD107" s="761"/>
      <c r="AE107" s="761"/>
    </row>
    <row r="108" spans="2:31" s="1" customFormat="1" x14ac:dyDescent="0.2">
      <c r="B108" s="211"/>
      <c r="C108" s="92"/>
      <c r="D108" s="92"/>
      <c r="E108" s="92"/>
      <c r="F108" s="92"/>
      <c r="G108" s="92"/>
      <c r="H108" s="92"/>
      <c r="I108" s="92"/>
      <c r="J108" s="92"/>
      <c r="K108" s="92"/>
      <c r="L108" s="92"/>
      <c r="M108" s="92"/>
      <c r="N108" s="92"/>
      <c r="O108" s="92"/>
      <c r="P108" s="92"/>
      <c r="Q108" s="92"/>
      <c r="R108" s="92"/>
      <c r="S108" s="92"/>
      <c r="T108" s="92"/>
      <c r="U108" s="92"/>
      <c r="V108" s="92"/>
      <c r="W108" s="92"/>
      <c r="X108" s="92"/>
      <c r="Y108" s="92"/>
      <c r="Z108" s="92"/>
      <c r="AA108" s="92"/>
      <c r="AB108" s="92"/>
      <c r="AC108" s="92"/>
      <c r="AD108" s="92"/>
      <c r="AE108" s="212"/>
    </row>
    <row r="109" spans="2:31" s="1" customFormat="1" x14ac:dyDescent="0.2">
      <c r="B109" s="185"/>
      <c r="C109" s="67"/>
      <c r="D109" s="67"/>
      <c r="E109" s="67"/>
      <c r="F109" s="67"/>
      <c r="G109" s="67"/>
      <c r="H109" s="67"/>
      <c r="I109" s="67"/>
      <c r="J109" s="67"/>
      <c r="K109" s="67"/>
      <c r="L109" s="67"/>
      <c r="M109" s="67"/>
      <c r="N109" s="67"/>
      <c r="O109" s="67"/>
      <c r="P109" s="67"/>
      <c r="Q109" s="67"/>
      <c r="R109" s="67"/>
      <c r="S109" s="67"/>
      <c r="T109" s="67"/>
      <c r="U109" s="67"/>
      <c r="V109" s="67"/>
      <c r="W109" s="67"/>
      <c r="X109" s="57"/>
      <c r="Y109" s="57"/>
      <c r="Z109" s="57"/>
      <c r="AA109" s="57"/>
      <c r="AB109" s="57"/>
      <c r="AC109" s="57"/>
      <c r="AD109" s="57"/>
      <c r="AE109" s="186"/>
    </row>
    <row r="110" spans="2:31" s="1" customFormat="1" x14ac:dyDescent="0.2">
      <c r="B110" s="215" t="s">
        <v>1625</v>
      </c>
      <c r="C110" s="67"/>
      <c r="D110" s="67"/>
      <c r="E110" s="67"/>
      <c r="F110" s="67"/>
      <c r="G110" s="67"/>
      <c r="H110" s="67"/>
      <c r="I110" s="67"/>
      <c r="J110" s="67"/>
      <c r="K110" s="67"/>
      <c r="L110" s="67"/>
      <c r="M110" s="67"/>
      <c r="N110" s="67"/>
      <c r="O110" s="67"/>
      <c r="P110" s="67"/>
      <c r="Q110" s="67"/>
      <c r="R110" s="67"/>
      <c r="S110" s="67"/>
      <c r="T110" s="67"/>
      <c r="U110" s="67"/>
      <c r="V110" s="67"/>
      <c r="W110" s="67"/>
      <c r="X110" s="57"/>
      <c r="Y110" s="57"/>
      <c r="Z110" s="57"/>
      <c r="AA110" s="57"/>
      <c r="AB110" s="57"/>
      <c r="AC110" s="57"/>
      <c r="AD110" s="57"/>
      <c r="AE110" s="186"/>
    </row>
    <row r="111" spans="2:31" s="1" customFormat="1" x14ac:dyDescent="0.2">
      <c r="B111" s="164"/>
      <c r="C111" s="60"/>
      <c r="D111" s="60"/>
      <c r="E111" s="60"/>
      <c r="F111" s="60"/>
      <c r="G111" s="60"/>
      <c r="H111" s="60"/>
      <c r="I111" s="60"/>
      <c r="J111" s="60"/>
      <c r="K111" s="60"/>
      <c r="L111" s="60"/>
      <c r="M111" s="60"/>
      <c r="N111" s="60"/>
      <c r="O111" s="60"/>
      <c r="P111" s="60"/>
      <c r="Q111" s="60"/>
      <c r="R111" s="60"/>
      <c r="S111" s="60"/>
      <c r="T111" s="60"/>
      <c r="U111" s="60"/>
      <c r="V111" s="60"/>
      <c r="W111" s="60"/>
      <c r="X111" s="88"/>
      <c r="Y111" s="88"/>
      <c r="Z111" s="88"/>
      <c r="AA111" s="88"/>
      <c r="AB111" s="88"/>
      <c r="AC111" s="88"/>
      <c r="AD111" s="88"/>
      <c r="AE111" s="218"/>
    </row>
    <row r="112" spans="2:31" s="1" customFormat="1" x14ac:dyDescent="0.2">
      <c r="B112" s="762" t="s">
        <v>1652</v>
      </c>
      <c r="C112" s="762"/>
      <c r="D112" s="762"/>
      <c r="E112" s="762"/>
      <c r="F112" s="762"/>
      <c r="G112" s="762"/>
      <c r="H112" s="762"/>
      <c r="I112" s="762"/>
      <c r="J112" s="762"/>
      <c r="K112" s="762"/>
      <c r="L112" s="762"/>
      <c r="M112" s="762"/>
      <c r="N112" s="762"/>
      <c r="O112" s="762"/>
      <c r="P112" s="762"/>
      <c r="Q112" s="762"/>
      <c r="R112" s="762"/>
      <c r="S112" s="762"/>
      <c r="T112" s="762"/>
      <c r="U112" s="762"/>
      <c r="V112" s="762"/>
      <c r="W112" s="762"/>
      <c r="X112" s="756"/>
      <c r="Y112" s="756"/>
      <c r="Z112" s="756" t="s">
        <v>1603</v>
      </c>
      <c r="AA112" s="756"/>
      <c r="AB112" s="757" t="s">
        <v>1604</v>
      </c>
      <c r="AC112" s="757"/>
      <c r="AD112" s="757"/>
      <c r="AE112" s="757"/>
    </row>
    <row r="113" spans="2:31" s="1" customFormat="1" x14ac:dyDescent="0.2">
      <c r="B113" s="762"/>
      <c r="C113" s="762"/>
      <c r="D113" s="762"/>
      <c r="E113" s="762"/>
      <c r="F113" s="762"/>
      <c r="G113" s="762"/>
      <c r="H113" s="762"/>
      <c r="I113" s="762"/>
      <c r="J113" s="762"/>
      <c r="K113" s="762"/>
      <c r="L113" s="762"/>
      <c r="M113" s="762"/>
      <c r="N113" s="762"/>
      <c r="O113" s="762"/>
      <c r="P113" s="762"/>
      <c r="Q113" s="762"/>
      <c r="R113" s="762"/>
      <c r="S113" s="762"/>
      <c r="T113" s="762"/>
      <c r="U113" s="762"/>
      <c r="V113" s="762"/>
      <c r="W113" s="762"/>
      <c r="X113" s="756"/>
      <c r="Y113" s="756"/>
      <c r="Z113" s="756"/>
      <c r="AA113" s="756"/>
      <c r="AB113" s="757"/>
      <c r="AC113" s="757"/>
      <c r="AD113" s="757"/>
      <c r="AE113" s="757"/>
    </row>
    <row r="114" spans="2:31" s="1" customFormat="1" ht="12.75" customHeight="1" x14ac:dyDescent="0.2">
      <c r="B114" s="725"/>
      <c r="C114" s="402"/>
      <c r="D114" s="402"/>
      <c r="E114" s="402"/>
      <c r="F114" s="402"/>
      <c r="G114" s="402"/>
      <c r="H114" s="402"/>
      <c r="I114" s="402"/>
      <c r="J114" s="402"/>
      <c r="K114" s="402"/>
      <c r="L114" s="402"/>
      <c r="M114" s="402"/>
      <c r="N114" s="402"/>
      <c r="O114" s="402"/>
      <c r="P114" s="402"/>
      <c r="Q114" s="402"/>
      <c r="R114" s="402"/>
      <c r="S114" s="402"/>
      <c r="T114" s="402"/>
      <c r="U114" s="402"/>
      <c r="V114" s="402"/>
      <c r="W114" s="402"/>
      <c r="X114" s="70"/>
      <c r="Y114" s="70"/>
      <c r="Z114" s="70"/>
      <c r="AA114" s="70"/>
      <c r="AB114" s="70"/>
      <c r="AC114" s="70"/>
      <c r="AD114" s="70"/>
      <c r="AE114" s="216"/>
    </row>
    <row r="115" spans="2:31" s="1" customFormat="1" ht="12.75" customHeight="1" x14ac:dyDescent="0.2">
      <c r="B115" s="592" t="s">
        <v>1605</v>
      </c>
      <c r="C115" s="592"/>
      <c r="D115" s="592"/>
      <c r="E115" s="592"/>
      <c r="F115" s="592"/>
      <c r="G115" s="592"/>
      <c r="H115" s="592"/>
      <c r="I115" s="592"/>
      <c r="J115" s="592"/>
      <c r="K115" s="592"/>
      <c r="L115" s="592"/>
      <c r="M115" s="592"/>
      <c r="N115" s="592"/>
      <c r="O115" s="592"/>
      <c r="P115" s="592"/>
      <c r="Q115" s="592"/>
      <c r="R115" s="592"/>
      <c r="S115" s="592"/>
      <c r="T115" s="592"/>
      <c r="U115" s="592"/>
      <c r="V115" s="592"/>
      <c r="W115" s="592"/>
      <c r="X115" s="709" t="b">
        <v>0</v>
      </c>
      <c r="Y115" s="709"/>
      <c r="Z115" s="708"/>
      <c r="AA115" s="708"/>
      <c r="AB115" s="708"/>
      <c r="AC115" s="708"/>
      <c r="AD115" s="708"/>
      <c r="AE115" s="708"/>
    </row>
    <row r="116" spans="2:31" s="1" customFormat="1" x14ac:dyDescent="0.2">
      <c r="B116" s="592"/>
      <c r="C116" s="592"/>
      <c r="D116" s="592"/>
      <c r="E116" s="592"/>
      <c r="F116" s="592"/>
      <c r="G116" s="592"/>
      <c r="H116" s="592"/>
      <c r="I116" s="592"/>
      <c r="J116" s="592"/>
      <c r="K116" s="592"/>
      <c r="L116" s="592"/>
      <c r="M116" s="592"/>
      <c r="N116" s="592"/>
      <c r="O116" s="592"/>
      <c r="P116" s="592"/>
      <c r="Q116" s="592"/>
      <c r="R116" s="592"/>
      <c r="S116" s="592"/>
      <c r="T116" s="592"/>
      <c r="U116" s="592"/>
      <c r="V116" s="592"/>
      <c r="W116" s="592"/>
      <c r="X116" s="709"/>
      <c r="Y116" s="709"/>
      <c r="Z116" s="708"/>
      <c r="AA116" s="708"/>
      <c r="AB116" s="708"/>
      <c r="AC116" s="708"/>
      <c r="AD116" s="708"/>
      <c r="AE116" s="708"/>
    </row>
    <row r="117" spans="2:31" s="1" customFormat="1" x14ac:dyDescent="0.2">
      <c r="B117" s="592" t="s">
        <v>1606</v>
      </c>
      <c r="C117" s="592"/>
      <c r="D117" s="592"/>
      <c r="E117" s="592"/>
      <c r="F117" s="592"/>
      <c r="G117" s="592"/>
      <c r="H117" s="592"/>
      <c r="I117" s="592"/>
      <c r="J117" s="592"/>
      <c r="K117" s="592"/>
      <c r="L117" s="592"/>
      <c r="M117" s="592"/>
      <c r="N117" s="592"/>
      <c r="O117" s="592"/>
      <c r="P117" s="592"/>
      <c r="Q117" s="592"/>
      <c r="R117" s="592"/>
      <c r="S117" s="592"/>
      <c r="T117" s="592"/>
      <c r="U117" s="592"/>
      <c r="V117" s="592"/>
      <c r="W117" s="592"/>
      <c r="X117" s="709" t="b">
        <v>0</v>
      </c>
      <c r="Y117" s="709"/>
      <c r="Z117" s="708"/>
      <c r="AA117" s="708"/>
      <c r="AB117" s="708"/>
      <c r="AC117" s="708"/>
      <c r="AD117" s="708"/>
      <c r="AE117" s="708"/>
    </row>
    <row r="118" spans="2:31" s="1" customFormat="1" x14ac:dyDescent="0.2">
      <c r="B118" s="592"/>
      <c r="C118" s="592"/>
      <c r="D118" s="592"/>
      <c r="E118" s="592"/>
      <c r="F118" s="592"/>
      <c r="G118" s="592"/>
      <c r="H118" s="592"/>
      <c r="I118" s="592"/>
      <c r="J118" s="592"/>
      <c r="K118" s="592"/>
      <c r="L118" s="592"/>
      <c r="M118" s="592"/>
      <c r="N118" s="592"/>
      <c r="O118" s="592"/>
      <c r="P118" s="592"/>
      <c r="Q118" s="592"/>
      <c r="R118" s="592"/>
      <c r="S118" s="592"/>
      <c r="T118" s="592"/>
      <c r="U118" s="592"/>
      <c r="V118" s="592"/>
      <c r="W118" s="592"/>
      <c r="X118" s="709"/>
      <c r="Y118" s="709"/>
      <c r="Z118" s="708"/>
      <c r="AA118" s="708"/>
      <c r="AB118" s="708"/>
      <c r="AC118" s="708"/>
      <c r="AD118" s="708"/>
      <c r="AE118" s="708"/>
    </row>
    <row r="119" spans="2:31" s="1" customFormat="1" ht="37.5" customHeight="1" x14ac:dyDescent="0.2">
      <c r="B119" s="592" t="s">
        <v>1643</v>
      </c>
      <c r="C119" s="592"/>
      <c r="D119" s="592"/>
      <c r="E119" s="592"/>
      <c r="F119" s="592"/>
      <c r="G119" s="592"/>
      <c r="H119" s="592"/>
      <c r="I119" s="592"/>
      <c r="J119" s="592"/>
      <c r="K119" s="592"/>
      <c r="L119" s="592"/>
      <c r="M119" s="592"/>
      <c r="N119" s="592"/>
      <c r="O119" s="592"/>
      <c r="P119" s="592"/>
      <c r="Q119" s="592"/>
      <c r="R119" s="592"/>
      <c r="S119" s="592"/>
      <c r="T119" s="592"/>
      <c r="U119" s="592"/>
      <c r="V119" s="592"/>
      <c r="W119" s="592"/>
      <c r="X119" s="709" t="b">
        <v>0</v>
      </c>
      <c r="Y119" s="709"/>
      <c r="Z119" s="708"/>
      <c r="AA119" s="708"/>
      <c r="AB119" s="708"/>
      <c r="AC119" s="708"/>
      <c r="AD119" s="708"/>
      <c r="AE119" s="708"/>
    </row>
    <row r="120" spans="2:31" s="1" customFormat="1" ht="37.5" customHeight="1" x14ac:dyDescent="0.2">
      <c r="B120" s="592"/>
      <c r="C120" s="592"/>
      <c r="D120" s="592"/>
      <c r="E120" s="592"/>
      <c r="F120" s="592"/>
      <c r="G120" s="592"/>
      <c r="H120" s="592"/>
      <c r="I120" s="592"/>
      <c r="J120" s="592"/>
      <c r="K120" s="592"/>
      <c r="L120" s="592"/>
      <c r="M120" s="592"/>
      <c r="N120" s="592"/>
      <c r="O120" s="592"/>
      <c r="P120" s="592"/>
      <c r="Q120" s="592"/>
      <c r="R120" s="592"/>
      <c r="S120" s="592"/>
      <c r="T120" s="592"/>
      <c r="U120" s="592"/>
      <c r="V120" s="592"/>
      <c r="W120" s="592"/>
      <c r="X120" s="709"/>
      <c r="Y120" s="709"/>
      <c r="Z120" s="708"/>
      <c r="AA120" s="708"/>
      <c r="AB120" s="708"/>
      <c r="AC120" s="708"/>
      <c r="AD120" s="708"/>
      <c r="AE120" s="708"/>
    </row>
    <row r="121" spans="2:31" s="1" customFormat="1" ht="15" customHeight="1" x14ac:dyDescent="0.2">
      <c r="B121" s="592" t="s">
        <v>1653</v>
      </c>
      <c r="C121" s="592"/>
      <c r="D121" s="592"/>
      <c r="E121" s="592"/>
      <c r="F121" s="592"/>
      <c r="G121" s="592"/>
      <c r="H121" s="592"/>
      <c r="I121" s="592"/>
      <c r="J121" s="592"/>
      <c r="K121" s="592"/>
      <c r="L121" s="592"/>
      <c r="M121" s="592"/>
      <c r="N121" s="592"/>
      <c r="O121" s="592"/>
      <c r="P121" s="592"/>
      <c r="Q121" s="592"/>
      <c r="R121" s="592"/>
      <c r="S121" s="592"/>
      <c r="T121" s="592"/>
      <c r="U121" s="592"/>
      <c r="V121" s="592"/>
      <c r="W121" s="592"/>
      <c r="X121" s="709" t="b">
        <v>0</v>
      </c>
      <c r="Y121" s="709"/>
      <c r="Z121" s="708"/>
      <c r="AA121" s="708"/>
      <c r="AB121" s="708"/>
      <c r="AC121" s="708"/>
      <c r="AD121" s="708"/>
      <c r="AE121" s="708"/>
    </row>
    <row r="122" spans="2:31" s="1" customFormat="1" ht="15" customHeight="1" x14ac:dyDescent="0.2">
      <c r="B122" s="592"/>
      <c r="C122" s="592"/>
      <c r="D122" s="592"/>
      <c r="E122" s="592"/>
      <c r="F122" s="592"/>
      <c r="G122" s="592"/>
      <c r="H122" s="592"/>
      <c r="I122" s="592"/>
      <c r="J122" s="592"/>
      <c r="K122" s="592"/>
      <c r="L122" s="592"/>
      <c r="M122" s="592"/>
      <c r="N122" s="592"/>
      <c r="O122" s="592"/>
      <c r="P122" s="592"/>
      <c r="Q122" s="592"/>
      <c r="R122" s="592"/>
      <c r="S122" s="592"/>
      <c r="T122" s="592"/>
      <c r="U122" s="592"/>
      <c r="V122" s="592"/>
      <c r="W122" s="592"/>
      <c r="X122" s="709"/>
      <c r="Y122" s="709"/>
      <c r="Z122" s="708"/>
      <c r="AA122" s="708"/>
      <c r="AB122" s="708"/>
      <c r="AC122" s="708"/>
      <c r="AD122" s="708"/>
      <c r="AE122" s="708"/>
    </row>
    <row r="123" spans="2:31" s="1" customFormat="1" ht="39.75" customHeight="1" x14ac:dyDescent="0.2">
      <c r="B123" s="592" t="s">
        <v>1612</v>
      </c>
      <c r="C123" s="592"/>
      <c r="D123" s="592"/>
      <c r="E123" s="592"/>
      <c r="F123" s="592"/>
      <c r="G123" s="592"/>
      <c r="H123" s="592"/>
      <c r="I123" s="592"/>
      <c r="J123" s="592"/>
      <c r="K123" s="592"/>
      <c r="L123" s="592"/>
      <c r="M123" s="592"/>
      <c r="N123" s="592"/>
      <c r="O123" s="592"/>
      <c r="P123" s="592"/>
      <c r="Q123" s="592"/>
      <c r="R123" s="592"/>
      <c r="S123" s="592"/>
      <c r="T123" s="592"/>
      <c r="U123" s="592"/>
      <c r="V123" s="592"/>
      <c r="W123" s="592"/>
      <c r="X123" s="709" t="b">
        <v>0</v>
      </c>
      <c r="Y123" s="709"/>
      <c r="Z123" s="708"/>
      <c r="AA123" s="708"/>
      <c r="AB123" s="708"/>
      <c r="AC123" s="708"/>
      <c r="AD123" s="708"/>
      <c r="AE123" s="708"/>
    </row>
    <row r="124" spans="2:31" s="1" customFormat="1" ht="39.75" customHeight="1" x14ac:dyDescent="0.2">
      <c r="B124" s="592"/>
      <c r="C124" s="592"/>
      <c r="D124" s="592"/>
      <c r="E124" s="592"/>
      <c r="F124" s="592"/>
      <c r="G124" s="592"/>
      <c r="H124" s="592"/>
      <c r="I124" s="592"/>
      <c r="J124" s="592"/>
      <c r="K124" s="592"/>
      <c r="L124" s="592"/>
      <c r="M124" s="592"/>
      <c r="N124" s="592"/>
      <c r="O124" s="592"/>
      <c r="P124" s="592"/>
      <c r="Q124" s="592"/>
      <c r="R124" s="592"/>
      <c r="S124" s="592"/>
      <c r="T124" s="592"/>
      <c r="U124" s="592"/>
      <c r="V124" s="592"/>
      <c r="W124" s="592"/>
      <c r="X124" s="709"/>
      <c r="Y124" s="709"/>
      <c r="Z124" s="708"/>
      <c r="AA124" s="708"/>
      <c r="AB124" s="708"/>
      <c r="AC124" s="708"/>
      <c r="AD124" s="708"/>
      <c r="AE124" s="708"/>
    </row>
    <row r="125" spans="2:31" s="1" customFormat="1" ht="44.25" customHeight="1" x14ac:dyDescent="0.2">
      <c r="B125" s="592" t="s">
        <v>1613</v>
      </c>
      <c r="C125" s="592"/>
      <c r="D125" s="592"/>
      <c r="E125" s="592"/>
      <c r="F125" s="592"/>
      <c r="G125" s="592"/>
      <c r="H125" s="592"/>
      <c r="I125" s="592"/>
      <c r="J125" s="592"/>
      <c r="K125" s="592"/>
      <c r="L125" s="592"/>
      <c r="M125" s="592"/>
      <c r="N125" s="592"/>
      <c r="O125" s="592"/>
      <c r="P125" s="592"/>
      <c r="Q125" s="592"/>
      <c r="R125" s="592"/>
      <c r="S125" s="592"/>
      <c r="T125" s="592"/>
      <c r="U125" s="592"/>
      <c r="V125" s="592"/>
      <c r="W125" s="592"/>
      <c r="X125" s="709" t="b">
        <v>0</v>
      </c>
      <c r="Y125" s="709"/>
      <c r="Z125" s="708"/>
      <c r="AA125" s="708"/>
      <c r="AB125" s="708"/>
      <c r="AC125" s="708"/>
      <c r="AD125" s="708"/>
      <c r="AE125" s="708"/>
    </row>
    <row r="126" spans="2:31" s="1" customFormat="1" ht="44.25" customHeight="1" x14ac:dyDescent="0.2">
      <c r="B126" s="592"/>
      <c r="C126" s="592"/>
      <c r="D126" s="592"/>
      <c r="E126" s="592"/>
      <c r="F126" s="592"/>
      <c r="G126" s="592"/>
      <c r="H126" s="592"/>
      <c r="I126" s="592"/>
      <c r="J126" s="592"/>
      <c r="K126" s="592"/>
      <c r="L126" s="592"/>
      <c r="M126" s="592"/>
      <c r="N126" s="592"/>
      <c r="O126" s="592"/>
      <c r="P126" s="592"/>
      <c r="Q126" s="592"/>
      <c r="R126" s="592"/>
      <c r="S126" s="592"/>
      <c r="T126" s="592"/>
      <c r="U126" s="592"/>
      <c r="V126" s="592"/>
      <c r="W126" s="592"/>
      <c r="X126" s="709"/>
      <c r="Y126" s="709"/>
      <c r="Z126" s="708"/>
      <c r="AA126" s="708"/>
      <c r="AB126" s="708"/>
      <c r="AC126" s="708"/>
      <c r="AD126" s="708"/>
      <c r="AE126" s="708"/>
    </row>
    <row r="127" spans="2:31" s="1" customFormat="1" x14ac:dyDescent="0.2">
      <c r="B127" s="152"/>
      <c r="AE127" s="180"/>
    </row>
    <row r="128" spans="2:31" s="1" customFormat="1" x14ac:dyDescent="0.2">
      <c r="B128" s="758" t="s">
        <v>1627</v>
      </c>
      <c r="C128" s="759"/>
      <c r="D128" s="759"/>
      <c r="E128" s="759"/>
      <c r="F128" s="759"/>
      <c r="G128" s="759"/>
      <c r="H128" s="759"/>
      <c r="I128" s="759"/>
      <c r="J128" s="759"/>
      <c r="K128" s="759"/>
      <c r="L128" s="759"/>
      <c r="M128" s="759"/>
      <c r="N128" s="759"/>
      <c r="O128" s="759"/>
      <c r="P128" s="759"/>
      <c r="Q128" s="759"/>
      <c r="R128" s="759"/>
      <c r="S128" s="759"/>
      <c r="T128" s="759"/>
      <c r="U128" s="759"/>
      <c r="V128" s="759"/>
      <c r="W128" s="759"/>
      <c r="X128" s="759"/>
      <c r="Y128" s="759"/>
      <c r="Z128" s="759"/>
      <c r="AA128" s="759"/>
      <c r="AB128" s="759"/>
      <c r="AC128" s="759"/>
      <c r="AD128" s="759"/>
      <c r="AE128" s="760"/>
    </row>
    <row r="129" spans="2:31" s="1" customFormat="1" x14ac:dyDescent="0.2">
      <c r="B129" s="758"/>
      <c r="C129" s="759"/>
      <c r="D129" s="759"/>
      <c r="E129" s="759"/>
      <c r="F129" s="759"/>
      <c r="G129" s="759"/>
      <c r="H129" s="759"/>
      <c r="I129" s="759"/>
      <c r="J129" s="759"/>
      <c r="K129" s="759"/>
      <c r="L129" s="759"/>
      <c r="M129" s="759"/>
      <c r="N129" s="759"/>
      <c r="O129" s="759"/>
      <c r="P129" s="759"/>
      <c r="Q129" s="759"/>
      <c r="R129" s="759"/>
      <c r="S129" s="759"/>
      <c r="T129" s="759"/>
      <c r="U129" s="759"/>
      <c r="V129" s="759"/>
      <c r="W129" s="759"/>
      <c r="X129" s="759"/>
      <c r="Y129" s="759"/>
      <c r="Z129" s="759"/>
      <c r="AA129" s="759"/>
      <c r="AB129" s="759"/>
      <c r="AC129" s="759"/>
      <c r="AD129" s="759"/>
      <c r="AE129" s="760"/>
    </row>
    <row r="130" spans="2:31" s="1" customFormat="1" ht="15" x14ac:dyDescent="0.25">
      <c r="B130" s="152"/>
      <c r="Q130" s="720" t="s">
        <v>1614</v>
      </c>
      <c r="R130" s="720"/>
      <c r="S130" s="720"/>
      <c r="T130" s="720"/>
      <c r="U130" s="720"/>
      <c r="V130" s="720"/>
      <c r="W130" s="720"/>
      <c r="X130" s="720"/>
      <c r="Y130" s="720"/>
      <c r="Z130" s="728" t="s">
        <v>1615</v>
      </c>
      <c r="AA130" s="728"/>
      <c r="AB130" s="728"/>
      <c r="AC130" s="728"/>
      <c r="AD130" s="728"/>
      <c r="AE130" s="729"/>
    </row>
    <row r="131" spans="2:31" s="1" customFormat="1" ht="15" x14ac:dyDescent="0.25">
      <c r="B131" s="152"/>
      <c r="Q131" s="96"/>
      <c r="R131" s="96"/>
      <c r="S131" s="96"/>
      <c r="T131" s="96"/>
      <c r="U131" s="96"/>
      <c r="V131" s="96"/>
      <c r="W131" s="96"/>
      <c r="X131" s="96"/>
      <c r="Y131" s="96"/>
      <c r="Z131" s="219"/>
      <c r="AA131" s="219"/>
      <c r="AB131" s="219"/>
      <c r="AC131" s="219"/>
      <c r="AD131" s="219"/>
      <c r="AE131" s="220"/>
    </row>
    <row r="132" spans="2:31" s="1" customFormat="1" x14ac:dyDescent="0.2">
      <c r="B132" s="217" t="s">
        <v>1616</v>
      </c>
      <c r="C132" s="94"/>
      <c r="D132" s="94"/>
      <c r="E132" s="94"/>
      <c r="F132" s="94"/>
      <c r="G132" s="94"/>
      <c r="H132" s="94"/>
      <c r="I132" s="94"/>
      <c r="J132" s="94"/>
      <c r="K132" s="94"/>
      <c r="L132" s="94"/>
      <c r="M132" s="94"/>
      <c r="N132" s="94"/>
      <c r="O132" s="94"/>
      <c r="P132" s="94"/>
      <c r="Q132" s="94"/>
      <c r="R132" s="94"/>
      <c r="S132" s="94"/>
      <c r="T132" s="94"/>
      <c r="U132" s="94"/>
      <c r="V132" s="94"/>
      <c r="W132" s="94"/>
      <c r="X132" s="94"/>
      <c r="Y132" s="94"/>
      <c r="Z132" s="94"/>
      <c r="AA132" s="94"/>
      <c r="AB132" s="94"/>
      <c r="AC132" s="94"/>
      <c r="AD132" s="94"/>
      <c r="AE132" s="221"/>
    </row>
    <row r="133" spans="2:31" s="1" customFormat="1" x14ac:dyDescent="0.2">
      <c r="B133" s="763"/>
      <c r="C133" s="764"/>
      <c r="D133" s="764"/>
      <c r="E133" s="764"/>
      <c r="F133" s="764"/>
      <c r="G133" s="764"/>
      <c r="H133" s="764"/>
      <c r="I133" s="764"/>
      <c r="J133" s="764"/>
      <c r="K133" s="764"/>
      <c r="L133" s="764"/>
      <c r="M133" s="764"/>
      <c r="N133" s="764"/>
      <c r="O133" s="764"/>
      <c r="P133" s="764"/>
      <c r="Q133" s="764"/>
      <c r="R133" s="764"/>
      <c r="S133" s="764"/>
      <c r="T133" s="764"/>
      <c r="U133" s="764"/>
      <c r="V133" s="764"/>
      <c r="W133" s="764"/>
      <c r="X133" s="764"/>
      <c r="Y133" s="764"/>
      <c r="Z133" s="764"/>
      <c r="AA133" s="764"/>
      <c r="AB133" s="764"/>
      <c r="AC133" s="764"/>
      <c r="AD133" s="764"/>
      <c r="AE133" s="765"/>
    </row>
    <row r="134" spans="2:31" s="1" customFormat="1" x14ac:dyDescent="0.2">
      <c r="B134" s="766"/>
      <c r="C134" s="767"/>
      <c r="D134" s="767"/>
      <c r="E134" s="767"/>
      <c r="F134" s="767"/>
      <c r="G134" s="767"/>
      <c r="H134" s="767"/>
      <c r="I134" s="767"/>
      <c r="J134" s="767"/>
      <c r="K134" s="767"/>
      <c r="L134" s="767"/>
      <c r="M134" s="767"/>
      <c r="N134" s="767"/>
      <c r="O134" s="767"/>
      <c r="P134" s="767"/>
      <c r="Q134" s="767"/>
      <c r="R134" s="767"/>
      <c r="S134" s="767"/>
      <c r="T134" s="767"/>
      <c r="U134" s="767"/>
      <c r="V134" s="767"/>
      <c r="W134" s="767"/>
      <c r="X134" s="767"/>
      <c r="Y134" s="767"/>
      <c r="Z134" s="767"/>
      <c r="AA134" s="767"/>
      <c r="AB134" s="767"/>
      <c r="AC134" s="767"/>
      <c r="AD134" s="767"/>
      <c r="AE134" s="768"/>
    </row>
    <row r="135" spans="2:31" s="1" customFormat="1" x14ac:dyDescent="0.2">
      <c r="B135" s="766"/>
      <c r="C135" s="767"/>
      <c r="D135" s="767"/>
      <c r="E135" s="767"/>
      <c r="F135" s="767"/>
      <c r="G135" s="767"/>
      <c r="H135" s="767"/>
      <c r="I135" s="767"/>
      <c r="J135" s="767"/>
      <c r="K135" s="767"/>
      <c r="L135" s="767"/>
      <c r="M135" s="767"/>
      <c r="N135" s="767"/>
      <c r="O135" s="767"/>
      <c r="P135" s="767"/>
      <c r="Q135" s="767"/>
      <c r="R135" s="767"/>
      <c r="S135" s="767"/>
      <c r="T135" s="767"/>
      <c r="U135" s="767"/>
      <c r="V135" s="767"/>
      <c r="W135" s="767"/>
      <c r="X135" s="767"/>
      <c r="Y135" s="767"/>
      <c r="Z135" s="767"/>
      <c r="AA135" s="767"/>
      <c r="AB135" s="767"/>
      <c r="AC135" s="767"/>
      <c r="AD135" s="767"/>
      <c r="AE135" s="768"/>
    </row>
    <row r="136" spans="2:31" s="1" customFormat="1" x14ac:dyDescent="0.2">
      <c r="B136" s="766"/>
      <c r="C136" s="767"/>
      <c r="D136" s="767"/>
      <c r="E136" s="767"/>
      <c r="F136" s="767"/>
      <c r="G136" s="767"/>
      <c r="H136" s="767"/>
      <c r="I136" s="767"/>
      <c r="J136" s="767"/>
      <c r="K136" s="767"/>
      <c r="L136" s="767"/>
      <c r="M136" s="767"/>
      <c r="N136" s="767"/>
      <c r="O136" s="767"/>
      <c r="P136" s="767"/>
      <c r="Q136" s="767"/>
      <c r="R136" s="767"/>
      <c r="S136" s="767"/>
      <c r="T136" s="767"/>
      <c r="U136" s="767"/>
      <c r="V136" s="767"/>
      <c r="W136" s="767"/>
      <c r="X136" s="767"/>
      <c r="Y136" s="767"/>
      <c r="Z136" s="767"/>
      <c r="AA136" s="767"/>
      <c r="AB136" s="767"/>
      <c r="AC136" s="767"/>
      <c r="AD136" s="767"/>
      <c r="AE136" s="768"/>
    </row>
    <row r="137" spans="2:31" s="1" customFormat="1" x14ac:dyDescent="0.2">
      <c r="B137" s="766"/>
      <c r="C137" s="767"/>
      <c r="D137" s="767"/>
      <c r="E137" s="767"/>
      <c r="F137" s="767"/>
      <c r="G137" s="767"/>
      <c r="H137" s="767"/>
      <c r="I137" s="767"/>
      <c r="J137" s="767"/>
      <c r="K137" s="767"/>
      <c r="L137" s="767"/>
      <c r="M137" s="767"/>
      <c r="N137" s="767"/>
      <c r="O137" s="767"/>
      <c r="P137" s="767"/>
      <c r="Q137" s="767"/>
      <c r="R137" s="767"/>
      <c r="S137" s="767"/>
      <c r="T137" s="767"/>
      <c r="U137" s="767"/>
      <c r="V137" s="767"/>
      <c r="W137" s="767"/>
      <c r="X137" s="767"/>
      <c r="Y137" s="767"/>
      <c r="Z137" s="767"/>
      <c r="AA137" s="767"/>
      <c r="AB137" s="767"/>
      <c r="AC137" s="767"/>
      <c r="AD137" s="767"/>
      <c r="AE137" s="768"/>
    </row>
    <row r="138" spans="2:31" s="1" customFormat="1" x14ac:dyDescent="0.2">
      <c r="B138" s="766"/>
      <c r="C138" s="767"/>
      <c r="D138" s="767"/>
      <c r="E138" s="767"/>
      <c r="F138" s="767"/>
      <c r="G138" s="767"/>
      <c r="H138" s="767"/>
      <c r="I138" s="767"/>
      <c r="J138" s="767"/>
      <c r="K138" s="767"/>
      <c r="L138" s="767"/>
      <c r="M138" s="767"/>
      <c r="N138" s="767"/>
      <c r="O138" s="767"/>
      <c r="P138" s="767"/>
      <c r="Q138" s="767"/>
      <c r="R138" s="767"/>
      <c r="S138" s="767"/>
      <c r="T138" s="767"/>
      <c r="U138" s="767"/>
      <c r="V138" s="767"/>
      <c r="W138" s="767"/>
      <c r="X138" s="767"/>
      <c r="Y138" s="767"/>
      <c r="Z138" s="767"/>
      <c r="AA138" s="767"/>
      <c r="AB138" s="767"/>
      <c r="AC138" s="767"/>
      <c r="AD138" s="767"/>
      <c r="AE138" s="768"/>
    </row>
    <row r="139" spans="2:31" s="1" customFormat="1" x14ac:dyDescent="0.2">
      <c r="B139" s="769"/>
      <c r="C139" s="770"/>
      <c r="D139" s="770"/>
      <c r="E139" s="770"/>
      <c r="F139" s="770"/>
      <c r="G139" s="770"/>
      <c r="H139" s="770"/>
      <c r="I139" s="770"/>
      <c r="J139" s="770"/>
      <c r="K139" s="770"/>
      <c r="L139" s="770"/>
      <c r="M139" s="770"/>
      <c r="N139" s="770"/>
      <c r="O139" s="770"/>
      <c r="P139" s="770"/>
      <c r="Q139" s="770"/>
      <c r="R139" s="770"/>
      <c r="S139" s="770"/>
      <c r="T139" s="770"/>
      <c r="U139" s="770"/>
      <c r="V139" s="770"/>
      <c r="W139" s="770"/>
      <c r="X139" s="770"/>
      <c r="Y139" s="770"/>
      <c r="Z139" s="770"/>
      <c r="AA139" s="770"/>
      <c r="AB139" s="770"/>
      <c r="AC139" s="770"/>
      <c r="AD139" s="770"/>
      <c r="AE139" s="771"/>
    </row>
    <row r="140" spans="2:31" s="1" customFormat="1" x14ac:dyDescent="0.2">
      <c r="B140" s="185"/>
      <c r="C140" s="67"/>
      <c r="D140" s="67"/>
      <c r="E140" s="67"/>
      <c r="F140" s="67"/>
      <c r="G140" s="67"/>
      <c r="H140" s="67"/>
      <c r="I140" s="67"/>
      <c r="J140" s="67"/>
      <c r="K140" s="67"/>
      <c r="L140" s="67"/>
      <c r="M140" s="67"/>
      <c r="N140" s="67"/>
      <c r="O140" s="67"/>
      <c r="P140" s="67"/>
      <c r="Q140" s="67"/>
      <c r="R140" s="67"/>
      <c r="S140" s="67"/>
      <c r="T140" s="67"/>
      <c r="U140" s="67"/>
      <c r="V140" s="67"/>
      <c r="W140" s="67"/>
      <c r="X140" s="57"/>
      <c r="Y140" s="57"/>
      <c r="Z140" s="57"/>
      <c r="AA140" s="57"/>
      <c r="AB140" s="57"/>
      <c r="AC140" s="57"/>
      <c r="AD140" s="57"/>
      <c r="AE140" s="186"/>
    </row>
    <row r="141" spans="2:31" s="1" customFormat="1" x14ac:dyDescent="0.2">
      <c r="B141" s="222"/>
      <c r="C141" s="223"/>
      <c r="D141" s="223"/>
      <c r="E141" s="223"/>
      <c r="F141" s="223"/>
      <c r="G141" s="223"/>
      <c r="H141" s="223"/>
      <c r="I141" s="223"/>
      <c r="J141" s="223"/>
      <c r="K141" s="223"/>
      <c r="L141" s="223"/>
      <c r="M141" s="223"/>
      <c r="N141" s="223"/>
      <c r="O141" s="223"/>
      <c r="P141" s="223"/>
      <c r="Q141" s="223"/>
      <c r="R141" s="223"/>
      <c r="S141" s="223"/>
      <c r="T141" s="223"/>
      <c r="U141" s="223"/>
      <c r="V141" s="223"/>
      <c r="W141" s="223"/>
      <c r="X141" s="181"/>
      <c r="Y141" s="181"/>
      <c r="Z141" s="181"/>
      <c r="AA141" s="181"/>
      <c r="AB141" s="181"/>
      <c r="AC141" s="181"/>
      <c r="AD141" s="181"/>
      <c r="AE141" s="224"/>
    </row>
    <row r="142" spans="2:31" s="1" customFormat="1" ht="12.75" customHeight="1" x14ac:dyDescent="0.2">
      <c r="B142" s="61"/>
      <c r="C142" s="60"/>
      <c r="D142" s="60"/>
      <c r="E142" s="60"/>
      <c r="F142" s="60"/>
      <c r="G142" s="60"/>
      <c r="H142" s="60"/>
      <c r="I142" s="60"/>
      <c r="J142" s="60"/>
      <c r="K142" s="60"/>
      <c r="L142" s="60"/>
      <c r="M142" s="60"/>
      <c r="N142" s="60"/>
      <c r="O142" s="60"/>
      <c r="P142" s="60"/>
      <c r="Q142" s="60"/>
      <c r="R142" s="60"/>
      <c r="S142" s="60"/>
      <c r="T142" s="60"/>
      <c r="U142" s="60"/>
      <c r="V142" s="60"/>
      <c r="W142" s="60"/>
      <c r="X142" s="60"/>
      <c r="Y142" s="60"/>
      <c r="Z142" s="60"/>
      <c r="AA142" s="60"/>
      <c r="AB142" s="60"/>
      <c r="AC142" s="60"/>
      <c r="AD142" s="60"/>
      <c r="AE142" s="60"/>
    </row>
    <row r="143" spans="2:31" s="1" customFormat="1" ht="12.75" customHeight="1" x14ac:dyDescent="0.2">
      <c r="B143" s="61"/>
      <c r="C143" s="60"/>
      <c r="D143" s="60"/>
      <c r="E143" s="60"/>
      <c r="F143" s="60"/>
      <c r="G143" s="60"/>
      <c r="H143" s="60"/>
      <c r="I143" s="60"/>
      <c r="J143" s="60"/>
      <c r="K143" s="60"/>
      <c r="L143" s="60"/>
      <c r="M143" s="60"/>
      <c r="N143" s="60"/>
      <c r="O143" s="60"/>
      <c r="P143" s="60"/>
      <c r="Q143" s="60"/>
      <c r="R143" s="60"/>
      <c r="S143" s="60"/>
      <c r="T143" s="60"/>
      <c r="U143" s="60"/>
      <c r="V143" s="60"/>
      <c r="W143" s="60"/>
      <c r="X143" s="60"/>
      <c r="Y143" s="60"/>
      <c r="Z143" s="60"/>
      <c r="AA143" s="60"/>
      <c r="AB143" s="60"/>
      <c r="AC143" s="60"/>
      <c r="AD143" s="60"/>
      <c r="AE143" s="60"/>
    </row>
    <row r="144" spans="2:31" s="1" customFormat="1" ht="12.75" customHeight="1" x14ac:dyDescent="0.2">
      <c r="B144" s="61"/>
      <c r="C144" s="60"/>
      <c r="D144" s="60"/>
      <c r="E144" s="60"/>
      <c r="F144" s="60"/>
      <c r="G144" s="60"/>
      <c r="H144" s="60"/>
      <c r="I144" s="60"/>
      <c r="J144" s="60"/>
      <c r="K144" s="60"/>
      <c r="L144" s="60"/>
      <c r="M144" s="60"/>
      <c r="N144" s="60"/>
      <c r="O144" s="60"/>
      <c r="P144" s="60"/>
      <c r="Q144" s="60"/>
      <c r="R144" s="60"/>
      <c r="S144" s="60"/>
      <c r="T144" s="60"/>
      <c r="U144" s="60"/>
      <c r="V144" s="60"/>
      <c r="W144" s="60"/>
      <c r="X144" s="60"/>
      <c r="Y144" s="60"/>
      <c r="Z144" s="60"/>
      <c r="AA144" s="60"/>
      <c r="AB144" s="60"/>
      <c r="AC144" s="60"/>
      <c r="AD144" s="60"/>
      <c r="AE144" s="60"/>
    </row>
    <row r="145" spans="2:31" s="1" customFormat="1" ht="12.75" customHeight="1" x14ac:dyDescent="0.2">
      <c r="B145" s="61"/>
      <c r="C145" s="60"/>
      <c r="D145" s="60"/>
      <c r="E145" s="60"/>
      <c r="F145" s="60"/>
      <c r="G145" s="60"/>
      <c r="H145" s="60"/>
      <c r="I145" s="60"/>
      <c r="J145" s="60"/>
      <c r="K145" s="60"/>
      <c r="L145" s="60"/>
      <c r="M145" s="60"/>
      <c r="N145" s="60"/>
      <c r="O145" s="60"/>
      <c r="P145" s="60"/>
      <c r="Q145" s="60"/>
      <c r="R145" s="60"/>
      <c r="S145" s="60"/>
      <c r="T145" s="60"/>
      <c r="U145" s="60"/>
      <c r="V145" s="60"/>
      <c r="W145" s="60"/>
      <c r="X145" s="60"/>
      <c r="Y145" s="60"/>
      <c r="Z145" s="60"/>
      <c r="AA145" s="60"/>
      <c r="AB145" s="60"/>
      <c r="AC145" s="60"/>
      <c r="AD145" s="60"/>
      <c r="AE145" s="60"/>
    </row>
    <row r="146" spans="2:31" s="1" customFormat="1" ht="12.75" customHeight="1" x14ac:dyDescent="0.2">
      <c r="B146" s="61"/>
      <c r="C146" s="60"/>
      <c r="D146" s="60"/>
      <c r="E146" s="60"/>
      <c r="F146" s="60"/>
      <c r="G146" s="60"/>
      <c r="H146" s="60"/>
      <c r="I146" s="60"/>
      <c r="J146" s="60"/>
      <c r="K146" s="60"/>
      <c r="L146" s="60"/>
      <c r="M146" s="60"/>
      <c r="N146" s="60"/>
      <c r="O146" s="60"/>
      <c r="P146" s="60"/>
      <c r="Q146" s="60"/>
      <c r="R146" s="60"/>
      <c r="S146" s="60"/>
      <c r="T146" s="60"/>
      <c r="U146" s="60"/>
      <c r="V146" s="60"/>
      <c r="W146" s="60"/>
      <c r="X146" s="60"/>
      <c r="Y146" s="60"/>
      <c r="Z146" s="60"/>
      <c r="AA146" s="60"/>
      <c r="AB146" s="60"/>
      <c r="AC146" s="60"/>
      <c r="AD146" s="60"/>
      <c r="AE146" s="60"/>
    </row>
    <row r="147" spans="2:31" s="1" customFormat="1" ht="12.75" customHeight="1" x14ac:dyDescent="0.2">
      <c r="B147" s="61"/>
      <c r="C147" s="60"/>
      <c r="D147" s="60"/>
      <c r="E147" s="60"/>
      <c r="F147" s="60"/>
      <c r="G147" s="60"/>
      <c r="H147" s="60"/>
      <c r="I147" s="60"/>
      <c r="J147" s="60"/>
      <c r="K147" s="60"/>
      <c r="L147" s="60"/>
      <c r="M147" s="60"/>
      <c r="N147" s="60"/>
      <c r="O147" s="60"/>
      <c r="P147" s="60"/>
      <c r="Q147" s="60"/>
      <c r="R147" s="60"/>
      <c r="S147" s="60"/>
      <c r="T147" s="60"/>
      <c r="U147" s="60"/>
      <c r="V147" s="60"/>
      <c r="W147" s="60"/>
      <c r="X147" s="60"/>
      <c r="Y147" s="60"/>
      <c r="Z147" s="60"/>
      <c r="AA147" s="60"/>
      <c r="AB147" s="60"/>
      <c r="AC147" s="60"/>
      <c r="AD147" s="60"/>
      <c r="AE147" s="60"/>
    </row>
    <row r="148" spans="2:31" ht="12.75" customHeight="1" x14ac:dyDescent="0.2"/>
    <row r="149" spans="2:31" ht="12.75" customHeight="1" x14ac:dyDescent="0.2"/>
    <row r="150" spans="2:31" ht="12.75" customHeight="1" x14ac:dyDescent="0.2"/>
    <row r="151" spans="2:31" ht="12.75" customHeight="1" x14ac:dyDescent="0.2"/>
  </sheetData>
  <sheetProtection algorithmName="SHA-512" hashValue="4tcC3U0oYpkUXy2Ab8skZhTu+CDz/Sa+z8BRCttv4e/D+UbRY8NWbCLrbHT4vEeBxnughDFZtNZqNjJBkkjOeA==" saltValue="07AjrxAGczuhBsIWJDxvpw==" spinCount="100000" sheet="1" formatCells="0" formatColumns="0" formatRows="0" insertRows="0" deleteRows="0"/>
  <protectedRanges>
    <protectedRange sqref="V14:V15 V16:W16 R17 X14:Z16 V18:V19 O19:Q19 K14:M16 K18:M18 R19:T20 F14:G20 H14:J18 M20:P20 U17:AA17 Y18:AA20" name="Rango4_1"/>
  </protectedRanges>
  <mergeCells count="142">
    <mergeCell ref="B128:AE129"/>
    <mergeCell ref="B133:AE139"/>
    <mergeCell ref="B125:W126"/>
    <mergeCell ref="X125:Y126"/>
    <mergeCell ref="Z125:AA126"/>
    <mergeCell ref="AB125:AE126"/>
    <mergeCell ref="B121:W122"/>
    <mergeCell ref="X121:Y122"/>
    <mergeCell ref="Z121:AA122"/>
    <mergeCell ref="AB121:AE122"/>
    <mergeCell ref="B123:W124"/>
    <mergeCell ref="X123:Y124"/>
    <mergeCell ref="Z123:AA124"/>
    <mergeCell ref="AB123:AE124"/>
    <mergeCell ref="Q130:Y130"/>
    <mergeCell ref="Z130:AE130"/>
    <mergeCell ref="B117:W118"/>
    <mergeCell ref="X117:Y118"/>
    <mergeCell ref="Z117:AA118"/>
    <mergeCell ref="AB117:AE118"/>
    <mergeCell ref="B119:W120"/>
    <mergeCell ref="X119:Y120"/>
    <mergeCell ref="Z119:AA120"/>
    <mergeCell ref="AB119:AE120"/>
    <mergeCell ref="B112:W113"/>
    <mergeCell ref="X112:Y113"/>
    <mergeCell ref="Z112:AA113"/>
    <mergeCell ref="AB112:AE113"/>
    <mergeCell ref="B114:W114"/>
    <mergeCell ref="B115:W116"/>
    <mergeCell ref="X115:Y116"/>
    <mergeCell ref="Z115:AA116"/>
    <mergeCell ref="AB115:AE116"/>
    <mergeCell ref="B97:AE98"/>
    <mergeCell ref="B101:AE107"/>
    <mergeCell ref="B94:W95"/>
    <mergeCell ref="X94:Y95"/>
    <mergeCell ref="Z94:AA95"/>
    <mergeCell ref="AB94:AE95"/>
    <mergeCell ref="B90:W91"/>
    <mergeCell ref="X90:Y91"/>
    <mergeCell ref="Z90:AA91"/>
    <mergeCell ref="AB90:AE91"/>
    <mergeCell ref="B92:W93"/>
    <mergeCell ref="X92:Y93"/>
    <mergeCell ref="Z92:AA93"/>
    <mergeCell ref="AB92:AE93"/>
    <mergeCell ref="B85:W85"/>
    <mergeCell ref="B86:W87"/>
    <mergeCell ref="X86:Y87"/>
    <mergeCell ref="Z86:AA87"/>
    <mergeCell ref="AB86:AE87"/>
    <mergeCell ref="B88:W89"/>
    <mergeCell ref="X88:Y89"/>
    <mergeCell ref="Z88:AA89"/>
    <mergeCell ref="AB88:AE89"/>
    <mergeCell ref="D77:H77"/>
    <mergeCell ref="L77:P77"/>
    <mergeCell ref="T77:AC77"/>
    <mergeCell ref="B83:W84"/>
    <mergeCell ref="X83:Y84"/>
    <mergeCell ref="Z83:AA84"/>
    <mergeCell ref="AB83:AE84"/>
    <mergeCell ref="C68:J68"/>
    <mergeCell ref="K68:AD68"/>
    <mergeCell ref="B69:AE69"/>
    <mergeCell ref="B70:AE70"/>
    <mergeCell ref="D76:H76"/>
    <mergeCell ref="L76:P76"/>
    <mergeCell ref="T76:X76"/>
    <mergeCell ref="C66:H66"/>
    <mergeCell ref="I66:V66"/>
    <mergeCell ref="W66:Y66"/>
    <mergeCell ref="Z66:AD66"/>
    <mergeCell ref="C67:H67"/>
    <mergeCell ref="I67:AD67"/>
    <mergeCell ref="D55:I55"/>
    <mergeCell ref="B57:F57"/>
    <mergeCell ref="B58:F58"/>
    <mergeCell ref="C59:AE62"/>
    <mergeCell ref="E64:AD64"/>
    <mergeCell ref="C65:H65"/>
    <mergeCell ref="I65:AD65"/>
    <mergeCell ref="D52:I52"/>
    <mergeCell ref="K52:O52"/>
    <mergeCell ref="D53:I53"/>
    <mergeCell ref="K53:O53"/>
    <mergeCell ref="D54:I54"/>
    <mergeCell ref="K54:O54"/>
    <mergeCell ref="C47:J47"/>
    <mergeCell ref="K47:O47"/>
    <mergeCell ref="R47:R48"/>
    <mergeCell ref="S47:AD48"/>
    <mergeCell ref="S49:AD49"/>
    <mergeCell ref="C50:O51"/>
    <mergeCell ref="B41:AE41"/>
    <mergeCell ref="C43:O44"/>
    <mergeCell ref="R43:AD44"/>
    <mergeCell ref="C45:J45"/>
    <mergeCell ref="K45:O45"/>
    <mergeCell ref="C46:J46"/>
    <mergeCell ref="K46:O46"/>
    <mergeCell ref="S46:AD46"/>
    <mergeCell ref="S50:AD50"/>
    <mergeCell ref="B23:AE23"/>
    <mergeCell ref="B24:AE24"/>
    <mergeCell ref="J27:L27"/>
    <mergeCell ref="J28:L28"/>
    <mergeCell ref="J29:L29"/>
    <mergeCell ref="C30:AD39"/>
    <mergeCell ref="B20:E20"/>
    <mergeCell ref="F20:L20"/>
    <mergeCell ref="M20:Q20"/>
    <mergeCell ref="R20:U20"/>
    <mergeCell ref="V20:X20"/>
    <mergeCell ref="Y20:AE20"/>
    <mergeCell ref="B19:E19"/>
    <mergeCell ref="F19:N19"/>
    <mergeCell ref="O19:Q19"/>
    <mergeCell ref="R19:U19"/>
    <mergeCell ref="V19:X19"/>
    <mergeCell ref="Y19:AE19"/>
    <mergeCell ref="B17:E17"/>
    <mergeCell ref="F17:Q17"/>
    <mergeCell ref="R17:T17"/>
    <mergeCell ref="U17:AE17"/>
    <mergeCell ref="B18:E18"/>
    <mergeCell ref="F18:U18"/>
    <mergeCell ref="V18:X18"/>
    <mergeCell ref="Y18:AE18"/>
    <mergeCell ref="B9:AE11"/>
    <mergeCell ref="B13:AE13"/>
    <mergeCell ref="B14:E16"/>
    <mergeCell ref="F14:U16"/>
    <mergeCell ref="V14:AE14"/>
    <mergeCell ref="V15:AE16"/>
    <mergeCell ref="B3:E7"/>
    <mergeCell ref="F4:AE6"/>
    <mergeCell ref="F7:M7"/>
    <mergeCell ref="N7:X7"/>
    <mergeCell ref="Y7:AE7"/>
    <mergeCell ref="F3:AE3"/>
  </mergeCells>
  <dataValidations count="5">
    <dataValidation type="list" allowBlank="1" showInputMessage="1" showErrorMessage="1" sqref="Y19:Y20" xr:uid="{2E175EA2-D35D-4D46-92BE-BA4FA6DC5D7F}">
      <formula1>INDIRECT(#REF!)</formula1>
    </dataValidation>
    <dataValidation type="list" allowBlank="1" showInputMessage="1" showErrorMessage="1" sqref="F19" xr:uid="{603B2638-B68D-467F-B2AF-440EAC6F20DF}">
      <formula1>PAIS</formula1>
    </dataValidation>
    <dataValidation type="list" allowBlank="1" showInputMessage="1" showErrorMessage="1" sqref="R19" xr:uid="{4B64EC8F-54D1-448D-966C-912E53F76881}">
      <formula1>DEP</formula1>
    </dataValidation>
    <dataValidation type="list" allowBlank="1" showInputMessage="1" showErrorMessage="1" sqref="Y18" xr:uid="{405AEEEC-754E-4A4E-BC80-1E2B4B129751}">
      <formula1>TIPO_EMP</formula1>
    </dataValidation>
    <dataValidation type="list" allowBlank="1" showInputMessage="1" showErrorMessage="1" sqref="F17" xr:uid="{61A43546-9A64-4B82-BA8D-538421419A61}">
      <formula1>TIPO_IDE</formula1>
    </dataValidation>
  </dataValidations>
  <hyperlinks>
    <hyperlink ref="Z130:AE130" location="MOD.NOM.GUIA01" display="MOD.MICROEMPRESARIOS" xr:uid="{4AB454F1-F355-4F46-A23C-A24BC6FBC7C7}"/>
  </hyperlinks>
  <printOptions horizontalCentered="1"/>
  <pageMargins left="0.39370078740157483" right="0.39370078740157483" top="0.39370078740157483" bottom="0.39370078740157483" header="0" footer="0"/>
  <pageSetup scale="63" fitToHeight="5" orientation="portrait" r:id="rId1"/>
  <headerFooter alignWithMargins="0"/>
  <rowBreaks count="1" manualBreakCount="1">
    <brk id="111" max="30" man="1"/>
  </rowBreaks>
  <drawing r:id="rId2"/>
  <legacyDrawing r:id="rId3"/>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CE6512-074A-4279-937C-41CE5B466A00}">
  <sheetPr codeName="Hoja14">
    <tabColor rgb="FFFF6600"/>
    <pageSetUpPr fitToPage="1"/>
  </sheetPr>
  <dimension ref="B1:AE120"/>
  <sheetViews>
    <sheetView showGridLines="0" view="pageBreakPreview" topLeftCell="A3" zoomScale="115" zoomScaleNormal="80" zoomScaleSheetLayoutView="115" workbookViewId="0">
      <pane ySplit="5" topLeftCell="A23" activePane="bottomLeft" state="frozen"/>
      <selection activeCell="B23" sqref="B23:AE24"/>
      <selection pane="bottomLeft" activeCell="Z100" sqref="Z100:AE100"/>
    </sheetView>
  </sheetViews>
  <sheetFormatPr baseColWidth="10" defaultColWidth="9.140625" defaultRowHeight="12.75" x14ac:dyDescent="0.2"/>
  <cols>
    <col min="1" max="1" width="4.7109375" style="2" customWidth="1"/>
    <col min="2" max="31" width="5.140625" style="2" customWidth="1"/>
    <col min="32" max="259" width="11.42578125" style="2" customWidth="1"/>
    <col min="260" max="16384" width="9.140625" style="2"/>
  </cols>
  <sheetData>
    <row r="1" spans="2:31" s="53" customFormat="1" x14ac:dyDescent="0.2">
      <c r="B1" s="53">
        <v>1</v>
      </c>
      <c r="C1" s="53">
        <v>2</v>
      </c>
      <c r="D1" s="53">
        <v>3</v>
      </c>
      <c r="E1" s="53">
        <v>4</v>
      </c>
      <c r="F1" s="53">
        <v>5</v>
      </c>
      <c r="G1" s="53">
        <v>6</v>
      </c>
      <c r="H1" s="53">
        <v>7</v>
      </c>
      <c r="I1" s="53">
        <v>8</v>
      </c>
      <c r="J1" s="53">
        <v>9</v>
      </c>
      <c r="K1" s="53">
        <v>10</v>
      </c>
      <c r="L1" s="53">
        <v>11</v>
      </c>
      <c r="M1" s="53">
        <v>12</v>
      </c>
      <c r="N1" s="53">
        <v>13</v>
      </c>
      <c r="O1" s="53">
        <v>14</v>
      </c>
      <c r="P1" s="53">
        <v>15</v>
      </c>
      <c r="Q1" s="53">
        <v>16</v>
      </c>
      <c r="R1" s="53">
        <v>17</v>
      </c>
      <c r="S1" s="53">
        <v>18</v>
      </c>
      <c r="T1" s="53">
        <v>19</v>
      </c>
      <c r="U1" s="53">
        <v>20</v>
      </c>
      <c r="V1" s="53">
        <v>21</v>
      </c>
      <c r="W1" s="53">
        <v>22</v>
      </c>
      <c r="X1" s="53">
        <v>23</v>
      </c>
      <c r="Y1" s="53">
        <v>24</v>
      </c>
      <c r="Z1" s="53">
        <v>25</v>
      </c>
      <c r="AA1" s="53">
        <v>26</v>
      </c>
      <c r="AB1" s="53">
        <v>27</v>
      </c>
      <c r="AC1" s="53">
        <v>28</v>
      </c>
      <c r="AD1" s="53">
        <v>29</v>
      </c>
      <c r="AE1" s="53">
        <v>30</v>
      </c>
    </row>
    <row r="3" spans="2:31" x14ac:dyDescent="0.2">
      <c r="B3" s="330"/>
      <c r="C3" s="330"/>
      <c r="D3" s="330"/>
      <c r="E3" s="330"/>
      <c r="F3" s="334" t="str">
        <f>Instrucciones!F3</f>
        <v>GESTIÓN DE AUTORIZACIONES DE COMERCIALIZACIÓN</v>
      </c>
      <c r="G3" s="334"/>
      <c r="H3" s="334"/>
      <c r="I3" s="334"/>
      <c r="J3" s="334"/>
      <c r="K3" s="334"/>
      <c r="L3" s="334"/>
      <c r="M3" s="334"/>
      <c r="N3" s="334"/>
      <c r="O3" s="334"/>
      <c r="P3" s="334"/>
      <c r="Q3" s="334"/>
      <c r="R3" s="334"/>
      <c r="S3" s="334"/>
      <c r="T3" s="334"/>
      <c r="U3" s="334"/>
      <c r="V3" s="334"/>
      <c r="W3" s="334"/>
      <c r="X3" s="334"/>
      <c r="Y3" s="334"/>
      <c r="Z3" s="334"/>
      <c r="AA3" s="334"/>
      <c r="AB3" s="334"/>
      <c r="AC3" s="334"/>
      <c r="AD3" s="334"/>
      <c r="AE3" s="334"/>
    </row>
    <row r="4" spans="2:31" ht="12.75" customHeight="1" x14ac:dyDescent="0.2">
      <c r="B4" s="330"/>
      <c r="C4" s="330"/>
      <c r="D4" s="330"/>
      <c r="E4" s="330"/>
      <c r="F4" s="331" t="str">
        <f>Instrucciones!$F$4</f>
        <v>FORMULARIO ÚNICO DE BEBIDAS ALCOHOLICAS</v>
      </c>
      <c r="G4" s="331"/>
      <c r="H4" s="331"/>
      <c r="I4" s="331"/>
      <c r="J4" s="331"/>
      <c r="K4" s="331"/>
      <c r="L4" s="331"/>
      <c r="M4" s="331"/>
      <c r="N4" s="331"/>
      <c r="O4" s="331"/>
      <c r="P4" s="331"/>
      <c r="Q4" s="331"/>
      <c r="R4" s="331"/>
      <c r="S4" s="331"/>
      <c r="T4" s="331"/>
      <c r="U4" s="331"/>
      <c r="V4" s="331"/>
      <c r="W4" s="331"/>
      <c r="X4" s="331"/>
      <c r="Y4" s="331"/>
      <c r="Z4" s="331"/>
      <c r="AA4" s="331"/>
      <c r="AB4" s="331"/>
      <c r="AC4" s="331"/>
      <c r="AD4" s="331"/>
      <c r="AE4" s="331"/>
    </row>
    <row r="5" spans="2:31" ht="12.75" customHeight="1" x14ac:dyDescent="0.2">
      <c r="B5" s="330"/>
      <c r="C5" s="330"/>
      <c r="D5" s="330"/>
      <c r="E5" s="330"/>
      <c r="F5" s="331"/>
      <c r="G5" s="331"/>
      <c r="H5" s="331"/>
      <c r="I5" s="331"/>
      <c r="J5" s="331"/>
      <c r="K5" s="331"/>
      <c r="L5" s="331"/>
      <c r="M5" s="331"/>
      <c r="N5" s="331"/>
      <c r="O5" s="331"/>
      <c r="P5" s="331"/>
      <c r="Q5" s="331"/>
      <c r="R5" s="331"/>
      <c r="S5" s="331"/>
      <c r="T5" s="331"/>
      <c r="U5" s="331"/>
      <c r="V5" s="331"/>
      <c r="W5" s="331"/>
      <c r="X5" s="331"/>
      <c r="Y5" s="331"/>
      <c r="Z5" s="331"/>
      <c r="AA5" s="331"/>
      <c r="AB5" s="331"/>
      <c r="AC5" s="331"/>
      <c r="AD5" s="331"/>
      <c r="AE5" s="331"/>
    </row>
    <row r="6" spans="2:31" ht="12.75" customHeight="1" x14ac:dyDescent="0.2">
      <c r="B6" s="330"/>
      <c r="C6" s="330"/>
      <c r="D6" s="330"/>
      <c r="E6" s="330"/>
      <c r="F6" s="331"/>
      <c r="G6" s="331"/>
      <c r="H6" s="331"/>
      <c r="I6" s="331"/>
      <c r="J6" s="331"/>
      <c r="K6" s="331"/>
      <c r="L6" s="331"/>
      <c r="M6" s="331"/>
      <c r="N6" s="331"/>
      <c r="O6" s="331"/>
      <c r="P6" s="331"/>
      <c r="Q6" s="331"/>
      <c r="R6" s="331"/>
      <c r="S6" s="331"/>
      <c r="T6" s="331"/>
      <c r="U6" s="331"/>
      <c r="V6" s="331"/>
      <c r="W6" s="331"/>
      <c r="X6" s="331"/>
      <c r="Y6" s="331"/>
      <c r="Z6" s="331"/>
      <c r="AA6" s="331"/>
      <c r="AB6" s="331"/>
      <c r="AC6" s="331"/>
      <c r="AD6" s="331"/>
      <c r="AE6" s="331"/>
    </row>
    <row r="7" spans="2:31" x14ac:dyDescent="0.2">
      <c r="B7" s="330"/>
      <c r="C7" s="330"/>
      <c r="D7" s="330"/>
      <c r="E7" s="330"/>
      <c r="F7" s="332" t="str">
        <f>Instrucciones!$F$7</f>
        <v>Código: ACOM-FOR152</v>
      </c>
      <c r="G7" s="332"/>
      <c r="H7" s="332"/>
      <c r="I7" s="332"/>
      <c r="J7" s="332"/>
      <c r="K7" s="332"/>
      <c r="L7" s="332"/>
      <c r="M7" s="332"/>
      <c r="N7" s="333" t="str">
        <f>Instrucciones!$N$7</f>
        <v>Versión: 02</v>
      </c>
      <c r="O7" s="333"/>
      <c r="P7" s="333"/>
      <c r="Q7" s="333"/>
      <c r="R7" s="333"/>
      <c r="S7" s="333"/>
      <c r="T7" s="333"/>
      <c r="U7" s="333"/>
      <c r="V7" s="333"/>
      <c r="W7" s="333"/>
      <c r="X7" s="333"/>
      <c r="Y7" s="332" t="str">
        <f>Instrucciones!$Y$7</f>
        <v>Fecha de Emisión: 2026-06-21</v>
      </c>
      <c r="Z7" s="332"/>
      <c r="AA7" s="332"/>
      <c r="AB7" s="332"/>
      <c r="AC7" s="332"/>
      <c r="AD7" s="332"/>
      <c r="AE7" s="332"/>
    </row>
    <row r="8" spans="2:31" x14ac:dyDescent="0.2">
      <c r="B8" s="170"/>
      <c r="C8" s="171"/>
      <c r="D8" s="171"/>
      <c r="E8" s="171"/>
      <c r="F8" s="171"/>
      <c r="G8" s="171"/>
      <c r="H8" s="171"/>
      <c r="I8" s="171"/>
      <c r="J8" s="171"/>
      <c r="K8" s="171"/>
      <c r="L8" s="171"/>
      <c r="M8" s="171"/>
      <c r="N8" s="171"/>
      <c r="O8" s="171"/>
      <c r="P8" s="171"/>
      <c r="Q8" s="171"/>
      <c r="R8" s="171"/>
      <c r="S8" s="171"/>
      <c r="T8" s="171"/>
      <c r="U8" s="171"/>
      <c r="V8" s="171"/>
      <c r="W8" s="171"/>
      <c r="X8" s="171"/>
      <c r="Y8" s="171"/>
      <c r="Z8" s="171"/>
      <c r="AA8" s="171"/>
      <c r="AB8" s="171"/>
      <c r="AC8" s="171"/>
      <c r="AD8" s="171"/>
      <c r="AE8" s="172"/>
    </row>
    <row r="9" spans="2:31" ht="24.75" customHeight="1" x14ac:dyDescent="0.2">
      <c r="B9" s="319" t="s">
        <v>1530</v>
      </c>
      <c r="C9" s="690"/>
      <c r="D9" s="690"/>
      <c r="E9" s="690"/>
      <c r="F9" s="690"/>
      <c r="G9" s="690"/>
      <c r="H9" s="690"/>
      <c r="I9" s="690"/>
      <c r="J9" s="690"/>
      <c r="K9" s="690"/>
      <c r="L9" s="690"/>
      <c r="M9" s="690"/>
      <c r="N9" s="690"/>
      <c r="O9" s="690"/>
      <c r="P9" s="690"/>
      <c r="Q9" s="690"/>
      <c r="R9" s="690"/>
      <c r="S9" s="690"/>
      <c r="T9" s="690"/>
      <c r="U9" s="690"/>
      <c r="V9" s="690"/>
      <c r="W9" s="690"/>
      <c r="X9" s="690"/>
      <c r="Y9" s="690"/>
      <c r="Z9" s="690"/>
      <c r="AA9" s="690"/>
      <c r="AB9" s="690"/>
      <c r="AC9" s="690"/>
      <c r="AD9" s="690"/>
      <c r="AE9" s="691"/>
    </row>
    <row r="10" spans="2:31" ht="24.75" customHeight="1" x14ac:dyDescent="0.2">
      <c r="B10" s="319"/>
      <c r="C10" s="690"/>
      <c r="D10" s="690"/>
      <c r="E10" s="690"/>
      <c r="F10" s="690"/>
      <c r="G10" s="690"/>
      <c r="H10" s="690"/>
      <c r="I10" s="690"/>
      <c r="J10" s="690"/>
      <c r="K10" s="690"/>
      <c r="L10" s="690"/>
      <c r="M10" s="690"/>
      <c r="N10" s="690"/>
      <c r="O10" s="690"/>
      <c r="P10" s="690"/>
      <c r="Q10" s="690"/>
      <c r="R10" s="690"/>
      <c r="S10" s="690"/>
      <c r="T10" s="690"/>
      <c r="U10" s="690"/>
      <c r="V10" s="690"/>
      <c r="W10" s="690"/>
      <c r="X10" s="690"/>
      <c r="Y10" s="690"/>
      <c r="Z10" s="690"/>
      <c r="AA10" s="690"/>
      <c r="AB10" s="690"/>
      <c r="AC10" s="690"/>
      <c r="AD10" s="690"/>
      <c r="AE10" s="691"/>
    </row>
    <row r="11" spans="2:31" ht="24.75" customHeight="1" x14ac:dyDescent="0.2">
      <c r="B11" s="319"/>
      <c r="C11" s="690"/>
      <c r="D11" s="690"/>
      <c r="E11" s="690"/>
      <c r="F11" s="690"/>
      <c r="G11" s="690"/>
      <c r="H11" s="690"/>
      <c r="I11" s="690"/>
      <c r="J11" s="690"/>
      <c r="K11" s="690"/>
      <c r="L11" s="690"/>
      <c r="M11" s="690"/>
      <c r="N11" s="690"/>
      <c r="O11" s="690"/>
      <c r="P11" s="690"/>
      <c r="Q11" s="690"/>
      <c r="R11" s="690"/>
      <c r="S11" s="690"/>
      <c r="T11" s="690"/>
      <c r="U11" s="690"/>
      <c r="V11" s="690"/>
      <c r="W11" s="690"/>
      <c r="X11" s="690"/>
      <c r="Y11" s="690"/>
      <c r="Z11" s="690"/>
      <c r="AA11" s="690"/>
      <c r="AB11" s="690"/>
      <c r="AC11" s="690"/>
      <c r="AD11" s="690"/>
      <c r="AE11" s="691"/>
    </row>
    <row r="12" spans="2:31" x14ac:dyDescent="0.2">
      <c r="B12" s="153"/>
      <c r="C12" s="259"/>
      <c r="D12" s="259"/>
      <c r="E12" s="259"/>
      <c r="F12" s="259"/>
      <c r="G12" s="259"/>
      <c r="H12" s="259"/>
      <c r="I12" s="259"/>
      <c r="J12" s="259"/>
      <c r="K12" s="259"/>
      <c r="L12" s="259"/>
      <c r="M12" s="259"/>
      <c r="N12" s="259"/>
      <c r="O12" s="259"/>
      <c r="P12" s="259"/>
      <c r="Q12" s="259"/>
      <c r="R12" s="259"/>
      <c r="S12" s="259"/>
      <c r="T12" s="259"/>
      <c r="U12" s="259"/>
      <c r="V12" s="259"/>
      <c r="W12" s="259"/>
      <c r="X12" s="259"/>
      <c r="Y12" s="259"/>
      <c r="Z12" s="259"/>
      <c r="AA12" s="259"/>
      <c r="AB12" s="259"/>
      <c r="AC12" s="259"/>
      <c r="AD12" s="259"/>
      <c r="AE12" s="155"/>
    </row>
    <row r="13" spans="2:31" ht="18.75" x14ac:dyDescent="0.2">
      <c r="B13" s="692" t="s">
        <v>1353</v>
      </c>
      <c r="C13" s="693"/>
      <c r="D13" s="693"/>
      <c r="E13" s="693"/>
      <c r="F13" s="693"/>
      <c r="G13" s="693"/>
      <c r="H13" s="693"/>
      <c r="I13" s="693"/>
      <c r="J13" s="693"/>
      <c r="K13" s="693"/>
      <c r="L13" s="693"/>
      <c r="M13" s="693"/>
      <c r="N13" s="693"/>
      <c r="O13" s="693"/>
      <c r="P13" s="693"/>
      <c r="Q13" s="693"/>
      <c r="R13" s="693"/>
      <c r="S13" s="693"/>
      <c r="T13" s="693"/>
      <c r="U13" s="693"/>
      <c r="V13" s="693"/>
      <c r="W13" s="693"/>
      <c r="X13" s="693"/>
      <c r="Y13" s="693"/>
      <c r="Z13" s="693"/>
      <c r="AA13" s="693"/>
      <c r="AB13" s="693"/>
      <c r="AC13" s="693"/>
      <c r="AD13" s="693"/>
      <c r="AE13" s="694"/>
    </row>
    <row r="14" spans="2:31" ht="15.75" customHeight="1" x14ac:dyDescent="0.2">
      <c r="B14" s="325" t="s">
        <v>1355</v>
      </c>
      <c r="C14" s="325"/>
      <c r="D14" s="325"/>
      <c r="E14" s="325"/>
      <c r="F14" s="326">
        <f>INFO.BASICA!$H$41</f>
        <v>0</v>
      </c>
      <c r="G14" s="326"/>
      <c r="H14" s="326"/>
      <c r="I14" s="326"/>
      <c r="J14" s="326"/>
      <c r="K14" s="326"/>
      <c r="L14" s="326"/>
      <c r="M14" s="326"/>
      <c r="N14" s="326"/>
      <c r="O14" s="326"/>
      <c r="P14" s="326"/>
      <c r="Q14" s="326"/>
      <c r="R14" s="326"/>
      <c r="S14" s="326"/>
      <c r="T14" s="326"/>
      <c r="U14" s="326"/>
      <c r="V14" s="327" t="s">
        <v>1356</v>
      </c>
      <c r="W14" s="327"/>
      <c r="X14" s="327"/>
      <c r="Y14" s="327"/>
      <c r="Z14" s="327"/>
      <c r="AA14" s="327"/>
      <c r="AB14" s="327"/>
      <c r="AC14" s="327"/>
      <c r="AD14" s="327"/>
      <c r="AE14" s="327"/>
    </row>
    <row r="15" spans="2:31" ht="15.75" customHeight="1" x14ac:dyDescent="0.2">
      <c r="B15" s="325"/>
      <c r="C15" s="325"/>
      <c r="D15" s="325"/>
      <c r="E15" s="325"/>
      <c r="F15" s="326"/>
      <c r="G15" s="326"/>
      <c r="H15" s="326"/>
      <c r="I15" s="326"/>
      <c r="J15" s="326"/>
      <c r="K15" s="326"/>
      <c r="L15" s="326"/>
      <c r="M15" s="326"/>
      <c r="N15" s="326"/>
      <c r="O15" s="326"/>
      <c r="P15" s="326"/>
      <c r="Q15" s="326"/>
      <c r="R15" s="326"/>
      <c r="S15" s="326"/>
      <c r="T15" s="326"/>
      <c r="U15" s="326"/>
      <c r="V15" s="328">
        <f>INFO.BASICA!$V$42</f>
        <v>0</v>
      </c>
      <c r="W15" s="329"/>
      <c r="X15" s="329"/>
      <c r="Y15" s="329"/>
      <c r="Z15" s="329"/>
      <c r="AA15" s="329"/>
      <c r="AB15" s="329"/>
      <c r="AC15" s="329"/>
      <c r="AD15" s="329"/>
      <c r="AE15" s="329"/>
    </row>
    <row r="16" spans="2:31" ht="15.75" customHeight="1" x14ac:dyDescent="0.2">
      <c r="B16" s="325"/>
      <c r="C16" s="325"/>
      <c r="D16" s="325"/>
      <c r="E16" s="325"/>
      <c r="F16" s="326"/>
      <c r="G16" s="326"/>
      <c r="H16" s="326"/>
      <c r="I16" s="326"/>
      <c r="J16" s="326"/>
      <c r="K16" s="326"/>
      <c r="L16" s="326"/>
      <c r="M16" s="326"/>
      <c r="N16" s="326"/>
      <c r="O16" s="326"/>
      <c r="P16" s="326"/>
      <c r="Q16" s="326"/>
      <c r="R16" s="326"/>
      <c r="S16" s="326"/>
      <c r="T16" s="326"/>
      <c r="U16" s="326"/>
      <c r="V16" s="329"/>
      <c r="W16" s="329"/>
      <c r="X16" s="329"/>
      <c r="Y16" s="329"/>
      <c r="Z16" s="329"/>
      <c r="AA16" s="329"/>
      <c r="AB16" s="329"/>
      <c r="AC16" s="329"/>
      <c r="AD16" s="329"/>
      <c r="AE16" s="329"/>
    </row>
    <row r="17" spans="2:31" ht="15.75" customHeight="1" x14ac:dyDescent="0.2">
      <c r="B17" s="335" t="s">
        <v>1357</v>
      </c>
      <c r="C17" s="335"/>
      <c r="D17" s="335"/>
      <c r="E17" s="335"/>
      <c r="F17" s="336">
        <f>INFO.BASICA!$H$44</f>
        <v>0</v>
      </c>
      <c r="G17" s="336"/>
      <c r="H17" s="336"/>
      <c r="I17" s="336"/>
      <c r="J17" s="336"/>
      <c r="K17" s="336"/>
      <c r="L17" s="336"/>
      <c r="M17" s="336"/>
      <c r="N17" s="336"/>
      <c r="O17" s="336"/>
      <c r="P17" s="336"/>
      <c r="Q17" s="336"/>
      <c r="R17" s="327" t="s">
        <v>1477</v>
      </c>
      <c r="S17" s="327"/>
      <c r="T17" s="327"/>
      <c r="U17" s="339">
        <f>INFO.BASICA!$U$44</f>
        <v>0</v>
      </c>
      <c r="V17" s="339"/>
      <c r="W17" s="339"/>
      <c r="X17" s="339"/>
      <c r="Y17" s="339"/>
      <c r="Z17" s="339"/>
      <c r="AA17" s="339"/>
      <c r="AB17" s="339"/>
      <c r="AC17" s="339"/>
      <c r="AD17" s="339"/>
      <c r="AE17" s="339"/>
    </row>
    <row r="18" spans="2:31" ht="15.75" customHeight="1" x14ac:dyDescent="0.2">
      <c r="B18" s="335" t="s">
        <v>1359</v>
      </c>
      <c r="C18" s="335"/>
      <c r="D18" s="335"/>
      <c r="E18" s="335"/>
      <c r="F18" s="336">
        <f>INFO.BASICA!$H$45</f>
        <v>0</v>
      </c>
      <c r="G18" s="336"/>
      <c r="H18" s="336"/>
      <c r="I18" s="336"/>
      <c r="J18" s="336"/>
      <c r="K18" s="336"/>
      <c r="L18" s="336"/>
      <c r="M18" s="336"/>
      <c r="N18" s="336"/>
      <c r="O18" s="336"/>
      <c r="P18" s="336"/>
      <c r="Q18" s="336"/>
      <c r="R18" s="336"/>
      <c r="S18" s="336"/>
      <c r="T18" s="336"/>
      <c r="U18" s="336"/>
      <c r="V18" s="338" t="s">
        <v>1360</v>
      </c>
      <c r="W18" s="338"/>
      <c r="X18" s="338"/>
      <c r="Y18" s="336" t="str">
        <f>INFO.BASICA!$Y$45</f>
        <v>GRANDE</v>
      </c>
      <c r="Z18" s="336"/>
      <c r="AA18" s="336"/>
      <c r="AB18" s="336"/>
      <c r="AC18" s="336"/>
      <c r="AD18" s="336"/>
      <c r="AE18" s="336"/>
    </row>
    <row r="19" spans="2:31" ht="15.75" customHeight="1" x14ac:dyDescent="0.2">
      <c r="B19" s="335" t="s">
        <v>1361</v>
      </c>
      <c r="C19" s="335"/>
      <c r="D19" s="335"/>
      <c r="E19" s="335"/>
      <c r="F19" s="336">
        <f>INFO.BASICA!$H$46</f>
        <v>0</v>
      </c>
      <c r="G19" s="336"/>
      <c r="H19" s="336"/>
      <c r="I19" s="336"/>
      <c r="J19" s="336"/>
      <c r="K19" s="336"/>
      <c r="L19" s="336"/>
      <c r="M19" s="336"/>
      <c r="N19" s="336"/>
      <c r="O19" s="337" t="s">
        <v>1362</v>
      </c>
      <c r="P19" s="337"/>
      <c r="Q19" s="337"/>
      <c r="R19" s="336">
        <f>INFO.BASICA!$R$46</f>
        <v>0</v>
      </c>
      <c r="S19" s="336"/>
      <c r="T19" s="336"/>
      <c r="U19" s="336"/>
      <c r="V19" s="338" t="s">
        <v>1363</v>
      </c>
      <c r="W19" s="338"/>
      <c r="X19" s="338"/>
      <c r="Y19" s="336">
        <f>INFO.BASICA!$Y$46</f>
        <v>0</v>
      </c>
      <c r="Z19" s="336"/>
      <c r="AA19" s="336"/>
      <c r="AB19" s="336"/>
      <c r="AC19" s="336"/>
      <c r="AD19" s="336"/>
      <c r="AE19" s="336"/>
    </row>
    <row r="20" spans="2:31" ht="15.75" customHeight="1" x14ac:dyDescent="0.2">
      <c r="B20" s="335" t="s">
        <v>1364</v>
      </c>
      <c r="C20" s="335"/>
      <c r="D20" s="335"/>
      <c r="E20" s="335"/>
      <c r="F20" s="341">
        <f>INFO.BASICA!$H$47</f>
        <v>0</v>
      </c>
      <c r="G20" s="342"/>
      <c r="H20" s="342"/>
      <c r="I20" s="342"/>
      <c r="J20" s="342"/>
      <c r="K20" s="342"/>
      <c r="L20" s="343"/>
      <c r="M20" s="337" t="s">
        <v>1364</v>
      </c>
      <c r="N20" s="337"/>
      <c r="O20" s="337"/>
      <c r="P20" s="337"/>
      <c r="Q20" s="337"/>
      <c r="R20" s="339">
        <f>INFO.BASICA!$R$47</f>
        <v>0</v>
      </c>
      <c r="S20" s="336"/>
      <c r="T20" s="336"/>
      <c r="U20" s="336"/>
      <c r="V20" s="338" t="s">
        <v>1365</v>
      </c>
      <c r="W20" s="338"/>
      <c r="X20" s="338"/>
      <c r="Y20" s="336">
        <f>INFO.BASICA!$Y$47</f>
        <v>0</v>
      </c>
      <c r="Z20" s="336"/>
      <c r="AA20" s="336"/>
      <c r="AB20" s="336"/>
      <c r="AC20" s="336"/>
      <c r="AD20" s="336"/>
      <c r="AE20" s="336"/>
    </row>
    <row r="21" spans="2:31" x14ac:dyDescent="0.2">
      <c r="B21" s="170"/>
      <c r="C21" s="171"/>
      <c r="D21" s="171"/>
      <c r="E21" s="171"/>
      <c r="F21" s="171"/>
      <c r="G21" s="171"/>
      <c r="H21" s="171"/>
      <c r="I21" s="171"/>
      <c r="J21" s="171"/>
      <c r="K21" s="171"/>
      <c r="L21" s="171"/>
      <c r="M21" s="171"/>
      <c r="N21" s="171"/>
      <c r="O21" s="171"/>
      <c r="P21" s="171"/>
      <c r="Q21" s="171"/>
      <c r="R21" s="171"/>
      <c r="S21" s="171"/>
      <c r="T21" s="171"/>
      <c r="U21" s="171"/>
      <c r="V21" s="171"/>
      <c r="W21" s="171"/>
      <c r="X21" s="171"/>
      <c r="Y21" s="173"/>
      <c r="Z21" s="173"/>
      <c r="AA21" s="173"/>
      <c r="AB21" s="173"/>
      <c r="AC21" s="173"/>
      <c r="AD21" s="173"/>
      <c r="AE21" s="174"/>
    </row>
    <row r="22" spans="2:31" x14ac:dyDescent="0.2">
      <c r="B22" s="150"/>
      <c r="Y22" s="56"/>
      <c r="Z22" s="56"/>
      <c r="AA22" s="56"/>
      <c r="AB22" s="56"/>
      <c r="AC22" s="56"/>
      <c r="AD22" s="56"/>
      <c r="AE22" s="159"/>
    </row>
    <row r="23" spans="2:31" ht="35.25" customHeight="1" x14ac:dyDescent="0.2">
      <c r="B23" s="751" t="s">
        <v>1654</v>
      </c>
      <c r="C23" s="752"/>
      <c r="D23" s="752"/>
      <c r="E23" s="752"/>
      <c r="F23" s="752"/>
      <c r="G23" s="752"/>
      <c r="H23" s="752"/>
      <c r="I23" s="752"/>
      <c r="J23" s="752"/>
      <c r="K23" s="752"/>
      <c r="L23" s="752"/>
      <c r="M23" s="752"/>
      <c r="N23" s="752"/>
      <c r="O23" s="752"/>
      <c r="P23" s="752"/>
      <c r="Q23" s="752"/>
      <c r="R23" s="752"/>
      <c r="S23" s="752"/>
      <c r="T23" s="752"/>
      <c r="U23" s="752"/>
      <c r="V23" s="752"/>
      <c r="W23" s="752"/>
      <c r="X23" s="752"/>
      <c r="Y23" s="752"/>
      <c r="Z23" s="752"/>
      <c r="AA23" s="752"/>
      <c r="AB23" s="752"/>
      <c r="AC23" s="752"/>
      <c r="AD23" s="752"/>
      <c r="AE23" s="753"/>
    </row>
    <row r="24" spans="2:31" x14ac:dyDescent="0.2">
      <c r="B24" s="745"/>
      <c r="C24" s="746"/>
      <c r="D24" s="746"/>
      <c r="E24" s="746"/>
      <c r="F24" s="746"/>
      <c r="G24" s="746"/>
      <c r="H24" s="746"/>
      <c r="I24" s="746"/>
      <c r="J24" s="746"/>
      <c r="K24" s="746"/>
      <c r="L24" s="746"/>
      <c r="M24" s="746"/>
      <c r="N24" s="746"/>
      <c r="O24" s="746"/>
      <c r="P24" s="746"/>
      <c r="Q24" s="746"/>
      <c r="R24" s="746"/>
      <c r="S24" s="746"/>
      <c r="T24" s="746"/>
      <c r="U24" s="746"/>
      <c r="V24" s="746"/>
      <c r="W24" s="746"/>
      <c r="X24" s="746"/>
      <c r="Y24" s="746"/>
      <c r="Z24" s="746"/>
      <c r="AA24" s="746"/>
      <c r="AB24" s="746"/>
      <c r="AC24" s="746"/>
      <c r="AD24" s="746"/>
      <c r="AE24" s="747"/>
    </row>
    <row r="25" spans="2:31" x14ac:dyDescent="0.2">
      <c r="B25" s="150"/>
      <c r="AE25" s="151"/>
    </row>
    <row r="26" spans="2:31" hidden="1" x14ac:dyDescent="0.2">
      <c r="B26" s="150"/>
      <c r="AE26" s="151"/>
    </row>
    <row r="27" spans="2:31" hidden="1" x14ac:dyDescent="0.2">
      <c r="B27" s="152" t="s">
        <v>1423</v>
      </c>
      <c r="J27" s="314" t="s">
        <v>1483</v>
      </c>
      <c r="K27" s="314"/>
      <c r="L27" s="314"/>
      <c r="M27" s="108" t="b">
        <v>0</v>
      </c>
      <c r="AE27" s="151"/>
    </row>
    <row r="28" spans="2:31" hidden="1" x14ac:dyDescent="0.2">
      <c r="B28" s="152"/>
      <c r="J28" s="314" t="s">
        <v>1482</v>
      </c>
      <c r="K28" s="314"/>
      <c r="L28" s="314"/>
      <c r="M28" s="108" t="b">
        <v>0</v>
      </c>
      <c r="AE28" s="151"/>
    </row>
    <row r="29" spans="2:31" hidden="1" x14ac:dyDescent="0.2">
      <c r="B29" s="152"/>
      <c r="J29" s="314"/>
      <c r="K29" s="314"/>
      <c r="L29" s="314"/>
      <c r="AE29" s="151"/>
    </row>
    <row r="30" spans="2:31" hidden="1" x14ac:dyDescent="0.2">
      <c r="B30" s="150"/>
      <c r="C30" s="724" t="s">
        <v>1629</v>
      </c>
      <c r="D30" s="724"/>
      <c r="E30" s="724"/>
      <c r="F30" s="724"/>
      <c r="G30" s="724"/>
      <c r="H30" s="724"/>
      <c r="I30" s="724"/>
      <c r="J30" s="724"/>
      <c r="K30" s="724"/>
      <c r="L30" s="724"/>
      <c r="M30" s="724"/>
      <c r="N30" s="724"/>
      <c r="O30" s="724"/>
      <c r="P30" s="724"/>
      <c r="Q30" s="724"/>
      <c r="R30" s="724"/>
      <c r="S30" s="724"/>
      <c r="T30" s="724"/>
      <c r="U30" s="724"/>
      <c r="V30" s="724"/>
      <c r="W30" s="724"/>
      <c r="X30" s="724"/>
      <c r="Y30" s="724"/>
      <c r="Z30" s="724"/>
      <c r="AA30" s="724"/>
      <c r="AB30" s="724"/>
      <c r="AC30" s="724"/>
      <c r="AD30" s="724"/>
      <c r="AE30" s="151"/>
    </row>
    <row r="31" spans="2:31" hidden="1" x14ac:dyDescent="0.2">
      <c r="B31" s="150"/>
      <c r="C31" s="724"/>
      <c r="D31" s="724"/>
      <c r="E31" s="724"/>
      <c r="F31" s="724"/>
      <c r="G31" s="724"/>
      <c r="H31" s="724"/>
      <c r="I31" s="724"/>
      <c r="J31" s="724"/>
      <c r="K31" s="724"/>
      <c r="L31" s="724"/>
      <c r="M31" s="724"/>
      <c r="N31" s="724"/>
      <c r="O31" s="724"/>
      <c r="P31" s="724"/>
      <c r="Q31" s="724"/>
      <c r="R31" s="724"/>
      <c r="S31" s="724"/>
      <c r="T31" s="724"/>
      <c r="U31" s="724"/>
      <c r="V31" s="724"/>
      <c r="W31" s="724"/>
      <c r="X31" s="724"/>
      <c r="Y31" s="724"/>
      <c r="Z31" s="724"/>
      <c r="AA31" s="724"/>
      <c r="AB31" s="724"/>
      <c r="AC31" s="724"/>
      <c r="AD31" s="724"/>
      <c r="AE31" s="151"/>
    </row>
    <row r="32" spans="2:31" hidden="1" x14ac:dyDescent="0.2">
      <c r="B32" s="150"/>
      <c r="C32" s="724"/>
      <c r="D32" s="724"/>
      <c r="E32" s="724"/>
      <c r="F32" s="724"/>
      <c r="G32" s="724"/>
      <c r="H32" s="724"/>
      <c r="I32" s="724"/>
      <c r="J32" s="724"/>
      <c r="K32" s="724"/>
      <c r="L32" s="724"/>
      <c r="M32" s="724"/>
      <c r="N32" s="724"/>
      <c r="O32" s="724"/>
      <c r="P32" s="724"/>
      <c r="Q32" s="724"/>
      <c r="R32" s="724"/>
      <c r="S32" s="724"/>
      <c r="T32" s="724"/>
      <c r="U32" s="724"/>
      <c r="V32" s="724"/>
      <c r="W32" s="724"/>
      <c r="X32" s="724"/>
      <c r="Y32" s="724"/>
      <c r="Z32" s="724"/>
      <c r="AA32" s="724"/>
      <c r="AB32" s="724"/>
      <c r="AC32" s="724"/>
      <c r="AD32" s="724"/>
      <c r="AE32" s="151"/>
    </row>
    <row r="33" spans="2:31" hidden="1" x14ac:dyDescent="0.2">
      <c r="B33" s="150"/>
      <c r="C33" s="724"/>
      <c r="D33" s="724"/>
      <c r="E33" s="724"/>
      <c r="F33" s="724"/>
      <c r="G33" s="724"/>
      <c r="H33" s="724"/>
      <c r="I33" s="724"/>
      <c r="J33" s="724"/>
      <c r="K33" s="724"/>
      <c r="L33" s="724"/>
      <c r="M33" s="724"/>
      <c r="N33" s="724"/>
      <c r="O33" s="724"/>
      <c r="P33" s="724"/>
      <c r="Q33" s="724"/>
      <c r="R33" s="724"/>
      <c r="S33" s="724"/>
      <c r="T33" s="724"/>
      <c r="U33" s="724"/>
      <c r="V33" s="724"/>
      <c r="W33" s="724"/>
      <c r="X33" s="724"/>
      <c r="Y33" s="724"/>
      <c r="Z33" s="724"/>
      <c r="AA33" s="724"/>
      <c r="AB33" s="724"/>
      <c r="AC33" s="724"/>
      <c r="AD33" s="724"/>
      <c r="AE33" s="151"/>
    </row>
    <row r="34" spans="2:31" hidden="1" x14ac:dyDescent="0.2">
      <c r="B34" s="150"/>
      <c r="C34" s="724"/>
      <c r="D34" s="724"/>
      <c r="E34" s="724"/>
      <c r="F34" s="724"/>
      <c r="G34" s="724"/>
      <c r="H34" s="724"/>
      <c r="I34" s="724"/>
      <c r="J34" s="724"/>
      <c r="K34" s="724"/>
      <c r="L34" s="724"/>
      <c r="M34" s="724"/>
      <c r="N34" s="724"/>
      <c r="O34" s="724"/>
      <c r="P34" s="724"/>
      <c r="Q34" s="724"/>
      <c r="R34" s="724"/>
      <c r="S34" s="724"/>
      <c r="T34" s="724"/>
      <c r="U34" s="724"/>
      <c r="V34" s="724"/>
      <c r="W34" s="724"/>
      <c r="X34" s="724"/>
      <c r="Y34" s="724"/>
      <c r="Z34" s="724"/>
      <c r="AA34" s="724"/>
      <c r="AB34" s="724"/>
      <c r="AC34" s="724"/>
      <c r="AD34" s="724"/>
      <c r="AE34" s="151"/>
    </row>
    <row r="35" spans="2:31" hidden="1" x14ac:dyDescent="0.2">
      <c r="B35" s="150"/>
      <c r="C35" s="724"/>
      <c r="D35" s="724"/>
      <c r="E35" s="724"/>
      <c r="F35" s="724"/>
      <c r="G35" s="724"/>
      <c r="H35" s="724"/>
      <c r="I35" s="724"/>
      <c r="J35" s="724"/>
      <c r="K35" s="724"/>
      <c r="L35" s="724"/>
      <c r="M35" s="724"/>
      <c r="N35" s="724"/>
      <c r="O35" s="724"/>
      <c r="P35" s="724"/>
      <c r="Q35" s="724"/>
      <c r="R35" s="724"/>
      <c r="S35" s="724"/>
      <c r="T35" s="724"/>
      <c r="U35" s="724"/>
      <c r="V35" s="724"/>
      <c r="W35" s="724"/>
      <c r="X35" s="724"/>
      <c r="Y35" s="724"/>
      <c r="Z35" s="724"/>
      <c r="AA35" s="724"/>
      <c r="AB35" s="724"/>
      <c r="AC35" s="724"/>
      <c r="AD35" s="724"/>
      <c r="AE35" s="151"/>
    </row>
    <row r="36" spans="2:31" hidden="1" x14ac:dyDescent="0.2">
      <c r="B36" s="150"/>
      <c r="C36" s="724"/>
      <c r="D36" s="724"/>
      <c r="E36" s="724"/>
      <c r="F36" s="724"/>
      <c r="G36" s="724"/>
      <c r="H36" s="724"/>
      <c r="I36" s="724"/>
      <c r="J36" s="724"/>
      <c r="K36" s="724"/>
      <c r="L36" s="724"/>
      <c r="M36" s="724"/>
      <c r="N36" s="724"/>
      <c r="O36" s="724"/>
      <c r="P36" s="724"/>
      <c r="Q36" s="724"/>
      <c r="R36" s="724"/>
      <c r="S36" s="724"/>
      <c r="T36" s="724"/>
      <c r="U36" s="724"/>
      <c r="V36" s="724"/>
      <c r="W36" s="724"/>
      <c r="X36" s="724"/>
      <c r="Y36" s="724"/>
      <c r="Z36" s="724"/>
      <c r="AA36" s="724"/>
      <c r="AB36" s="724"/>
      <c r="AC36" s="724"/>
      <c r="AD36" s="724"/>
      <c r="AE36" s="151"/>
    </row>
    <row r="37" spans="2:31" hidden="1" x14ac:dyDescent="0.2">
      <c r="B37" s="150"/>
      <c r="C37" s="724"/>
      <c r="D37" s="724"/>
      <c r="E37" s="724"/>
      <c r="F37" s="724"/>
      <c r="G37" s="724"/>
      <c r="H37" s="724"/>
      <c r="I37" s="724"/>
      <c r="J37" s="724"/>
      <c r="K37" s="724"/>
      <c r="L37" s="724"/>
      <c r="M37" s="724"/>
      <c r="N37" s="724"/>
      <c r="O37" s="724"/>
      <c r="P37" s="724"/>
      <c r="Q37" s="724"/>
      <c r="R37" s="724"/>
      <c r="S37" s="724"/>
      <c r="T37" s="724"/>
      <c r="U37" s="724"/>
      <c r="V37" s="724"/>
      <c r="W37" s="724"/>
      <c r="X37" s="724"/>
      <c r="Y37" s="724"/>
      <c r="Z37" s="724"/>
      <c r="AA37" s="724"/>
      <c r="AB37" s="724"/>
      <c r="AC37" s="724"/>
      <c r="AD37" s="724"/>
      <c r="AE37" s="151"/>
    </row>
    <row r="38" spans="2:31" hidden="1" x14ac:dyDescent="0.2">
      <c r="B38" s="150"/>
      <c r="C38" s="724"/>
      <c r="D38" s="724"/>
      <c r="E38" s="724"/>
      <c r="F38" s="724"/>
      <c r="G38" s="724"/>
      <c r="H38" s="724"/>
      <c r="I38" s="724"/>
      <c r="J38" s="724"/>
      <c r="K38" s="724"/>
      <c r="L38" s="724"/>
      <c r="M38" s="724"/>
      <c r="N38" s="724"/>
      <c r="O38" s="724"/>
      <c r="P38" s="724"/>
      <c r="Q38" s="724"/>
      <c r="R38" s="724"/>
      <c r="S38" s="724"/>
      <c r="T38" s="724"/>
      <c r="U38" s="724"/>
      <c r="V38" s="724"/>
      <c r="W38" s="724"/>
      <c r="X38" s="724"/>
      <c r="Y38" s="724"/>
      <c r="Z38" s="724"/>
      <c r="AA38" s="724"/>
      <c r="AB38" s="724"/>
      <c r="AC38" s="724"/>
      <c r="AD38" s="724"/>
      <c r="AE38" s="151"/>
    </row>
    <row r="39" spans="2:31" hidden="1" x14ac:dyDescent="0.2">
      <c r="B39" s="150"/>
      <c r="C39" s="724"/>
      <c r="D39" s="724"/>
      <c r="E39" s="724"/>
      <c r="F39" s="724"/>
      <c r="G39" s="724"/>
      <c r="H39" s="724"/>
      <c r="I39" s="724"/>
      <c r="J39" s="724"/>
      <c r="K39" s="724"/>
      <c r="L39" s="724"/>
      <c r="M39" s="724"/>
      <c r="N39" s="724"/>
      <c r="O39" s="724"/>
      <c r="P39" s="724"/>
      <c r="Q39" s="724"/>
      <c r="R39" s="724"/>
      <c r="S39" s="724"/>
      <c r="T39" s="724"/>
      <c r="U39" s="724"/>
      <c r="V39" s="724"/>
      <c r="W39" s="724"/>
      <c r="X39" s="724"/>
      <c r="Y39" s="724"/>
      <c r="Z39" s="724"/>
      <c r="AA39" s="724"/>
      <c r="AB39" s="724"/>
      <c r="AC39" s="724"/>
      <c r="AD39" s="724"/>
      <c r="AE39" s="151"/>
    </row>
    <row r="40" spans="2:31" s="4" customFormat="1" ht="15.75" customHeight="1" x14ac:dyDescent="0.2">
      <c r="B40" s="175"/>
      <c r="C40" s="68"/>
      <c r="D40" s="68"/>
      <c r="E40" s="68"/>
      <c r="F40" s="68"/>
      <c r="G40" s="68"/>
      <c r="H40" s="68"/>
      <c r="I40" s="68"/>
      <c r="J40" s="68"/>
      <c r="K40" s="68"/>
      <c r="L40" s="68"/>
      <c r="M40" s="68"/>
      <c r="N40" s="68"/>
      <c r="O40" s="68"/>
      <c r="P40" s="68"/>
      <c r="Q40" s="68"/>
      <c r="R40" s="68"/>
      <c r="S40" s="68"/>
      <c r="T40" s="68"/>
      <c r="U40" s="68"/>
      <c r="V40" s="68"/>
      <c r="W40" s="68"/>
      <c r="X40" s="68"/>
      <c r="Y40" s="68"/>
      <c r="Z40" s="68"/>
      <c r="AA40" s="68"/>
      <c r="AB40" s="68"/>
      <c r="AC40" s="68"/>
      <c r="AD40" s="68"/>
      <c r="AE40" s="176"/>
    </row>
    <row r="41" spans="2:31" s="4" customFormat="1" ht="22.5" customHeight="1" x14ac:dyDescent="0.2">
      <c r="B41" s="353" t="s">
        <v>1498</v>
      </c>
      <c r="C41" s="354"/>
      <c r="D41" s="353"/>
      <c r="E41" s="353"/>
      <c r="F41" s="353"/>
      <c r="G41" s="353"/>
      <c r="H41" s="353"/>
      <c r="I41" s="353"/>
      <c r="J41" s="353"/>
      <c r="K41" s="353"/>
      <c r="L41" s="353"/>
      <c r="M41" s="353"/>
      <c r="N41" s="353"/>
      <c r="O41" s="353"/>
      <c r="P41" s="353"/>
      <c r="Q41" s="353"/>
      <c r="R41" s="353"/>
      <c r="S41" s="353"/>
      <c r="T41" s="353"/>
      <c r="U41" s="353"/>
      <c r="V41" s="353"/>
      <c r="W41" s="353"/>
      <c r="X41" s="353"/>
      <c r="Y41" s="353"/>
      <c r="Z41" s="353"/>
      <c r="AA41" s="355"/>
      <c r="AB41" s="355"/>
      <c r="AC41" s="355"/>
      <c r="AD41" s="355"/>
      <c r="AE41" s="353"/>
    </row>
    <row r="42" spans="2:31" s="4" customFormat="1" ht="15.75" customHeight="1" x14ac:dyDescent="0.2">
      <c r="B42" s="122"/>
      <c r="C42" s="123"/>
      <c r="D42" s="123"/>
      <c r="E42" s="123"/>
      <c r="F42" s="123"/>
      <c r="G42" s="123"/>
      <c r="H42" s="123"/>
      <c r="I42" s="123"/>
      <c r="J42" s="123"/>
      <c r="K42" s="123"/>
      <c r="L42" s="123"/>
      <c r="M42" s="123"/>
      <c r="N42" s="123"/>
      <c r="O42" s="123"/>
      <c r="P42" s="123"/>
      <c r="Q42" s="123"/>
      <c r="R42" s="123"/>
      <c r="S42" s="123"/>
      <c r="T42" s="123"/>
      <c r="U42" s="123"/>
      <c r="V42" s="123"/>
      <c r="W42" s="123"/>
      <c r="X42" s="123"/>
      <c r="Y42" s="123"/>
      <c r="Z42" s="123"/>
      <c r="AA42" s="123"/>
      <c r="AB42" s="123"/>
      <c r="AC42" s="123"/>
      <c r="AD42" s="123"/>
      <c r="AE42" s="124"/>
    </row>
    <row r="43" spans="2:31" s="4" customFormat="1" ht="15.75" customHeight="1" x14ac:dyDescent="0.2">
      <c r="B43" s="177"/>
      <c r="C43" s="408" t="s">
        <v>1429</v>
      </c>
      <c r="D43" s="408"/>
      <c r="E43" s="408"/>
      <c r="F43" s="408"/>
      <c r="G43" s="408"/>
      <c r="H43" s="408"/>
      <c r="I43" s="408"/>
      <c r="J43" s="408"/>
      <c r="K43" s="408"/>
      <c r="L43" s="408"/>
      <c r="M43" s="408"/>
      <c r="N43" s="408"/>
      <c r="O43" s="408"/>
      <c r="P43" s="70"/>
      <c r="Q43" s="70"/>
      <c r="R43" s="664" t="s">
        <v>1430</v>
      </c>
      <c r="S43" s="664"/>
      <c r="T43" s="664"/>
      <c r="U43" s="664"/>
      <c r="V43" s="664"/>
      <c r="W43" s="664"/>
      <c r="X43" s="664"/>
      <c r="Y43" s="664"/>
      <c r="Z43" s="664"/>
      <c r="AA43" s="664"/>
      <c r="AB43" s="664"/>
      <c r="AC43" s="664"/>
      <c r="AD43" s="664"/>
      <c r="AE43" s="78"/>
    </row>
    <row r="44" spans="2:31" s="4" customFormat="1" ht="15.75" customHeight="1" x14ac:dyDescent="0.2">
      <c r="B44" s="178"/>
      <c r="C44" s="408"/>
      <c r="D44" s="408"/>
      <c r="E44" s="408"/>
      <c r="F44" s="408"/>
      <c r="G44" s="408"/>
      <c r="H44" s="408"/>
      <c r="I44" s="408"/>
      <c r="J44" s="408"/>
      <c r="K44" s="408"/>
      <c r="L44" s="408"/>
      <c r="M44" s="408"/>
      <c r="N44" s="408"/>
      <c r="O44" s="408"/>
      <c r="P44" s="70"/>
      <c r="Q44" s="70"/>
      <c r="R44" s="664"/>
      <c r="S44" s="664"/>
      <c r="T44" s="664"/>
      <c r="U44" s="664"/>
      <c r="V44" s="664"/>
      <c r="W44" s="664"/>
      <c r="X44" s="664"/>
      <c r="Y44" s="664"/>
      <c r="Z44" s="664"/>
      <c r="AA44" s="664"/>
      <c r="AB44" s="664"/>
      <c r="AC44" s="664"/>
      <c r="AD44" s="664"/>
      <c r="AE44" s="78"/>
    </row>
    <row r="45" spans="2:31" s="4" customFormat="1" ht="15.75" customHeight="1" x14ac:dyDescent="0.2">
      <c r="B45" s="121"/>
      <c r="C45" s="364">
        <f>INFO.BASICA!$C$79</f>
        <v>0</v>
      </c>
      <c r="D45" s="364"/>
      <c r="E45" s="364"/>
      <c r="F45" s="364"/>
      <c r="G45" s="364"/>
      <c r="H45" s="364"/>
      <c r="I45" s="364"/>
      <c r="J45" s="364"/>
      <c r="K45" s="662" t="s">
        <v>1386</v>
      </c>
      <c r="L45" s="662"/>
      <c r="M45" s="662"/>
      <c r="N45" s="662"/>
      <c r="O45" s="662"/>
      <c r="P45" s="52"/>
      <c r="Q45" s="52"/>
      <c r="R45" s="64"/>
      <c r="S45" s="64"/>
      <c r="T45" s="64"/>
      <c r="U45" s="64"/>
      <c r="V45" s="64"/>
      <c r="W45" s="64"/>
      <c r="X45" s="64"/>
      <c r="Y45" s="64"/>
      <c r="Z45" s="64"/>
      <c r="AA45" s="64"/>
      <c r="AB45" s="64"/>
      <c r="AC45" s="64"/>
      <c r="AD45" s="64"/>
      <c r="AE45" s="78"/>
    </row>
    <row r="46" spans="2:31" s="4" customFormat="1" ht="15.75" customHeight="1" x14ac:dyDescent="0.2">
      <c r="B46" s="121"/>
      <c r="C46" s="368">
        <f>INFO.BASICA!$C$80</f>
        <v>0</v>
      </c>
      <c r="D46" s="368"/>
      <c r="E46" s="368"/>
      <c r="F46" s="368"/>
      <c r="G46" s="368"/>
      <c r="H46" s="368"/>
      <c r="I46" s="368"/>
      <c r="J46" s="368"/>
      <c r="K46" s="662" t="s">
        <v>1387</v>
      </c>
      <c r="L46" s="662"/>
      <c r="M46" s="662"/>
      <c r="N46" s="662"/>
      <c r="O46" s="662"/>
      <c r="P46" s="52"/>
      <c r="Q46" s="52"/>
      <c r="R46" s="86" t="b">
        <f>INFO.BASICA!R80</f>
        <v>0</v>
      </c>
      <c r="S46" s="537" t="s">
        <v>1485</v>
      </c>
      <c r="T46" s="537"/>
      <c r="U46" s="537"/>
      <c r="V46" s="537"/>
      <c r="W46" s="537"/>
      <c r="X46" s="537"/>
      <c r="Y46" s="537"/>
      <c r="Z46" s="537"/>
      <c r="AA46" s="537"/>
      <c r="AB46" s="537"/>
      <c r="AC46" s="537"/>
      <c r="AD46" s="537"/>
      <c r="AE46" s="78"/>
    </row>
    <row r="47" spans="2:31" s="4" customFormat="1" ht="15.75" customHeight="1" x14ac:dyDescent="0.2">
      <c r="B47" s="121"/>
      <c r="C47" s="371">
        <f>INFO.BASICA!$C$81</f>
        <v>0</v>
      </c>
      <c r="D47" s="371"/>
      <c r="E47" s="371"/>
      <c r="F47" s="371"/>
      <c r="G47" s="371"/>
      <c r="H47" s="371"/>
      <c r="I47" s="371"/>
      <c r="J47" s="371"/>
      <c r="K47" s="662" t="s">
        <v>1389</v>
      </c>
      <c r="L47" s="662"/>
      <c r="M47" s="662"/>
      <c r="N47" s="662"/>
      <c r="O47" s="662"/>
      <c r="P47" s="52"/>
      <c r="Q47" s="52"/>
      <c r="R47" s="372" t="b">
        <f>INFO.BASICA!R81</f>
        <v>0</v>
      </c>
      <c r="S47" s="665" t="s">
        <v>1486</v>
      </c>
      <c r="T47" s="665"/>
      <c r="U47" s="665"/>
      <c r="V47" s="665"/>
      <c r="W47" s="665"/>
      <c r="X47" s="665"/>
      <c r="Y47" s="665"/>
      <c r="Z47" s="665"/>
      <c r="AA47" s="665"/>
      <c r="AB47" s="665"/>
      <c r="AC47" s="665"/>
      <c r="AD47" s="665"/>
      <c r="AE47" s="78"/>
    </row>
    <row r="48" spans="2:31" s="4" customFormat="1" ht="15.75" customHeight="1" x14ac:dyDescent="0.2">
      <c r="B48" s="79"/>
      <c r="C48" s="80"/>
      <c r="D48" s="80"/>
      <c r="E48" s="80"/>
      <c r="F48" s="80"/>
      <c r="G48" s="80"/>
      <c r="H48" s="80"/>
      <c r="I48" s="80"/>
      <c r="J48" s="80"/>
      <c r="K48" s="80"/>
      <c r="L48" s="80"/>
      <c r="M48" s="80"/>
      <c r="N48" s="80"/>
      <c r="O48" s="80"/>
      <c r="P48" s="80"/>
      <c r="Q48" s="80"/>
      <c r="R48" s="372"/>
      <c r="S48" s="665"/>
      <c r="T48" s="665"/>
      <c r="U48" s="665"/>
      <c r="V48" s="665"/>
      <c r="W48" s="665"/>
      <c r="X48" s="665"/>
      <c r="Y48" s="665"/>
      <c r="Z48" s="665"/>
      <c r="AA48" s="665"/>
      <c r="AB48" s="665"/>
      <c r="AC48" s="665"/>
      <c r="AD48" s="665"/>
      <c r="AE48" s="78"/>
    </row>
    <row r="49" spans="2:31" s="4" customFormat="1" ht="15.75" customHeight="1" x14ac:dyDescent="0.2">
      <c r="B49" s="79"/>
      <c r="C49" s="64"/>
      <c r="D49" s="89"/>
      <c r="E49" s="89"/>
      <c r="F49" s="89"/>
      <c r="G49" s="89"/>
      <c r="H49" s="89"/>
      <c r="I49" s="89"/>
      <c r="J49" s="89"/>
      <c r="K49" s="89"/>
      <c r="L49" s="89"/>
      <c r="M49" s="89"/>
      <c r="N49" s="89"/>
      <c r="O49" s="89"/>
      <c r="P49" s="89"/>
      <c r="Q49" s="89"/>
      <c r="R49" s="86" t="b">
        <f>INFO.BASICA!R83</f>
        <v>0</v>
      </c>
      <c r="S49" s="537" t="s">
        <v>3</v>
      </c>
      <c r="T49" s="537"/>
      <c r="U49" s="537"/>
      <c r="V49" s="537"/>
      <c r="W49" s="537"/>
      <c r="X49" s="537"/>
      <c r="Y49" s="537"/>
      <c r="Z49" s="537"/>
      <c r="AA49" s="537"/>
      <c r="AB49" s="537"/>
      <c r="AC49" s="537"/>
      <c r="AD49" s="537"/>
      <c r="AE49" s="78"/>
    </row>
    <row r="50" spans="2:31" s="4" customFormat="1" ht="15.75" customHeight="1" x14ac:dyDescent="0.2">
      <c r="B50" s="79"/>
      <c r="C50" s="661" t="s">
        <v>1392</v>
      </c>
      <c r="D50" s="661"/>
      <c r="E50" s="661"/>
      <c r="F50" s="661"/>
      <c r="G50" s="661"/>
      <c r="H50" s="661"/>
      <c r="I50" s="661"/>
      <c r="J50" s="661"/>
      <c r="K50" s="661"/>
      <c r="L50" s="661"/>
      <c r="M50" s="661"/>
      <c r="N50" s="661"/>
      <c r="O50" s="661"/>
      <c r="P50" s="89"/>
      <c r="Q50" s="89"/>
      <c r="R50" s="86" t="b">
        <f>INFO.BASICA!R84</f>
        <v>0</v>
      </c>
      <c r="S50" s="537" t="str">
        <f>INFO.BASICA!S84</f>
        <v>VICHE / BICHE</v>
      </c>
      <c r="T50" s="537"/>
      <c r="U50" s="537"/>
      <c r="V50" s="537"/>
      <c r="W50" s="537"/>
      <c r="X50" s="537"/>
      <c r="Y50" s="537"/>
      <c r="Z50" s="537"/>
      <c r="AA50" s="537"/>
      <c r="AB50" s="537"/>
      <c r="AC50" s="537"/>
      <c r="AD50" s="537"/>
      <c r="AE50" s="78"/>
    </row>
    <row r="51" spans="2:31" s="4" customFormat="1" ht="15.75" customHeight="1" x14ac:dyDescent="0.2">
      <c r="B51" s="79"/>
      <c r="C51" s="661"/>
      <c r="D51" s="661"/>
      <c r="E51" s="661"/>
      <c r="F51" s="661"/>
      <c r="G51" s="661"/>
      <c r="H51" s="661"/>
      <c r="I51" s="661"/>
      <c r="J51" s="661"/>
      <c r="K51" s="661"/>
      <c r="L51" s="661"/>
      <c r="M51" s="661"/>
      <c r="N51" s="661"/>
      <c r="O51" s="661"/>
      <c r="P51" s="89"/>
      <c r="Q51" s="89"/>
      <c r="R51" s="64"/>
      <c r="S51" s="86" t="b">
        <f>INFO.BASICA!S85</f>
        <v>0</v>
      </c>
      <c r="T51" s="2" t="str">
        <f>INFO.BASICA!T85</f>
        <v>PRODUCIR, ENVASAR Y VENDER (VICHE)</v>
      </c>
      <c r="U51" s="64"/>
      <c r="V51" s="64"/>
      <c r="W51" s="64"/>
      <c r="X51" s="64"/>
      <c r="Y51" s="64"/>
      <c r="Z51" s="64"/>
      <c r="AA51" s="64"/>
      <c r="AB51" s="64"/>
      <c r="AC51" s="64"/>
      <c r="AD51" s="64"/>
      <c r="AE51" s="78"/>
    </row>
    <row r="52" spans="2:31" s="4" customFormat="1" ht="15.75" customHeight="1" x14ac:dyDescent="0.2">
      <c r="B52" s="79"/>
      <c r="C52" s="90" t="b">
        <f>INFO.BASICA!C86</f>
        <v>1</v>
      </c>
      <c r="D52" s="662" t="s">
        <v>1395</v>
      </c>
      <c r="E52" s="662"/>
      <c r="F52" s="662"/>
      <c r="G52" s="662"/>
      <c r="H52" s="662"/>
      <c r="I52" s="662"/>
      <c r="J52" s="90" t="b">
        <f>INFO.BASICA!J86</f>
        <v>0</v>
      </c>
      <c r="K52" s="662" t="s">
        <v>1396</v>
      </c>
      <c r="L52" s="662"/>
      <c r="M52" s="662"/>
      <c r="N52" s="662"/>
      <c r="O52" s="662"/>
      <c r="P52" s="64"/>
      <c r="Q52" s="55"/>
      <c r="R52" s="64"/>
      <c r="S52" s="64"/>
      <c r="T52" s="64"/>
      <c r="U52" s="64"/>
      <c r="V52" s="64"/>
      <c r="W52" s="64"/>
      <c r="X52" s="64"/>
      <c r="Y52" s="64"/>
      <c r="Z52" s="64"/>
      <c r="AA52" s="64"/>
      <c r="AB52" s="64"/>
      <c r="AC52" s="64"/>
      <c r="AD52" s="64"/>
      <c r="AE52" s="78"/>
    </row>
    <row r="53" spans="2:31" s="4" customFormat="1" ht="15.75" customHeight="1" x14ac:dyDescent="0.2">
      <c r="B53" s="79"/>
      <c r="C53" s="90" t="b">
        <f>INFO.BASICA!C87</f>
        <v>0</v>
      </c>
      <c r="D53" s="662" t="s">
        <v>1397</v>
      </c>
      <c r="E53" s="662"/>
      <c r="F53" s="662"/>
      <c r="G53" s="662"/>
      <c r="H53" s="662"/>
      <c r="I53" s="662"/>
      <c r="J53" s="86" t="b">
        <f>INFO.BASICA!J87</f>
        <v>0</v>
      </c>
      <c r="K53" s="662" t="s">
        <v>1398</v>
      </c>
      <c r="L53" s="662"/>
      <c r="M53" s="662"/>
      <c r="N53" s="662"/>
      <c r="O53" s="662"/>
      <c r="P53" s="64"/>
      <c r="Q53" s="55"/>
      <c r="R53" s="64"/>
      <c r="S53" s="64"/>
      <c r="T53" s="64"/>
      <c r="U53" s="64"/>
      <c r="V53" s="64"/>
      <c r="W53" s="64"/>
      <c r="X53" s="64"/>
      <c r="Y53" s="64"/>
      <c r="Z53" s="64"/>
      <c r="AA53" s="64"/>
      <c r="AB53" s="64"/>
      <c r="AC53" s="64"/>
      <c r="AD53" s="64"/>
      <c r="AE53" s="78"/>
    </row>
    <row r="54" spans="2:31" s="4" customFormat="1" ht="15.75" customHeight="1" x14ac:dyDescent="0.2">
      <c r="B54" s="79"/>
      <c r="C54" s="90" t="b">
        <f>INFO.BASICA!C88</f>
        <v>0</v>
      </c>
      <c r="D54" s="662" t="s">
        <v>1399</v>
      </c>
      <c r="E54" s="662"/>
      <c r="F54" s="662"/>
      <c r="G54" s="662"/>
      <c r="H54" s="662"/>
      <c r="I54" s="662"/>
      <c r="J54" s="86" t="b">
        <f>INFO.BASICA!J88</f>
        <v>0</v>
      </c>
      <c r="K54" s="662" t="s">
        <v>1400</v>
      </c>
      <c r="L54" s="662"/>
      <c r="M54" s="662"/>
      <c r="N54" s="662"/>
      <c r="O54" s="662"/>
      <c r="P54" s="64"/>
      <c r="Q54" s="55"/>
      <c r="R54" s="55"/>
      <c r="S54" s="55"/>
      <c r="T54" s="55"/>
      <c r="U54" s="55"/>
      <c r="V54" s="55"/>
      <c r="W54" s="55"/>
      <c r="X54" s="55"/>
      <c r="Y54" s="80"/>
      <c r="Z54" s="80"/>
      <c r="AA54" s="80"/>
      <c r="AB54" s="80"/>
      <c r="AC54" s="80"/>
      <c r="AD54" s="80"/>
      <c r="AE54" s="78"/>
    </row>
    <row r="55" spans="2:31" s="4" customFormat="1" ht="15.75" customHeight="1" x14ac:dyDescent="0.2">
      <c r="B55" s="79"/>
      <c r="C55" s="90" t="b">
        <f>INFO.BASICA!C89</f>
        <v>0</v>
      </c>
      <c r="D55" s="662" t="s">
        <v>1401</v>
      </c>
      <c r="E55" s="662"/>
      <c r="F55" s="662"/>
      <c r="G55" s="662"/>
      <c r="H55" s="662"/>
      <c r="I55" s="662"/>
      <c r="N55" s="52"/>
      <c r="O55" s="52"/>
      <c r="P55" s="52"/>
      <c r="Q55" s="55"/>
      <c r="R55" s="55"/>
      <c r="S55" s="55"/>
      <c r="T55" s="55"/>
      <c r="U55" s="55"/>
      <c r="V55" s="55"/>
      <c r="W55" s="55"/>
      <c r="X55" s="55"/>
      <c r="Y55" s="80"/>
      <c r="Z55" s="80"/>
      <c r="AA55" s="80"/>
      <c r="AB55" s="80"/>
      <c r="AC55" s="80"/>
      <c r="AD55" s="80"/>
      <c r="AE55" s="78"/>
    </row>
    <row r="56" spans="2:31" s="4" customFormat="1" ht="15.75" customHeight="1" x14ac:dyDescent="0.2">
      <c r="B56" s="79"/>
      <c r="C56" s="80"/>
      <c r="D56" s="80"/>
      <c r="E56" s="80"/>
      <c r="F56" s="80"/>
      <c r="G56" s="80"/>
      <c r="H56" s="80"/>
      <c r="I56" s="80"/>
      <c r="J56" s="80"/>
      <c r="K56" s="80"/>
      <c r="L56" s="64"/>
      <c r="M56" s="64"/>
      <c r="N56" s="80"/>
      <c r="O56" s="80"/>
      <c r="P56" s="80"/>
      <c r="Q56" s="80"/>
      <c r="R56" s="80"/>
      <c r="S56" s="80"/>
      <c r="T56" s="80"/>
      <c r="U56" s="80"/>
      <c r="V56" s="80"/>
      <c r="W56" s="80"/>
      <c r="X56" s="80"/>
      <c r="Y56" s="80"/>
      <c r="Z56" s="80"/>
      <c r="AA56" s="80"/>
      <c r="AB56" s="80"/>
      <c r="AC56" s="80"/>
      <c r="AD56" s="80"/>
      <c r="AE56" s="78"/>
    </row>
    <row r="57" spans="2:31" s="4" customFormat="1" ht="15.75" customHeight="1" x14ac:dyDescent="0.2">
      <c r="B57" s="658" t="s">
        <v>1402</v>
      </c>
      <c r="C57" s="659"/>
      <c r="D57" s="659"/>
      <c r="E57" s="659"/>
      <c r="F57" s="659"/>
      <c r="G57" s="70"/>
      <c r="H57" s="70"/>
      <c r="I57" s="70"/>
      <c r="J57" s="70"/>
      <c r="K57" s="70"/>
      <c r="L57" s="64"/>
      <c r="M57" s="64"/>
      <c r="N57" s="70"/>
      <c r="O57" s="70"/>
      <c r="P57" s="70"/>
      <c r="Q57" s="70"/>
      <c r="R57" s="70"/>
      <c r="S57" s="70"/>
      <c r="T57" s="70"/>
      <c r="U57" s="70"/>
      <c r="V57" s="70"/>
      <c r="W57" s="70"/>
      <c r="X57" s="70"/>
      <c r="Y57" s="70"/>
      <c r="Z57" s="70"/>
      <c r="AA57" s="70"/>
      <c r="AB57" s="70"/>
      <c r="AC57" s="70"/>
      <c r="AD57" s="80"/>
      <c r="AE57" s="78"/>
    </row>
    <row r="58" spans="2:31" s="4" customFormat="1" ht="15.75" customHeight="1" x14ac:dyDescent="0.2">
      <c r="B58" s="658" t="s">
        <v>1403</v>
      </c>
      <c r="C58" s="659"/>
      <c r="D58" s="659"/>
      <c r="E58" s="659"/>
      <c r="F58" s="659"/>
      <c r="G58" s="91"/>
      <c r="H58" s="64"/>
      <c r="I58" s="64"/>
      <c r="J58" s="64"/>
      <c r="K58" s="64"/>
      <c r="L58" s="64"/>
      <c r="M58" s="64"/>
      <c r="N58" s="64"/>
      <c r="O58" s="64"/>
      <c r="P58" s="64"/>
      <c r="Q58" s="64"/>
      <c r="R58" s="64"/>
      <c r="S58" s="64"/>
      <c r="T58" s="64"/>
      <c r="U58" s="64"/>
      <c r="V58" s="64"/>
      <c r="W58" s="64"/>
      <c r="X58" s="64"/>
      <c r="Y58" s="64"/>
      <c r="Z58" s="64"/>
      <c r="AA58" s="64"/>
      <c r="AB58" s="64"/>
      <c r="AC58" s="64"/>
      <c r="AD58" s="64"/>
      <c r="AE58" s="179"/>
    </row>
    <row r="59" spans="2:31" s="4" customFormat="1" ht="15.75" customHeight="1" x14ac:dyDescent="0.2">
      <c r="B59" s="79"/>
      <c r="C59" s="315">
        <f>INFO.BASICA!$C$93</f>
        <v>0</v>
      </c>
      <c r="D59" s="315"/>
      <c r="E59" s="315"/>
      <c r="F59" s="315"/>
      <c r="G59" s="315"/>
      <c r="H59" s="315"/>
      <c r="I59" s="315"/>
      <c r="J59" s="315"/>
      <c r="K59" s="315"/>
      <c r="L59" s="315"/>
      <c r="M59" s="315"/>
      <c r="N59" s="315"/>
      <c r="O59" s="315"/>
      <c r="P59" s="315"/>
      <c r="Q59" s="315"/>
      <c r="R59" s="315"/>
      <c r="S59" s="315"/>
      <c r="T59" s="315"/>
      <c r="U59" s="315"/>
      <c r="V59" s="315"/>
      <c r="W59" s="315"/>
      <c r="X59" s="315"/>
      <c r="Y59" s="315"/>
      <c r="Z59" s="315"/>
      <c r="AA59" s="315"/>
      <c r="AB59" s="315"/>
      <c r="AC59" s="315"/>
      <c r="AD59" s="315"/>
      <c r="AE59" s="315"/>
    </row>
    <row r="60" spans="2:31" s="4" customFormat="1" ht="15.75" customHeight="1" x14ac:dyDescent="0.2">
      <c r="B60" s="79"/>
      <c r="C60" s="315"/>
      <c r="D60" s="315"/>
      <c r="E60" s="315"/>
      <c r="F60" s="315"/>
      <c r="G60" s="315"/>
      <c r="H60" s="315"/>
      <c r="I60" s="315"/>
      <c r="J60" s="315"/>
      <c r="K60" s="315"/>
      <c r="L60" s="315"/>
      <c r="M60" s="315"/>
      <c r="N60" s="315"/>
      <c r="O60" s="315"/>
      <c r="P60" s="315"/>
      <c r="Q60" s="315"/>
      <c r="R60" s="315"/>
      <c r="S60" s="315"/>
      <c r="T60" s="315"/>
      <c r="U60" s="315"/>
      <c r="V60" s="315"/>
      <c r="W60" s="315"/>
      <c r="X60" s="315"/>
      <c r="Y60" s="315"/>
      <c r="Z60" s="315"/>
      <c r="AA60" s="315"/>
      <c r="AB60" s="315"/>
      <c r="AC60" s="315"/>
      <c r="AD60" s="315"/>
      <c r="AE60" s="315"/>
    </row>
    <row r="61" spans="2:31" s="4" customFormat="1" ht="15.75" customHeight="1" x14ac:dyDescent="0.2">
      <c r="B61" s="79"/>
      <c r="C61" s="315"/>
      <c r="D61" s="315"/>
      <c r="E61" s="315"/>
      <c r="F61" s="315"/>
      <c r="G61" s="315"/>
      <c r="H61" s="315"/>
      <c r="I61" s="315"/>
      <c r="J61" s="315"/>
      <c r="K61" s="315"/>
      <c r="L61" s="315"/>
      <c r="M61" s="315"/>
      <c r="N61" s="315"/>
      <c r="O61" s="315"/>
      <c r="P61" s="315"/>
      <c r="Q61" s="315"/>
      <c r="R61" s="315"/>
      <c r="S61" s="315"/>
      <c r="T61" s="315"/>
      <c r="U61" s="315"/>
      <c r="V61" s="315"/>
      <c r="W61" s="315"/>
      <c r="X61" s="315"/>
      <c r="Y61" s="315"/>
      <c r="Z61" s="315"/>
      <c r="AA61" s="315"/>
      <c r="AB61" s="315"/>
      <c r="AC61" s="315"/>
      <c r="AD61" s="315"/>
      <c r="AE61" s="315"/>
    </row>
    <row r="62" spans="2:31" s="4" customFormat="1" ht="15.75" customHeight="1" x14ac:dyDescent="0.2">
      <c r="B62" s="79"/>
      <c r="C62" s="315"/>
      <c r="D62" s="315"/>
      <c r="E62" s="315"/>
      <c r="F62" s="315"/>
      <c r="G62" s="315"/>
      <c r="H62" s="315"/>
      <c r="I62" s="315"/>
      <c r="J62" s="315"/>
      <c r="K62" s="315"/>
      <c r="L62" s="315"/>
      <c r="M62" s="315"/>
      <c r="N62" s="315"/>
      <c r="O62" s="315"/>
      <c r="P62" s="315"/>
      <c r="Q62" s="315"/>
      <c r="R62" s="315"/>
      <c r="S62" s="315"/>
      <c r="T62" s="315"/>
      <c r="U62" s="315"/>
      <c r="V62" s="315"/>
      <c r="W62" s="315"/>
      <c r="X62" s="315"/>
      <c r="Y62" s="315"/>
      <c r="Z62" s="315"/>
      <c r="AA62" s="315"/>
      <c r="AB62" s="315"/>
      <c r="AC62" s="315"/>
      <c r="AD62" s="315"/>
      <c r="AE62" s="315"/>
    </row>
    <row r="63" spans="2:31" s="4" customFormat="1" ht="15.75" customHeight="1" x14ac:dyDescent="0.2">
      <c r="B63" s="79"/>
      <c r="C63" s="64"/>
      <c r="D63" s="64"/>
      <c r="E63" s="64"/>
      <c r="F63" s="64"/>
      <c r="G63" s="64"/>
      <c r="H63" s="64"/>
      <c r="I63" s="64"/>
      <c r="J63" s="64"/>
      <c r="K63" s="64"/>
      <c r="L63" s="64"/>
      <c r="M63" s="64"/>
      <c r="N63" s="64"/>
      <c r="O63" s="64"/>
      <c r="P63" s="64"/>
      <c r="Q63" s="52"/>
      <c r="R63" s="52"/>
      <c r="S63" s="52"/>
      <c r="T63" s="52"/>
      <c r="U63" s="52"/>
      <c r="V63" s="52"/>
      <c r="W63" s="52"/>
      <c r="X63" s="52"/>
      <c r="Y63" s="52"/>
      <c r="Z63" s="52"/>
      <c r="AA63" s="52"/>
      <c r="AB63" s="52"/>
      <c r="AC63" s="52"/>
      <c r="AD63" s="80"/>
      <c r="AE63" s="78"/>
    </row>
    <row r="64" spans="2:31" s="4" customFormat="1" ht="15.75" customHeight="1" x14ac:dyDescent="0.2">
      <c r="B64" s="177"/>
      <c r="C64" s="63" t="s">
        <v>1404</v>
      </c>
      <c r="D64" s="87"/>
      <c r="E64" s="660"/>
      <c r="F64" s="660"/>
      <c r="G64" s="660"/>
      <c r="H64" s="660"/>
      <c r="I64" s="660"/>
      <c r="J64" s="660"/>
      <c r="K64" s="660"/>
      <c r="L64" s="660"/>
      <c r="M64" s="660"/>
      <c r="N64" s="660"/>
      <c r="O64" s="660"/>
      <c r="P64" s="660"/>
      <c r="Q64" s="660"/>
      <c r="R64" s="660"/>
      <c r="S64" s="660"/>
      <c r="T64" s="660"/>
      <c r="U64" s="660"/>
      <c r="V64" s="660"/>
      <c r="W64" s="660"/>
      <c r="X64" s="660"/>
      <c r="Y64" s="660"/>
      <c r="Z64" s="660"/>
      <c r="AA64" s="660"/>
      <c r="AB64" s="660"/>
      <c r="AC64" s="660"/>
      <c r="AD64" s="660"/>
      <c r="AE64" s="78"/>
    </row>
    <row r="65" spans="2:31" s="4" customFormat="1" ht="15.75" customHeight="1" x14ac:dyDescent="0.2">
      <c r="B65" s="177"/>
      <c r="C65" s="659" t="s">
        <v>1405</v>
      </c>
      <c r="D65" s="659"/>
      <c r="E65" s="659"/>
      <c r="F65" s="659"/>
      <c r="G65" s="659"/>
      <c r="H65" s="659"/>
      <c r="I65" s="772">
        <f>INFO.BASICA!$I$99</f>
        <v>0</v>
      </c>
      <c r="J65" s="772"/>
      <c r="K65" s="772"/>
      <c r="L65" s="772"/>
      <c r="M65" s="772"/>
      <c r="N65" s="772"/>
      <c r="O65" s="772"/>
      <c r="P65" s="772"/>
      <c r="Q65" s="772"/>
      <c r="R65" s="772"/>
      <c r="S65" s="772"/>
      <c r="T65" s="772"/>
      <c r="U65" s="772"/>
      <c r="V65" s="772"/>
      <c r="W65" s="772"/>
      <c r="X65" s="772"/>
      <c r="Y65" s="772"/>
      <c r="Z65" s="772"/>
      <c r="AA65" s="772"/>
      <c r="AB65" s="772"/>
      <c r="AC65" s="772"/>
      <c r="AD65" s="772"/>
      <c r="AE65" s="78"/>
    </row>
    <row r="66" spans="2:31" s="4" customFormat="1" ht="15.75" customHeight="1" x14ac:dyDescent="0.2">
      <c r="B66" s="79"/>
      <c r="C66" s="659" t="s">
        <v>1406</v>
      </c>
      <c r="D66" s="659"/>
      <c r="E66" s="659"/>
      <c r="F66" s="659"/>
      <c r="G66" s="659"/>
      <c r="H66" s="659"/>
      <c r="I66" s="772">
        <f>INFO.BASICA!$I$100</f>
        <v>0</v>
      </c>
      <c r="J66" s="772"/>
      <c r="K66" s="772"/>
      <c r="L66" s="772"/>
      <c r="M66" s="772"/>
      <c r="N66" s="772"/>
      <c r="O66" s="772"/>
      <c r="P66" s="772"/>
      <c r="Q66" s="772"/>
      <c r="R66" s="772"/>
      <c r="S66" s="772"/>
      <c r="T66" s="772"/>
      <c r="U66" s="772"/>
      <c r="V66" s="772"/>
      <c r="W66" s="773" t="s">
        <v>1407</v>
      </c>
      <c r="X66" s="773"/>
      <c r="Y66" s="773"/>
      <c r="Z66" s="774">
        <f>INFO.BASICA!$Z$100</f>
        <v>0</v>
      </c>
      <c r="AA66" s="774"/>
      <c r="AB66" s="774"/>
      <c r="AC66" s="774"/>
      <c r="AD66" s="774"/>
      <c r="AE66" s="179"/>
    </row>
    <row r="67" spans="2:31" s="4" customFormat="1" ht="15.75" customHeight="1" x14ac:dyDescent="0.2">
      <c r="B67" s="79"/>
      <c r="C67" s="659" t="s">
        <v>1408</v>
      </c>
      <c r="D67" s="659"/>
      <c r="E67" s="659"/>
      <c r="F67" s="659"/>
      <c r="G67" s="659"/>
      <c r="H67" s="659"/>
      <c r="I67" s="772">
        <f>INFO.BASICA!$I$101</f>
        <v>0</v>
      </c>
      <c r="J67" s="772"/>
      <c r="K67" s="772"/>
      <c r="L67" s="772"/>
      <c r="M67" s="772"/>
      <c r="N67" s="772"/>
      <c r="O67" s="772"/>
      <c r="P67" s="772"/>
      <c r="Q67" s="772"/>
      <c r="R67" s="772"/>
      <c r="S67" s="772"/>
      <c r="T67" s="772"/>
      <c r="U67" s="772"/>
      <c r="V67" s="772"/>
      <c r="W67" s="772"/>
      <c r="X67" s="772"/>
      <c r="Y67" s="772"/>
      <c r="Z67" s="772"/>
      <c r="AA67" s="772"/>
      <c r="AB67" s="772"/>
      <c r="AC67" s="772"/>
      <c r="AD67" s="772"/>
      <c r="AE67" s="179"/>
    </row>
    <row r="68" spans="2:31" s="4" customFormat="1" ht="15.75" customHeight="1" x14ac:dyDescent="0.2">
      <c r="B68" s="160"/>
      <c r="C68" s="776" t="s">
        <v>1487</v>
      </c>
      <c r="D68" s="776"/>
      <c r="E68" s="776"/>
      <c r="F68" s="776"/>
      <c r="G68" s="776"/>
      <c r="H68" s="776"/>
      <c r="I68" s="776"/>
      <c r="J68" s="776"/>
      <c r="K68" s="777">
        <f>INFO.BASICA!$K$102</f>
        <v>0</v>
      </c>
      <c r="L68" s="777"/>
      <c r="M68" s="777"/>
      <c r="N68" s="777"/>
      <c r="O68" s="777"/>
      <c r="P68" s="777"/>
      <c r="Q68" s="777"/>
      <c r="R68" s="777"/>
      <c r="S68" s="777"/>
      <c r="T68" s="777"/>
      <c r="U68" s="777"/>
      <c r="V68" s="777"/>
      <c r="W68" s="777"/>
      <c r="X68" s="777"/>
      <c r="Y68" s="777"/>
      <c r="Z68" s="777"/>
      <c r="AA68" s="777"/>
      <c r="AB68" s="777"/>
      <c r="AC68" s="777"/>
      <c r="AD68" s="777"/>
      <c r="AE68" s="229"/>
    </row>
    <row r="69" spans="2:31" s="1" customFormat="1" ht="36" customHeight="1" x14ac:dyDescent="0.2">
      <c r="B69" s="751" t="s">
        <v>1654</v>
      </c>
      <c r="C69" s="752"/>
      <c r="D69" s="752"/>
      <c r="E69" s="752"/>
      <c r="F69" s="752"/>
      <c r="G69" s="752"/>
      <c r="H69" s="752"/>
      <c r="I69" s="752"/>
      <c r="J69" s="752"/>
      <c r="K69" s="752"/>
      <c r="L69" s="752"/>
      <c r="M69" s="752"/>
      <c r="N69" s="752"/>
      <c r="O69" s="752"/>
      <c r="P69" s="752"/>
      <c r="Q69" s="752"/>
      <c r="R69" s="752"/>
      <c r="S69" s="752"/>
      <c r="T69" s="752"/>
      <c r="U69" s="752"/>
      <c r="V69" s="752"/>
      <c r="W69" s="752"/>
      <c r="X69" s="752"/>
      <c r="Y69" s="752"/>
      <c r="Z69" s="752"/>
      <c r="AA69" s="752"/>
      <c r="AB69" s="752"/>
      <c r="AC69" s="752"/>
      <c r="AD69" s="752"/>
      <c r="AE69" s="753"/>
    </row>
    <row r="70" spans="2:31" s="1" customFormat="1" ht="12.75" customHeight="1" x14ac:dyDescent="0.2">
      <c r="B70" s="745"/>
      <c r="C70" s="746"/>
      <c r="D70" s="746"/>
      <c r="E70" s="746"/>
      <c r="F70" s="746"/>
      <c r="G70" s="746"/>
      <c r="H70" s="746"/>
      <c r="I70" s="746"/>
      <c r="J70" s="746"/>
      <c r="K70" s="746"/>
      <c r="L70" s="746"/>
      <c r="M70" s="746"/>
      <c r="N70" s="746"/>
      <c r="O70" s="746"/>
      <c r="P70" s="746"/>
      <c r="Q70" s="746"/>
      <c r="R70" s="746"/>
      <c r="S70" s="746"/>
      <c r="T70" s="746"/>
      <c r="U70" s="746"/>
      <c r="V70" s="746"/>
      <c r="W70" s="746"/>
      <c r="X70" s="746"/>
      <c r="Y70" s="746"/>
      <c r="Z70" s="746"/>
      <c r="AA70" s="746"/>
      <c r="AB70" s="746"/>
      <c r="AC70" s="746"/>
      <c r="AD70" s="746"/>
      <c r="AE70" s="747"/>
    </row>
    <row r="71" spans="2:31" s="1" customFormat="1" ht="12.75" customHeight="1" x14ac:dyDescent="0.2">
      <c r="B71" s="239"/>
      <c r="C71" s="240"/>
      <c r="D71" s="240"/>
      <c r="E71" s="240"/>
      <c r="F71" s="240"/>
      <c r="G71" s="240"/>
      <c r="H71" s="240"/>
      <c r="I71" s="240"/>
      <c r="J71" s="240"/>
      <c r="K71" s="240"/>
      <c r="L71" s="240"/>
      <c r="M71" s="240"/>
      <c r="N71" s="240"/>
      <c r="O71" s="240"/>
      <c r="P71" s="240"/>
      <c r="Q71" s="240"/>
      <c r="R71" s="240"/>
      <c r="S71" s="240"/>
      <c r="T71" s="240"/>
      <c r="U71" s="240"/>
      <c r="V71" s="240"/>
      <c r="W71" s="240"/>
      <c r="X71" s="240"/>
      <c r="Y71" s="240"/>
      <c r="Z71" s="240"/>
      <c r="AA71" s="240"/>
      <c r="AB71" s="240"/>
      <c r="AC71" s="240"/>
      <c r="AD71" s="240"/>
      <c r="AE71" s="241"/>
    </row>
    <row r="72" spans="2:31" s="1" customFormat="1" ht="12.75" customHeight="1" x14ac:dyDescent="0.2">
      <c r="B72" s="152" t="s">
        <v>1617</v>
      </c>
      <c r="J72" s="93"/>
      <c r="K72" s="93"/>
      <c r="L72" s="93"/>
      <c r="M72" s="93"/>
      <c r="N72" s="93"/>
      <c r="O72" s="93"/>
      <c r="P72" s="93"/>
      <c r="Q72" s="93"/>
      <c r="R72" s="93"/>
      <c r="S72" s="93"/>
      <c r="T72" s="93"/>
      <c r="U72" s="93"/>
      <c r="V72" s="93"/>
      <c r="W72" s="93"/>
      <c r="X72" s="93"/>
      <c r="Y72" s="93"/>
      <c r="Z72" s="93"/>
      <c r="AA72" s="93"/>
      <c r="AB72" s="93"/>
      <c r="AC72" s="93"/>
      <c r="AD72" s="93"/>
      <c r="AE72" s="214"/>
    </row>
    <row r="73" spans="2:31" s="1" customFormat="1" ht="12.75" customHeight="1" x14ac:dyDescent="0.2">
      <c r="B73" s="213"/>
      <c r="C73" s="93"/>
      <c r="D73" s="93"/>
      <c r="E73" s="93"/>
      <c r="F73" s="93"/>
      <c r="G73" s="93"/>
      <c r="H73" s="93"/>
      <c r="I73" s="93"/>
      <c r="J73" s="93"/>
      <c r="K73" s="93"/>
      <c r="L73" s="93"/>
      <c r="M73" s="93"/>
      <c r="N73" s="93"/>
      <c r="O73" s="93"/>
      <c r="P73" s="93"/>
      <c r="Q73" s="93"/>
      <c r="R73" s="93"/>
      <c r="S73" s="93"/>
      <c r="T73" s="93"/>
      <c r="U73" s="93"/>
      <c r="V73" s="93"/>
      <c r="W73" s="93"/>
      <c r="X73" s="93"/>
      <c r="Y73" s="93"/>
      <c r="Z73" s="93"/>
      <c r="AA73" s="93"/>
      <c r="AB73" s="93"/>
      <c r="AC73" s="93"/>
      <c r="AD73" s="93"/>
      <c r="AE73" s="214"/>
    </row>
    <row r="74" spans="2:31" s="1" customFormat="1" ht="12.75" customHeight="1" x14ac:dyDescent="0.2">
      <c r="B74" s="215" t="s">
        <v>1646</v>
      </c>
      <c r="C74" s="93"/>
      <c r="D74" s="93"/>
      <c r="E74" s="93"/>
      <c r="F74" s="93"/>
      <c r="G74" s="93"/>
      <c r="H74" s="93"/>
      <c r="I74" s="93"/>
      <c r="J74" s="93"/>
      <c r="K74" s="93"/>
      <c r="L74" s="93"/>
      <c r="M74" s="93"/>
      <c r="N74" s="93"/>
      <c r="O74" s="93"/>
      <c r="P74" s="93"/>
      <c r="Q74" s="93"/>
      <c r="R74" s="93"/>
      <c r="S74" s="93"/>
      <c r="T74" s="93"/>
      <c r="U74" s="93"/>
      <c r="V74" s="93"/>
      <c r="W74" s="93"/>
      <c r="X74" s="93"/>
      <c r="Y74" s="93"/>
      <c r="Z74" s="93"/>
      <c r="AA74" s="93"/>
      <c r="AB74" s="93"/>
      <c r="AC74" s="93"/>
      <c r="AD74" s="93"/>
      <c r="AE74" s="214"/>
    </row>
    <row r="75" spans="2:31" s="1" customFormat="1" ht="12.75" customHeight="1" x14ac:dyDescent="0.2">
      <c r="B75" s="213"/>
      <c r="C75" s="93"/>
      <c r="D75" s="93"/>
      <c r="E75" s="93"/>
      <c r="F75" s="93"/>
      <c r="G75" s="93"/>
      <c r="H75" s="93"/>
      <c r="I75" s="93"/>
      <c r="J75" s="93"/>
      <c r="K75" s="93"/>
      <c r="L75" s="93"/>
      <c r="M75" s="93"/>
      <c r="N75" s="93"/>
      <c r="O75" s="93"/>
      <c r="P75" s="93"/>
      <c r="Q75" s="93"/>
      <c r="R75" s="93"/>
      <c r="S75" s="93"/>
      <c r="T75" s="93"/>
      <c r="U75" s="93"/>
      <c r="V75" s="93"/>
      <c r="W75" s="93"/>
      <c r="X75" s="93"/>
      <c r="Y75" s="93"/>
      <c r="Z75" s="93"/>
      <c r="AA75" s="93"/>
      <c r="AB75" s="93"/>
      <c r="AC75" s="93"/>
      <c r="AD75" s="93"/>
      <c r="AE75" s="214"/>
    </row>
    <row r="76" spans="2:31" s="1" customFormat="1" ht="12.75" customHeight="1" x14ac:dyDescent="0.2">
      <c r="B76" s="213"/>
      <c r="C76" s="116" t="b">
        <v>0</v>
      </c>
      <c r="D76" s="662" t="s">
        <v>1647</v>
      </c>
      <c r="E76" s="662"/>
      <c r="F76" s="662"/>
      <c r="G76" s="662"/>
      <c r="H76" s="662"/>
      <c r="I76" s="93"/>
      <c r="J76" s="93"/>
      <c r="K76" s="230"/>
      <c r="L76" s="662"/>
      <c r="M76" s="662"/>
      <c r="N76" s="662"/>
      <c r="O76" s="662"/>
      <c r="P76" s="662"/>
      <c r="Q76" s="93"/>
      <c r="R76" s="93"/>
      <c r="S76" s="230"/>
      <c r="T76" s="662"/>
      <c r="U76" s="662"/>
      <c r="V76" s="662"/>
      <c r="W76" s="662"/>
      <c r="X76" s="662"/>
      <c r="Y76" s="93"/>
      <c r="Z76" s="93"/>
      <c r="AA76" s="93"/>
      <c r="AB76" s="93"/>
      <c r="AC76" s="93"/>
      <c r="AD76" s="93"/>
      <c r="AE76" s="214"/>
    </row>
    <row r="77" spans="2:31" s="1" customFormat="1" ht="12.75" customHeight="1" x14ac:dyDescent="0.2">
      <c r="B77" s="213"/>
      <c r="C77" s="104" t="b">
        <v>0</v>
      </c>
      <c r="D77" s="662" t="s">
        <v>1648</v>
      </c>
      <c r="E77" s="662"/>
      <c r="F77" s="662"/>
      <c r="G77" s="662"/>
      <c r="H77" s="662"/>
      <c r="I77" s="93"/>
      <c r="J77" s="93"/>
      <c r="K77" s="231"/>
      <c r="L77" s="662"/>
      <c r="M77" s="662"/>
      <c r="N77" s="662"/>
      <c r="O77" s="662"/>
      <c r="P77" s="662"/>
      <c r="Q77" s="93"/>
      <c r="R77" s="93"/>
      <c r="S77" s="231"/>
      <c r="T77" s="662"/>
      <c r="U77" s="662"/>
      <c r="V77" s="662"/>
      <c r="W77" s="662"/>
      <c r="X77" s="662"/>
      <c r="Y77" s="662"/>
      <c r="Z77" s="662"/>
      <c r="AA77" s="662"/>
      <c r="AB77" s="662"/>
      <c r="AC77" s="662"/>
      <c r="AD77" s="93"/>
      <c r="AE77" s="214"/>
    </row>
    <row r="78" spans="2:31" s="1" customFormat="1" ht="12.75" customHeight="1" x14ac:dyDescent="0.2">
      <c r="B78" s="213"/>
      <c r="C78" s="93"/>
      <c r="D78" s="93"/>
      <c r="E78" s="93"/>
      <c r="F78" s="93"/>
      <c r="G78" s="93"/>
      <c r="H78" s="93"/>
      <c r="I78" s="93"/>
      <c r="J78" s="93"/>
      <c r="K78" s="93"/>
      <c r="L78" s="93"/>
      <c r="M78" s="93"/>
      <c r="N78" s="93"/>
      <c r="O78" s="93"/>
      <c r="P78" s="93"/>
      <c r="Q78" s="93"/>
      <c r="R78" s="93"/>
      <c r="S78" s="93"/>
      <c r="T78" s="93"/>
      <c r="U78" s="93"/>
      <c r="V78" s="93"/>
      <c r="W78" s="93"/>
      <c r="X78" s="93"/>
      <c r="Y78" s="93"/>
      <c r="Z78" s="93"/>
      <c r="AA78" s="93"/>
      <c r="AB78" s="93"/>
      <c r="AC78" s="93"/>
      <c r="AD78" s="93"/>
      <c r="AE78" s="214"/>
    </row>
    <row r="79" spans="2:31" s="1" customFormat="1" ht="12.75" customHeight="1" x14ac:dyDescent="0.2">
      <c r="B79" s="213"/>
      <c r="C79" s="93"/>
      <c r="D79" s="93"/>
      <c r="E79" s="93"/>
      <c r="F79" s="93"/>
      <c r="G79" s="93"/>
      <c r="H79" s="93"/>
      <c r="I79" s="93"/>
      <c r="J79" s="93"/>
      <c r="K79" s="93"/>
      <c r="L79" s="93"/>
      <c r="M79" s="93"/>
      <c r="N79" s="93"/>
      <c r="O79" s="93"/>
      <c r="P79" s="93"/>
      <c r="Q79" s="93"/>
      <c r="R79" s="93"/>
      <c r="S79" s="93"/>
      <c r="T79" s="93"/>
      <c r="U79" s="93"/>
      <c r="V79" s="93"/>
      <c r="W79" s="93"/>
      <c r="X79" s="93"/>
      <c r="Y79" s="93"/>
      <c r="Z79" s="93"/>
      <c r="AA79" s="93"/>
      <c r="AB79" s="93"/>
      <c r="AC79" s="93"/>
      <c r="AD79" s="93"/>
      <c r="AE79" s="214"/>
    </row>
    <row r="80" spans="2:31" s="1" customFormat="1" ht="12.75" customHeight="1" x14ac:dyDescent="0.2">
      <c r="B80" s="213"/>
      <c r="C80" s="93"/>
      <c r="D80" s="93"/>
      <c r="E80" s="93"/>
      <c r="F80" s="93"/>
      <c r="G80" s="93"/>
      <c r="H80" s="93"/>
      <c r="I80" s="93"/>
      <c r="J80" s="93"/>
      <c r="K80" s="93"/>
      <c r="L80" s="93"/>
      <c r="M80" s="93"/>
      <c r="N80" s="93"/>
      <c r="O80" s="93"/>
      <c r="P80" s="93"/>
      <c r="Q80" s="93"/>
      <c r="R80" s="93"/>
      <c r="S80" s="93"/>
      <c r="T80" s="93"/>
      <c r="U80" s="93"/>
      <c r="V80" s="93"/>
      <c r="W80" s="93"/>
      <c r="X80" s="93"/>
      <c r="Y80" s="93"/>
      <c r="Z80" s="93"/>
      <c r="AA80" s="93"/>
      <c r="AB80" s="93"/>
      <c r="AC80" s="93"/>
      <c r="AD80" s="93"/>
      <c r="AE80" s="214"/>
    </row>
    <row r="81" spans="2:31" s="1" customFormat="1" ht="12.75" customHeight="1" x14ac:dyDescent="0.2">
      <c r="B81" s="215" t="s">
        <v>1620</v>
      </c>
      <c r="C81" s="93"/>
      <c r="D81" s="93"/>
      <c r="E81" s="93"/>
      <c r="F81" s="93"/>
      <c r="G81" s="93"/>
      <c r="H81" s="93"/>
      <c r="I81" s="93"/>
      <c r="J81" s="93"/>
      <c r="K81" s="93"/>
      <c r="L81" s="93"/>
      <c r="M81" s="93"/>
      <c r="N81" s="93"/>
      <c r="O81" s="93"/>
      <c r="P81" s="93"/>
      <c r="Q81" s="93"/>
      <c r="R81" s="93"/>
      <c r="S81" s="93"/>
      <c r="T81" s="93"/>
      <c r="U81" s="93"/>
      <c r="V81" s="93"/>
      <c r="W81" s="93"/>
      <c r="X81" s="93"/>
      <c r="Y81" s="93"/>
      <c r="Z81" s="93"/>
      <c r="AA81" s="93"/>
      <c r="AB81" s="93"/>
      <c r="AC81" s="93"/>
      <c r="AD81" s="93"/>
      <c r="AE81" s="214"/>
    </row>
    <row r="82" spans="2:31" s="1" customFormat="1" ht="12.75" customHeight="1" x14ac:dyDescent="0.2">
      <c r="B82" s="152"/>
      <c r="D82" s="58"/>
      <c r="E82" s="58"/>
      <c r="F82" s="58"/>
      <c r="G82" s="58"/>
      <c r="H82" s="58"/>
      <c r="I82" s="58"/>
      <c r="J82" s="57"/>
      <c r="K82" s="57"/>
      <c r="L82" s="57"/>
      <c r="M82" s="57"/>
      <c r="N82" s="57"/>
      <c r="O82" s="57"/>
      <c r="P82" s="57"/>
      <c r="Q82" s="59"/>
      <c r="R82" s="59"/>
      <c r="S82" s="59"/>
      <c r="T82" s="59"/>
      <c r="U82" s="59"/>
      <c r="V82" s="59"/>
      <c r="W82" s="57"/>
      <c r="X82" s="57"/>
      <c r="Y82" s="57"/>
      <c r="Z82" s="57"/>
      <c r="AA82" s="57"/>
      <c r="AB82" s="57"/>
      <c r="AC82" s="57"/>
      <c r="AD82" s="57"/>
      <c r="AE82" s="180"/>
    </row>
    <row r="83" spans="2:31" s="1" customFormat="1" ht="12.75" customHeight="1" x14ac:dyDescent="0.2">
      <c r="B83" s="775" t="s">
        <v>1602</v>
      </c>
      <c r="C83" s="775"/>
      <c r="D83" s="775"/>
      <c r="E83" s="775"/>
      <c r="F83" s="775"/>
      <c r="G83" s="775"/>
      <c r="H83" s="775"/>
      <c r="I83" s="775"/>
      <c r="J83" s="775"/>
      <c r="K83" s="775"/>
      <c r="L83" s="775"/>
      <c r="M83" s="775"/>
      <c r="N83" s="775"/>
      <c r="O83" s="775"/>
      <c r="P83" s="775"/>
      <c r="Q83" s="775"/>
      <c r="R83" s="775"/>
      <c r="S83" s="775"/>
      <c r="T83" s="775"/>
      <c r="U83" s="775"/>
      <c r="V83" s="775"/>
      <c r="W83" s="775"/>
      <c r="X83" s="756"/>
      <c r="Y83" s="756"/>
      <c r="Z83" s="756" t="s">
        <v>1603</v>
      </c>
      <c r="AA83" s="756"/>
      <c r="AB83" s="757" t="s">
        <v>1604</v>
      </c>
      <c r="AC83" s="757"/>
      <c r="AD83" s="757"/>
      <c r="AE83" s="757"/>
    </row>
    <row r="84" spans="2:31" s="1" customFormat="1" ht="12.75" customHeight="1" x14ac:dyDescent="0.2">
      <c r="B84" s="775"/>
      <c r="C84" s="775"/>
      <c r="D84" s="775"/>
      <c r="E84" s="775"/>
      <c r="F84" s="775"/>
      <c r="G84" s="775"/>
      <c r="H84" s="775"/>
      <c r="I84" s="775"/>
      <c r="J84" s="775"/>
      <c r="K84" s="775"/>
      <c r="L84" s="775"/>
      <c r="M84" s="775"/>
      <c r="N84" s="775"/>
      <c r="O84" s="775"/>
      <c r="P84" s="775"/>
      <c r="Q84" s="775"/>
      <c r="R84" s="775"/>
      <c r="S84" s="775"/>
      <c r="T84" s="775"/>
      <c r="U84" s="775"/>
      <c r="V84" s="775"/>
      <c r="W84" s="775"/>
      <c r="X84" s="756"/>
      <c r="Y84" s="756"/>
      <c r="Z84" s="756"/>
      <c r="AA84" s="756"/>
      <c r="AB84" s="757"/>
      <c r="AC84" s="757"/>
      <c r="AD84" s="757"/>
      <c r="AE84" s="757"/>
    </row>
    <row r="85" spans="2:31" s="1" customFormat="1" ht="12.75" customHeight="1" x14ac:dyDescent="0.2">
      <c r="B85" s="725"/>
      <c r="C85" s="402"/>
      <c r="D85" s="402"/>
      <c r="E85" s="402"/>
      <c r="F85" s="402"/>
      <c r="G85" s="402"/>
      <c r="H85" s="402"/>
      <c r="I85" s="402"/>
      <c r="J85" s="402"/>
      <c r="K85" s="402"/>
      <c r="L85" s="402"/>
      <c r="M85" s="402"/>
      <c r="N85" s="402"/>
      <c r="O85" s="402"/>
      <c r="P85" s="402"/>
      <c r="Q85" s="402"/>
      <c r="R85" s="402"/>
      <c r="S85" s="402"/>
      <c r="T85" s="402"/>
      <c r="U85" s="402"/>
      <c r="V85" s="402"/>
      <c r="W85" s="402"/>
      <c r="X85" s="70"/>
      <c r="Y85" s="70"/>
      <c r="Z85" s="70"/>
      <c r="AA85" s="70"/>
      <c r="AB85" s="70"/>
      <c r="AC85" s="70"/>
      <c r="AD85" s="70"/>
      <c r="AE85" s="216"/>
    </row>
    <row r="86" spans="2:31" s="1" customFormat="1" ht="12.75" customHeight="1" x14ac:dyDescent="0.2">
      <c r="B86" s="592" t="s">
        <v>1605</v>
      </c>
      <c r="C86" s="592"/>
      <c r="D86" s="592"/>
      <c r="E86" s="592"/>
      <c r="F86" s="592"/>
      <c r="G86" s="592"/>
      <c r="H86" s="592"/>
      <c r="I86" s="592"/>
      <c r="J86" s="592"/>
      <c r="K86" s="592"/>
      <c r="L86" s="592"/>
      <c r="M86" s="592"/>
      <c r="N86" s="592"/>
      <c r="O86" s="592"/>
      <c r="P86" s="592"/>
      <c r="Q86" s="592"/>
      <c r="R86" s="592"/>
      <c r="S86" s="592"/>
      <c r="T86" s="592"/>
      <c r="U86" s="592"/>
      <c r="V86" s="592"/>
      <c r="W86" s="592"/>
      <c r="X86" s="709" t="b">
        <v>0</v>
      </c>
      <c r="Y86" s="709"/>
      <c r="Z86" s="726"/>
      <c r="AA86" s="726"/>
      <c r="AB86" s="726"/>
      <c r="AC86" s="726"/>
      <c r="AD86" s="726"/>
      <c r="AE86" s="726"/>
    </row>
    <row r="87" spans="2:31" s="1" customFormat="1" ht="12.75" customHeight="1" x14ac:dyDescent="0.2">
      <c r="B87" s="592"/>
      <c r="C87" s="592"/>
      <c r="D87" s="592"/>
      <c r="E87" s="592"/>
      <c r="F87" s="592"/>
      <c r="G87" s="592"/>
      <c r="H87" s="592"/>
      <c r="I87" s="592"/>
      <c r="J87" s="592"/>
      <c r="K87" s="592"/>
      <c r="L87" s="592"/>
      <c r="M87" s="592"/>
      <c r="N87" s="592"/>
      <c r="O87" s="592"/>
      <c r="P87" s="592"/>
      <c r="Q87" s="592"/>
      <c r="R87" s="592"/>
      <c r="S87" s="592"/>
      <c r="T87" s="592"/>
      <c r="U87" s="592"/>
      <c r="V87" s="592"/>
      <c r="W87" s="592"/>
      <c r="X87" s="709"/>
      <c r="Y87" s="709"/>
      <c r="Z87" s="726"/>
      <c r="AA87" s="726"/>
      <c r="AB87" s="726"/>
      <c r="AC87" s="726"/>
      <c r="AD87" s="726"/>
      <c r="AE87" s="726"/>
    </row>
    <row r="88" spans="2:31" s="1" customFormat="1" ht="12.75" customHeight="1" x14ac:dyDescent="0.2">
      <c r="B88" s="592" t="s">
        <v>1606</v>
      </c>
      <c r="C88" s="592"/>
      <c r="D88" s="592"/>
      <c r="E88" s="592"/>
      <c r="F88" s="592"/>
      <c r="G88" s="592"/>
      <c r="H88" s="592"/>
      <c r="I88" s="592"/>
      <c r="J88" s="592"/>
      <c r="K88" s="592"/>
      <c r="L88" s="592"/>
      <c r="M88" s="592"/>
      <c r="N88" s="592"/>
      <c r="O88" s="592"/>
      <c r="P88" s="592"/>
      <c r="Q88" s="592"/>
      <c r="R88" s="592"/>
      <c r="S88" s="592"/>
      <c r="T88" s="592"/>
      <c r="U88" s="592"/>
      <c r="V88" s="592"/>
      <c r="W88" s="592"/>
      <c r="X88" s="709" t="b">
        <v>0</v>
      </c>
      <c r="Y88" s="709"/>
      <c r="Z88" s="726"/>
      <c r="AA88" s="726"/>
      <c r="AB88" s="726"/>
      <c r="AC88" s="726"/>
      <c r="AD88" s="726"/>
      <c r="AE88" s="726"/>
    </row>
    <row r="89" spans="2:31" s="1" customFormat="1" ht="12.75" customHeight="1" x14ac:dyDescent="0.2">
      <c r="B89" s="592"/>
      <c r="C89" s="592"/>
      <c r="D89" s="592"/>
      <c r="E89" s="592"/>
      <c r="F89" s="592"/>
      <c r="G89" s="592"/>
      <c r="H89" s="592"/>
      <c r="I89" s="592"/>
      <c r="J89" s="592"/>
      <c r="K89" s="592"/>
      <c r="L89" s="592"/>
      <c r="M89" s="592"/>
      <c r="N89" s="592"/>
      <c r="O89" s="592"/>
      <c r="P89" s="592"/>
      <c r="Q89" s="592"/>
      <c r="R89" s="592"/>
      <c r="S89" s="592"/>
      <c r="T89" s="592"/>
      <c r="U89" s="592"/>
      <c r="V89" s="592"/>
      <c r="W89" s="592"/>
      <c r="X89" s="709"/>
      <c r="Y89" s="709"/>
      <c r="Z89" s="726"/>
      <c r="AA89" s="726"/>
      <c r="AB89" s="726"/>
      <c r="AC89" s="726"/>
      <c r="AD89" s="726"/>
      <c r="AE89" s="726"/>
    </row>
    <row r="90" spans="2:31" s="1" customFormat="1" ht="12.75" customHeight="1" x14ac:dyDescent="0.2">
      <c r="B90" s="592" t="s">
        <v>1655</v>
      </c>
      <c r="C90" s="592"/>
      <c r="D90" s="592"/>
      <c r="E90" s="592"/>
      <c r="F90" s="592"/>
      <c r="G90" s="592"/>
      <c r="H90" s="592"/>
      <c r="I90" s="592"/>
      <c r="J90" s="592"/>
      <c r="K90" s="592"/>
      <c r="L90" s="592"/>
      <c r="M90" s="592"/>
      <c r="N90" s="592"/>
      <c r="O90" s="592"/>
      <c r="P90" s="592"/>
      <c r="Q90" s="592"/>
      <c r="R90" s="592"/>
      <c r="S90" s="592"/>
      <c r="T90" s="592"/>
      <c r="U90" s="592"/>
      <c r="V90" s="592"/>
      <c r="W90" s="592"/>
      <c r="X90" s="709" t="b">
        <v>0</v>
      </c>
      <c r="Y90" s="709"/>
      <c r="Z90" s="726"/>
      <c r="AA90" s="726"/>
      <c r="AB90" s="726"/>
      <c r="AC90" s="726"/>
      <c r="AD90" s="726"/>
      <c r="AE90" s="726"/>
    </row>
    <row r="91" spans="2:31" s="1" customFormat="1" ht="12.75" customHeight="1" x14ac:dyDescent="0.2">
      <c r="B91" s="592"/>
      <c r="C91" s="592"/>
      <c r="D91" s="592"/>
      <c r="E91" s="592"/>
      <c r="F91" s="592"/>
      <c r="G91" s="592"/>
      <c r="H91" s="592"/>
      <c r="I91" s="592"/>
      <c r="J91" s="592"/>
      <c r="K91" s="592"/>
      <c r="L91" s="592"/>
      <c r="M91" s="592"/>
      <c r="N91" s="592"/>
      <c r="O91" s="592"/>
      <c r="P91" s="592"/>
      <c r="Q91" s="592"/>
      <c r="R91" s="592"/>
      <c r="S91" s="592"/>
      <c r="T91" s="592"/>
      <c r="U91" s="592"/>
      <c r="V91" s="592"/>
      <c r="W91" s="592"/>
      <c r="X91" s="709"/>
      <c r="Y91" s="709"/>
      <c r="Z91" s="726"/>
      <c r="AA91" s="726"/>
      <c r="AB91" s="726"/>
      <c r="AC91" s="726"/>
      <c r="AD91" s="726"/>
      <c r="AE91" s="726"/>
    </row>
    <row r="92" spans="2:31" s="1" customFormat="1" ht="56.25" customHeight="1" x14ac:dyDescent="0.2">
      <c r="B92" s="592" t="s">
        <v>1656</v>
      </c>
      <c r="C92" s="592"/>
      <c r="D92" s="592"/>
      <c r="E92" s="592"/>
      <c r="F92" s="592"/>
      <c r="G92" s="592"/>
      <c r="H92" s="592"/>
      <c r="I92" s="592"/>
      <c r="J92" s="592"/>
      <c r="K92" s="592"/>
      <c r="L92" s="592"/>
      <c r="M92" s="592"/>
      <c r="N92" s="592"/>
      <c r="O92" s="592"/>
      <c r="P92" s="592"/>
      <c r="Q92" s="592"/>
      <c r="R92" s="592"/>
      <c r="S92" s="592"/>
      <c r="T92" s="592"/>
      <c r="U92" s="592"/>
      <c r="V92" s="592"/>
      <c r="W92" s="592"/>
      <c r="X92" s="709" t="b">
        <v>0</v>
      </c>
      <c r="Y92" s="709"/>
      <c r="Z92" s="726"/>
      <c r="AA92" s="726"/>
      <c r="AB92" s="726"/>
      <c r="AC92" s="726"/>
      <c r="AD92" s="726"/>
      <c r="AE92" s="726"/>
    </row>
    <row r="93" spans="2:31" s="1" customFormat="1" ht="56.25" customHeight="1" x14ac:dyDescent="0.2">
      <c r="B93" s="592"/>
      <c r="C93" s="592"/>
      <c r="D93" s="592"/>
      <c r="E93" s="592"/>
      <c r="F93" s="592"/>
      <c r="G93" s="592"/>
      <c r="H93" s="592"/>
      <c r="I93" s="592"/>
      <c r="J93" s="592"/>
      <c r="K93" s="592"/>
      <c r="L93" s="592"/>
      <c r="M93" s="592"/>
      <c r="N93" s="592"/>
      <c r="O93" s="592"/>
      <c r="P93" s="592"/>
      <c r="Q93" s="592"/>
      <c r="R93" s="592"/>
      <c r="S93" s="592"/>
      <c r="T93" s="592"/>
      <c r="U93" s="592"/>
      <c r="V93" s="592"/>
      <c r="W93" s="592"/>
      <c r="X93" s="709"/>
      <c r="Y93" s="709"/>
      <c r="Z93" s="726"/>
      <c r="AA93" s="726"/>
      <c r="AB93" s="726"/>
      <c r="AC93" s="726"/>
      <c r="AD93" s="726"/>
      <c r="AE93" s="726"/>
    </row>
    <row r="94" spans="2:31" s="1" customFormat="1" ht="12.75" customHeight="1" x14ac:dyDescent="0.2">
      <c r="B94" s="592" t="s">
        <v>1657</v>
      </c>
      <c r="C94" s="592"/>
      <c r="D94" s="592"/>
      <c r="E94" s="592"/>
      <c r="F94" s="592"/>
      <c r="G94" s="592"/>
      <c r="H94" s="592"/>
      <c r="I94" s="592"/>
      <c r="J94" s="592"/>
      <c r="K94" s="592"/>
      <c r="L94" s="592"/>
      <c r="M94" s="592"/>
      <c r="N94" s="592"/>
      <c r="O94" s="592"/>
      <c r="P94" s="592"/>
      <c r="Q94" s="592"/>
      <c r="R94" s="592"/>
      <c r="S94" s="592"/>
      <c r="T94" s="592"/>
      <c r="U94" s="592"/>
      <c r="V94" s="592"/>
      <c r="W94" s="592"/>
      <c r="X94" s="709" t="b">
        <v>0</v>
      </c>
      <c r="Y94" s="709"/>
      <c r="Z94" s="726"/>
      <c r="AA94" s="726"/>
      <c r="AB94" s="726"/>
      <c r="AC94" s="726"/>
      <c r="AD94" s="726"/>
      <c r="AE94" s="726"/>
    </row>
    <row r="95" spans="2:31" s="1" customFormat="1" ht="12.75" customHeight="1" x14ac:dyDescent="0.2">
      <c r="B95" s="592"/>
      <c r="C95" s="592"/>
      <c r="D95" s="592"/>
      <c r="E95" s="592"/>
      <c r="F95" s="592"/>
      <c r="G95" s="592"/>
      <c r="H95" s="592"/>
      <c r="I95" s="592"/>
      <c r="J95" s="592"/>
      <c r="K95" s="592"/>
      <c r="L95" s="592"/>
      <c r="M95" s="592"/>
      <c r="N95" s="592"/>
      <c r="O95" s="592"/>
      <c r="P95" s="592"/>
      <c r="Q95" s="592"/>
      <c r="R95" s="592"/>
      <c r="S95" s="592"/>
      <c r="T95" s="592"/>
      <c r="U95" s="592"/>
      <c r="V95" s="592"/>
      <c r="W95" s="592"/>
      <c r="X95" s="709"/>
      <c r="Y95" s="709"/>
      <c r="Z95" s="726"/>
      <c r="AA95" s="726"/>
      <c r="AB95" s="726"/>
      <c r="AC95" s="726"/>
      <c r="AD95" s="726"/>
      <c r="AE95" s="726"/>
    </row>
    <row r="96" spans="2:31" s="1" customFormat="1" x14ac:dyDescent="0.2">
      <c r="B96" s="152"/>
      <c r="AE96" s="180"/>
    </row>
    <row r="97" spans="2:31" s="1" customFormat="1" x14ac:dyDescent="0.2">
      <c r="B97" s="778" t="s">
        <v>1658</v>
      </c>
      <c r="C97" s="748"/>
      <c r="D97" s="748"/>
      <c r="E97" s="748"/>
      <c r="F97" s="748"/>
      <c r="G97" s="748"/>
      <c r="H97" s="748"/>
      <c r="I97" s="748"/>
      <c r="J97" s="748"/>
      <c r="K97" s="748"/>
      <c r="L97" s="748"/>
      <c r="M97" s="748"/>
      <c r="N97" s="748"/>
      <c r="O97" s="748"/>
      <c r="P97" s="748"/>
      <c r="Q97" s="748"/>
      <c r="R97" s="748"/>
      <c r="S97" s="748"/>
      <c r="T97" s="748"/>
      <c r="U97" s="748"/>
      <c r="V97" s="748"/>
      <c r="W97" s="748"/>
      <c r="X97" s="748"/>
      <c r="Y97" s="748"/>
      <c r="Z97" s="748"/>
      <c r="AA97" s="748"/>
      <c r="AB97" s="748"/>
      <c r="AC97" s="748"/>
      <c r="AD97" s="748"/>
      <c r="AE97" s="779"/>
    </row>
    <row r="98" spans="2:31" s="1" customFormat="1" x14ac:dyDescent="0.2">
      <c r="B98" s="778"/>
      <c r="C98" s="748"/>
      <c r="D98" s="748"/>
      <c r="E98" s="748"/>
      <c r="F98" s="748"/>
      <c r="G98" s="748"/>
      <c r="H98" s="748"/>
      <c r="I98" s="748"/>
      <c r="J98" s="748"/>
      <c r="K98" s="748"/>
      <c r="L98" s="748"/>
      <c r="M98" s="748"/>
      <c r="N98" s="748"/>
      <c r="O98" s="748"/>
      <c r="P98" s="748"/>
      <c r="Q98" s="748"/>
      <c r="R98" s="748"/>
      <c r="S98" s="748"/>
      <c r="T98" s="748"/>
      <c r="U98" s="748"/>
      <c r="V98" s="748"/>
      <c r="W98" s="748"/>
      <c r="X98" s="748"/>
      <c r="Y98" s="748"/>
      <c r="Z98" s="748"/>
      <c r="AA98" s="748"/>
      <c r="AB98" s="748"/>
      <c r="AC98" s="748"/>
      <c r="AD98" s="748"/>
      <c r="AE98" s="779"/>
    </row>
    <row r="99" spans="2:31" s="1" customFormat="1" x14ac:dyDescent="0.2">
      <c r="B99" s="152"/>
      <c r="AE99" s="180"/>
    </row>
    <row r="100" spans="2:31" s="1" customFormat="1" ht="15" x14ac:dyDescent="0.25">
      <c r="B100" s="152"/>
      <c r="C100" s="94"/>
      <c r="D100" s="94"/>
      <c r="E100" s="94"/>
      <c r="F100" s="94"/>
      <c r="G100" s="94"/>
      <c r="H100" s="94"/>
      <c r="I100" s="94"/>
      <c r="J100" s="94"/>
      <c r="K100" s="94"/>
      <c r="L100" s="94"/>
      <c r="M100" s="94"/>
      <c r="N100" s="94"/>
      <c r="O100" s="94"/>
      <c r="P100" s="94"/>
      <c r="Q100" s="720" t="s">
        <v>1614</v>
      </c>
      <c r="R100" s="720"/>
      <c r="S100" s="720"/>
      <c r="T100" s="720"/>
      <c r="U100" s="720"/>
      <c r="V100" s="720"/>
      <c r="W100" s="720"/>
      <c r="X100" s="720"/>
      <c r="Y100" s="720"/>
      <c r="Z100" s="728" t="s">
        <v>1615</v>
      </c>
      <c r="AA100" s="728"/>
      <c r="AB100" s="728"/>
      <c r="AC100" s="728"/>
      <c r="AD100" s="728"/>
      <c r="AE100" s="729"/>
    </row>
    <row r="101" spans="2:31" s="1" customFormat="1" ht="15" x14ac:dyDescent="0.25">
      <c r="B101" s="217" t="s">
        <v>1616</v>
      </c>
      <c r="C101" s="94"/>
      <c r="D101" s="94"/>
      <c r="E101" s="94"/>
      <c r="F101" s="94"/>
      <c r="G101" s="94"/>
      <c r="H101" s="94"/>
      <c r="I101" s="94"/>
      <c r="J101" s="94"/>
      <c r="K101" s="94"/>
      <c r="L101" s="94"/>
      <c r="M101" s="94"/>
      <c r="N101" s="94"/>
      <c r="O101" s="94"/>
      <c r="P101" s="94"/>
      <c r="Q101" s="96"/>
      <c r="R101" s="96"/>
      <c r="S101" s="96"/>
      <c r="T101" s="96"/>
      <c r="U101" s="96"/>
      <c r="V101" s="96"/>
      <c r="W101" s="96"/>
      <c r="X101" s="96"/>
      <c r="Y101" s="96"/>
      <c r="Z101" s="219"/>
      <c r="AA101" s="219"/>
      <c r="AB101" s="219"/>
      <c r="AC101" s="219"/>
      <c r="AD101" s="219"/>
      <c r="AE101" s="220"/>
    </row>
    <row r="102" spans="2:31" s="1" customFormat="1" x14ac:dyDescent="0.2">
      <c r="B102" s="763"/>
      <c r="C102" s="764"/>
      <c r="D102" s="764"/>
      <c r="E102" s="764"/>
      <c r="F102" s="764"/>
      <c r="G102" s="764"/>
      <c r="H102" s="764"/>
      <c r="I102" s="764"/>
      <c r="J102" s="764"/>
      <c r="K102" s="764"/>
      <c r="L102" s="764"/>
      <c r="M102" s="764"/>
      <c r="N102" s="764"/>
      <c r="O102" s="764"/>
      <c r="P102" s="764"/>
      <c r="Q102" s="764"/>
      <c r="R102" s="764"/>
      <c r="S102" s="764"/>
      <c r="T102" s="764"/>
      <c r="U102" s="764"/>
      <c r="V102" s="764"/>
      <c r="W102" s="764"/>
      <c r="X102" s="764"/>
      <c r="Y102" s="764"/>
      <c r="Z102" s="764"/>
      <c r="AA102" s="764"/>
      <c r="AB102" s="764"/>
      <c r="AC102" s="764"/>
      <c r="AD102" s="764"/>
      <c r="AE102" s="765"/>
    </row>
    <row r="103" spans="2:31" s="1" customFormat="1" x14ac:dyDescent="0.2">
      <c r="B103" s="766"/>
      <c r="C103" s="767"/>
      <c r="D103" s="767"/>
      <c r="E103" s="767"/>
      <c r="F103" s="767"/>
      <c r="G103" s="767"/>
      <c r="H103" s="767"/>
      <c r="I103" s="767"/>
      <c r="J103" s="767"/>
      <c r="K103" s="767"/>
      <c r="L103" s="767"/>
      <c r="M103" s="767"/>
      <c r="N103" s="767"/>
      <c r="O103" s="767"/>
      <c r="P103" s="767"/>
      <c r="Q103" s="767"/>
      <c r="R103" s="767"/>
      <c r="S103" s="767"/>
      <c r="T103" s="767"/>
      <c r="U103" s="767"/>
      <c r="V103" s="767"/>
      <c r="W103" s="767"/>
      <c r="X103" s="767"/>
      <c r="Y103" s="767"/>
      <c r="Z103" s="767"/>
      <c r="AA103" s="767"/>
      <c r="AB103" s="767"/>
      <c r="AC103" s="767"/>
      <c r="AD103" s="767"/>
      <c r="AE103" s="768"/>
    </row>
    <row r="104" spans="2:31" s="1" customFormat="1" x14ac:dyDescent="0.2">
      <c r="B104" s="766"/>
      <c r="C104" s="767"/>
      <c r="D104" s="767"/>
      <c r="E104" s="767"/>
      <c r="F104" s="767"/>
      <c r="G104" s="767"/>
      <c r="H104" s="767"/>
      <c r="I104" s="767"/>
      <c r="J104" s="767"/>
      <c r="K104" s="767"/>
      <c r="L104" s="767"/>
      <c r="M104" s="767"/>
      <c r="N104" s="767"/>
      <c r="O104" s="767"/>
      <c r="P104" s="767"/>
      <c r="Q104" s="767"/>
      <c r="R104" s="767"/>
      <c r="S104" s="767"/>
      <c r="T104" s="767"/>
      <c r="U104" s="767"/>
      <c r="V104" s="767"/>
      <c r="W104" s="767"/>
      <c r="X104" s="767"/>
      <c r="Y104" s="767"/>
      <c r="Z104" s="767"/>
      <c r="AA104" s="767"/>
      <c r="AB104" s="767"/>
      <c r="AC104" s="767"/>
      <c r="AD104" s="767"/>
      <c r="AE104" s="768"/>
    </row>
    <row r="105" spans="2:31" s="1" customFormat="1" x14ac:dyDescent="0.2">
      <c r="B105" s="766"/>
      <c r="C105" s="767"/>
      <c r="D105" s="767"/>
      <c r="E105" s="767"/>
      <c r="F105" s="767"/>
      <c r="G105" s="767"/>
      <c r="H105" s="767"/>
      <c r="I105" s="767"/>
      <c r="J105" s="767"/>
      <c r="K105" s="767"/>
      <c r="L105" s="767"/>
      <c r="M105" s="767"/>
      <c r="N105" s="767"/>
      <c r="O105" s="767"/>
      <c r="P105" s="767"/>
      <c r="Q105" s="767"/>
      <c r="R105" s="767"/>
      <c r="S105" s="767"/>
      <c r="T105" s="767"/>
      <c r="U105" s="767"/>
      <c r="V105" s="767"/>
      <c r="W105" s="767"/>
      <c r="X105" s="767"/>
      <c r="Y105" s="767"/>
      <c r="Z105" s="767"/>
      <c r="AA105" s="767"/>
      <c r="AB105" s="767"/>
      <c r="AC105" s="767"/>
      <c r="AD105" s="767"/>
      <c r="AE105" s="768"/>
    </row>
    <row r="106" spans="2:31" s="1" customFormat="1" x14ac:dyDescent="0.2">
      <c r="B106" s="766"/>
      <c r="C106" s="767"/>
      <c r="D106" s="767"/>
      <c r="E106" s="767"/>
      <c r="F106" s="767"/>
      <c r="G106" s="767"/>
      <c r="H106" s="767"/>
      <c r="I106" s="767"/>
      <c r="J106" s="767"/>
      <c r="K106" s="767"/>
      <c r="L106" s="767"/>
      <c r="M106" s="767"/>
      <c r="N106" s="767"/>
      <c r="O106" s="767"/>
      <c r="P106" s="767"/>
      <c r="Q106" s="767"/>
      <c r="R106" s="767"/>
      <c r="S106" s="767"/>
      <c r="T106" s="767"/>
      <c r="U106" s="767"/>
      <c r="V106" s="767"/>
      <c r="W106" s="767"/>
      <c r="X106" s="767"/>
      <c r="Y106" s="767"/>
      <c r="Z106" s="767"/>
      <c r="AA106" s="767"/>
      <c r="AB106" s="767"/>
      <c r="AC106" s="767"/>
      <c r="AD106" s="767"/>
      <c r="AE106" s="768"/>
    </row>
    <row r="107" spans="2:31" s="1" customFormat="1" x14ac:dyDescent="0.2">
      <c r="B107" s="766"/>
      <c r="C107" s="767"/>
      <c r="D107" s="767"/>
      <c r="E107" s="767"/>
      <c r="F107" s="767"/>
      <c r="G107" s="767"/>
      <c r="H107" s="767"/>
      <c r="I107" s="767"/>
      <c r="J107" s="767"/>
      <c r="K107" s="767"/>
      <c r="L107" s="767"/>
      <c r="M107" s="767"/>
      <c r="N107" s="767"/>
      <c r="O107" s="767"/>
      <c r="P107" s="767"/>
      <c r="Q107" s="767"/>
      <c r="R107" s="767"/>
      <c r="S107" s="767"/>
      <c r="T107" s="767"/>
      <c r="U107" s="767"/>
      <c r="V107" s="767"/>
      <c r="W107" s="767"/>
      <c r="X107" s="767"/>
      <c r="Y107" s="767"/>
      <c r="Z107" s="767"/>
      <c r="AA107" s="767"/>
      <c r="AB107" s="767"/>
      <c r="AC107" s="767"/>
      <c r="AD107" s="767"/>
      <c r="AE107" s="768"/>
    </row>
    <row r="108" spans="2:31" s="1" customFormat="1" x14ac:dyDescent="0.2">
      <c r="B108" s="769"/>
      <c r="C108" s="770"/>
      <c r="D108" s="770"/>
      <c r="E108" s="770"/>
      <c r="F108" s="770"/>
      <c r="G108" s="770"/>
      <c r="H108" s="770"/>
      <c r="I108" s="770"/>
      <c r="J108" s="770"/>
      <c r="K108" s="770"/>
      <c r="L108" s="770"/>
      <c r="M108" s="770"/>
      <c r="N108" s="770"/>
      <c r="O108" s="770"/>
      <c r="P108" s="770"/>
      <c r="Q108" s="770"/>
      <c r="R108" s="770"/>
      <c r="S108" s="770"/>
      <c r="T108" s="770"/>
      <c r="U108" s="770"/>
      <c r="V108" s="770"/>
      <c r="W108" s="770"/>
      <c r="X108" s="770"/>
      <c r="Y108" s="770"/>
      <c r="Z108" s="770"/>
      <c r="AA108" s="770"/>
      <c r="AB108" s="770"/>
      <c r="AC108" s="770"/>
      <c r="AD108" s="770"/>
      <c r="AE108" s="771"/>
    </row>
    <row r="109" spans="2:31" s="1" customFormat="1" x14ac:dyDescent="0.2">
      <c r="B109" s="185"/>
      <c r="C109" s="67"/>
      <c r="D109" s="67"/>
      <c r="E109" s="67"/>
      <c r="F109" s="67"/>
      <c r="G109" s="67"/>
      <c r="H109" s="67"/>
      <c r="I109" s="67"/>
      <c r="J109" s="67"/>
      <c r="K109" s="67"/>
      <c r="L109" s="67"/>
      <c r="M109" s="67"/>
      <c r="N109" s="67"/>
      <c r="O109" s="67"/>
      <c r="P109" s="67"/>
      <c r="Q109" s="67"/>
      <c r="R109" s="67"/>
      <c r="S109" s="67"/>
      <c r="T109" s="67"/>
      <c r="U109" s="67"/>
      <c r="V109" s="67"/>
      <c r="W109" s="67"/>
      <c r="X109" s="57"/>
      <c r="Y109" s="57"/>
      <c r="Z109" s="57"/>
      <c r="AA109" s="57"/>
      <c r="AB109" s="57"/>
      <c r="AC109" s="57"/>
      <c r="AD109" s="57"/>
      <c r="AE109" s="186"/>
    </row>
    <row r="110" spans="2:31" s="1" customFormat="1" x14ac:dyDescent="0.2">
      <c r="B110" s="222"/>
      <c r="C110" s="223"/>
      <c r="D110" s="223"/>
      <c r="E110" s="223"/>
      <c r="F110" s="223"/>
      <c r="G110" s="223"/>
      <c r="H110" s="223"/>
      <c r="I110" s="223"/>
      <c r="J110" s="223"/>
      <c r="K110" s="223"/>
      <c r="L110" s="223"/>
      <c r="M110" s="223"/>
      <c r="N110" s="223"/>
      <c r="O110" s="223"/>
      <c r="P110" s="223"/>
      <c r="Q110" s="223"/>
      <c r="R110" s="223"/>
      <c r="S110" s="223"/>
      <c r="T110" s="223"/>
      <c r="U110" s="223"/>
      <c r="V110" s="223"/>
      <c r="W110" s="223"/>
      <c r="X110" s="181"/>
      <c r="Y110" s="181"/>
      <c r="Z110" s="181"/>
      <c r="AA110" s="181"/>
      <c r="AB110" s="181"/>
      <c r="AC110" s="181"/>
      <c r="AD110" s="181"/>
      <c r="AE110" s="224"/>
    </row>
    <row r="111" spans="2:31" s="1" customFormat="1" ht="12.75" customHeight="1" x14ac:dyDescent="0.2">
      <c r="B111" s="61"/>
      <c r="C111" s="60"/>
      <c r="D111" s="60"/>
      <c r="E111" s="60"/>
      <c r="F111" s="60"/>
      <c r="G111" s="60"/>
      <c r="H111" s="60"/>
      <c r="I111" s="60"/>
      <c r="J111" s="60"/>
      <c r="K111" s="60"/>
      <c r="L111" s="60"/>
      <c r="M111" s="60"/>
      <c r="N111" s="60"/>
      <c r="O111" s="60"/>
      <c r="P111" s="60"/>
      <c r="Q111" s="60"/>
      <c r="R111" s="60"/>
      <c r="S111" s="60"/>
      <c r="T111" s="60"/>
      <c r="U111" s="60"/>
      <c r="V111" s="60"/>
      <c r="W111" s="60"/>
      <c r="X111" s="60"/>
      <c r="Y111" s="60"/>
      <c r="Z111" s="60"/>
      <c r="AA111" s="60"/>
      <c r="AB111" s="60"/>
      <c r="AC111" s="60"/>
      <c r="AD111" s="60"/>
      <c r="AE111" s="60"/>
    </row>
    <row r="112" spans="2:31" s="1" customFormat="1" ht="12.75" customHeight="1" x14ac:dyDescent="0.2">
      <c r="B112" s="61"/>
      <c r="C112" s="60"/>
      <c r="D112" s="60"/>
      <c r="E112" s="60"/>
      <c r="F112" s="60"/>
      <c r="G112" s="60"/>
      <c r="H112" s="60"/>
      <c r="I112" s="60"/>
      <c r="J112" s="60"/>
      <c r="K112" s="60"/>
      <c r="L112" s="60"/>
      <c r="M112" s="60"/>
      <c r="N112" s="60"/>
      <c r="O112" s="60"/>
      <c r="P112" s="60"/>
      <c r="Q112" s="60"/>
      <c r="R112" s="60"/>
      <c r="S112" s="60"/>
      <c r="T112" s="60"/>
      <c r="U112" s="60"/>
      <c r="V112" s="60"/>
      <c r="W112" s="60"/>
      <c r="X112" s="60"/>
      <c r="Y112" s="60"/>
      <c r="Z112" s="60"/>
      <c r="AA112" s="60"/>
      <c r="AB112" s="60"/>
      <c r="AC112" s="60"/>
      <c r="AD112" s="60"/>
      <c r="AE112" s="60"/>
    </row>
    <row r="113" spans="2:31" s="1" customFormat="1" ht="12.75" customHeight="1" x14ac:dyDescent="0.2">
      <c r="B113" s="61"/>
      <c r="C113" s="60"/>
      <c r="D113" s="60"/>
      <c r="E113" s="60"/>
      <c r="F113" s="60"/>
      <c r="G113" s="60"/>
      <c r="H113" s="60"/>
      <c r="I113" s="60"/>
      <c r="J113" s="60"/>
      <c r="K113" s="60"/>
      <c r="L113" s="60"/>
      <c r="M113" s="60"/>
      <c r="N113" s="60"/>
      <c r="O113" s="60"/>
      <c r="P113" s="60"/>
      <c r="Q113" s="60"/>
      <c r="R113" s="60"/>
      <c r="S113" s="60"/>
      <c r="T113" s="60"/>
      <c r="U113" s="60"/>
      <c r="V113" s="60"/>
      <c r="W113" s="60"/>
      <c r="X113" s="60"/>
      <c r="Y113" s="60"/>
      <c r="Z113" s="60"/>
      <c r="AA113" s="60"/>
      <c r="AB113" s="60"/>
      <c r="AC113" s="60"/>
      <c r="AD113" s="60"/>
      <c r="AE113" s="60"/>
    </row>
    <row r="114" spans="2:31" s="1" customFormat="1" ht="12.75" customHeight="1" x14ac:dyDescent="0.2">
      <c r="B114" s="61"/>
      <c r="C114" s="60"/>
      <c r="D114" s="60"/>
      <c r="E114" s="60"/>
      <c r="F114" s="60"/>
      <c r="G114" s="60"/>
      <c r="H114" s="60"/>
      <c r="I114" s="60"/>
      <c r="J114" s="60"/>
      <c r="K114" s="60"/>
      <c r="L114" s="60"/>
      <c r="M114" s="60"/>
      <c r="N114" s="60"/>
      <c r="O114" s="60"/>
      <c r="P114" s="60"/>
      <c r="Q114" s="60"/>
      <c r="R114" s="60"/>
      <c r="S114" s="60"/>
      <c r="T114" s="60"/>
      <c r="U114" s="60"/>
      <c r="V114" s="60"/>
      <c r="W114" s="60"/>
      <c r="X114" s="60"/>
      <c r="Y114" s="60"/>
      <c r="Z114" s="60"/>
      <c r="AA114" s="60"/>
      <c r="AB114" s="60"/>
      <c r="AC114" s="60"/>
      <c r="AD114" s="60"/>
      <c r="AE114" s="60"/>
    </row>
    <row r="115" spans="2:31" s="1" customFormat="1" ht="12.75" customHeight="1" x14ac:dyDescent="0.2">
      <c r="B115" s="61"/>
      <c r="C115" s="60"/>
      <c r="D115" s="60"/>
      <c r="E115" s="60"/>
      <c r="F115" s="60"/>
      <c r="G115" s="60"/>
      <c r="H115" s="60"/>
      <c r="I115" s="60"/>
      <c r="J115" s="60"/>
      <c r="K115" s="60"/>
      <c r="L115" s="60"/>
      <c r="M115" s="60"/>
      <c r="N115" s="60"/>
      <c r="O115" s="60"/>
      <c r="P115" s="60"/>
      <c r="Q115" s="60"/>
      <c r="R115" s="60"/>
      <c r="S115" s="60"/>
      <c r="T115" s="60"/>
      <c r="U115" s="60"/>
      <c r="V115" s="60"/>
      <c r="W115" s="60"/>
      <c r="X115" s="60"/>
      <c r="Y115" s="60"/>
      <c r="Z115" s="60"/>
      <c r="AA115" s="60"/>
      <c r="AB115" s="60"/>
      <c r="AC115" s="60"/>
      <c r="AD115" s="60"/>
      <c r="AE115" s="60"/>
    </row>
    <row r="116" spans="2:31" s="1" customFormat="1" ht="12.75" customHeight="1" x14ac:dyDescent="0.2">
      <c r="B116" s="61"/>
      <c r="C116" s="60"/>
      <c r="D116" s="60"/>
      <c r="E116" s="60"/>
      <c r="F116" s="60"/>
      <c r="G116" s="60"/>
      <c r="H116" s="60"/>
      <c r="I116" s="60"/>
      <c r="J116" s="60"/>
      <c r="K116" s="60"/>
      <c r="L116" s="60"/>
      <c r="M116" s="60"/>
      <c r="N116" s="60"/>
      <c r="O116" s="60"/>
      <c r="P116" s="60"/>
      <c r="Q116" s="60"/>
      <c r="R116" s="60"/>
      <c r="S116" s="60"/>
      <c r="T116" s="60"/>
      <c r="U116" s="60"/>
      <c r="V116" s="60"/>
      <c r="W116" s="60"/>
      <c r="X116" s="60"/>
      <c r="Y116" s="60"/>
      <c r="Z116" s="60"/>
      <c r="AA116" s="60"/>
      <c r="AB116" s="60"/>
      <c r="AC116" s="60"/>
      <c r="AD116" s="60"/>
      <c r="AE116" s="60"/>
    </row>
    <row r="117" spans="2:31" ht="12.75" customHeight="1" x14ac:dyDescent="0.2"/>
    <row r="118" spans="2:31" ht="12.75" customHeight="1" x14ac:dyDescent="0.2"/>
    <row r="119" spans="2:31" ht="12.75" customHeight="1" x14ac:dyDescent="0.2"/>
    <row r="120" spans="2:31" ht="12.75" customHeight="1" x14ac:dyDescent="0.2"/>
  </sheetData>
  <sheetProtection algorithmName="SHA-512" hashValue="4vQehSa8Ka4Lh+gsMKPWZzSWv+cVFaKBNiQYuBfCLdPKF1F0M3LaPSrEp/8NiS0aQrUOlCRA7ljhvUPHTfmVvQ==" saltValue="Fhqt+tndhlGMbJfN9FjkYw==" spinCount="100000" sheet="1" formatCells="0" formatColumns="0" formatRows="0" insertRows="0" deleteRows="0"/>
  <protectedRanges>
    <protectedRange sqref="V14:V15 V16:W16 R17 X14:Z16 V18:V19 O19:Q19 K14:M16 K18:M18 R19:T20 F14:G20 H14:J18 M20:P20 U17:AA17 Y18:AA20" name="Rango4_1"/>
  </protectedRanges>
  <mergeCells count="111">
    <mergeCell ref="B97:AE98"/>
    <mergeCell ref="B102:AE108"/>
    <mergeCell ref="B94:W95"/>
    <mergeCell ref="X94:Y95"/>
    <mergeCell ref="Z94:AA95"/>
    <mergeCell ref="AB94:AE95"/>
    <mergeCell ref="B90:W91"/>
    <mergeCell ref="X90:Y91"/>
    <mergeCell ref="Z90:AA91"/>
    <mergeCell ref="AB90:AE91"/>
    <mergeCell ref="B92:W93"/>
    <mergeCell ref="X92:Y93"/>
    <mergeCell ref="Z92:AA93"/>
    <mergeCell ref="AB92:AE93"/>
    <mergeCell ref="Q100:Y100"/>
    <mergeCell ref="Z100:AE100"/>
    <mergeCell ref="B85:W85"/>
    <mergeCell ref="B86:W87"/>
    <mergeCell ref="X86:Y87"/>
    <mergeCell ref="Z86:AA87"/>
    <mergeCell ref="AB86:AE87"/>
    <mergeCell ref="B88:W89"/>
    <mergeCell ref="X88:Y89"/>
    <mergeCell ref="Z88:AA89"/>
    <mergeCell ref="AB88:AE89"/>
    <mergeCell ref="D77:H77"/>
    <mergeCell ref="L77:P77"/>
    <mergeCell ref="T77:AC77"/>
    <mergeCell ref="B83:W84"/>
    <mergeCell ref="X83:Y84"/>
    <mergeCell ref="Z83:AA84"/>
    <mergeCell ref="AB83:AE84"/>
    <mergeCell ref="C68:J68"/>
    <mergeCell ref="K68:AD68"/>
    <mergeCell ref="B69:AE69"/>
    <mergeCell ref="B70:AE70"/>
    <mergeCell ref="D76:H76"/>
    <mergeCell ref="L76:P76"/>
    <mergeCell ref="T76:X76"/>
    <mergeCell ref="C66:H66"/>
    <mergeCell ref="I66:V66"/>
    <mergeCell ref="W66:Y66"/>
    <mergeCell ref="Z66:AD66"/>
    <mergeCell ref="C67:H67"/>
    <mergeCell ref="I67:AD67"/>
    <mergeCell ref="D55:I55"/>
    <mergeCell ref="B57:F57"/>
    <mergeCell ref="B58:F58"/>
    <mergeCell ref="C59:AE62"/>
    <mergeCell ref="E64:AD64"/>
    <mergeCell ref="C65:H65"/>
    <mergeCell ref="I65:AD65"/>
    <mergeCell ref="D52:I52"/>
    <mergeCell ref="K52:O52"/>
    <mergeCell ref="D53:I53"/>
    <mergeCell ref="K53:O53"/>
    <mergeCell ref="D54:I54"/>
    <mergeCell ref="K54:O54"/>
    <mergeCell ref="C47:J47"/>
    <mergeCell ref="K47:O47"/>
    <mergeCell ref="R47:R48"/>
    <mergeCell ref="S47:AD48"/>
    <mergeCell ref="S49:AD49"/>
    <mergeCell ref="C50:O51"/>
    <mergeCell ref="B41:AE41"/>
    <mergeCell ref="C43:O44"/>
    <mergeCell ref="R43:AD44"/>
    <mergeCell ref="C45:J45"/>
    <mergeCell ref="K45:O45"/>
    <mergeCell ref="C46:J46"/>
    <mergeCell ref="K46:O46"/>
    <mergeCell ref="S46:AD46"/>
    <mergeCell ref="S50:AD50"/>
    <mergeCell ref="B23:AE23"/>
    <mergeCell ref="B24:AE24"/>
    <mergeCell ref="J27:L27"/>
    <mergeCell ref="J28:L28"/>
    <mergeCell ref="J29:L29"/>
    <mergeCell ref="C30:AD39"/>
    <mergeCell ref="B20:E20"/>
    <mergeCell ref="F20:L20"/>
    <mergeCell ref="M20:Q20"/>
    <mergeCell ref="R20:U20"/>
    <mergeCell ref="V20:X20"/>
    <mergeCell ref="Y20:AE20"/>
    <mergeCell ref="B19:E19"/>
    <mergeCell ref="F19:N19"/>
    <mergeCell ref="O19:Q19"/>
    <mergeCell ref="R19:U19"/>
    <mergeCell ref="V19:X19"/>
    <mergeCell ref="Y19:AE19"/>
    <mergeCell ref="B17:E17"/>
    <mergeCell ref="F17:Q17"/>
    <mergeCell ref="R17:T17"/>
    <mergeCell ref="U17:AE17"/>
    <mergeCell ref="B18:E18"/>
    <mergeCell ref="F18:U18"/>
    <mergeCell ref="V18:X18"/>
    <mergeCell ref="Y18:AE18"/>
    <mergeCell ref="B9:AE11"/>
    <mergeCell ref="B13:AE13"/>
    <mergeCell ref="B14:E16"/>
    <mergeCell ref="F14:U16"/>
    <mergeCell ref="V14:AE14"/>
    <mergeCell ref="V15:AE16"/>
    <mergeCell ref="B3:E7"/>
    <mergeCell ref="F4:AE6"/>
    <mergeCell ref="F7:M7"/>
    <mergeCell ref="N7:X7"/>
    <mergeCell ref="Y7:AE7"/>
    <mergeCell ref="F3:AE3"/>
  </mergeCells>
  <dataValidations count="5">
    <dataValidation type="list" allowBlank="1" showInputMessage="1" showErrorMessage="1" sqref="F17" xr:uid="{59B225C0-B9DD-41C5-BAB1-B405F7305746}">
      <formula1>TIPO_IDE</formula1>
    </dataValidation>
    <dataValidation type="list" allowBlank="1" showInputMessage="1" showErrorMessage="1" sqref="Y18" xr:uid="{1B1BF517-BC60-46D2-8FDE-112AF33E363C}">
      <formula1>TIPO_EMP</formula1>
    </dataValidation>
    <dataValidation type="list" allowBlank="1" showInputMessage="1" showErrorMessage="1" sqref="R19" xr:uid="{D51AE0E9-E1A1-40DD-B70B-E5F3F5C0DC71}">
      <formula1>DEP</formula1>
    </dataValidation>
    <dataValidation type="list" allowBlank="1" showInputMessage="1" showErrorMessage="1" sqref="F19" xr:uid="{CB3EC75B-2B37-4B49-95D8-8B70D8D4DEFE}">
      <formula1>PAIS</formula1>
    </dataValidation>
    <dataValidation type="list" allowBlank="1" showInputMessage="1" showErrorMessage="1" sqref="Y19:Y20" xr:uid="{15CAD80E-4138-4117-842F-BB300A26BFC2}">
      <formula1>INDIRECT(#REF!)</formula1>
    </dataValidation>
  </dataValidations>
  <hyperlinks>
    <hyperlink ref="Z100:AE100" location="MOD.NOM.GUIA01" display="MOD.MICROEMPRESARIOS" xr:uid="{4B89D112-4720-484B-82D7-018231E0B27D}"/>
  </hyperlinks>
  <printOptions horizontalCentered="1"/>
  <pageMargins left="0.39370078740157483" right="0.39370078740157483" top="0.39370078740157483" bottom="0.39370078740157483" header="0" footer="0"/>
  <pageSetup scale="63" fitToHeight="5" orientation="portrait" r:id="rId1"/>
  <headerFooter alignWithMargins="0"/>
  <drawing r:id="rId2"/>
  <legacyDrawing r:id="rId3"/>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05EB55-807C-40B5-8FD8-AE8A435457B4}">
  <sheetPr codeName="Hoja15">
    <tabColor rgb="FFFF6600"/>
    <pageSetUpPr fitToPage="1"/>
  </sheetPr>
  <dimension ref="B1:AE121"/>
  <sheetViews>
    <sheetView showGridLines="0" view="pageBreakPreview" topLeftCell="A3" zoomScale="115" zoomScaleNormal="80" zoomScaleSheetLayoutView="115" workbookViewId="0">
      <pane ySplit="5" topLeftCell="A8" activePane="bottomLeft" state="frozen"/>
      <selection activeCell="B23" sqref="B23:AE24"/>
      <selection pane="bottomLeft" activeCell="B86" sqref="B86:W87"/>
    </sheetView>
  </sheetViews>
  <sheetFormatPr baseColWidth="10" defaultColWidth="9.140625" defaultRowHeight="12.75" x14ac:dyDescent="0.2"/>
  <cols>
    <col min="1" max="1" width="4.7109375" style="2" customWidth="1"/>
    <col min="2" max="31" width="5.140625" style="2" customWidth="1"/>
    <col min="32" max="259" width="11.42578125" style="2" customWidth="1"/>
    <col min="260" max="16384" width="9.140625" style="2"/>
  </cols>
  <sheetData>
    <row r="1" spans="2:31" s="53" customFormat="1" x14ac:dyDescent="0.2">
      <c r="B1" s="53">
        <v>1</v>
      </c>
      <c r="C1" s="53">
        <v>2</v>
      </c>
      <c r="D1" s="53">
        <v>3</v>
      </c>
      <c r="E1" s="53">
        <v>4</v>
      </c>
      <c r="F1" s="53">
        <v>5</v>
      </c>
      <c r="G1" s="53">
        <v>6</v>
      </c>
      <c r="H1" s="53">
        <v>7</v>
      </c>
      <c r="I1" s="53">
        <v>8</v>
      </c>
      <c r="J1" s="53">
        <v>9</v>
      </c>
      <c r="K1" s="53">
        <v>10</v>
      </c>
      <c r="L1" s="53">
        <v>11</v>
      </c>
      <c r="M1" s="53">
        <v>12</v>
      </c>
      <c r="N1" s="53">
        <v>13</v>
      </c>
      <c r="O1" s="53">
        <v>14</v>
      </c>
      <c r="P1" s="53">
        <v>15</v>
      </c>
      <c r="Q1" s="53">
        <v>16</v>
      </c>
      <c r="R1" s="53">
        <v>17</v>
      </c>
      <c r="S1" s="53">
        <v>18</v>
      </c>
      <c r="T1" s="53">
        <v>19</v>
      </c>
      <c r="U1" s="53">
        <v>20</v>
      </c>
      <c r="V1" s="53">
        <v>21</v>
      </c>
      <c r="W1" s="53">
        <v>22</v>
      </c>
      <c r="X1" s="53">
        <v>23</v>
      </c>
      <c r="Y1" s="53">
        <v>24</v>
      </c>
      <c r="Z1" s="53">
        <v>25</v>
      </c>
      <c r="AA1" s="53">
        <v>26</v>
      </c>
      <c r="AB1" s="53">
        <v>27</v>
      </c>
      <c r="AC1" s="53">
        <v>28</v>
      </c>
      <c r="AD1" s="53">
        <v>29</v>
      </c>
      <c r="AE1" s="53">
        <v>30</v>
      </c>
    </row>
    <row r="3" spans="2:31" x14ac:dyDescent="0.2">
      <c r="B3" s="330"/>
      <c r="C3" s="330"/>
      <c r="D3" s="330"/>
      <c r="E3" s="330"/>
      <c r="F3" s="334" t="str">
        <f>Instrucciones!F3</f>
        <v>GESTIÓN DE AUTORIZACIONES DE COMERCIALIZACIÓN</v>
      </c>
      <c r="G3" s="334"/>
      <c r="H3" s="334"/>
      <c r="I3" s="334"/>
      <c r="J3" s="334"/>
      <c r="K3" s="334"/>
      <c r="L3" s="334"/>
      <c r="M3" s="334"/>
      <c r="N3" s="334"/>
      <c r="O3" s="334"/>
      <c r="P3" s="334"/>
      <c r="Q3" s="334"/>
      <c r="R3" s="334"/>
      <c r="S3" s="334"/>
      <c r="T3" s="334"/>
      <c r="U3" s="334"/>
      <c r="V3" s="334"/>
      <c r="W3" s="334"/>
      <c r="X3" s="334"/>
      <c r="Y3" s="334"/>
      <c r="Z3" s="334"/>
      <c r="AA3" s="334"/>
      <c r="AB3" s="334"/>
      <c r="AC3" s="334"/>
      <c r="AD3" s="334"/>
      <c r="AE3" s="334"/>
    </row>
    <row r="4" spans="2:31" ht="12.75" customHeight="1" x14ac:dyDescent="0.2">
      <c r="B4" s="330"/>
      <c r="C4" s="330"/>
      <c r="D4" s="330"/>
      <c r="E4" s="330"/>
      <c r="F4" s="331" t="str">
        <f>Instrucciones!$F$4</f>
        <v>FORMULARIO ÚNICO DE BEBIDAS ALCOHOLICAS</v>
      </c>
      <c r="G4" s="331"/>
      <c r="H4" s="331"/>
      <c r="I4" s="331"/>
      <c r="J4" s="331"/>
      <c r="K4" s="331"/>
      <c r="L4" s="331"/>
      <c r="M4" s="331"/>
      <c r="N4" s="331"/>
      <c r="O4" s="331"/>
      <c r="P4" s="331"/>
      <c r="Q4" s="331"/>
      <c r="R4" s="331"/>
      <c r="S4" s="331"/>
      <c r="T4" s="331"/>
      <c r="U4" s="331"/>
      <c r="V4" s="331"/>
      <c r="W4" s="331"/>
      <c r="X4" s="331"/>
      <c r="Y4" s="331"/>
      <c r="Z4" s="331"/>
      <c r="AA4" s="331"/>
      <c r="AB4" s="331"/>
      <c r="AC4" s="331"/>
      <c r="AD4" s="331"/>
      <c r="AE4" s="331"/>
    </row>
    <row r="5" spans="2:31" ht="12.75" customHeight="1" x14ac:dyDescent="0.2">
      <c r="B5" s="330"/>
      <c r="C5" s="330"/>
      <c r="D5" s="330"/>
      <c r="E5" s="330"/>
      <c r="F5" s="331"/>
      <c r="G5" s="331"/>
      <c r="H5" s="331"/>
      <c r="I5" s="331"/>
      <c r="J5" s="331"/>
      <c r="K5" s="331"/>
      <c r="L5" s="331"/>
      <c r="M5" s="331"/>
      <c r="N5" s="331"/>
      <c r="O5" s="331"/>
      <c r="P5" s="331"/>
      <c r="Q5" s="331"/>
      <c r="R5" s="331"/>
      <c r="S5" s="331"/>
      <c r="T5" s="331"/>
      <c r="U5" s="331"/>
      <c r="V5" s="331"/>
      <c r="W5" s="331"/>
      <c r="X5" s="331"/>
      <c r="Y5" s="331"/>
      <c r="Z5" s="331"/>
      <c r="AA5" s="331"/>
      <c r="AB5" s="331"/>
      <c r="AC5" s="331"/>
      <c r="AD5" s="331"/>
      <c r="AE5" s="331"/>
    </row>
    <row r="6" spans="2:31" ht="12.75" customHeight="1" x14ac:dyDescent="0.2">
      <c r="B6" s="330"/>
      <c r="C6" s="330"/>
      <c r="D6" s="330"/>
      <c r="E6" s="330"/>
      <c r="F6" s="331"/>
      <c r="G6" s="331"/>
      <c r="H6" s="331"/>
      <c r="I6" s="331"/>
      <c r="J6" s="331"/>
      <c r="K6" s="331"/>
      <c r="L6" s="331"/>
      <c r="M6" s="331"/>
      <c r="N6" s="331"/>
      <c r="O6" s="331"/>
      <c r="P6" s="331"/>
      <c r="Q6" s="331"/>
      <c r="R6" s="331"/>
      <c r="S6" s="331"/>
      <c r="T6" s="331"/>
      <c r="U6" s="331"/>
      <c r="V6" s="331"/>
      <c r="W6" s="331"/>
      <c r="X6" s="331"/>
      <c r="Y6" s="331"/>
      <c r="Z6" s="331"/>
      <c r="AA6" s="331"/>
      <c r="AB6" s="331"/>
      <c r="AC6" s="331"/>
      <c r="AD6" s="331"/>
      <c r="AE6" s="331"/>
    </row>
    <row r="7" spans="2:31" x14ac:dyDescent="0.2">
      <c r="B7" s="330"/>
      <c r="C7" s="330"/>
      <c r="D7" s="330"/>
      <c r="E7" s="330"/>
      <c r="F7" s="332" t="str">
        <f>Instrucciones!$F$7</f>
        <v>Código: ACOM-FOR152</v>
      </c>
      <c r="G7" s="332"/>
      <c r="H7" s="332"/>
      <c r="I7" s="332"/>
      <c r="J7" s="332"/>
      <c r="K7" s="332"/>
      <c r="L7" s="332"/>
      <c r="M7" s="332"/>
      <c r="N7" s="333" t="str">
        <f>Instrucciones!$N$7</f>
        <v>Versión: 02</v>
      </c>
      <c r="O7" s="333"/>
      <c r="P7" s="333"/>
      <c r="Q7" s="333"/>
      <c r="R7" s="333"/>
      <c r="S7" s="333"/>
      <c r="T7" s="333"/>
      <c r="U7" s="333"/>
      <c r="V7" s="333"/>
      <c r="W7" s="333"/>
      <c r="X7" s="333"/>
      <c r="Y7" s="332" t="str">
        <f>Instrucciones!$Y$7</f>
        <v>Fecha de Emisión: 2026-06-21</v>
      </c>
      <c r="Z7" s="332"/>
      <c r="AA7" s="332"/>
      <c r="AB7" s="332"/>
      <c r="AC7" s="332"/>
      <c r="AD7" s="332"/>
      <c r="AE7" s="332"/>
    </row>
    <row r="8" spans="2:31" x14ac:dyDescent="0.2">
      <c r="B8" s="170"/>
      <c r="C8" s="171"/>
      <c r="D8" s="171"/>
      <c r="E8" s="171"/>
      <c r="F8" s="171"/>
      <c r="G8" s="171"/>
      <c r="H8" s="171"/>
      <c r="I8" s="171"/>
      <c r="J8" s="171"/>
      <c r="K8" s="171"/>
      <c r="L8" s="171"/>
      <c r="M8" s="171"/>
      <c r="N8" s="171"/>
      <c r="O8" s="171"/>
      <c r="P8" s="171"/>
      <c r="Q8" s="171"/>
      <c r="R8" s="171"/>
      <c r="S8" s="171"/>
      <c r="T8" s="171"/>
      <c r="U8" s="171"/>
      <c r="V8" s="171"/>
      <c r="W8" s="171"/>
      <c r="X8" s="171"/>
      <c r="Y8" s="171"/>
      <c r="Z8" s="171"/>
      <c r="AA8" s="171"/>
      <c r="AB8" s="171"/>
      <c r="AC8" s="171"/>
      <c r="AD8" s="171"/>
      <c r="AE8" s="172"/>
    </row>
    <row r="9" spans="2:31" ht="24.75" customHeight="1" x14ac:dyDescent="0.2">
      <c r="B9" s="319" t="s">
        <v>1530</v>
      </c>
      <c r="C9" s="690"/>
      <c r="D9" s="690"/>
      <c r="E9" s="690"/>
      <c r="F9" s="690"/>
      <c r="G9" s="690"/>
      <c r="H9" s="690"/>
      <c r="I9" s="690"/>
      <c r="J9" s="690"/>
      <c r="K9" s="690"/>
      <c r="L9" s="690"/>
      <c r="M9" s="690"/>
      <c r="N9" s="690"/>
      <c r="O9" s="690"/>
      <c r="P9" s="690"/>
      <c r="Q9" s="690"/>
      <c r="R9" s="690"/>
      <c r="S9" s="690"/>
      <c r="T9" s="690"/>
      <c r="U9" s="690"/>
      <c r="V9" s="690"/>
      <c r="W9" s="690"/>
      <c r="X9" s="690"/>
      <c r="Y9" s="690"/>
      <c r="Z9" s="690"/>
      <c r="AA9" s="690"/>
      <c r="AB9" s="690"/>
      <c r="AC9" s="690"/>
      <c r="AD9" s="690"/>
      <c r="AE9" s="691"/>
    </row>
    <row r="10" spans="2:31" ht="24.75" customHeight="1" x14ac:dyDescent="0.2">
      <c r="B10" s="319"/>
      <c r="C10" s="690"/>
      <c r="D10" s="690"/>
      <c r="E10" s="690"/>
      <c r="F10" s="690"/>
      <c r="G10" s="690"/>
      <c r="H10" s="690"/>
      <c r="I10" s="690"/>
      <c r="J10" s="690"/>
      <c r="K10" s="690"/>
      <c r="L10" s="690"/>
      <c r="M10" s="690"/>
      <c r="N10" s="690"/>
      <c r="O10" s="690"/>
      <c r="P10" s="690"/>
      <c r="Q10" s="690"/>
      <c r="R10" s="690"/>
      <c r="S10" s="690"/>
      <c r="T10" s="690"/>
      <c r="U10" s="690"/>
      <c r="V10" s="690"/>
      <c r="W10" s="690"/>
      <c r="X10" s="690"/>
      <c r="Y10" s="690"/>
      <c r="Z10" s="690"/>
      <c r="AA10" s="690"/>
      <c r="AB10" s="690"/>
      <c r="AC10" s="690"/>
      <c r="AD10" s="690"/>
      <c r="AE10" s="691"/>
    </row>
    <row r="11" spans="2:31" ht="24.75" customHeight="1" x14ac:dyDescent="0.2">
      <c r="B11" s="319"/>
      <c r="C11" s="690"/>
      <c r="D11" s="690"/>
      <c r="E11" s="690"/>
      <c r="F11" s="690"/>
      <c r="G11" s="690"/>
      <c r="H11" s="690"/>
      <c r="I11" s="690"/>
      <c r="J11" s="690"/>
      <c r="K11" s="690"/>
      <c r="L11" s="690"/>
      <c r="M11" s="690"/>
      <c r="N11" s="690"/>
      <c r="O11" s="690"/>
      <c r="P11" s="690"/>
      <c r="Q11" s="690"/>
      <c r="R11" s="690"/>
      <c r="S11" s="690"/>
      <c r="T11" s="690"/>
      <c r="U11" s="690"/>
      <c r="V11" s="690"/>
      <c r="W11" s="690"/>
      <c r="X11" s="690"/>
      <c r="Y11" s="690"/>
      <c r="Z11" s="690"/>
      <c r="AA11" s="690"/>
      <c r="AB11" s="690"/>
      <c r="AC11" s="690"/>
      <c r="AD11" s="690"/>
      <c r="AE11" s="691"/>
    </row>
    <row r="12" spans="2:31" x14ac:dyDescent="0.2">
      <c r="B12" s="150"/>
      <c r="AE12" s="151"/>
    </row>
    <row r="13" spans="2:31" ht="18.75" x14ac:dyDescent="0.2">
      <c r="B13" s="780" t="s">
        <v>1353</v>
      </c>
      <c r="C13" s="780"/>
      <c r="D13" s="780"/>
      <c r="E13" s="780"/>
      <c r="F13" s="780"/>
      <c r="G13" s="780"/>
      <c r="H13" s="780"/>
      <c r="I13" s="780"/>
      <c r="J13" s="780"/>
      <c r="K13" s="780"/>
      <c r="L13" s="780"/>
      <c r="M13" s="780"/>
      <c r="N13" s="780"/>
      <c r="O13" s="780"/>
      <c r="P13" s="780"/>
      <c r="Q13" s="780"/>
      <c r="R13" s="780"/>
      <c r="S13" s="780"/>
      <c r="T13" s="780"/>
      <c r="U13" s="780"/>
      <c r="V13" s="780"/>
      <c r="W13" s="780"/>
      <c r="X13" s="780"/>
      <c r="Y13" s="780"/>
      <c r="Z13" s="780"/>
      <c r="AA13" s="780"/>
      <c r="AB13" s="780"/>
      <c r="AC13" s="780"/>
      <c r="AD13" s="780"/>
      <c r="AE13" s="780"/>
    </row>
    <row r="14" spans="2:31" ht="15.75" customHeight="1" x14ac:dyDescent="0.2">
      <c r="B14" s="325" t="s">
        <v>1355</v>
      </c>
      <c r="C14" s="325"/>
      <c r="D14" s="325"/>
      <c r="E14" s="325"/>
      <c r="F14" s="326">
        <f>INFO.BASICA!$H$41</f>
        <v>0</v>
      </c>
      <c r="G14" s="326"/>
      <c r="H14" s="326"/>
      <c r="I14" s="326"/>
      <c r="J14" s="326"/>
      <c r="K14" s="326"/>
      <c r="L14" s="326"/>
      <c r="M14" s="326"/>
      <c r="N14" s="326"/>
      <c r="O14" s="326"/>
      <c r="P14" s="326"/>
      <c r="Q14" s="326"/>
      <c r="R14" s="326"/>
      <c r="S14" s="326"/>
      <c r="T14" s="326"/>
      <c r="U14" s="326"/>
      <c r="V14" s="327" t="s">
        <v>1356</v>
      </c>
      <c r="W14" s="327"/>
      <c r="X14" s="327"/>
      <c r="Y14" s="327"/>
      <c r="Z14" s="327"/>
      <c r="AA14" s="327"/>
      <c r="AB14" s="327"/>
      <c r="AC14" s="327"/>
      <c r="AD14" s="327"/>
      <c r="AE14" s="327"/>
    </row>
    <row r="15" spans="2:31" ht="15.75" customHeight="1" x14ac:dyDescent="0.2">
      <c r="B15" s="325"/>
      <c r="C15" s="325"/>
      <c r="D15" s="325"/>
      <c r="E15" s="325"/>
      <c r="F15" s="326"/>
      <c r="G15" s="326"/>
      <c r="H15" s="326"/>
      <c r="I15" s="326"/>
      <c r="J15" s="326"/>
      <c r="K15" s="326"/>
      <c r="L15" s="326"/>
      <c r="M15" s="326"/>
      <c r="N15" s="326"/>
      <c r="O15" s="326"/>
      <c r="P15" s="326"/>
      <c r="Q15" s="326"/>
      <c r="R15" s="326"/>
      <c r="S15" s="326"/>
      <c r="T15" s="326"/>
      <c r="U15" s="326"/>
      <c r="V15" s="328">
        <f>INFO.BASICA!$V$42</f>
        <v>0</v>
      </c>
      <c r="W15" s="329"/>
      <c r="X15" s="329"/>
      <c r="Y15" s="329"/>
      <c r="Z15" s="329"/>
      <c r="AA15" s="329"/>
      <c r="AB15" s="329"/>
      <c r="AC15" s="329"/>
      <c r="AD15" s="329"/>
      <c r="AE15" s="329"/>
    </row>
    <row r="16" spans="2:31" ht="15.75" customHeight="1" x14ac:dyDescent="0.2">
      <c r="B16" s="325"/>
      <c r="C16" s="325"/>
      <c r="D16" s="325"/>
      <c r="E16" s="325"/>
      <c r="F16" s="326"/>
      <c r="G16" s="326"/>
      <c r="H16" s="326"/>
      <c r="I16" s="326"/>
      <c r="J16" s="326"/>
      <c r="K16" s="326"/>
      <c r="L16" s="326"/>
      <c r="M16" s="326"/>
      <c r="N16" s="326"/>
      <c r="O16" s="326"/>
      <c r="P16" s="326"/>
      <c r="Q16" s="326"/>
      <c r="R16" s="326"/>
      <c r="S16" s="326"/>
      <c r="T16" s="326"/>
      <c r="U16" s="326"/>
      <c r="V16" s="329"/>
      <c r="W16" s="329"/>
      <c r="X16" s="329"/>
      <c r="Y16" s="329"/>
      <c r="Z16" s="329"/>
      <c r="AA16" s="329"/>
      <c r="AB16" s="329"/>
      <c r="AC16" s="329"/>
      <c r="AD16" s="329"/>
      <c r="AE16" s="329"/>
    </row>
    <row r="17" spans="2:31" ht="15.75" customHeight="1" x14ac:dyDescent="0.2">
      <c r="B17" s="335" t="s">
        <v>1357</v>
      </c>
      <c r="C17" s="335"/>
      <c r="D17" s="335"/>
      <c r="E17" s="335"/>
      <c r="F17" s="336">
        <f>INFO.BASICA!$H$44</f>
        <v>0</v>
      </c>
      <c r="G17" s="336"/>
      <c r="H17" s="336"/>
      <c r="I17" s="336"/>
      <c r="J17" s="336"/>
      <c r="K17" s="336"/>
      <c r="L17" s="336"/>
      <c r="M17" s="336"/>
      <c r="N17" s="336"/>
      <c r="O17" s="336"/>
      <c r="P17" s="336"/>
      <c r="Q17" s="336"/>
      <c r="R17" s="327" t="s">
        <v>1477</v>
      </c>
      <c r="S17" s="327"/>
      <c r="T17" s="327"/>
      <c r="U17" s="339">
        <f>INFO.BASICA!$U$44</f>
        <v>0</v>
      </c>
      <c r="V17" s="339"/>
      <c r="W17" s="339"/>
      <c r="X17" s="339"/>
      <c r="Y17" s="339"/>
      <c r="Z17" s="339"/>
      <c r="AA17" s="339"/>
      <c r="AB17" s="339"/>
      <c r="AC17" s="339"/>
      <c r="AD17" s="339"/>
      <c r="AE17" s="339"/>
    </row>
    <row r="18" spans="2:31" ht="15.75" customHeight="1" x14ac:dyDescent="0.2">
      <c r="B18" s="335" t="s">
        <v>1359</v>
      </c>
      <c r="C18" s="335"/>
      <c r="D18" s="335"/>
      <c r="E18" s="335"/>
      <c r="F18" s="336">
        <f>INFO.BASICA!$H$45</f>
        <v>0</v>
      </c>
      <c r="G18" s="336"/>
      <c r="H18" s="336"/>
      <c r="I18" s="336"/>
      <c r="J18" s="336"/>
      <c r="K18" s="336"/>
      <c r="L18" s="336"/>
      <c r="M18" s="336"/>
      <c r="N18" s="336"/>
      <c r="O18" s="336"/>
      <c r="P18" s="336"/>
      <c r="Q18" s="336"/>
      <c r="R18" s="336"/>
      <c r="S18" s="336"/>
      <c r="T18" s="336"/>
      <c r="U18" s="336"/>
      <c r="V18" s="338" t="s">
        <v>1360</v>
      </c>
      <c r="W18" s="338"/>
      <c r="X18" s="338"/>
      <c r="Y18" s="336" t="str">
        <f>INFO.BASICA!$Y$45</f>
        <v>GRANDE</v>
      </c>
      <c r="Z18" s="336"/>
      <c r="AA18" s="336"/>
      <c r="AB18" s="336"/>
      <c r="AC18" s="336"/>
      <c r="AD18" s="336"/>
      <c r="AE18" s="336"/>
    </row>
    <row r="19" spans="2:31" ht="15.75" customHeight="1" x14ac:dyDescent="0.2">
      <c r="B19" s="335" t="s">
        <v>1361</v>
      </c>
      <c r="C19" s="335"/>
      <c r="D19" s="335"/>
      <c r="E19" s="335"/>
      <c r="F19" s="336">
        <f>INFO.BASICA!$H$46</f>
        <v>0</v>
      </c>
      <c r="G19" s="336"/>
      <c r="H19" s="336"/>
      <c r="I19" s="336"/>
      <c r="J19" s="336"/>
      <c r="K19" s="336"/>
      <c r="L19" s="336"/>
      <c r="M19" s="336"/>
      <c r="N19" s="336"/>
      <c r="O19" s="337" t="s">
        <v>1362</v>
      </c>
      <c r="P19" s="337"/>
      <c r="Q19" s="337"/>
      <c r="R19" s="336">
        <f>INFO.BASICA!$R$46</f>
        <v>0</v>
      </c>
      <c r="S19" s="336"/>
      <c r="T19" s="336"/>
      <c r="U19" s="336"/>
      <c r="V19" s="338" t="s">
        <v>1363</v>
      </c>
      <c r="W19" s="338"/>
      <c r="X19" s="338"/>
      <c r="Y19" s="336">
        <f>INFO.BASICA!$Y$46</f>
        <v>0</v>
      </c>
      <c r="Z19" s="336"/>
      <c r="AA19" s="336"/>
      <c r="AB19" s="336"/>
      <c r="AC19" s="336"/>
      <c r="AD19" s="336"/>
      <c r="AE19" s="336"/>
    </row>
    <row r="20" spans="2:31" ht="15.75" customHeight="1" x14ac:dyDescent="0.2">
      <c r="B20" s="335" t="s">
        <v>1364</v>
      </c>
      <c r="C20" s="335"/>
      <c r="D20" s="335"/>
      <c r="E20" s="335"/>
      <c r="F20" s="341">
        <f>INFO.BASICA!$H$47</f>
        <v>0</v>
      </c>
      <c r="G20" s="342"/>
      <c r="H20" s="342"/>
      <c r="I20" s="342"/>
      <c r="J20" s="342"/>
      <c r="K20" s="342"/>
      <c r="L20" s="343"/>
      <c r="M20" s="337" t="s">
        <v>1364</v>
      </c>
      <c r="N20" s="337"/>
      <c r="O20" s="337"/>
      <c r="P20" s="337"/>
      <c r="Q20" s="337"/>
      <c r="R20" s="339">
        <f>INFO.BASICA!$R$47</f>
        <v>0</v>
      </c>
      <c r="S20" s="336"/>
      <c r="T20" s="336"/>
      <c r="U20" s="336"/>
      <c r="V20" s="338" t="s">
        <v>1365</v>
      </c>
      <c r="W20" s="338"/>
      <c r="X20" s="338"/>
      <c r="Y20" s="336">
        <f>INFO.BASICA!$Y$47</f>
        <v>0</v>
      </c>
      <c r="Z20" s="336"/>
      <c r="AA20" s="336"/>
      <c r="AB20" s="336"/>
      <c r="AC20" s="336"/>
      <c r="AD20" s="336"/>
      <c r="AE20" s="336"/>
    </row>
    <row r="21" spans="2:31" x14ac:dyDescent="0.2">
      <c r="B21" s="170"/>
      <c r="C21" s="171"/>
      <c r="D21" s="171"/>
      <c r="E21" s="171"/>
      <c r="F21" s="171"/>
      <c r="G21" s="171"/>
      <c r="H21" s="171"/>
      <c r="I21" s="171"/>
      <c r="J21" s="171"/>
      <c r="K21" s="171"/>
      <c r="L21" s="171"/>
      <c r="M21" s="171"/>
      <c r="N21" s="171"/>
      <c r="O21" s="171"/>
      <c r="P21" s="171"/>
      <c r="Q21" s="171"/>
      <c r="R21" s="171"/>
      <c r="S21" s="171"/>
      <c r="T21" s="171"/>
      <c r="U21" s="171"/>
      <c r="V21" s="171"/>
      <c r="W21" s="171"/>
      <c r="X21" s="171"/>
      <c r="Y21" s="173"/>
      <c r="Z21" s="173"/>
      <c r="AA21" s="173"/>
      <c r="AB21" s="173"/>
      <c r="AC21" s="173"/>
      <c r="AD21" s="173"/>
      <c r="AE21" s="174"/>
    </row>
    <row r="22" spans="2:31" x14ac:dyDescent="0.2">
      <c r="B22" s="150"/>
      <c r="Y22" s="56"/>
      <c r="Z22" s="56"/>
      <c r="AA22" s="56"/>
      <c r="AB22" s="56"/>
      <c r="AC22" s="56"/>
      <c r="AD22" s="56"/>
      <c r="AE22" s="159"/>
    </row>
    <row r="23" spans="2:31" ht="35.25" customHeight="1" x14ac:dyDescent="0.2">
      <c r="B23" s="751" t="s">
        <v>1659</v>
      </c>
      <c r="C23" s="752"/>
      <c r="D23" s="752"/>
      <c r="E23" s="752"/>
      <c r="F23" s="752"/>
      <c r="G23" s="752"/>
      <c r="H23" s="752"/>
      <c r="I23" s="752"/>
      <c r="J23" s="752"/>
      <c r="K23" s="752"/>
      <c r="L23" s="752"/>
      <c r="M23" s="752"/>
      <c r="N23" s="752"/>
      <c r="O23" s="752"/>
      <c r="P23" s="752"/>
      <c r="Q23" s="752"/>
      <c r="R23" s="752"/>
      <c r="S23" s="752"/>
      <c r="T23" s="752"/>
      <c r="U23" s="752"/>
      <c r="V23" s="752"/>
      <c r="W23" s="752"/>
      <c r="X23" s="752"/>
      <c r="Y23" s="752"/>
      <c r="Z23" s="752"/>
      <c r="AA23" s="752"/>
      <c r="AB23" s="752"/>
      <c r="AC23" s="752"/>
      <c r="AD23" s="752"/>
      <c r="AE23" s="753"/>
    </row>
    <row r="24" spans="2:31" x14ac:dyDescent="0.2">
      <c r="B24" s="745"/>
      <c r="C24" s="746"/>
      <c r="D24" s="746"/>
      <c r="E24" s="746"/>
      <c r="F24" s="746"/>
      <c r="G24" s="746"/>
      <c r="H24" s="746"/>
      <c r="I24" s="746"/>
      <c r="J24" s="746"/>
      <c r="K24" s="746"/>
      <c r="L24" s="746"/>
      <c r="M24" s="746"/>
      <c r="N24" s="746"/>
      <c r="O24" s="746"/>
      <c r="P24" s="746"/>
      <c r="Q24" s="746"/>
      <c r="R24" s="746"/>
      <c r="S24" s="746"/>
      <c r="T24" s="746"/>
      <c r="U24" s="746"/>
      <c r="V24" s="746"/>
      <c r="W24" s="746"/>
      <c r="X24" s="746"/>
      <c r="Y24" s="746"/>
      <c r="Z24" s="746"/>
      <c r="AA24" s="746"/>
      <c r="AB24" s="746"/>
      <c r="AC24" s="746"/>
      <c r="AD24" s="746"/>
      <c r="AE24" s="747"/>
    </row>
    <row r="25" spans="2:31" x14ac:dyDescent="0.2">
      <c r="B25" s="150"/>
      <c r="AE25" s="151"/>
    </row>
    <row r="26" spans="2:31" hidden="1" x14ac:dyDescent="0.2">
      <c r="B26" s="150"/>
      <c r="AE26" s="151"/>
    </row>
    <row r="27" spans="2:31" hidden="1" x14ac:dyDescent="0.2">
      <c r="B27" s="152" t="s">
        <v>1423</v>
      </c>
      <c r="J27" s="663" t="s">
        <v>1483</v>
      </c>
      <c r="K27" s="663"/>
      <c r="L27" s="663"/>
      <c r="M27" s="108" t="b">
        <v>0</v>
      </c>
      <c r="AE27" s="151"/>
    </row>
    <row r="28" spans="2:31" hidden="1" x14ac:dyDescent="0.2">
      <c r="B28" s="152"/>
      <c r="J28" s="663" t="s">
        <v>1482</v>
      </c>
      <c r="K28" s="663"/>
      <c r="L28" s="663"/>
      <c r="M28" s="108" t="b">
        <v>0</v>
      </c>
      <c r="AE28" s="151"/>
    </row>
    <row r="29" spans="2:31" hidden="1" x14ac:dyDescent="0.2">
      <c r="B29" s="152"/>
      <c r="J29" s="314"/>
      <c r="K29" s="314"/>
      <c r="L29" s="314"/>
      <c r="AE29" s="151"/>
    </row>
    <row r="30" spans="2:31" hidden="1" x14ac:dyDescent="0.2">
      <c r="B30" s="150"/>
      <c r="C30" s="724" t="s">
        <v>1629</v>
      </c>
      <c r="D30" s="724"/>
      <c r="E30" s="724"/>
      <c r="F30" s="724"/>
      <c r="G30" s="724"/>
      <c r="H30" s="724"/>
      <c r="I30" s="724"/>
      <c r="J30" s="724"/>
      <c r="K30" s="724"/>
      <c r="L30" s="724"/>
      <c r="M30" s="724"/>
      <c r="N30" s="724"/>
      <c r="O30" s="724"/>
      <c r="P30" s="724"/>
      <c r="Q30" s="724"/>
      <c r="R30" s="724"/>
      <c r="S30" s="724"/>
      <c r="T30" s="724"/>
      <c r="U30" s="724"/>
      <c r="V30" s="724"/>
      <c r="W30" s="724"/>
      <c r="X30" s="724"/>
      <c r="Y30" s="724"/>
      <c r="Z30" s="724"/>
      <c r="AA30" s="724"/>
      <c r="AB30" s="724"/>
      <c r="AC30" s="724"/>
      <c r="AD30" s="724"/>
      <c r="AE30" s="151"/>
    </row>
    <row r="31" spans="2:31" hidden="1" x14ac:dyDescent="0.2">
      <c r="B31" s="150"/>
      <c r="C31" s="724"/>
      <c r="D31" s="724"/>
      <c r="E31" s="724"/>
      <c r="F31" s="724"/>
      <c r="G31" s="724"/>
      <c r="H31" s="724"/>
      <c r="I31" s="724"/>
      <c r="J31" s="724"/>
      <c r="K31" s="724"/>
      <c r="L31" s="724"/>
      <c r="M31" s="724"/>
      <c r="N31" s="724"/>
      <c r="O31" s="724"/>
      <c r="P31" s="724"/>
      <c r="Q31" s="724"/>
      <c r="R31" s="724"/>
      <c r="S31" s="724"/>
      <c r="T31" s="724"/>
      <c r="U31" s="724"/>
      <c r="V31" s="724"/>
      <c r="W31" s="724"/>
      <c r="X31" s="724"/>
      <c r="Y31" s="724"/>
      <c r="Z31" s="724"/>
      <c r="AA31" s="724"/>
      <c r="AB31" s="724"/>
      <c r="AC31" s="724"/>
      <c r="AD31" s="724"/>
      <c r="AE31" s="151"/>
    </row>
    <row r="32" spans="2:31" hidden="1" x14ac:dyDescent="0.2">
      <c r="B32" s="150"/>
      <c r="C32" s="724"/>
      <c r="D32" s="724"/>
      <c r="E32" s="724"/>
      <c r="F32" s="724"/>
      <c r="G32" s="724"/>
      <c r="H32" s="724"/>
      <c r="I32" s="724"/>
      <c r="J32" s="724"/>
      <c r="K32" s="724"/>
      <c r="L32" s="724"/>
      <c r="M32" s="724"/>
      <c r="N32" s="724"/>
      <c r="O32" s="724"/>
      <c r="P32" s="724"/>
      <c r="Q32" s="724"/>
      <c r="R32" s="724"/>
      <c r="S32" s="724"/>
      <c r="T32" s="724"/>
      <c r="U32" s="724"/>
      <c r="V32" s="724"/>
      <c r="W32" s="724"/>
      <c r="X32" s="724"/>
      <c r="Y32" s="724"/>
      <c r="Z32" s="724"/>
      <c r="AA32" s="724"/>
      <c r="AB32" s="724"/>
      <c r="AC32" s="724"/>
      <c r="AD32" s="724"/>
      <c r="AE32" s="151"/>
    </row>
    <row r="33" spans="2:31" hidden="1" x14ac:dyDescent="0.2">
      <c r="B33" s="150"/>
      <c r="C33" s="724"/>
      <c r="D33" s="724"/>
      <c r="E33" s="724"/>
      <c r="F33" s="724"/>
      <c r="G33" s="724"/>
      <c r="H33" s="724"/>
      <c r="I33" s="724"/>
      <c r="J33" s="724"/>
      <c r="K33" s="724"/>
      <c r="L33" s="724"/>
      <c r="M33" s="724"/>
      <c r="N33" s="724"/>
      <c r="O33" s="724"/>
      <c r="P33" s="724"/>
      <c r="Q33" s="724"/>
      <c r="R33" s="724"/>
      <c r="S33" s="724"/>
      <c r="T33" s="724"/>
      <c r="U33" s="724"/>
      <c r="V33" s="724"/>
      <c r="W33" s="724"/>
      <c r="X33" s="724"/>
      <c r="Y33" s="724"/>
      <c r="Z33" s="724"/>
      <c r="AA33" s="724"/>
      <c r="AB33" s="724"/>
      <c r="AC33" s="724"/>
      <c r="AD33" s="724"/>
      <c r="AE33" s="151"/>
    </row>
    <row r="34" spans="2:31" hidden="1" x14ac:dyDescent="0.2">
      <c r="B34" s="150"/>
      <c r="C34" s="724"/>
      <c r="D34" s="724"/>
      <c r="E34" s="724"/>
      <c r="F34" s="724"/>
      <c r="G34" s="724"/>
      <c r="H34" s="724"/>
      <c r="I34" s="724"/>
      <c r="J34" s="724"/>
      <c r="K34" s="724"/>
      <c r="L34" s="724"/>
      <c r="M34" s="724"/>
      <c r="N34" s="724"/>
      <c r="O34" s="724"/>
      <c r="P34" s="724"/>
      <c r="Q34" s="724"/>
      <c r="R34" s="724"/>
      <c r="S34" s="724"/>
      <c r="T34" s="724"/>
      <c r="U34" s="724"/>
      <c r="V34" s="724"/>
      <c r="W34" s="724"/>
      <c r="X34" s="724"/>
      <c r="Y34" s="724"/>
      <c r="Z34" s="724"/>
      <c r="AA34" s="724"/>
      <c r="AB34" s="724"/>
      <c r="AC34" s="724"/>
      <c r="AD34" s="724"/>
      <c r="AE34" s="151"/>
    </row>
    <row r="35" spans="2:31" hidden="1" x14ac:dyDescent="0.2">
      <c r="B35" s="150"/>
      <c r="C35" s="724"/>
      <c r="D35" s="724"/>
      <c r="E35" s="724"/>
      <c r="F35" s="724"/>
      <c r="G35" s="724"/>
      <c r="H35" s="724"/>
      <c r="I35" s="724"/>
      <c r="J35" s="724"/>
      <c r="K35" s="724"/>
      <c r="L35" s="724"/>
      <c r="M35" s="724"/>
      <c r="N35" s="724"/>
      <c r="O35" s="724"/>
      <c r="P35" s="724"/>
      <c r="Q35" s="724"/>
      <c r="R35" s="724"/>
      <c r="S35" s="724"/>
      <c r="T35" s="724"/>
      <c r="U35" s="724"/>
      <c r="V35" s="724"/>
      <c r="W35" s="724"/>
      <c r="X35" s="724"/>
      <c r="Y35" s="724"/>
      <c r="Z35" s="724"/>
      <c r="AA35" s="724"/>
      <c r="AB35" s="724"/>
      <c r="AC35" s="724"/>
      <c r="AD35" s="724"/>
      <c r="AE35" s="151"/>
    </row>
    <row r="36" spans="2:31" hidden="1" x14ac:dyDescent="0.2">
      <c r="B36" s="150"/>
      <c r="C36" s="724"/>
      <c r="D36" s="724"/>
      <c r="E36" s="724"/>
      <c r="F36" s="724"/>
      <c r="G36" s="724"/>
      <c r="H36" s="724"/>
      <c r="I36" s="724"/>
      <c r="J36" s="724"/>
      <c r="K36" s="724"/>
      <c r="L36" s="724"/>
      <c r="M36" s="724"/>
      <c r="N36" s="724"/>
      <c r="O36" s="724"/>
      <c r="P36" s="724"/>
      <c r="Q36" s="724"/>
      <c r="R36" s="724"/>
      <c r="S36" s="724"/>
      <c r="T36" s="724"/>
      <c r="U36" s="724"/>
      <c r="V36" s="724"/>
      <c r="W36" s="724"/>
      <c r="X36" s="724"/>
      <c r="Y36" s="724"/>
      <c r="Z36" s="724"/>
      <c r="AA36" s="724"/>
      <c r="AB36" s="724"/>
      <c r="AC36" s="724"/>
      <c r="AD36" s="724"/>
      <c r="AE36" s="151"/>
    </row>
    <row r="37" spans="2:31" hidden="1" x14ac:dyDescent="0.2">
      <c r="B37" s="150"/>
      <c r="C37" s="724"/>
      <c r="D37" s="724"/>
      <c r="E37" s="724"/>
      <c r="F37" s="724"/>
      <c r="G37" s="724"/>
      <c r="H37" s="724"/>
      <c r="I37" s="724"/>
      <c r="J37" s="724"/>
      <c r="K37" s="724"/>
      <c r="L37" s="724"/>
      <c r="M37" s="724"/>
      <c r="N37" s="724"/>
      <c r="O37" s="724"/>
      <c r="P37" s="724"/>
      <c r="Q37" s="724"/>
      <c r="R37" s="724"/>
      <c r="S37" s="724"/>
      <c r="T37" s="724"/>
      <c r="U37" s="724"/>
      <c r="V37" s="724"/>
      <c r="W37" s="724"/>
      <c r="X37" s="724"/>
      <c r="Y37" s="724"/>
      <c r="Z37" s="724"/>
      <c r="AA37" s="724"/>
      <c r="AB37" s="724"/>
      <c r="AC37" s="724"/>
      <c r="AD37" s="724"/>
      <c r="AE37" s="151"/>
    </row>
    <row r="38" spans="2:31" hidden="1" x14ac:dyDescent="0.2">
      <c r="B38" s="150"/>
      <c r="C38" s="724"/>
      <c r="D38" s="724"/>
      <c r="E38" s="724"/>
      <c r="F38" s="724"/>
      <c r="G38" s="724"/>
      <c r="H38" s="724"/>
      <c r="I38" s="724"/>
      <c r="J38" s="724"/>
      <c r="K38" s="724"/>
      <c r="L38" s="724"/>
      <c r="M38" s="724"/>
      <c r="N38" s="724"/>
      <c r="O38" s="724"/>
      <c r="P38" s="724"/>
      <c r="Q38" s="724"/>
      <c r="R38" s="724"/>
      <c r="S38" s="724"/>
      <c r="T38" s="724"/>
      <c r="U38" s="724"/>
      <c r="V38" s="724"/>
      <c r="W38" s="724"/>
      <c r="X38" s="724"/>
      <c r="Y38" s="724"/>
      <c r="Z38" s="724"/>
      <c r="AA38" s="724"/>
      <c r="AB38" s="724"/>
      <c r="AC38" s="724"/>
      <c r="AD38" s="724"/>
      <c r="AE38" s="151"/>
    </row>
    <row r="39" spans="2:31" hidden="1" x14ac:dyDescent="0.2">
      <c r="B39" s="150"/>
      <c r="C39" s="724"/>
      <c r="D39" s="724"/>
      <c r="E39" s="724"/>
      <c r="F39" s="724"/>
      <c r="G39" s="724"/>
      <c r="H39" s="724"/>
      <c r="I39" s="724"/>
      <c r="J39" s="724"/>
      <c r="K39" s="724"/>
      <c r="L39" s="724"/>
      <c r="M39" s="724"/>
      <c r="N39" s="724"/>
      <c r="O39" s="724"/>
      <c r="P39" s="724"/>
      <c r="Q39" s="724"/>
      <c r="R39" s="724"/>
      <c r="S39" s="724"/>
      <c r="T39" s="724"/>
      <c r="U39" s="724"/>
      <c r="V39" s="724"/>
      <c r="W39" s="724"/>
      <c r="X39" s="724"/>
      <c r="Y39" s="724"/>
      <c r="Z39" s="724"/>
      <c r="AA39" s="724"/>
      <c r="AB39" s="724"/>
      <c r="AC39" s="724"/>
      <c r="AD39" s="724"/>
      <c r="AE39" s="151"/>
    </row>
    <row r="40" spans="2:31" s="4" customFormat="1" ht="15.75" customHeight="1" x14ac:dyDescent="0.2">
      <c r="B40" s="175"/>
      <c r="C40" s="68"/>
      <c r="D40" s="68"/>
      <c r="E40" s="68"/>
      <c r="F40" s="68"/>
      <c r="G40" s="68"/>
      <c r="H40" s="68"/>
      <c r="I40" s="68"/>
      <c r="J40" s="68"/>
      <c r="K40" s="68"/>
      <c r="L40" s="68"/>
      <c r="M40" s="68"/>
      <c r="N40" s="68"/>
      <c r="O40" s="68"/>
      <c r="P40" s="68"/>
      <c r="Q40" s="68"/>
      <c r="R40" s="68"/>
      <c r="S40" s="68"/>
      <c r="T40" s="68"/>
      <c r="U40" s="68"/>
      <c r="V40" s="68"/>
      <c r="W40" s="68"/>
      <c r="X40" s="68"/>
      <c r="Y40" s="68"/>
      <c r="Z40" s="68"/>
      <c r="AA40" s="68"/>
      <c r="AB40" s="68"/>
      <c r="AC40" s="68"/>
      <c r="AD40" s="68"/>
      <c r="AE40" s="176"/>
    </row>
    <row r="41" spans="2:31" s="4" customFormat="1" ht="22.5" customHeight="1" x14ac:dyDescent="0.2">
      <c r="B41" s="353" t="s">
        <v>1498</v>
      </c>
      <c r="C41" s="354"/>
      <c r="D41" s="353"/>
      <c r="E41" s="353"/>
      <c r="F41" s="353"/>
      <c r="G41" s="353"/>
      <c r="H41" s="353"/>
      <c r="I41" s="353"/>
      <c r="J41" s="353"/>
      <c r="K41" s="353"/>
      <c r="L41" s="353"/>
      <c r="M41" s="353"/>
      <c r="N41" s="353"/>
      <c r="O41" s="353"/>
      <c r="P41" s="353"/>
      <c r="Q41" s="353"/>
      <c r="R41" s="353"/>
      <c r="S41" s="353"/>
      <c r="T41" s="353"/>
      <c r="U41" s="353"/>
      <c r="V41" s="353"/>
      <c r="W41" s="353"/>
      <c r="X41" s="353"/>
      <c r="Y41" s="353"/>
      <c r="Z41" s="353"/>
      <c r="AA41" s="355"/>
      <c r="AB41" s="355"/>
      <c r="AC41" s="355"/>
      <c r="AD41" s="355"/>
      <c r="AE41" s="353"/>
    </row>
    <row r="42" spans="2:31" s="4" customFormat="1" ht="15.75" customHeight="1" x14ac:dyDescent="0.2">
      <c r="B42" s="71"/>
      <c r="C42" s="72"/>
      <c r="D42" s="72"/>
      <c r="E42" s="72"/>
      <c r="F42" s="72"/>
      <c r="G42" s="72"/>
      <c r="H42" s="72"/>
      <c r="I42" s="72"/>
      <c r="J42" s="72"/>
      <c r="K42" s="72"/>
      <c r="L42" s="72"/>
      <c r="M42" s="72"/>
      <c r="N42" s="72"/>
      <c r="O42" s="72"/>
      <c r="P42" s="72"/>
      <c r="Q42" s="72"/>
      <c r="R42" s="72"/>
      <c r="S42" s="72"/>
      <c r="T42" s="72"/>
      <c r="U42" s="72"/>
      <c r="V42" s="72"/>
      <c r="W42" s="72"/>
      <c r="X42" s="72"/>
      <c r="Y42" s="72"/>
      <c r="Z42" s="72"/>
      <c r="AA42" s="72"/>
      <c r="AB42" s="72"/>
      <c r="AC42" s="72"/>
      <c r="AD42" s="72"/>
      <c r="AE42" s="73"/>
    </row>
    <row r="43" spans="2:31" s="4" customFormat="1" ht="15.75" customHeight="1" x14ac:dyDescent="0.2">
      <c r="B43" s="177"/>
      <c r="C43" s="408" t="s">
        <v>1429</v>
      </c>
      <c r="D43" s="408"/>
      <c r="E43" s="408"/>
      <c r="F43" s="408"/>
      <c r="G43" s="408"/>
      <c r="H43" s="408"/>
      <c r="I43" s="408"/>
      <c r="J43" s="408"/>
      <c r="K43" s="408"/>
      <c r="L43" s="408"/>
      <c r="M43" s="408"/>
      <c r="N43" s="408"/>
      <c r="O43" s="408"/>
      <c r="P43" s="70"/>
      <c r="Q43" s="70"/>
      <c r="R43" s="664" t="s">
        <v>1430</v>
      </c>
      <c r="S43" s="664"/>
      <c r="T43" s="664"/>
      <c r="U43" s="664"/>
      <c r="V43" s="664"/>
      <c r="W43" s="664"/>
      <c r="X43" s="664"/>
      <c r="Y43" s="664"/>
      <c r="Z43" s="664"/>
      <c r="AA43" s="664"/>
      <c r="AB43" s="664"/>
      <c r="AC43" s="664"/>
      <c r="AD43" s="664"/>
      <c r="AE43" s="78"/>
    </row>
    <row r="44" spans="2:31" s="4" customFormat="1" ht="15.75" customHeight="1" x14ac:dyDescent="0.2">
      <c r="B44" s="178"/>
      <c r="C44" s="408"/>
      <c r="D44" s="408"/>
      <c r="E44" s="408"/>
      <c r="F44" s="408"/>
      <c r="G44" s="408"/>
      <c r="H44" s="408"/>
      <c r="I44" s="408"/>
      <c r="J44" s="408"/>
      <c r="K44" s="408"/>
      <c r="L44" s="408"/>
      <c r="M44" s="408"/>
      <c r="N44" s="408"/>
      <c r="O44" s="408"/>
      <c r="P44" s="70"/>
      <c r="Q44" s="70"/>
      <c r="R44" s="664"/>
      <c r="S44" s="664"/>
      <c r="T44" s="664"/>
      <c r="U44" s="664"/>
      <c r="V44" s="664"/>
      <c r="W44" s="664"/>
      <c r="X44" s="664"/>
      <c r="Y44" s="664"/>
      <c r="Z44" s="664"/>
      <c r="AA44" s="664"/>
      <c r="AB44" s="664"/>
      <c r="AC44" s="664"/>
      <c r="AD44" s="664"/>
      <c r="AE44" s="78"/>
    </row>
    <row r="45" spans="2:31" s="4" customFormat="1" ht="15.75" customHeight="1" x14ac:dyDescent="0.2">
      <c r="B45" s="121"/>
      <c r="C45" s="364">
        <f>INFO.BASICA!$C$79</f>
        <v>0</v>
      </c>
      <c r="D45" s="364"/>
      <c r="E45" s="364"/>
      <c r="F45" s="364"/>
      <c r="G45" s="364"/>
      <c r="H45" s="364"/>
      <c r="I45" s="364"/>
      <c r="J45" s="364"/>
      <c r="K45" s="662" t="s">
        <v>1386</v>
      </c>
      <c r="L45" s="662"/>
      <c r="M45" s="662"/>
      <c r="N45" s="662"/>
      <c r="O45" s="662"/>
      <c r="P45" s="52"/>
      <c r="Q45" s="52"/>
      <c r="R45" s="64"/>
      <c r="S45" s="64"/>
      <c r="T45" s="64"/>
      <c r="U45" s="64"/>
      <c r="V45" s="64"/>
      <c r="W45" s="64"/>
      <c r="X45" s="64"/>
      <c r="Y45" s="64"/>
      <c r="Z45" s="64"/>
      <c r="AA45" s="64"/>
      <c r="AB45" s="64"/>
      <c r="AC45" s="64"/>
      <c r="AD45" s="64"/>
      <c r="AE45" s="78"/>
    </row>
    <row r="46" spans="2:31" s="4" customFormat="1" ht="15.75" customHeight="1" x14ac:dyDescent="0.2">
      <c r="B46" s="121"/>
      <c r="C46" s="368">
        <f>INFO.BASICA!$C$80</f>
        <v>0</v>
      </c>
      <c r="D46" s="368"/>
      <c r="E46" s="368"/>
      <c r="F46" s="368"/>
      <c r="G46" s="368"/>
      <c r="H46" s="368"/>
      <c r="I46" s="368"/>
      <c r="J46" s="368"/>
      <c r="K46" s="662" t="s">
        <v>1387</v>
      </c>
      <c r="L46" s="662"/>
      <c r="M46" s="662"/>
      <c r="N46" s="662"/>
      <c r="O46" s="662"/>
      <c r="P46" s="52"/>
      <c r="Q46" s="52"/>
      <c r="R46" s="86" t="b">
        <f>INFO.BASICA!R80</f>
        <v>0</v>
      </c>
      <c r="S46" s="537" t="s">
        <v>1485</v>
      </c>
      <c r="T46" s="537"/>
      <c r="U46" s="537"/>
      <c r="V46" s="537"/>
      <c r="W46" s="537"/>
      <c r="X46" s="537"/>
      <c r="Y46" s="537"/>
      <c r="Z46" s="537"/>
      <c r="AA46" s="537"/>
      <c r="AB46" s="537"/>
      <c r="AC46" s="537"/>
      <c r="AD46" s="537"/>
      <c r="AE46" s="78"/>
    </row>
    <row r="47" spans="2:31" s="4" customFormat="1" ht="15.75" customHeight="1" x14ac:dyDescent="0.2">
      <c r="B47" s="121"/>
      <c r="C47" s="371">
        <f>INFO.BASICA!$C$81</f>
        <v>0</v>
      </c>
      <c r="D47" s="371"/>
      <c r="E47" s="371"/>
      <c r="F47" s="371"/>
      <c r="G47" s="371"/>
      <c r="H47" s="371"/>
      <c r="I47" s="371"/>
      <c r="J47" s="371"/>
      <c r="K47" s="662" t="s">
        <v>1389</v>
      </c>
      <c r="L47" s="662"/>
      <c r="M47" s="662"/>
      <c r="N47" s="662"/>
      <c r="O47" s="662"/>
      <c r="P47" s="52"/>
      <c r="Q47" s="52"/>
      <c r="R47" s="372" t="b">
        <f>INFO.BASICA!R81</f>
        <v>0</v>
      </c>
      <c r="S47" s="665" t="s">
        <v>1486</v>
      </c>
      <c r="T47" s="665"/>
      <c r="U47" s="665"/>
      <c r="V47" s="665"/>
      <c r="W47" s="665"/>
      <c r="X47" s="665"/>
      <c r="Y47" s="665"/>
      <c r="Z47" s="665"/>
      <c r="AA47" s="665"/>
      <c r="AB47" s="665"/>
      <c r="AC47" s="665"/>
      <c r="AD47" s="665"/>
      <c r="AE47" s="78"/>
    </row>
    <row r="48" spans="2:31" s="4" customFormat="1" ht="15.75" customHeight="1" x14ac:dyDescent="0.2">
      <c r="B48" s="79"/>
      <c r="C48" s="80"/>
      <c r="D48" s="80"/>
      <c r="E48" s="80"/>
      <c r="F48" s="80"/>
      <c r="G48" s="80"/>
      <c r="H48" s="80"/>
      <c r="I48" s="80"/>
      <c r="J48" s="80"/>
      <c r="K48" s="80"/>
      <c r="L48" s="80"/>
      <c r="M48" s="80"/>
      <c r="N48" s="80"/>
      <c r="O48" s="80"/>
      <c r="P48" s="80"/>
      <c r="Q48" s="80"/>
      <c r="R48" s="372"/>
      <c r="S48" s="665"/>
      <c r="T48" s="665"/>
      <c r="U48" s="665"/>
      <c r="V48" s="665"/>
      <c r="W48" s="665"/>
      <c r="X48" s="665"/>
      <c r="Y48" s="665"/>
      <c r="Z48" s="665"/>
      <c r="AA48" s="665"/>
      <c r="AB48" s="665"/>
      <c r="AC48" s="665"/>
      <c r="AD48" s="665"/>
      <c r="AE48" s="78"/>
    </row>
    <row r="49" spans="2:31" s="4" customFormat="1" ht="15.75" customHeight="1" x14ac:dyDescent="0.2">
      <c r="B49" s="79"/>
      <c r="C49" s="64"/>
      <c r="D49" s="89"/>
      <c r="E49" s="89"/>
      <c r="F49" s="89"/>
      <c r="G49" s="89"/>
      <c r="H49" s="89"/>
      <c r="I49" s="89"/>
      <c r="J49" s="89"/>
      <c r="K49" s="89"/>
      <c r="L49" s="89"/>
      <c r="M49" s="89"/>
      <c r="N49" s="89"/>
      <c r="O49" s="89"/>
      <c r="P49" s="89"/>
      <c r="Q49" s="89"/>
      <c r="R49" s="86" t="b">
        <f>INFO.BASICA!R83</f>
        <v>0</v>
      </c>
      <c r="S49" s="537" t="s">
        <v>3</v>
      </c>
      <c r="T49" s="537"/>
      <c r="U49" s="537"/>
      <c r="V49" s="537"/>
      <c r="W49" s="537"/>
      <c r="X49" s="537"/>
      <c r="Y49" s="537"/>
      <c r="Z49" s="537"/>
      <c r="AA49" s="537"/>
      <c r="AB49" s="537"/>
      <c r="AC49" s="537"/>
      <c r="AD49" s="537"/>
      <c r="AE49" s="78"/>
    </row>
    <row r="50" spans="2:31" s="4" customFormat="1" ht="15.75" customHeight="1" x14ac:dyDescent="0.2">
      <c r="B50" s="79"/>
      <c r="C50" s="661" t="s">
        <v>1392</v>
      </c>
      <c r="D50" s="661"/>
      <c r="E50" s="661"/>
      <c r="F50" s="661"/>
      <c r="G50" s="661"/>
      <c r="H50" s="661"/>
      <c r="I50" s="661"/>
      <c r="J50" s="661"/>
      <c r="K50" s="661"/>
      <c r="L50" s="661"/>
      <c r="M50" s="661"/>
      <c r="N50" s="661"/>
      <c r="O50" s="661"/>
      <c r="P50" s="89"/>
      <c r="Q50" s="89"/>
      <c r="R50" s="86" t="b">
        <f>INFO.BASICA!R84</f>
        <v>0</v>
      </c>
      <c r="S50" s="537" t="str">
        <f>INFO.BASICA!S84</f>
        <v>VICHE / BICHE</v>
      </c>
      <c r="T50" s="537"/>
      <c r="U50" s="537"/>
      <c r="V50" s="537"/>
      <c r="W50" s="537"/>
      <c r="X50" s="537"/>
      <c r="Y50" s="537"/>
      <c r="Z50" s="537"/>
      <c r="AA50" s="537"/>
      <c r="AB50" s="537"/>
      <c r="AC50" s="537"/>
      <c r="AD50" s="537"/>
      <c r="AE50" s="78"/>
    </row>
    <row r="51" spans="2:31" s="4" customFormat="1" ht="15.75" customHeight="1" x14ac:dyDescent="0.2">
      <c r="B51" s="79"/>
      <c r="C51" s="661"/>
      <c r="D51" s="661"/>
      <c r="E51" s="661"/>
      <c r="F51" s="661"/>
      <c r="G51" s="661"/>
      <c r="H51" s="661"/>
      <c r="I51" s="661"/>
      <c r="J51" s="661"/>
      <c r="K51" s="661"/>
      <c r="L51" s="661"/>
      <c r="M51" s="661"/>
      <c r="N51" s="661"/>
      <c r="O51" s="661"/>
      <c r="P51" s="89"/>
      <c r="Q51" s="89"/>
      <c r="R51" s="64"/>
      <c r="S51" s="86" t="b">
        <f>INFO.BASICA!S85</f>
        <v>0</v>
      </c>
      <c r="T51" s="2" t="str">
        <f>INFO.BASICA!T85</f>
        <v>PRODUCIR, ENVASAR Y VENDER (VICHE)</v>
      </c>
      <c r="U51" s="64"/>
      <c r="V51" s="64"/>
      <c r="W51" s="64"/>
      <c r="X51" s="64"/>
      <c r="Y51" s="64"/>
      <c r="Z51" s="64"/>
      <c r="AA51" s="64"/>
      <c r="AB51" s="64"/>
      <c r="AC51" s="64"/>
      <c r="AD51" s="64"/>
      <c r="AE51" s="78"/>
    </row>
    <row r="52" spans="2:31" s="4" customFormat="1" ht="15.75" customHeight="1" x14ac:dyDescent="0.2">
      <c r="B52" s="79"/>
      <c r="C52" s="90" t="b">
        <f>INFO.BASICA!C86</f>
        <v>1</v>
      </c>
      <c r="D52" s="662" t="s">
        <v>1395</v>
      </c>
      <c r="E52" s="662"/>
      <c r="F52" s="662"/>
      <c r="G52" s="662"/>
      <c r="H52" s="662"/>
      <c r="I52" s="662"/>
      <c r="J52" s="90" t="b">
        <f>INFO.BASICA!J86</f>
        <v>0</v>
      </c>
      <c r="K52" s="662" t="s">
        <v>1396</v>
      </c>
      <c r="L52" s="662"/>
      <c r="M52" s="662"/>
      <c r="N52" s="662"/>
      <c r="O52" s="662"/>
      <c r="P52" s="64"/>
      <c r="Q52" s="55"/>
      <c r="R52" s="64"/>
      <c r="S52" s="64"/>
      <c r="T52" s="64"/>
      <c r="U52" s="64"/>
      <c r="V52" s="64"/>
      <c r="W52" s="64"/>
      <c r="X52" s="64"/>
      <c r="Y52" s="64"/>
      <c r="Z52" s="64"/>
      <c r="AA52" s="64"/>
      <c r="AB52" s="64"/>
      <c r="AC52" s="64"/>
      <c r="AD52" s="64"/>
      <c r="AE52" s="78"/>
    </row>
    <row r="53" spans="2:31" s="4" customFormat="1" ht="15.75" customHeight="1" x14ac:dyDescent="0.2">
      <c r="B53" s="79"/>
      <c r="C53" s="90" t="b">
        <f>INFO.BASICA!C87</f>
        <v>0</v>
      </c>
      <c r="D53" s="662" t="s">
        <v>1397</v>
      </c>
      <c r="E53" s="662"/>
      <c r="F53" s="662"/>
      <c r="G53" s="662"/>
      <c r="H53" s="662"/>
      <c r="I53" s="662"/>
      <c r="J53" s="86" t="b">
        <f>INFO.BASICA!J87</f>
        <v>0</v>
      </c>
      <c r="K53" s="662" t="s">
        <v>1398</v>
      </c>
      <c r="L53" s="662"/>
      <c r="M53" s="662"/>
      <c r="N53" s="662"/>
      <c r="O53" s="662"/>
      <c r="P53" s="64"/>
      <c r="Q53" s="55"/>
      <c r="R53" s="64"/>
      <c r="S53" s="64"/>
      <c r="T53" s="64"/>
      <c r="U53" s="64"/>
      <c r="V53" s="64"/>
      <c r="W53" s="64"/>
      <c r="X53" s="64"/>
      <c r="Y53" s="64"/>
      <c r="Z53" s="64"/>
      <c r="AA53" s="64"/>
      <c r="AB53" s="64"/>
      <c r="AC53" s="64"/>
      <c r="AD53" s="64"/>
      <c r="AE53" s="78"/>
    </row>
    <row r="54" spans="2:31" s="4" customFormat="1" ht="15.75" customHeight="1" x14ac:dyDescent="0.2">
      <c r="B54" s="79"/>
      <c r="C54" s="90" t="b">
        <f>INFO.BASICA!C88</f>
        <v>0</v>
      </c>
      <c r="D54" s="662" t="s">
        <v>1399</v>
      </c>
      <c r="E54" s="662"/>
      <c r="F54" s="662"/>
      <c r="G54" s="662"/>
      <c r="H54" s="662"/>
      <c r="I54" s="662"/>
      <c r="J54" s="86" t="b">
        <f>INFO.BASICA!J88</f>
        <v>0</v>
      </c>
      <c r="K54" s="662" t="s">
        <v>1400</v>
      </c>
      <c r="L54" s="662"/>
      <c r="M54" s="662"/>
      <c r="N54" s="662"/>
      <c r="O54" s="662"/>
      <c r="P54" s="64"/>
      <c r="Q54" s="55"/>
      <c r="R54" s="55"/>
      <c r="S54" s="55"/>
      <c r="T54" s="55"/>
      <c r="U54" s="55"/>
      <c r="V54" s="55"/>
      <c r="W54" s="55"/>
      <c r="X54" s="55"/>
      <c r="Y54" s="80"/>
      <c r="Z54" s="80"/>
      <c r="AA54" s="80"/>
      <c r="AB54" s="80"/>
      <c r="AC54" s="80"/>
      <c r="AD54" s="80"/>
      <c r="AE54" s="78"/>
    </row>
    <row r="55" spans="2:31" s="4" customFormat="1" ht="15.75" customHeight="1" x14ac:dyDescent="0.2">
      <c r="B55" s="79"/>
      <c r="C55" s="90" t="b">
        <f>INFO.BASICA!C89</f>
        <v>0</v>
      </c>
      <c r="D55" s="662" t="s">
        <v>1401</v>
      </c>
      <c r="E55" s="662"/>
      <c r="F55" s="662"/>
      <c r="G55" s="662"/>
      <c r="H55" s="662"/>
      <c r="I55" s="662"/>
      <c r="N55" s="52"/>
      <c r="O55" s="52"/>
      <c r="P55" s="52"/>
      <c r="Q55" s="55"/>
      <c r="R55" s="55"/>
      <c r="S55" s="55"/>
      <c r="T55" s="55"/>
      <c r="U55" s="55"/>
      <c r="V55" s="55"/>
      <c r="W55" s="55"/>
      <c r="X55" s="55"/>
      <c r="Y55" s="80"/>
      <c r="Z55" s="80"/>
      <c r="AA55" s="80"/>
      <c r="AB55" s="80"/>
      <c r="AC55" s="80"/>
      <c r="AD55" s="80"/>
      <c r="AE55" s="78"/>
    </row>
    <row r="56" spans="2:31" s="4" customFormat="1" ht="15.75" customHeight="1" x14ac:dyDescent="0.2">
      <c r="B56" s="79"/>
      <c r="C56" s="80"/>
      <c r="D56" s="80"/>
      <c r="E56" s="80"/>
      <c r="F56" s="80"/>
      <c r="G56" s="80"/>
      <c r="H56" s="80"/>
      <c r="I56" s="80"/>
      <c r="J56" s="80"/>
      <c r="K56" s="80"/>
      <c r="L56" s="64"/>
      <c r="M56" s="64"/>
      <c r="N56" s="80"/>
      <c r="O56" s="80"/>
      <c r="P56" s="80"/>
      <c r="Q56" s="80"/>
      <c r="R56" s="80"/>
      <c r="S56" s="80"/>
      <c r="T56" s="80"/>
      <c r="U56" s="80"/>
      <c r="V56" s="80"/>
      <c r="W56" s="80"/>
      <c r="X56" s="80"/>
      <c r="Y56" s="80"/>
      <c r="Z56" s="80"/>
      <c r="AA56" s="80"/>
      <c r="AB56" s="80"/>
      <c r="AC56" s="80"/>
      <c r="AD56" s="80"/>
      <c r="AE56" s="78"/>
    </row>
    <row r="57" spans="2:31" s="4" customFormat="1" ht="15.75" customHeight="1" x14ac:dyDescent="0.2">
      <c r="B57" s="658" t="s">
        <v>1402</v>
      </c>
      <c r="C57" s="659"/>
      <c r="D57" s="659"/>
      <c r="E57" s="659"/>
      <c r="F57" s="659"/>
      <c r="G57" s="70"/>
      <c r="H57" s="70"/>
      <c r="I57" s="70"/>
      <c r="J57" s="70"/>
      <c r="K57" s="70"/>
      <c r="L57" s="64"/>
      <c r="M57" s="64"/>
      <c r="N57" s="70"/>
      <c r="O57" s="70"/>
      <c r="P57" s="70"/>
      <c r="Q57" s="70"/>
      <c r="R57" s="70"/>
      <c r="S57" s="70"/>
      <c r="T57" s="70"/>
      <c r="U57" s="70"/>
      <c r="V57" s="70"/>
      <c r="W57" s="70"/>
      <c r="X57" s="70"/>
      <c r="Y57" s="70"/>
      <c r="Z57" s="70"/>
      <c r="AA57" s="70"/>
      <c r="AB57" s="70"/>
      <c r="AC57" s="70"/>
      <c r="AD57" s="80"/>
      <c r="AE57" s="78"/>
    </row>
    <row r="58" spans="2:31" s="4" customFormat="1" ht="15.75" customHeight="1" x14ac:dyDescent="0.2">
      <c r="B58" s="658" t="s">
        <v>1403</v>
      </c>
      <c r="C58" s="659"/>
      <c r="D58" s="659"/>
      <c r="E58" s="659"/>
      <c r="F58" s="659"/>
      <c r="G58" s="91"/>
      <c r="H58" s="64"/>
      <c r="I58" s="64"/>
      <c r="J58" s="64"/>
      <c r="K58" s="64"/>
      <c r="L58" s="64"/>
      <c r="M58" s="64"/>
      <c r="N58" s="64"/>
      <c r="O58" s="64"/>
      <c r="P58" s="64"/>
      <c r="Q58" s="64"/>
      <c r="R58" s="64"/>
      <c r="S58" s="64"/>
      <c r="T58" s="64"/>
      <c r="U58" s="64"/>
      <c r="V58" s="64"/>
      <c r="W58" s="64"/>
      <c r="X58" s="64"/>
      <c r="Y58" s="64"/>
      <c r="Z58" s="64"/>
      <c r="AA58" s="64"/>
      <c r="AB58" s="64"/>
      <c r="AC58" s="64"/>
      <c r="AD58" s="64"/>
      <c r="AE58" s="179"/>
    </row>
    <row r="59" spans="2:31" s="4" customFormat="1" ht="15.75" customHeight="1" x14ac:dyDescent="0.2">
      <c r="B59" s="79"/>
      <c r="C59" s="315">
        <f>INFO.BASICA!$C$93</f>
        <v>0</v>
      </c>
      <c r="D59" s="315"/>
      <c r="E59" s="315"/>
      <c r="F59" s="315"/>
      <c r="G59" s="315"/>
      <c r="H59" s="315"/>
      <c r="I59" s="315"/>
      <c r="J59" s="315"/>
      <c r="K59" s="315"/>
      <c r="L59" s="315"/>
      <c r="M59" s="315"/>
      <c r="N59" s="315"/>
      <c r="O59" s="315"/>
      <c r="P59" s="315"/>
      <c r="Q59" s="315"/>
      <c r="R59" s="315"/>
      <c r="S59" s="315"/>
      <c r="T59" s="315"/>
      <c r="U59" s="315"/>
      <c r="V59" s="315"/>
      <c r="W59" s="315"/>
      <c r="X59" s="315"/>
      <c r="Y59" s="315"/>
      <c r="Z59" s="315"/>
      <c r="AA59" s="315"/>
      <c r="AB59" s="315"/>
      <c r="AC59" s="315"/>
      <c r="AD59" s="315"/>
      <c r="AE59" s="315"/>
    </row>
    <row r="60" spans="2:31" s="4" customFormat="1" ht="15.75" customHeight="1" x14ac:dyDescent="0.2">
      <c r="B60" s="79"/>
      <c r="C60" s="315"/>
      <c r="D60" s="315"/>
      <c r="E60" s="315"/>
      <c r="F60" s="315"/>
      <c r="G60" s="315"/>
      <c r="H60" s="315"/>
      <c r="I60" s="315"/>
      <c r="J60" s="315"/>
      <c r="K60" s="315"/>
      <c r="L60" s="315"/>
      <c r="M60" s="315"/>
      <c r="N60" s="315"/>
      <c r="O60" s="315"/>
      <c r="P60" s="315"/>
      <c r="Q60" s="315"/>
      <c r="R60" s="315"/>
      <c r="S60" s="315"/>
      <c r="T60" s="315"/>
      <c r="U60" s="315"/>
      <c r="V60" s="315"/>
      <c r="W60" s="315"/>
      <c r="X60" s="315"/>
      <c r="Y60" s="315"/>
      <c r="Z60" s="315"/>
      <c r="AA60" s="315"/>
      <c r="AB60" s="315"/>
      <c r="AC60" s="315"/>
      <c r="AD60" s="315"/>
      <c r="AE60" s="315"/>
    </row>
    <row r="61" spans="2:31" s="4" customFormat="1" ht="15.75" customHeight="1" x14ac:dyDescent="0.2">
      <c r="B61" s="79"/>
      <c r="C61" s="315"/>
      <c r="D61" s="315"/>
      <c r="E61" s="315"/>
      <c r="F61" s="315"/>
      <c r="G61" s="315"/>
      <c r="H61" s="315"/>
      <c r="I61" s="315"/>
      <c r="J61" s="315"/>
      <c r="K61" s="315"/>
      <c r="L61" s="315"/>
      <c r="M61" s="315"/>
      <c r="N61" s="315"/>
      <c r="O61" s="315"/>
      <c r="P61" s="315"/>
      <c r="Q61" s="315"/>
      <c r="R61" s="315"/>
      <c r="S61" s="315"/>
      <c r="T61" s="315"/>
      <c r="U61" s="315"/>
      <c r="V61" s="315"/>
      <c r="W61" s="315"/>
      <c r="X61" s="315"/>
      <c r="Y61" s="315"/>
      <c r="Z61" s="315"/>
      <c r="AA61" s="315"/>
      <c r="AB61" s="315"/>
      <c r="AC61" s="315"/>
      <c r="AD61" s="315"/>
      <c r="AE61" s="315"/>
    </row>
    <row r="62" spans="2:31" s="4" customFormat="1" ht="15.75" customHeight="1" x14ac:dyDescent="0.2">
      <c r="B62" s="79"/>
      <c r="C62" s="315"/>
      <c r="D62" s="315"/>
      <c r="E62" s="315"/>
      <c r="F62" s="315"/>
      <c r="G62" s="315"/>
      <c r="H62" s="315"/>
      <c r="I62" s="315"/>
      <c r="J62" s="315"/>
      <c r="K62" s="315"/>
      <c r="L62" s="315"/>
      <c r="M62" s="315"/>
      <c r="N62" s="315"/>
      <c r="O62" s="315"/>
      <c r="P62" s="315"/>
      <c r="Q62" s="315"/>
      <c r="R62" s="315"/>
      <c r="S62" s="315"/>
      <c r="T62" s="315"/>
      <c r="U62" s="315"/>
      <c r="V62" s="315"/>
      <c r="W62" s="315"/>
      <c r="X62" s="315"/>
      <c r="Y62" s="315"/>
      <c r="Z62" s="315"/>
      <c r="AA62" s="315"/>
      <c r="AB62" s="315"/>
      <c r="AC62" s="315"/>
      <c r="AD62" s="315"/>
      <c r="AE62" s="315"/>
    </row>
    <row r="63" spans="2:31" s="4" customFormat="1" ht="15.75" customHeight="1" x14ac:dyDescent="0.2">
      <c r="B63" s="79"/>
      <c r="C63" s="64"/>
      <c r="D63" s="64"/>
      <c r="E63" s="64"/>
      <c r="F63" s="64"/>
      <c r="G63" s="64"/>
      <c r="H63" s="64"/>
      <c r="I63" s="64"/>
      <c r="J63" s="64"/>
      <c r="K63" s="64"/>
      <c r="L63" s="64"/>
      <c r="M63" s="64"/>
      <c r="N63" s="64"/>
      <c r="O63" s="64"/>
      <c r="P63" s="64"/>
      <c r="Q63" s="52"/>
      <c r="R63" s="52"/>
      <c r="S63" s="52"/>
      <c r="T63" s="52"/>
      <c r="U63" s="52"/>
      <c r="V63" s="52"/>
      <c r="W63" s="52"/>
      <c r="X63" s="52"/>
      <c r="Y63" s="52"/>
      <c r="Z63" s="52"/>
      <c r="AA63" s="52"/>
      <c r="AB63" s="52"/>
      <c r="AC63" s="52"/>
      <c r="AD63" s="80"/>
      <c r="AE63" s="78"/>
    </row>
    <row r="64" spans="2:31" s="4" customFormat="1" ht="15.75" customHeight="1" x14ac:dyDescent="0.2">
      <c r="B64" s="177"/>
      <c r="C64" s="63" t="s">
        <v>1404</v>
      </c>
      <c r="D64" s="87"/>
      <c r="E64" s="660"/>
      <c r="F64" s="660"/>
      <c r="G64" s="660"/>
      <c r="H64" s="660"/>
      <c r="I64" s="660"/>
      <c r="J64" s="660"/>
      <c r="K64" s="660"/>
      <c r="L64" s="660"/>
      <c r="M64" s="660"/>
      <c r="N64" s="660"/>
      <c r="O64" s="660"/>
      <c r="P64" s="660"/>
      <c r="Q64" s="660"/>
      <c r="R64" s="660"/>
      <c r="S64" s="660"/>
      <c r="T64" s="660"/>
      <c r="U64" s="660"/>
      <c r="V64" s="660"/>
      <c r="W64" s="660"/>
      <c r="X64" s="660"/>
      <c r="Y64" s="660"/>
      <c r="Z64" s="660"/>
      <c r="AA64" s="660"/>
      <c r="AB64" s="660"/>
      <c r="AC64" s="660"/>
      <c r="AD64" s="660"/>
      <c r="AE64" s="78"/>
    </row>
    <row r="65" spans="2:31" s="4" customFormat="1" ht="15.75" customHeight="1" x14ac:dyDescent="0.2">
      <c r="B65" s="177"/>
      <c r="C65" s="649" t="s">
        <v>1405</v>
      </c>
      <c r="D65" s="649"/>
      <c r="E65" s="649"/>
      <c r="F65" s="649"/>
      <c r="G65" s="649"/>
      <c r="H65" s="649"/>
      <c r="I65" s="650">
        <f>INFO.BASICA!$I$99</f>
        <v>0</v>
      </c>
      <c r="J65" s="650"/>
      <c r="K65" s="650"/>
      <c r="L65" s="650"/>
      <c r="M65" s="650"/>
      <c r="N65" s="650"/>
      <c r="O65" s="650"/>
      <c r="P65" s="650"/>
      <c r="Q65" s="650"/>
      <c r="R65" s="650"/>
      <c r="S65" s="650"/>
      <c r="T65" s="650"/>
      <c r="U65" s="650"/>
      <c r="V65" s="650"/>
      <c r="W65" s="650"/>
      <c r="X65" s="650"/>
      <c r="Y65" s="650"/>
      <c r="Z65" s="650"/>
      <c r="AA65" s="650"/>
      <c r="AB65" s="650"/>
      <c r="AC65" s="650"/>
      <c r="AD65" s="650"/>
      <c r="AE65" s="78"/>
    </row>
    <row r="66" spans="2:31" s="4" customFormat="1" ht="15.75" customHeight="1" x14ac:dyDescent="0.2">
      <c r="B66" s="79"/>
      <c r="C66" s="649" t="s">
        <v>1406</v>
      </c>
      <c r="D66" s="649"/>
      <c r="E66" s="649"/>
      <c r="F66" s="649"/>
      <c r="G66" s="649"/>
      <c r="H66" s="649"/>
      <c r="I66" s="650">
        <f>INFO.BASICA!$I$100</f>
        <v>0</v>
      </c>
      <c r="J66" s="650"/>
      <c r="K66" s="650"/>
      <c r="L66" s="650"/>
      <c r="M66" s="650"/>
      <c r="N66" s="650"/>
      <c r="O66" s="650"/>
      <c r="P66" s="650"/>
      <c r="Q66" s="650"/>
      <c r="R66" s="650"/>
      <c r="S66" s="650"/>
      <c r="T66" s="650"/>
      <c r="U66" s="650"/>
      <c r="V66" s="650"/>
      <c r="W66" s="651" t="s">
        <v>1407</v>
      </c>
      <c r="X66" s="651"/>
      <c r="Y66" s="651"/>
      <c r="Z66" s="329">
        <f>INFO.BASICA!$Z$100</f>
        <v>0</v>
      </c>
      <c r="AA66" s="329"/>
      <c r="AB66" s="329"/>
      <c r="AC66" s="329"/>
      <c r="AD66" s="329"/>
      <c r="AE66" s="179"/>
    </row>
    <row r="67" spans="2:31" s="4" customFormat="1" ht="15.75" customHeight="1" x14ac:dyDescent="0.2">
      <c r="B67" s="79"/>
      <c r="C67" s="649" t="s">
        <v>1408</v>
      </c>
      <c r="D67" s="649"/>
      <c r="E67" s="649"/>
      <c r="F67" s="649"/>
      <c r="G67" s="649"/>
      <c r="H67" s="649"/>
      <c r="I67" s="650">
        <f>INFO.BASICA!$I$101</f>
        <v>0</v>
      </c>
      <c r="J67" s="650"/>
      <c r="K67" s="650"/>
      <c r="L67" s="650"/>
      <c r="M67" s="650"/>
      <c r="N67" s="650"/>
      <c r="O67" s="650"/>
      <c r="P67" s="650"/>
      <c r="Q67" s="650"/>
      <c r="R67" s="650"/>
      <c r="S67" s="650"/>
      <c r="T67" s="650"/>
      <c r="U67" s="650"/>
      <c r="V67" s="650"/>
      <c r="W67" s="650"/>
      <c r="X67" s="650"/>
      <c r="Y67" s="650"/>
      <c r="Z67" s="650"/>
      <c r="AA67" s="650"/>
      <c r="AB67" s="650"/>
      <c r="AC67" s="650"/>
      <c r="AD67" s="650"/>
      <c r="AE67" s="179"/>
    </row>
    <row r="68" spans="2:31" s="4" customFormat="1" ht="15.75" customHeight="1" x14ac:dyDescent="0.2">
      <c r="B68" s="160"/>
      <c r="C68" s="649" t="s">
        <v>1487</v>
      </c>
      <c r="D68" s="649"/>
      <c r="E68" s="649"/>
      <c r="F68" s="649"/>
      <c r="G68" s="649"/>
      <c r="H68" s="649"/>
      <c r="I68" s="649"/>
      <c r="J68" s="649"/>
      <c r="K68" s="650">
        <f>INFO.BASICA!$K$102</f>
        <v>0</v>
      </c>
      <c r="L68" s="650"/>
      <c r="M68" s="650"/>
      <c r="N68" s="650"/>
      <c r="O68" s="650"/>
      <c r="P68" s="650"/>
      <c r="Q68" s="650"/>
      <c r="R68" s="650"/>
      <c r="S68" s="650"/>
      <c r="T68" s="650"/>
      <c r="U68" s="650"/>
      <c r="V68" s="650"/>
      <c r="W68" s="650"/>
      <c r="X68" s="650"/>
      <c r="Y68" s="650"/>
      <c r="Z68" s="650"/>
      <c r="AA68" s="650"/>
      <c r="AB68" s="650"/>
      <c r="AC68" s="650"/>
      <c r="AD68" s="650"/>
      <c r="AE68" s="229"/>
    </row>
    <row r="69" spans="2:31" s="1" customFormat="1" ht="36" customHeight="1" x14ac:dyDescent="0.2">
      <c r="B69" s="751" t="s">
        <v>1659</v>
      </c>
      <c r="C69" s="752"/>
      <c r="D69" s="752"/>
      <c r="E69" s="752"/>
      <c r="F69" s="752"/>
      <c r="G69" s="752"/>
      <c r="H69" s="752"/>
      <c r="I69" s="752"/>
      <c r="J69" s="752"/>
      <c r="K69" s="752"/>
      <c r="L69" s="752"/>
      <c r="M69" s="752"/>
      <c r="N69" s="752"/>
      <c r="O69" s="752"/>
      <c r="P69" s="752"/>
      <c r="Q69" s="752"/>
      <c r="R69" s="752"/>
      <c r="S69" s="752"/>
      <c r="T69" s="752"/>
      <c r="U69" s="752"/>
      <c r="V69" s="752"/>
      <c r="W69" s="752"/>
      <c r="X69" s="752"/>
      <c r="Y69" s="752"/>
      <c r="Z69" s="752"/>
      <c r="AA69" s="752"/>
      <c r="AB69" s="752"/>
      <c r="AC69" s="752"/>
      <c r="AD69" s="752"/>
      <c r="AE69" s="753"/>
    </row>
    <row r="70" spans="2:31" s="1" customFormat="1" ht="12.75" customHeight="1" x14ac:dyDescent="0.2">
      <c r="B70" s="745"/>
      <c r="C70" s="746"/>
      <c r="D70" s="746"/>
      <c r="E70" s="746"/>
      <c r="F70" s="746"/>
      <c r="G70" s="746"/>
      <c r="H70" s="746"/>
      <c r="I70" s="746"/>
      <c r="J70" s="746"/>
      <c r="K70" s="746"/>
      <c r="L70" s="746"/>
      <c r="M70" s="746"/>
      <c r="N70" s="746"/>
      <c r="O70" s="746"/>
      <c r="P70" s="746"/>
      <c r="Q70" s="746"/>
      <c r="R70" s="746"/>
      <c r="S70" s="746"/>
      <c r="T70" s="746"/>
      <c r="U70" s="746"/>
      <c r="V70" s="746"/>
      <c r="W70" s="746"/>
      <c r="X70" s="746"/>
      <c r="Y70" s="746"/>
      <c r="Z70" s="746"/>
      <c r="AA70" s="746"/>
      <c r="AB70" s="746"/>
      <c r="AC70" s="746"/>
      <c r="AD70" s="746"/>
      <c r="AE70" s="747"/>
    </row>
    <row r="71" spans="2:31" s="1" customFormat="1" ht="12.75" customHeight="1" x14ac:dyDescent="0.2">
      <c r="B71" s="239"/>
      <c r="C71" s="240"/>
      <c r="D71" s="240"/>
      <c r="E71" s="240"/>
      <c r="F71" s="240"/>
      <c r="G71" s="240"/>
      <c r="H71" s="240"/>
      <c r="I71" s="240"/>
      <c r="J71" s="240"/>
      <c r="K71" s="240"/>
      <c r="L71" s="240"/>
      <c r="M71" s="240"/>
      <c r="N71" s="240"/>
      <c r="O71" s="240"/>
      <c r="P71" s="240"/>
      <c r="Q71" s="240"/>
      <c r="R71" s="240"/>
      <c r="S71" s="240"/>
      <c r="T71" s="240"/>
      <c r="U71" s="240"/>
      <c r="V71" s="240"/>
      <c r="W71" s="240"/>
      <c r="X71" s="240"/>
      <c r="Y71" s="240"/>
      <c r="Z71" s="240"/>
      <c r="AA71" s="240"/>
      <c r="AB71" s="240"/>
      <c r="AC71" s="240"/>
      <c r="AD71" s="240"/>
      <c r="AE71" s="241"/>
    </row>
    <row r="72" spans="2:31" s="1" customFormat="1" ht="12.75" customHeight="1" x14ac:dyDescent="0.2">
      <c r="B72" s="152" t="s">
        <v>1617</v>
      </c>
      <c r="J72" s="93"/>
      <c r="K72" s="93"/>
      <c r="L72" s="93"/>
      <c r="M72" s="93"/>
      <c r="N72" s="93"/>
      <c r="O72" s="93"/>
      <c r="P72" s="93"/>
      <c r="Q72" s="93"/>
      <c r="R72" s="93"/>
      <c r="S72" s="93"/>
      <c r="T72" s="93"/>
      <c r="U72" s="93"/>
      <c r="V72" s="93"/>
      <c r="W72" s="93"/>
      <c r="X72" s="93"/>
      <c r="Y72" s="93"/>
      <c r="Z72" s="93"/>
      <c r="AA72" s="93"/>
      <c r="AB72" s="93"/>
      <c r="AC72" s="93"/>
      <c r="AD72" s="93"/>
      <c r="AE72" s="214"/>
    </row>
    <row r="73" spans="2:31" s="1" customFormat="1" ht="12.75" customHeight="1" x14ac:dyDescent="0.2">
      <c r="B73" s="213"/>
      <c r="C73" s="93"/>
      <c r="D73" s="93"/>
      <c r="E73" s="93"/>
      <c r="F73" s="93"/>
      <c r="G73" s="93"/>
      <c r="H73" s="93"/>
      <c r="I73" s="93"/>
      <c r="J73" s="93"/>
      <c r="K73" s="93"/>
      <c r="L73" s="93"/>
      <c r="M73" s="93"/>
      <c r="N73" s="93"/>
      <c r="O73" s="93"/>
      <c r="P73" s="93"/>
      <c r="Q73" s="93"/>
      <c r="R73" s="93"/>
      <c r="S73" s="93"/>
      <c r="T73" s="93"/>
      <c r="U73" s="93"/>
      <c r="V73" s="93"/>
      <c r="W73" s="93"/>
      <c r="X73" s="93"/>
      <c r="Y73" s="93"/>
      <c r="Z73" s="93"/>
      <c r="AA73" s="93"/>
      <c r="AB73" s="93"/>
      <c r="AC73" s="93"/>
      <c r="AD73" s="93"/>
      <c r="AE73" s="214"/>
    </row>
    <row r="74" spans="2:31" s="1" customFormat="1" ht="12.75" customHeight="1" x14ac:dyDescent="0.2">
      <c r="B74" s="215" t="s">
        <v>1646</v>
      </c>
      <c r="C74" s="93"/>
      <c r="D74" s="93"/>
      <c r="E74" s="93"/>
      <c r="F74" s="93"/>
      <c r="G74" s="93"/>
      <c r="H74" s="93"/>
      <c r="I74" s="93"/>
      <c r="J74" s="93"/>
      <c r="K74" s="93"/>
      <c r="L74" s="93"/>
      <c r="M74" s="93"/>
      <c r="N74" s="93"/>
      <c r="O74" s="93"/>
      <c r="P74" s="93"/>
      <c r="Q74" s="93"/>
      <c r="R74" s="93"/>
      <c r="S74" s="93"/>
      <c r="T74" s="93"/>
      <c r="U74" s="93"/>
      <c r="V74" s="93"/>
      <c r="W74" s="93"/>
      <c r="X74" s="93"/>
      <c r="Y74" s="93"/>
      <c r="Z74" s="93"/>
      <c r="AA74" s="93"/>
      <c r="AB74" s="93"/>
      <c r="AC74" s="93"/>
      <c r="AD74" s="93"/>
      <c r="AE74" s="214"/>
    </row>
    <row r="75" spans="2:31" s="1" customFormat="1" ht="12.75" customHeight="1" x14ac:dyDescent="0.2">
      <c r="B75" s="213"/>
      <c r="C75" s="93"/>
      <c r="D75" s="93"/>
      <c r="E75" s="93"/>
      <c r="F75" s="93"/>
      <c r="G75" s="93"/>
      <c r="H75" s="93"/>
      <c r="I75" s="93"/>
      <c r="J75" s="93"/>
      <c r="K75" s="93"/>
      <c r="L75" s="93"/>
      <c r="M75" s="93"/>
      <c r="N75" s="93"/>
      <c r="O75" s="93"/>
      <c r="P75" s="93"/>
      <c r="Q75" s="93"/>
      <c r="R75" s="93"/>
      <c r="S75" s="93"/>
      <c r="T75" s="93"/>
      <c r="U75" s="93"/>
      <c r="V75" s="93"/>
      <c r="W75" s="93"/>
      <c r="X75" s="93"/>
      <c r="Y75" s="93"/>
      <c r="Z75" s="93"/>
      <c r="AA75" s="93"/>
      <c r="AB75" s="93"/>
      <c r="AC75" s="93"/>
      <c r="AD75" s="93"/>
      <c r="AE75" s="214"/>
    </row>
    <row r="76" spans="2:31" s="1" customFormat="1" ht="12.75" customHeight="1" x14ac:dyDescent="0.2">
      <c r="B76" s="213"/>
      <c r="C76" s="116" t="b">
        <v>0</v>
      </c>
      <c r="D76" s="662" t="s">
        <v>1647</v>
      </c>
      <c r="E76" s="662"/>
      <c r="F76" s="662"/>
      <c r="G76" s="662"/>
      <c r="H76" s="662"/>
      <c r="I76" s="93"/>
      <c r="J76" s="93"/>
      <c r="K76" s="230"/>
      <c r="L76" s="662"/>
      <c r="M76" s="662"/>
      <c r="N76" s="662"/>
      <c r="O76" s="662"/>
      <c r="P76" s="662"/>
      <c r="Q76" s="93"/>
      <c r="R76" s="93"/>
      <c r="S76" s="230"/>
      <c r="T76" s="662"/>
      <c r="U76" s="662"/>
      <c r="V76" s="662"/>
      <c r="W76" s="662"/>
      <c r="X76" s="662"/>
      <c r="Y76" s="93"/>
      <c r="Z76" s="93"/>
      <c r="AA76" s="93"/>
      <c r="AB76" s="93"/>
      <c r="AC76" s="93"/>
      <c r="AD76" s="93"/>
      <c r="AE76" s="214"/>
    </row>
    <row r="77" spans="2:31" s="1" customFormat="1" ht="12.75" customHeight="1" x14ac:dyDescent="0.2">
      <c r="B77" s="213"/>
      <c r="C77" s="104" t="b">
        <v>0</v>
      </c>
      <c r="D77" s="662" t="s">
        <v>1648</v>
      </c>
      <c r="E77" s="662"/>
      <c r="F77" s="662"/>
      <c r="G77" s="662"/>
      <c r="H77" s="662"/>
      <c r="I77" s="93"/>
      <c r="J77" s="93"/>
      <c r="K77" s="231"/>
      <c r="L77" s="662"/>
      <c r="M77" s="662"/>
      <c r="N77" s="662"/>
      <c r="O77" s="662"/>
      <c r="P77" s="662"/>
      <c r="Q77" s="93"/>
      <c r="R77" s="93"/>
      <c r="S77" s="231"/>
      <c r="T77" s="662"/>
      <c r="U77" s="662"/>
      <c r="V77" s="662"/>
      <c r="W77" s="662"/>
      <c r="X77" s="662"/>
      <c r="Y77" s="662"/>
      <c r="Z77" s="662"/>
      <c r="AA77" s="662"/>
      <c r="AB77" s="662"/>
      <c r="AC77" s="662"/>
      <c r="AD77" s="93"/>
      <c r="AE77" s="214"/>
    </row>
    <row r="78" spans="2:31" s="1" customFormat="1" ht="12.75" customHeight="1" x14ac:dyDescent="0.2">
      <c r="B78" s="213"/>
      <c r="C78" s="93"/>
      <c r="D78" s="93"/>
      <c r="E78" s="93"/>
      <c r="F78" s="93"/>
      <c r="G78" s="93"/>
      <c r="H78" s="93"/>
      <c r="I78" s="93"/>
      <c r="J78" s="93"/>
      <c r="K78" s="93"/>
      <c r="L78" s="93"/>
      <c r="M78" s="93"/>
      <c r="N78" s="93"/>
      <c r="O78" s="93"/>
      <c r="P78" s="93"/>
      <c r="Q78" s="93"/>
      <c r="R78" s="93"/>
      <c r="S78" s="93"/>
      <c r="T78" s="93"/>
      <c r="U78" s="93"/>
      <c r="V78" s="93"/>
      <c r="W78" s="93"/>
      <c r="X78" s="93"/>
      <c r="Y78" s="93"/>
      <c r="Z78" s="93"/>
      <c r="AA78" s="93"/>
      <c r="AB78" s="93"/>
      <c r="AC78" s="93"/>
      <c r="AD78" s="93"/>
      <c r="AE78" s="214"/>
    </row>
    <row r="79" spans="2:31" s="1" customFormat="1" ht="12.75" customHeight="1" x14ac:dyDescent="0.2">
      <c r="B79" s="213"/>
      <c r="C79" s="93"/>
      <c r="D79" s="93"/>
      <c r="E79" s="93"/>
      <c r="F79" s="93"/>
      <c r="G79" s="93"/>
      <c r="H79" s="93"/>
      <c r="I79" s="93"/>
      <c r="J79" s="93"/>
      <c r="K79" s="93"/>
      <c r="L79" s="93"/>
      <c r="M79" s="93"/>
      <c r="N79" s="93"/>
      <c r="O79" s="93"/>
      <c r="P79" s="93"/>
      <c r="Q79" s="93"/>
      <c r="R79" s="93"/>
      <c r="S79" s="93"/>
      <c r="T79" s="93"/>
      <c r="U79" s="93"/>
      <c r="V79" s="93"/>
      <c r="W79" s="93"/>
      <c r="X79" s="93"/>
      <c r="Y79" s="93"/>
      <c r="Z79" s="93"/>
      <c r="AA79" s="93"/>
      <c r="AB79" s="93"/>
      <c r="AC79" s="93"/>
      <c r="AD79" s="93"/>
      <c r="AE79" s="214"/>
    </row>
    <row r="80" spans="2:31" s="1" customFormat="1" ht="12.75" customHeight="1" x14ac:dyDescent="0.2">
      <c r="B80" s="213"/>
      <c r="C80" s="93"/>
      <c r="D80" s="93"/>
      <c r="E80" s="93"/>
      <c r="F80" s="93"/>
      <c r="G80" s="93"/>
      <c r="H80" s="93"/>
      <c r="I80" s="93"/>
      <c r="J80" s="93"/>
      <c r="K80" s="93"/>
      <c r="L80" s="93"/>
      <c r="M80" s="93"/>
      <c r="N80" s="93"/>
      <c r="O80" s="93"/>
      <c r="P80" s="93"/>
      <c r="Q80" s="93"/>
      <c r="R80" s="93"/>
      <c r="S80" s="93"/>
      <c r="T80" s="93"/>
      <c r="U80" s="93"/>
      <c r="V80" s="93"/>
      <c r="W80" s="93"/>
      <c r="X80" s="93"/>
      <c r="Y80" s="93"/>
      <c r="Z80" s="93"/>
      <c r="AA80" s="93"/>
      <c r="AB80" s="93"/>
      <c r="AC80" s="93"/>
      <c r="AD80" s="93"/>
      <c r="AE80" s="214"/>
    </row>
    <row r="81" spans="2:31" s="1" customFormat="1" ht="12.75" customHeight="1" x14ac:dyDescent="0.2">
      <c r="B81" s="215" t="s">
        <v>1620</v>
      </c>
      <c r="C81" s="93"/>
      <c r="D81" s="93"/>
      <c r="E81" s="93"/>
      <c r="F81" s="93"/>
      <c r="G81" s="93"/>
      <c r="H81" s="93"/>
      <c r="I81" s="93"/>
      <c r="J81" s="93"/>
      <c r="K81" s="93"/>
      <c r="L81" s="93"/>
      <c r="M81" s="93"/>
      <c r="N81" s="93"/>
      <c r="O81" s="93"/>
      <c r="P81" s="93"/>
      <c r="Q81" s="93"/>
      <c r="R81" s="93"/>
      <c r="S81" s="93"/>
      <c r="T81" s="93"/>
      <c r="U81" s="93"/>
      <c r="V81" s="93"/>
      <c r="W81" s="93"/>
      <c r="X81" s="93"/>
      <c r="Y81" s="93"/>
      <c r="Z81" s="93"/>
      <c r="AA81" s="93"/>
      <c r="AB81" s="93"/>
      <c r="AC81" s="93"/>
      <c r="AD81" s="93"/>
      <c r="AE81" s="214"/>
    </row>
    <row r="82" spans="2:31" s="1" customFormat="1" ht="12.75" customHeight="1" x14ac:dyDescent="0.2">
      <c r="B82" s="152"/>
      <c r="D82" s="58"/>
      <c r="E82" s="58"/>
      <c r="F82" s="58"/>
      <c r="G82" s="58"/>
      <c r="H82" s="58"/>
      <c r="I82" s="58"/>
      <c r="J82" s="57"/>
      <c r="K82" s="57"/>
      <c r="L82" s="57"/>
      <c r="M82" s="57"/>
      <c r="N82" s="57"/>
      <c r="O82" s="57"/>
      <c r="P82" s="57"/>
      <c r="Q82" s="59"/>
      <c r="R82" s="59"/>
      <c r="S82" s="59"/>
      <c r="T82" s="59"/>
      <c r="U82" s="59"/>
      <c r="V82" s="59"/>
      <c r="W82" s="57"/>
      <c r="X82" s="57"/>
      <c r="Y82" s="57"/>
      <c r="Z82" s="57"/>
      <c r="AA82" s="57"/>
      <c r="AB82" s="57"/>
      <c r="AC82" s="57"/>
      <c r="AD82" s="57"/>
      <c r="AE82" s="180"/>
    </row>
    <row r="83" spans="2:31" s="1" customFormat="1" ht="12.75" customHeight="1" x14ac:dyDescent="0.2">
      <c r="B83" s="762" t="s">
        <v>1602</v>
      </c>
      <c r="C83" s="762"/>
      <c r="D83" s="762"/>
      <c r="E83" s="762"/>
      <c r="F83" s="762"/>
      <c r="G83" s="762"/>
      <c r="H83" s="762"/>
      <c r="I83" s="762"/>
      <c r="J83" s="762"/>
      <c r="K83" s="762"/>
      <c r="L83" s="762"/>
      <c r="M83" s="762"/>
      <c r="N83" s="762"/>
      <c r="O83" s="762"/>
      <c r="P83" s="762"/>
      <c r="Q83" s="762"/>
      <c r="R83" s="762"/>
      <c r="S83" s="762"/>
      <c r="T83" s="762"/>
      <c r="U83" s="762"/>
      <c r="V83" s="762"/>
      <c r="W83" s="762"/>
      <c r="X83" s="756"/>
      <c r="Y83" s="756"/>
      <c r="Z83" s="756" t="s">
        <v>1603</v>
      </c>
      <c r="AA83" s="756"/>
      <c r="AB83" s="757" t="s">
        <v>1604</v>
      </c>
      <c r="AC83" s="757"/>
      <c r="AD83" s="757"/>
      <c r="AE83" s="757"/>
    </row>
    <row r="84" spans="2:31" s="1" customFormat="1" ht="12.75" customHeight="1" x14ac:dyDescent="0.2">
      <c r="B84" s="762"/>
      <c r="C84" s="762"/>
      <c r="D84" s="762"/>
      <c r="E84" s="762"/>
      <c r="F84" s="762"/>
      <c r="G84" s="762"/>
      <c r="H84" s="762"/>
      <c r="I84" s="762"/>
      <c r="J84" s="762"/>
      <c r="K84" s="762"/>
      <c r="L84" s="762"/>
      <c r="M84" s="762"/>
      <c r="N84" s="762"/>
      <c r="O84" s="762"/>
      <c r="P84" s="762"/>
      <c r="Q84" s="762"/>
      <c r="R84" s="762"/>
      <c r="S84" s="762"/>
      <c r="T84" s="762"/>
      <c r="U84" s="762"/>
      <c r="V84" s="762"/>
      <c r="W84" s="762"/>
      <c r="X84" s="756"/>
      <c r="Y84" s="756"/>
      <c r="Z84" s="756"/>
      <c r="AA84" s="756"/>
      <c r="AB84" s="757"/>
      <c r="AC84" s="757"/>
      <c r="AD84" s="757"/>
      <c r="AE84" s="757"/>
    </row>
    <row r="85" spans="2:31" s="1" customFormat="1" ht="12.75" customHeight="1" x14ac:dyDescent="0.2">
      <c r="B85" s="725"/>
      <c r="C85" s="402"/>
      <c r="D85" s="402"/>
      <c r="E85" s="402"/>
      <c r="F85" s="402"/>
      <c r="G85" s="402"/>
      <c r="H85" s="402"/>
      <c r="I85" s="402"/>
      <c r="J85" s="402"/>
      <c r="K85" s="402"/>
      <c r="L85" s="402"/>
      <c r="M85" s="402"/>
      <c r="N85" s="402"/>
      <c r="O85" s="402"/>
      <c r="P85" s="402"/>
      <c r="Q85" s="402"/>
      <c r="R85" s="402"/>
      <c r="S85" s="402"/>
      <c r="T85" s="402"/>
      <c r="U85" s="402"/>
      <c r="V85" s="402"/>
      <c r="W85" s="402"/>
      <c r="X85" s="70"/>
      <c r="Y85" s="70"/>
      <c r="Z85" s="70"/>
      <c r="AA85" s="70"/>
      <c r="AB85" s="70"/>
      <c r="AC85" s="70"/>
      <c r="AD85" s="70"/>
      <c r="AE85" s="216"/>
    </row>
    <row r="86" spans="2:31" s="1" customFormat="1" ht="12.75" customHeight="1" x14ac:dyDescent="0.2">
      <c r="B86" s="592" t="s">
        <v>1605</v>
      </c>
      <c r="C86" s="592"/>
      <c r="D86" s="592"/>
      <c r="E86" s="592"/>
      <c r="F86" s="592"/>
      <c r="G86" s="592"/>
      <c r="H86" s="592"/>
      <c r="I86" s="592"/>
      <c r="J86" s="592"/>
      <c r="K86" s="592"/>
      <c r="L86" s="592"/>
      <c r="M86" s="592"/>
      <c r="N86" s="592"/>
      <c r="O86" s="592"/>
      <c r="P86" s="592"/>
      <c r="Q86" s="592"/>
      <c r="R86" s="592"/>
      <c r="S86" s="592"/>
      <c r="T86" s="592"/>
      <c r="U86" s="592"/>
      <c r="V86" s="592"/>
      <c r="W86" s="592"/>
      <c r="X86" s="709" t="b">
        <v>0</v>
      </c>
      <c r="Y86" s="709"/>
      <c r="Z86" s="726"/>
      <c r="AA86" s="726"/>
      <c r="AB86" s="726"/>
      <c r="AC86" s="726"/>
      <c r="AD86" s="726"/>
      <c r="AE86" s="726"/>
    </row>
    <row r="87" spans="2:31" s="1" customFormat="1" ht="12.75" customHeight="1" x14ac:dyDescent="0.2">
      <c r="B87" s="592"/>
      <c r="C87" s="592"/>
      <c r="D87" s="592"/>
      <c r="E87" s="592"/>
      <c r="F87" s="592"/>
      <c r="G87" s="592"/>
      <c r="H87" s="592"/>
      <c r="I87" s="592"/>
      <c r="J87" s="592"/>
      <c r="K87" s="592"/>
      <c r="L87" s="592"/>
      <c r="M87" s="592"/>
      <c r="N87" s="592"/>
      <c r="O87" s="592"/>
      <c r="P87" s="592"/>
      <c r="Q87" s="592"/>
      <c r="R87" s="592"/>
      <c r="S87" s="592"/>
      <c r="T87" s="592"/>
      <c r="U87" s="592"/>
      <c r="V87" s="592"/>
      <c r="W87" s="592"/>
      <c r="X87" s="709"/>
      <c r="Y87" s="709"/>
      <c r="Z87" s="726"/>
      <c r="AA87" s="726"/>
      <c r="AB87" s="726"/>
      <c r="AC87" s="726"/>
      <c r="AD87" s="726"/>
      <c r="AE87" s="726"/>
    </row>
    <row r="88" spans="2:31" s="1" customFormat="1" ht="12.75" customHeight="1" x14ac:dyDescent="0.2">
      <c r="B88" s="592" t="s">
        <v>1606</v>
      </c>
      <c r="C88" s="592"/>
      <c r="D88" s="592"/>
      <c r="E88" s="592"/>
      <c r="F88" s="592"/>
      <c r="G88" s="592"/>
      <c r="H88" s="592"/>
      <c r="I88" s="592"/>
      <c r="J88" s="592"/>
      <c r="K88" s="592"/>
      <c r="L88" s="592"/>
      <c r="M88" s="592"/>
      <c r="N88" s="592"/>
      <c r="O88" s="592"/>
      <c r="P88" s="592"/>
      <c r="Q88" s="592"/>
      <c r="R88" s="592"/>
      <c r="S88" s="592"/>
      <c r="T88" s="592"/>
      <c r="U88" s="592"/>
      <c r="V88" s="592"/>
      <c r="W88" s="592"/>
      <c r="X88" s="709" t="b">
        <v>0</v>
      </c>
      <c r="Y88" s="709"/>
      <c r="Z88" s="726"/>
      <c r="AA88" s="726"/>
      <c r="AB88" s="726"/>
      <c r="AC88" s="726"/>
      <c r="AD88" s="726"/>
      <c r="AE88" s="726"/>
    </row>
    <row r="89" spans="2:31" s="1" customFormat="1" ht="12.75" customHeight="1" x14ac:dyDescent="0.2">
      <c r="B89" s="592"/>
      <c r="C89" s="592"/>
      <c r="D89" s="592"/>
      <c r="E89" s="592"/>
      <c r="F89" s="592"/>
      <c r="G89" s="592"/>
      <c r="H89" s="592"/>
      <c r="I89" s="592"/>
      <c r="J89" s="592"/>
      <c r="K89" s="592"/>
      <c r="L89" s="592"/>
      <c r="M89" s="592"/>
      <c r="N89" s="592"/>
      <c r="O89" s="592"/>
      <c r="P89" s="592"/>
      <c r="Q89" s="592"/>
      <c r="R89" s="592"/>
      <c r="S89" s="592"/>
      <c r="T89" s="592"/>
      <c r="U89" s="592"/>
      <c r="V89" s="592"/>
      <c r="W89" s="592"/>
      <c r="X89" s="709"/>
      <c r="Y89" s="709"/>
      <c r="Z89" s="726"/>
      <c r="AA89" s="726"/>
      <c r="AB89" s="726"/>
      <c r="AC89" s="726"/>
      <c r="AD89" s="726"/>
      <c r="AE89" s="726"/>
    </row>
    <row r="90" spans="2:31" s="1" customFormat="1" ht="12.75" customHeight="1" x14ac:dyDescent="0.2">
      <c r="B90" s="592" t="s">
        <v>1660</v>
      </c>
      <c r="C90" s="592"/>
      <c r="D90" s="592"/>
      <c r="E90" s="592"/>
      <c r="F90" s="592"/>
      <c r="G90" s="592"/>
      <c r="H90" s="592"/>
      <c r="I90" s="592"/>
      <c r="J90" s="592"/>
      <c r="K90" s="592"/>
      <c r="L90" s="592"/>
      <c r="M90" s="592"/>
      <c r="N90" s="592"/>
      <c r="O90" s="592"/>
      <c r="P90" s="592"/>
      <c r="Q90" s="592"/>
      <c r="R90" s="592"/>
      <c r="S90" s="592"/>
      <c r="T90" s="592"/>
      <c r="U90" s="592"/>
      <c r="V90" s="592"/>
      <c r="W90" s="592"/>
      <c r="X90" s="709" t="b">
        <v>0</v>
      </c>
      <c r="Y90" s="709"/>
      <c r="Z90" s="726"/>
      <c r="AA90" s="726"/>
      <c r="AB90" s="726"/>
      <c r="AC90" s="726"/>
      <c r="AD90" s="726"/>
      <c r="AE90" s="726"/>
    </row>
    <row r="91" spans="2:31" s="1" customFormat="1" ht="12.75" customHeight="1" x14ac:dyDescent="0.2">
      <c r="B91" s="592"/>
      <c r="C91" s="592"/>
      <c r="D91" s="592"/>
      <c r="E91" s="592"/>
      <c r="F91" s="592"/>
      <c r="G91" s="592"/>
      <c r="H91" s="592"/>
      <c r="I91" s="592"/>
      <c r="J91" s="592"/>
      <c r="K91" s="592"/>
      <c r="L91" s="592"/>
      <c r="M91" s="592"/>
      <c r="N91" s="592"/>
      <c r="O91" s="592"/>
      <c r="P91" s="592"/>
      <c r="Q91" s="592"/>
      <c r="R91" s="592"/>
      <c r="S91" s="592"/>
      <c r="T91" s="592"/>
      <c r="U91" s="592"/>
      <c r="V91" s="592"/>
      <c r="W91" s="592"/>
      <c r="X91" s="709"/>
      <c r="Y91" s="709"/>
      <c r="Z91" s="726"/>
      <c r="AA91" s="726"/>
      <c r="AB91" s="726"/>
      <c r="AC91" s="726"/>
      <c r="AD91" s="726"/>
      <c r="AE91" s="726"/>
    </row>
    <row r="92" spans="2:31" s="1" customFormat="1" ht="45" customHeight="1" x14ac:dyDescent="0.2">
      <c r="B92" s="592" t="s">
        <v>1650</v>
      </c>
      <c r="C92" s="592"/>
      <c r="D92" s="592"/>
      <c r="E92" s="592"/>
      <c r="F92" s="592"/>
      <c r="G92" s="592"/>
      <c r="H92" s="592"/>
      <c r="I92" s="592"/>
      <c r="J92" s="592"/>
      <c r="K92" s="592"/>
      <c r="L92" s="592"/>
      <c r="M92" s="592"/>
      <c r="N92" s="592"/>
      <c r="O92" s="592"/>
      <c r="P92" s="592"/>
      <c r="Q92" s="592"/>
      <c r="R92" s="592"/>
      <c r="S92" s="592"/>
      <c r="T92" s="592"/>
      <c r="U92" s="592"/>
      <c r="V92" s="592"/>
      <c r="W92" s="592"/>
      <c r="X92" s="709" t="b">
        <v>0</v>
      </c>
      <c r="Y92" s="709"/>
      <c r="Z92" s="726"/>
      <c r="AA92" s="726"/>
      <c r="AB92" s="726"/>
      <c r="AC92" s="726"/>
      <c r="AD92" s="726"/>
      <c r="AE92" s="726"/>
    </row>
    <row r="93" spans="2:31" s="1" customFormat="1" ht="45" customHeight="1" x14ac:dyDescent="0.2">
      <c r="B93" s="592"/>
      <c r="C93" s="592"/>
      <c r="D93" s="592"/>
      <c r="E93" s="592"/>
      <c r="F93" s="592"/>
      <c r="G93" s="592"/>
      <c r="H93" s="592"/>
      <c r="I93" s="592"/>
      <c r="J93" s="592"/>
      <c r="K93" s="592"/>
      <c r="L93" s="592"/>
      <c r="M93" s="592"/>
      <c r="N93" s="592"/>
      <c r="O93" s="592"/>
      <c r="P93" s="592"/>
      <c r="Q93" s="592"/>
      <c r="R93" s="592"/>
      <c r="S93" s="592"/>
      <c r="T93" s="592"/>
      <c r="U93" s="592"/>
      <c r="V93" s="592"/>
      <c r="W93" s="592"/>
      <c r="X93" s="709"/>
      <c r="Y93" s="709"/>
      <c r="Z93" s="726"/>
      <c r="AA93" s="726"/>
      <c r="AB93" s="726"/>
      <c r="AC93" s="726"/>
      <c r="AD93" s="726"/>
      <c r="AE93" s="726"/>
    </row>
    <row r="94" spans="2:31" s="1" customFormat="1" ht="12.75" customHeight="1" x14ac:dyDescent="0.2">
      <c r="B94" s="592" t="s">
        <v>1657</v>
      </c>
      <c r="C94" s="592"/>
      <c r="D94" s="592"/>
      <c r="E94" s="592"/>
      <c r="F94" s="592"/>
      <c r="G94" s="592"/>
      <c r="H94" s="592"/>
      <c r="I94" s="592"/>
      <c r="J94" s="592"/>
      <c r="K94" s="592"/>
      <c r="L94" s="592"/>
      <c r="M94" s="592"/>
      <c r="N94" s="592"/>
      <c r="O94" s="592"/>
      <c r="P94" s="592"/>
      <c r="Q94" s="592"/>
      <c r="R94" s="592"/>
      <c r="S94" s="592"/>
      <c r="T94" s="592"/>
      <c r="U94" s="592"/>
      <c r="V94" s="592"/>
      <c r="W94" s="592"/>
      <c r="X94" s="709" t="b">
        <v>0</v>
      </c>
      <c r="Y94" s="709"/>
      <c r="Z94" s="726"/>
      <c r="AA94" s="726"/>
      <c r="AB94" s="726"/>
      <c r="AC94" s="726"/>
      <c r="AD94" s="726"/>
      <c r="AE94" s="726"/>
    </row>
    <row r="95" spans="2:31" s="1" customFormat="1" ht="12.75" customHeight="1" x14ac:dyDescent="0.2">
      <c r="B95" s="592"/>
      <c r="C95" s="592"/>
      <c r="D95" s="592"/>
      <c r="E95" s="592"/>
      <c r="F95" s="592"/>
      <c r="G95" s="592"/>
      <c r="H95" s="592"/>
      <c r="I95" s="592"/>
      <c r="J95" s="592"/>
      <c r="K95" s="592"/>
      <c r="L95" s="592"/>
      <c r="M95" s="592"/>
      <c r="N95" s="592"/>
      <c r="O95" s="592"/>
      <c r="P95" s="592"/>
      <c r="Q95" s="592"/>
      <c r="R95" s="592"/>
      <c r="S95" s="592"/>
      <c r="T95" s="592"/>
      <c r="U95" s="592"/>
      <c r="V95" s="592"/>
      <c r="W95" s="592"/>
      <c r="X95" s="709"/>
      <c r="Y95" s="709"/>
      <c r="Z95" s="726"/>
      <c r="AA95" s="726"/>
      <c r="AB95" s="726"/>
      <c r="AC95" s="726"/>
      <c r="AD95" s="726"/>
      <c r="AE95" s="726"/>
    </row>
    <row r="96" spans="2:31" s="1" customFormat="1" ht="12.75" customHeight="1" x14ac:dyDescent="0.2">
      <c r="B96" s="185"/>
      <c r="C96" s="67"/>
      <c r="D96" s="67"/>
      <c r="E96" s="67"/>
      <c r="F96" s="67"/>
      <c r="G96" s="67"/>
      <c r="H96" s="67"/>
      <c r="I96" s="67"/>
      <c r="J96" s="67"/>
      <c r="K96" s="67"/>
      <c r="L96" s="67"/>
      <c r="M96" s="67"/>
      <c r="N96" s="67"/>
      <c r="O96" s="67"/>
      <c r="P96" s="67"/>
      <c r="Q96" s="67"/>
      <c r="R96" s="67"/>
      <c r="S96" s="67"/>
      <c r="T96" s="67"/>
      <c r="U96" s="67"/>
      <c r="V96" s="67"/>
      <c r="W96" s="67"/>
      <c r="X96" s="57"/>
      <c r="Y96" s="57"/>
      <c r="Z96" s="57"/>
      <c r="AA96" s="57"/>
      <c r="AB96" s="57"/>
      <c r="AC96" s="57"/>
      <c r="AD96" s="57"/>
      <c r="AE96" s="186"/>
    </row>
    <row r="97" spans="2:31" s="1" customFormat="1" ht="12.75" customHeight="1" x14ac:dyDescent="0.2">
      <c r="B97" s="778" t="s">
        <v>1661</v>
      </c>
      <c r="C97" s="748"/>
      <c r="D97" s="748"/>
      <c r="E97" s="748"/>
      <c r="F97" s="748"/>
      <c r="G97" s="748"/>
      <c r="H97" s="748"/>
      <c r="I97" s="748"/>
      <c r="J97" s="748"/>
      <c r="K97" s="748"/>
      <c r="L97" s="748"/>
      <c r="M97" s="748"/>
      <c r="N97" s="748"/>
      <c r="O97" s="748"/>
      <c r="P97" s="748"/>
      <c r="Q97" s="748"/>
      <c r="R97" s="748"/>
      <c r="S97" s="748"/>
      <c r="T97" s="748"/>
      <c r="U97" s="748"/>
      <c r="V97" s="748"/>
      <c r="W97" s="748"/>
      <c r="X97" s="748"/>
      <c r="Y97" s="748"/>
      <c r="Z97" s="748"/>
      <c r="AA97" s="748"/>
      <c r="AB97" s="748"/>
      <c r="AC97" s="748"/>
      <c r="AD97" s="748"/>
      <c r="AE97" s="779"/>
    </row>
    <row r="98" spans="2:31" s="1" customFormat="1" ht="12.75" customHeight="1" x14ac:dyDescent="0.2">
      <c r="B98" s="778"/>
      <c r="C98" s="748"/>
      <c r="D98" s="748"/>
      <c r="E98" s="748"/>
      <c r="F98" s="748"/>
      <c r="G98" s="748"/>
      <c r="H98" s="748"/>
      <c r="I98" s="748"/>
      <c r="J98" s="748"/>
      <c r="K98" s="748"/>
      <c r="L98" s="748"/>
      <c r="M98" s="748"/>
      <c r="N98" s="748"/>
      <c r="O98" s="748"/>
      <c r="P98" s="748"/>
      <c r="Q98" s="748"/>
      <c r="R98" s="748"/>
      <c r="S98" s="748"/>
      <c r="T98" s="748"/>
      <c r="U98" s="748"/>
      <c r="V98" s="748"/>
      <c r="W98" s="748"/>
      <c r="X98" s="748"/>
      <c r="Y98" s="748"/>
      <c r="Z98" s="748"/>
      <c r="AA98" s="748"/>
      <c r="AB98" s="748"/>
      <c r="AC98" s="748"/>
      <c r="AD98" s="748"/>
      <c r="AE98" s="779"/>
    </row>
    <row r="99" spans="2:31" s="1" customFormat="1" ht="15" x14ac:dyDescent="0.25">
      <c r="B99" s="185"/>
      <c r="C99" s="67"/>
      <c r="D99" s="67"/>
      <c r="E99" s="67"/>
      <c r="F99" s="67"/>
      <c r="G99" s="67"/>
      <c r="H99" s="67"/>
      <c r="I99" s="67"/>
      <c r="J99" s="67"/>
      <c r="K99" s="67"/>
      <c r="L99" s="67"/>
      <c r="M99" s="67"/>
      <c r="N99" s="67"/>
      <c r="O99" s="67"/>
      <c r="P99" s="67"/>
      <c r="Q99" s="720" t="s">
        <v>1614</v>
      </c>
      <c r="R99" s="720"/>
      <c r="S99" s="720"/>
      <c r="T99" s="720"/>
      <c r="U99" s="720"/>
      <c r="V99" s="720"/>
      <c r="W99" s="720"/>
      <c r="X99" s="720"/>
      <c r="Y99" s="720"/>
      <c r="Z99" s="728" t="s">
        <v>1615</v>
      </c>
      <c r="AA99" s="728"/>
      <c r="AB99" s="728"/>
      <c r="AC99" s="728"/>
      <c r="AD99" s="728"/>
      <c r="AE99" s="729"/>
    </row>
    <row r="100" spans="2:31" s="1" customFormat="1" ht="15" x14ac:dyDescent="0.25">
      <c r="B100" s="185"/>
      <c r="C100" s="67"/>
      <c r="D100" s="67"/>
      <c r="E100" s="67"/>
      <c r="F100" s="67"/>
      <c r="G100" s="67"/>
      <c r="H100" s="67"/>
      <c r="I100" s="67"/>
      <c r="J100" s="67"/>
      <c r="K100" s="67"/>
      <c r="L100" s="67"/>
      <c r="M100" s="67"/>
      <c r="N100" s="67"/>
      <c r="O100" s="67"/>
      <c r="P100" s="67"/>
      <c r="Q100" s="96"/>
      <c r="R100" s="96"/>
      <c r="S100" s="96"/>
      <c r="T100" s="96"/>
      <c r="U100" s="96"/>
      <c r="V100" s="96"/>
      <c r="W100" s="96"/>
      <c r="X100" s="96"/>
      <c r="Y100" s="96"/>
      <c r="Z100" s="219"/>
      <c r="AA100" s="219"/>
      <c r="AB100" s="219"/>
      <c r="AC100" s="219"/>
      <c r="AD100" s="219"/>
      <c r="AE100" s="220"/>
    </row>
    <row r="101" spans="2:31" s="1" customFormat="1" ht="15" x14ac:dyDescent="0.25">
      <c r="B101" s="217" t="s">
        <v>1616</v>
      </c>
      <c r="Q101" s="245"/>
      <c r="R101" s="245"/>
      <c r="S101" s="245"/>
      <c r="T101" s="245"/>
      <c r="U101" s="245"/>
      <c r="V101" s="245"/>
      <c r="W101" s="245"/>
      <c r="X101" s="245"/>
      <c r="Y101" s="245"/>
      <c r="Z101" s="237"/>
      <c r="AA101" s="237"/>
      <c r="AB101" s="237"/>
      <c r="AC101" s="237"/>
      <c r="AD101" s="237"/>
      <c r="AE101" s="238"/>
    </row>
    <row r="102" spans="2:31" s="1" customFormat="1" x14ac:dyDescent="0.2">
      <c r="B102" s="781"/>
      <c r="C102" s="782"/>
      <c r="D102" s="782"/>
      <c r="E102" s="782"/>
      <c r="F102" s="782"/>
      <c r="G102" s="782"/>
      <c r="H102" s="782"/>
      <c r="I102" s="782"/>
      <c r="J102" s="782"/>
      <c r="K102" s="782"/>
      <c r="L102" s="782"/>
      <c r="M102" s="782"/>
      <c r="N102" s="782"/>
      <c r="O102" s="782"/>
      <c r="P102" s="782"/>
      <c r="Q102" s="782"/>
      <c r="R102" s="782"/>
      <c r="S102" s="782"/>
      <c r="T102" s="782"/>
      <c r="U102" s="782"/>
      <c r="V102" s="782"/>
      <c r="W102" s="782"/>
      <c r="X102" s="782"/>
      <c r="Y102" s="782"/>
      <c r="Z102" s="782"/>
      <c r="AA102" s="782"/>
      <c r="AB102" s="782"/>
      <c r="AC102" s="782"/>
      <c r="AD102" s="782"/>
      <c r="AE102" s="783"/>
    </row>
    <row r="103" spans="2:31" s="1" customFormat="1" x14ac:dyDescent="0.2">
      <c r="B103" s="784"/>
      <c r="C103" s="785"/>
      <c r="D103" s="785"/>
      <c r="E103" s="785"/>
      <c r="F103" s="785"/>
      <c r="G103" s="785"/>
      <c r="H103" s="785"/>
      <c r="I103" s="785"/>
      <c r="J103" s="785"/>
      <c r="K103" s="785"/>
      <c r="L103" s="785"/>
      <c r="M103" s="785"/>
      <c r="N103" s="785"/>
      <c r="O103" s="785"/>
      <c r="P103" s="785"/>
      <c r="Q103" s="785"/>
      <c r="R103" s="785"/>
      <c r="S103" s="785"/>
      <c r="T103" s="785"/>
      <c r="U103" s="785"/>
      <c r="V103" s="785"/>
      <c r="W103" s="785"/>
      <c r="X103" s="785"/>
      <c r="Y103" s="785"/>
      <c r="Z103" s="785"/>
      <c r="AA103" s="785"/>
      <c r="AB103" s="785"/>
      <c r="AC103" s="785"/>
      <c r="AD103" s="785"/>
      <c r="AE103" s="786"/>
    </row>
    <row r="104" spans="2:31" s="1" customFormat="1" x14ac:dyDescent="0.2">
      <c r="B104" s="784"/>
      <c r="C104" s="785"/>
      <c r="D104" s="785"/>
      <c r="E104" s="785"/>
      <c r="F104" s="785"/>
      <c r="G104" s="785"/>
      <c r="H104" s="785"/>
      <c r="I104" s="785"/>
      <c r="J104" s="785"/>
      <c r="K104" s="785"/>
      <c r="L104" s="785"/>
      <c r="M104" s="785"/>
      <c r="N104" s="785"/>
      <c r="O104" s="785"/>
      <c r="P104" s="785"/>
      <c r="Q104" s="785"/>
      <c r="R104" s="785"/>
      <c r="S104" s="785"/>
      <c r="T104" s="785"/>
      <c r="U104" s="785"/>
      <c r="V104" s="785"/>
      <c r="W104" s="785"/>
      <c r="X104" s="785"/>
      <c r="Y104" s="785"/>
      <c r="Z104" s="785"/>
      <c r="AA104" s="785"/>
      <c r="AB104" s="785"/>
      <c r="AC104" s="785"/>
      <c r="AD104" s="785"/>
      <c r="AE104" s="786"/>
    </row>
    <row r="105" spans="2:31" s="1" customFormat="1" x14ac:dyDescent="0.2">
      <c r="B105" s="784"/>
      <c r="C105" s="785"/>
      <c r="D105" s="785"/>
      <c r="E105" s="785"/>
      <c r="F105" s="785"/>
      <c r="G105" s="785"/>
      <c r="H105" s="785"/>
      <c r="I105" s="785"/>
      <c r="J105" s="785"/>
      <c r="K105" s="785"/>
      <c r="L105" s="785"/>
      <c r="M105" s="785"/>
      <c r="N105" s="785"/>
      <c r="O105" s="785"/>
      <c r="P105" s="785"/>
      <c r="Q105" s="785"/>
      <c r="R105" s="785"/>
      <c r="S105" s="785"/>
      <c r="T105" s="785"/>
      <c r="U105" s="785"/>
      <c r="V105" s="785"/>
      <c r="W105" s="785"/>
      <c r="X105" s="785"/>
      <c r="Y105" s="785"/>
      <c r="Z105" s="785"/>
      <c r="AA105" s="785"/>
      <c r="AB105" s="785"/>
      <c r="AC105" s="785"/>
      <c r="AD105" s="785"/>
      <c r="AE105" s="786"/>
    </row>
    <row r="106" spans="2:31" s="1" customFormat="1" x14ac:dyDescent="0.2">
      <c r="B106" s="784"/>
      <c r="C106" s="785"/>
      <c r="D106" s="785"/>
      <c r="E106" s="785"/>
      <c r="F106" s="785"/>
      <c r="G106" s="785"/>
      <c r="H106" s="785"/>
      <c r="I106" s="785"/>
      <c r="J106" s="785"/>
      <c r="K106" s="785"/>
      <c r="L106" s="785"/>
      <c r="M106" s="785"/>
      <c r="N106" s="785"/>
      <c r="O106" s="785"/>
      <c r="P106" s="785"/>
      <c r="Q106" s="785"/>
      <c r="R106" s="785"/>
      <c r="S106" s="785"/>
      <c r="T106" s="785"/>
      <c r="U106" s="785"/>
      <c r="V106" s="785"/>
      <c r="W106" s="785"/>
      <c r="X106" s="785"/>
      <c r="Y106" s="785"/>
      <c r="Z106" s="785"/>
      <c r="AA106" s="785"/>
      <c r="AB106" s="785"/>
      <c r="AC106" s="785"/>
      <c r="AD106" s="785"/>
      <c r="AE106" s="786"/>
    </row>
    <row r="107" spans="2:31" s="1" customFormat="1" x14ac:dyDescent="0.2">
      <c r="B107" s="784"/>
      <c r="C107" s="785"/>
      <c r="D107" s="785"/>
      <c r="E107" s="785"/>
      <c r="F107" s="785"/>
      <c r="G107" s="785"/>
      <c r="H107" s="785"/>
      <c r="I107" s="785"/>
      <c r="J107" s="785"/>
      <c r="K107" s="785"/>
      <c r="L107" s="785"/>
      <c r="M107" s="785"/>
      <c r="N107" s="785"/>
      <c r="O107" s="785"/>
      <c r="P107" s="785"/>
      <c r="Q107" s="785"/>
      <c r="R107" s="785"/>
      <c r="S107" s="785"/>
      <c r="T107" s="785"/>
      <c r="U107" s="785"/>
      <c r="V107" s="785"/>
      <c r="W107" s="785"/>
      <c r="X107" s="785"/>
      <c r="Y107" s="785"/>
      <c r="Z107" s="785"/>
      <c r="AA107" s="785"/>
      <c r="AB107" s="785"/>
      <c r="AC107" s="785"/>
      <c r="AD107" s="785"/>
      <c r="AE107" s="786"/>
    </row>
    <row r="108" spans="2:31" s="1" customFormat="1" x14ac:dyDescent="0.2">
      <c r="B108" s="787"/>
      <c r="C108" s="788"/>
      <c r="D108" s="788"/>
      <c r="E108" s="788"/>
      <c r="F108" s="788"/>
      <c r="G108" s="788"/>
      <c r="H108" s="788"/>
      <c r="I108" s="788"/>
      <c r="J108" s="788"/>
      <c r="K108" s="788"/>
      <c r="L108" s="788"/>
      <c r="M108" s="788"/>
      <c r="N108" s="788"/>
      <c r="O108" s="788"/>
      <c r="P108" s="788"/>
      <c r="Q108" s="788"/>
      <c r="R108" s="788"/>
      <c r="S108" s="788"/>
      <c r="T108" s="788"/>
      <c r="U108" s="788"/>
      <c r="V108" s="788"/>
      <c r="W108" s="788"/>
      <c r="X108" s="788"/>
      <c r="Y108" s="788"/>
      <c r="Z108" s="788"/>
      <c r="AA108" s="788"/>
      <c r="AB108" s="788"/>
      <c r="AC108" s="788"/>
      <c r="AD108" s="788"/>
      <c r="AE108" s="789"/>
    </row>
    <row r="109" spans="2:31" s="1" customFormat="1" x14ac:dyDescent="0.2">
      <c r="B109" s="211"/>
      <c r="C109" s="92"/>
      <c r="D109" s="92"/>
      <c r="E109" s="92"/>
      <c r="F109" s="92"/>
      <c r="G109" s="92"/>
      <c r="H109" s="92"/>
      <c r="I109" s="92"/>
      <c r="J109" s="92"/>
      <c r="K109" s="92"/>
      <c r="L109" s="92"/>
      <c r="M109" s="92"/>
      <c r="N109" s="92"/>
      <c r="O109" s="92"/>
      <c r="P109" s="92"/>
      <c r="Q109" s="92"/>
      <c r="R109" s="92"/>
      <c r="S109" s="92"/>
      <c r="T109" s="92"/>
      <c r="U109" s="92"/>
      <c r="V109" s="92"/>
      <c r="W109" s="92"/>
      <c r="X109" s="92"/>
      <c r="Y109" s="92"/>
      <c r="Z109" s="92"/>
      <c r="AA109" s="92"/>
      <c r="AB109" s="92"/>
      <c r="AC109" s="92"/>
      <c r="AD109" s="92"/>
      <c r="AE109" s="212"/>
    </row>
    <row r="110" spans="2:31" s="1" customFormat="1" x14ac:dyDescent="0.2">
      <c r="B110" s="185"/>
      <c r="C110" s="67"/>
      <c r="D110" s="67"/>
      <c r="E110" s="67"/>
      <c r="F110" s="67"/>
      <c r="G110" s="67"/>
      <c r="H110" s="67"/>
      <c r="I110" s="67"/>
      <c r="J110" s="67"/>
      <c r="K110" s="67"/>
      <c r="L110" s="67"/>
      <c r="M110" s="67"/>
      <c r="N110" s="67"/>
      <c r="O110" s="67"/>
      <c r="P110" s="67"/>
      <c r="Q110" s="67"/>
      <c r="R110" s="67"/>
      <c r="S110" s="67"/>
      <c r="T110" s="67"/>
      <c r="U110" s="67"/>
      <c r="V110" s="67"/>
      <c r="W110" s="67"/>
      <c r="X110" s="57"/>
      <c r="Y110" s="57"/>
      <c r="Z110" s="57"/>
      <c r="AA110" s="57"/>
      <c r="AB110" s="57"/>
      <c r="AC110" s="57"/>
      <c r="AD110" s="57"/>
      <c r="AE110" s="186"/>
    </row>
    <row r="111" spans="2:31" s="1" customFormat="1" x14ac:dyDescent="0.2">
      <c r="B111" s="222"/>
      <c r="C111" s="223"/>
      <c r="D111" s="223"/>
      <c r="E111" s="223"/>
      <c r="F111" s="223"/>
      <c r="G111" s="223"/>
      <c r="H111" s="223"/>
      <c r="I111" s="223"/>
      <c r="J111" s="223"/>
      <c r="K111" s="223"/>
      <c r="L111" s="223"/>
      <c r="M111" s="223"/>
      <c r="N111" s="223"/>
      <c r="O111" s="223"/>
      <c r="P111" s="223"/>
      <c r="Q111" s="223"/>
      <c r="R111" s="223"/>
      <c r="S111" s="223"/>
      <c r="T111" s="223"/>
      <c r="U111" s="223"/>
      <c r="V111" s="223"/>
      <c r="W111" s="223"/>
      <c r="X111" s="181"/>
      <c r="Y111" s="181"/>
      <c r="Z111" s="181"/>
      <c r="AA111" s="181"/>
      <c r="AB111" s="181"/>
      <c r="AC111" s="181"/>
      <c r="AD111" s="181"/>
      <c r="AE111" s="224"/>
    </row>
    <row r="112" spans="2:31" s="1" customFormat="1" ht="12.75" customHeight="1" x14ac:dyDescent="0.2">
      <c r="B112" s="61"/>
      <c r="C112" s="60"/>
      <c r="D112" s="60"/>
      <c r="E112" s="60"/>
      <c r="F112" s="60"/>
      <c r="G112" s="60"/>
      <c r="H112" s="60"/>
      <c r="I112" s="60"/>
      <c r="J112" s="60"/>
      <c r="K112" s="60"/>
      <c r="L112" s="60"/>
      <c r="M112" s="60"/>
      <c r="N112" s="60"/>
      <c r="O112" s="60"/>
      <c r="P112" s="60"/>
      <c r="Q112" s="60"/>
      <c r="R112" s="60"/>
      <c r="S112" s="60"/>
      <c r="T112" s="60"/>
      <c r="U112" s="60"/>
      <c r="V112" s="60"/>
      <c r="W112" s="60"/>
      <c r="X112" s="60"/>
      <c r="Y112" s="60"/>
      <c r="Z112" s="60"/>
      <c r="AA112" s="60"/>
      <c r="AB112" s="60"/>
      <c r="AC112" s="60"/>
      <c r="AD112" s="60"/>
      <c r="AE112" s="60"/>
    </row>
    <row r="113" spans="2:31" s="1" customFormat="1" ht="12.75" customHeight="1" x14ac:dyDescent="0.2">
      <c r="B113" s="61"/>
      <c r="C113" s="60"/>
      <c r="D113" s="60"/>
      <c r="E113" s="60"/>
      <c r="F113" s="60"/>
      <c r="G113" s="60"/>
      <c r="H113" s="60"/>
      <c r="I113" s="60"/>
      <c r="J113" s="60"/>
      <c r="K113" s="60"/>
      <c r="L113" s="60"/>
      <c r="M113" s="60"/>
      <c r="N113" s="60"/>
      <c r="O113" s="60"/>
      <c r="P113" s="60"/>
      <c r="Q113" s="60"/>
      <c r="R113" s="60"/>
      <c r="S113" s="60"/>
      <c r="T113" s="60"/>
      <c r="U113" s="60"/>
      <c r="V113" s="60"/>
      <c r="W113" s="60"/>
      <c r="X113" s="60"/>
      <c r="Y113" s="60"/>
      <c r="Z113" s="60"/>
      <c r="AA113" s="60"/>
      <c r="AB113" s="60"/>
      <c r="AC113" s="60"/>
      <c r="AD113" s="60"/>
      <c r="AE113" s="60"/>
    </row>
    <row r="114" spans="2:31" s="1" customFormat="1" ht="12.75" customHeight="1" x14ac:dyDescent="0.2">
      <c r="B114" s="61"/>
      <c r="C114" s="60"/>
      <c r="D114" s="60"/>
      <c r="E114" s="60"/>
      <c r="F114" s="60"/>
      <c r="G114" s="60"/>
      <c r="H114" s="60"/>
      <c r="I114" s="60"/>
      <c r="J114" s="60"/>
      <c r="K114" s="60"/>
      <c r="L114" s="60"/>
      <c r="M114" s="60"/>
      <c r="N114" s="60"/>
      <c r="O114" s="60"/>
      <c r="P114" s="60"/>
      <c r="Q114" s="60"/>
      <c r="R114" s="60"/>
      <c r="S114" s="60"/>
      <c r="T114" s="60"/>
      <c r="U114" s="60"/>
      <c r="V114" s="60"/>
      <c r="W114" s="60"/>
      <c r="X114" s="60"/>
      <c r="Y114" s="60"/>
      <c r="Z114" s="60"/>
      <c r="AA114" s="60"/>
      <c r="AB114" s="60"/>
      <c r="AC114" s="60"/>
      <c r="AD114" s="60"/>
      <c r="AE114" s="60"/>
    </row>
    <row r="115" spans="2:31" s="1" customFormat="1" ht="12.75" customHeight="1" x14ac:dyDescent="0.2">
      <c r="B115" s="61"/>
      <c r="C115" s="60"/>
      <c r="D115" s="60"/>
      <c r="E115" s="60"/>
      <c r="F115" s="60"/>
      <c r="G115" s="60"/>
      <c r="H115" s="60"/>
      <c r="I115" s="60"/>
      <c r="J115" s="60"/>
      <c r="K115" s="60"/>
      <c r="L115" s="60"/>
      <c r="M115" s="60"/>
      <c r="N115" s="60"/>
      <c r="O115" s="60"/>
      <c r="P115" s="60"/>
      <c r="Q115" s="60"/>
      <c r="R115" s="60"/>
      <c r="S115" s="60"/>
      <c r="T115" s="60"/>
      <c r="U115" s="60"/>
      <c r="V115" s="60"/>
      <c r="W115" s="60"/>
      <c r="X115" s="60"/>
      <c r="Y115" s="60"/>
      <c r="Z115" s="60"/>
      <c r="AA115" s="60"/>
      <c r="AB115" s="60"/>
      <c r="AC115" s="60"/>
      <c r="AD115" s="60"/>
      <c r="AE115" s="60"/>
    </row>
    <row r="116" spans="2:31" s="1" customFormat="1" ht="12.75" customHeight="1" x14ac:dyDescent="0.2">
      <c r="B116" s="61"/>
      <c r="C116" s="60"/>
      <c r="D116" s="60"/>
      <c r="E116" s="60"/>
      <c r="F116" s="60"/>
      <c r="G116" s="60"/>
      <c r="H116" s="60"/>
      <c r="I116" s="60"/>
      <c r="J116" s="60"/>
      <c r="K116" s="60"/>
      <c r="L116" s="60"/>
      <c r="M116" s="60"/>
      <c r="N116" s="60"/>
      <c r="O116" s="60"/>
      <c r="P116" s="60"/>
      <c r="Q116" s="60"/>
      <c r="R116" s="60"/>
      <c r="S116" s="60"/>
      <c r="T116" s="60"/>
      <c r="U116" s="60"/>
      <c r="V116" s="60"/>
      <c r="W116" s="60"/>
      <c r="X116" s="60"/>
      <c r="Y116" s="60"/>
      <c r="Z116" s="60"/>
      <c r="AA116" s="60"/>
      <c r="AB116" s="60"/>
      <c r="AC116" s="60"/>
      <c r="AD116" s="60"/>
      <c r="AE116" s="60"/>
    </row>
    <row r="117" spans="2:31" s="1" customFormat="1" ht="12.75" customHeight="1" x14ac:dyDescent="0.2">
      <c r="B117" s="61"/>
      <c r="C117" s="60"/>
      <c r="D117" s="60"/>
      <c r="E117" s="60"/>
      <c r="F117" s="60"/>
      <c r="G117" s="60"/>
      <c r="H117" s="60"/>
      <c r="I117" s="60"/>
      <c r="J117" s="60"/>
      <c r="K117" s="60"/>
      <c r="L117" s="60"/>
      <c r="M117" s="60"/>
      <c r="N117" s="60"/>
      <c r="O117" s="60"/>
      <c r="P117" s="60"/>
      <c r="Q117" s="60"/>
      <c r="R117" s="60"/>
      <c r="S117" s="60"/>
      <c r="T117" s="60"/>
      <c r="U117" s="60"/>
      <c r="V117" s="60"/>
      <c r="W117" s="60"/>
      <c r="X117" s="60"/>
      <c r="Y117" s="60"/>
      <c r="Z117" s="60"/>
      <c r="AA117" s="60"/>
      <c r="AB117" s="60"/>
      <c r="AC117" s="60"/>
      <c r="AD117" s="60"/>
      <c r="AE117" s="60"/>
    </row>
    <row r="118" spans="2:31" ht="12.75" customHeight="1" x14ac:dyDescent="0.2"/>
    <row r="119" spans="2:31" ht="12.75" customHeight="1" x14ac:dyDescent="0.2"/>
    <row r="120" spans="2:31" ht="12.75" customHeight="1" x14ac:dyDescent="0.2"/>
    <row r="121" spans="2:31" ht="12.75" customHeight="1" x14ac:dyDescent="0.2"/>
  </sheetData>
  <sheetProtection algorithmName="SHA-512" hashValue="AhlvLa8YFSFrPcwir4G/o25Eo6c1/gVMwZI3VJFzqAwSfutb8cnvlAqmnhibhxvsGq2uGV7RLSC2bayCPFqvwA==" saltValue="qfhzZAhhB7iS2RfLydQ6DA==" spinCount="100000" sheet="1" formatCells="0" formatColumns="0" formatRows="0" insertRows="0" deleteRows="0"/>
  <protectedRanges>
    <protectedRange sqref="V14:V15 V16:W16 R17 X14:Z16 V18:V19 O19:Q19 K14:M16 K18:M18 R19:T20 F14:G20 H14:J18 M20:P20 U17:AA17 Y18:AA20" name="Rango4_1"/>
  </protectedRanges>
  <mergeCells count="111">
    <mergeCell ref="B97:AE98"/>
    <mergeCell ref="B102:AE108"/>
    <mergeCell ref="B94:W95"/>
    <mergeCell ref="X94:Y95"/>
    <mergeCell ref="Z94:AA95"/>
    <mergeCell ref="AB94:AE95"/>
    <mergeCell ref="B90:W91"/>
    <mergeCell ref="X90:Y91"/>
    <mergeCell ref="Z90:AA91"/>
    <mergeCell ref="AB90:AE91"/>
    <mergeCell ref="B92:W93"/>
    <mergeCell ref="X92:Y93"/>
    <mergeCell ref="Z92:AA93"/>
    <mergeCell ref="AB92:AE93"/>
    <mergeCell ref="Q99:Y99"/>
    <mergeCell ref="Z99:AE99"/>
    <mergeCell ref="B85:W85"/>
    <mergeCell ref="B86:W87"/>
    <mergeCell ref="X86:Y87"/>
    <mergeCell ref="Z86:AA87"/>
    <mergeCell ref="AB86:AE87"/>
    <mergeCell ref="B88:W89"/>
    <mergeCell ref="X88:Y89"/>
    <mergeCell ref="Z88:AA89"/>
    <mergeCell ref="AB88:AE89"/>
    <mergeCell ref="D77:H77"/>
    <mergeCell ref="L77:P77"/>
    <mergeCell ref="T77:AC77"/>
    <mergeCell ref="B83:W84"/>
    <mergeCell ref="X83:Y84"/>
    <mergeCell ref="Z83:AA84"/>
    <mergeCell ref="AB83:AE84"/>
    <mergeCell ref="C68:J68"/>
    <mergeCell ref="K68:AD68"/>
    <mergeCell ref="B69:AE69"/>
    <mergeCell ref="B70:AE70"/>
    <mergeCell ref="D76:H76"/>
    <mergeCell ref="L76:P76"/>
    <mergeCell ref="T76:X76"/>
    <mergeCell ref="C66:H66"/>
    <mergeCell ref="I66:V66"/>
    <mergeCell ref="W66:Y66"/>
    <mergeCell ref="Z66:AD66"/>
    <mergeCell ref="C67:H67"/>
    <mergeCell ref="I67:AD67"/>
    <mergeCell ref="D55:I55"/>
    <mergeCell ref="B57:F57"/>
    <mergeCell ref="B58:F58"/>
    <mergeCell ref="C59:AE62"/>
    <mergeCell ref="E64:AD64"/>
    <mergeCell ref="C65:H65"/>
    <mergeCell ref="I65:AD65"/>
    <mergeCell ref="D52:I52"/>
    <mergeCell ref="K52:O52"/>
    <mergeCell ref="D53:I53"/>
    <mergeCell ref="K53:O53"/>
    <mergeCell ref="D54:I54"/>
    <mergeCell ref="K54:O54"/>
    <mergeCell ref="C47:J47"/>
    <mergeCell ref="K47:O47"/>
    <mergeCell ref="R47:R48"/>
    <mergeCell ref="S47:AD48"/>
    <mergeCell ref="S49:AD49"/>
    <mergeCell ref="C50:O51"/>
    <mergeCell ref="B41:AE41"/>
    <mergeCell ref="C43:O44"/>
    <mergeCell ref="R43:AD44"/>
    <mergeCell ref="C45:J45"/>
    <mergeCell ref="K45:O45"/>
    <mergeCell ref="C46:J46"/>
    <mergeCell ref="K46:O46"/>
    <mergeCell ref="S46:AD46"/>
    <mergeCell ref="S50:AD50"/>
    <mergeCell ref="B23:AE23"/>
    <mergeCell ref="B24:AE24"/>
    <mergeCell ref="J27:L27"/>
    <mergeCell ref="J28:L28"/>
    <mergeCell ref="J29:L29"/>
    <mergeCell ref="C30:AD39"/>
    <mergeCell ref="B20:E20"/>
    <mergeCell ref="F20:L20"/>
    <mergeCell ref="M20:Q20"/>
    <mergeCell ref="R20:U20"/>
    <mergeCell ref="V20:X20"/>
    <mergeCell ref="Y20:AE20"/>
    <mergeCell ref="B19:E19"/>
    <mergeCell ref="F19:N19"/>
    <mergeCell ref="O19:Q19"/>
    <mergeCell ref="R19:U19"/>
    <mergeCell ref="V19:X19"/>
    <mergeCell ref="Y19:AE19"/>
    <mergeCell ref="B17:E17"/>
    <mergeCell ref="F17:Q17"/>
    <mergeCell ref="R17:T17"/>
    <mergeCell ref="U17:AE17"/>
    <mergeCell ref="B18:E18"/>
    <mergeCell ref="F18:U18"/>
    <mergeCell ref="V18:X18"/>
    <mergeCell ref="Y18:AE18"/>
    <mergeCell ref="B9:AE11"/>
    <mergeCell ref="B13:AE13"/>
    <mergeCell ref="B14:E16"/>
    <mergeCell ref="F14:U16"/>
    <mergeCell ref="V14:AE14"/>
    <mergeCell ref="V15:AE16"/>
    <mergeCell ref="B3:E7"/>
    <mergeCell ref="F4:AE6"/>
    <mergeCell ref="F7:M7"/>
    <mergeCell ref="N7:X7"/>
    <mergeCell ref="Y7:AE7"/>
    <mergeCell ref="F3:AE3"/>
  </mergeCells>
  <dataValidations count="5">
    <dataValidation type="list" allowBlank="1" showInputMessage="1" showErrorMessage="1" sqref="Y19:Y20" xr:uid="{83D0211A-91EF-4182-BE05-C93BE15EAA5A}">
      <formula1>INDIRECT(#REF!)</formula1>
    </dataValidation>
    <dataValidation type="list" allowBlank="1" showInputMessage="1" showErrorMessage="1" sqref="F19" xr:uid="{D4F7AB7C-9A42-458E-9EAA-78D91ECDEA87}">
      <formula1>PAIS</formula1>
    </dataValidation>
    <dataValidation type="list" allowBlank="1" showInputMessage="1" showErrorMessage="1" sqref="R19" xr:uid="{5AF83ADE-2E49-4A52-9629-54B17C7BE17A}">
      <formula1>DEP</formula1>
    </dataValidation>
    <dataValidation type="list" allowBlank="1" showInputMessage="1" showErrorMessage="1" sqref="Y18" xr:uid="{EBDA5953-3893-438C-9F24-6219E6149EFC}">
      <formula1>TIPO_EMP</formula1>
    </dataValidation>
    <dataValidation type="list" allowBlank="1" showInputMessage="1" showErrorMessage="1" sqref="F17" xr:uid="{A98B687A-E081-4F2A-ADF1-D9BE8521B42A}">
      <formula1>TIPO_IDE</formula1>
    </dataValidation>
  </dataValidations>
  <hyperlinks>
    <hyperlink ref="Z99:AE99" location="MOD.NOM.GUIA01" display="MOD.MICROEMPRESARIOS" xr:uid="{28788176-86A6-4C0E-B920-1858942FF4AF}"/>
  </hyperlinks>
  <printOptions horizontalCentered="1"/>
  <pageMargins left="0.39370078740157483" right="0.39370078740157483" top="0.39370078740157483" bottom="0.39370078740157483" header="0" footer="0"/>
  <pageSetup paperSize="9" scale="60" fitToHeight="7" orientation="portrait" r:id="rId1"/>
  <headerFooter alignWithMargins="0"/>
  <drawing r:id="rId2"/>
  <legacyDrawing r:id="rId3"/>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801E89-97BC-4D5D-B972-3774EE6ADC08}">
  <sheetPr codeName="Hoja16">
    <tabColor rgb="FFFF6600"/>
    <pageSetUpPr fitToPage="1"/>
  </sheetPr>
  <dimension ref="B1:AE124"/>
  <sheetViews>
    <sheetView showGridLines="0" view="pageBreakPreview" topLeftCell="A3" zoomScale="115" zoomScaleNormal="100" zoomScaleSheetLayoutView="115" workbookViewId="0">
      <pane ySplit="5" topLeftCell="A109" activePane="bottomLeft" state="frozen"/>
      <selection activeCell="B23" sqref="B23:AE24"/>
      <selection pane="bottomLeft" activeCell="B86" sqref="B86:W87"/>
    </sheetView>
  </sheetViews>
  <sheetFormatPr baseColWidth="10" defaultColWidth="9.140625" defaultRowHeight="12.75" x14ac:dyDescent="0.2"/>
  <cols>
    <col min="1" max="1" width="4.7109375" style="2" customWidth="1"/>
    <col min="2" max="31" width="5.140625" style="2" customWidth="1"/>
    <col min="32" max="259" width="11.42578125" style="2" customWidth="1"/>
    <col min="260" max="16384" width="9.140625" style="2"/>
  </cols>
  <sheetData>
    <row r="1" spans="2:31" s="53" customFormat="1" x14ac:dyDescent="0.2">
      <c r="B1" s="53">
        <v>1</v>
      </c>
      <c r="C1" s="53">
        <v>2</v>
      </c>
      <c r="D1" s="53">
        <v>3</v>
      </c>
      <c r="E1" s="53">
        <v>4</v>
      </c>
      <c r="F1" s="53">
        <v>5</v>
      </c>
      <c r="G1" s="53">
        <v>6</v>
      </c>
      <c r="H1" s="53">
        <v>7</v>
      </c>
      <c r="I1" s="53">
        <v>8</v>
      </c>
      <c r="J1" s="53">
        <v>9</v>
      </c>
      <c r="K1" s="53">
        <v>10</v>
      </c>
      <c r="L1" s="53">
        <v>11</v>
      </c>
      <c r="M1" s="53">
        <v>12</v>
      </c>
      <c r="N1" s="53">
        <v>13</v>
      </c>
      <c r="O1" s="53">
        <v>14</v>
      </c>
      <c r="P1" s="53">
        <v>15</v>
      </c>
      <c r="Q1" s="53">
        <v>16</v>
      </c>
      <c r="R1" s="53">
        <v>17</v>
      </c>
      <c r="S1" s="53">
        <v>18</v>
      </c>
      <c r="T1" s="53">
        <v>19</v>
      </c>
      <c r="U1" s="53">
        <v>20</v>
      </c>
      <c r="V1" s="53">
        <v>21</v>
      </c>
      <c r="W1" s="53">
        <v>22</v>
      </c>
      <c r="X1" s="53">
        <v>23</v>
      </c>
      <c r="Y1" s="53">
        <v>24</v>
      </c>
      <c r="Z1" s="53">
        <v>25</v>
      </c>
      <c r="AA1" s="53">
        <v>26</v>
      </c>
      <c r="AB1" s="53">
        <v>27</v>
      </c>
      <c r="AC1" s="53">
        <v>28</v>
      </c>
      <c r="AD1" s="53">
        <v>29</v>
      </c>
      <c r="AE1" s="53">
        <v>30</v>
      </c>
    </row>
    <row r="3" spans="2:31" x14ac:dyDescent="0.2">
      <c r="B3" s="330"/>
      <c r="C3" s="330"/>
      <c r="D3" s="330"/>
      <c r="E3" s="330"/>
      <c r="F3" s="334" t="str">
        <f>Instrucciones!F3</f>
        <v>GESTIÓN DE AUTORIZACIONES DE COMERCIALIZACIÓN</v>
      </c>
      <c r="G3" s="334"/>
      <c r="H3" s="334"/>
      <c r="I3" s="334"/>
      <c r="J3" s="334"/>
      <c r="K3" s="334"/>
      <c r="L3" s="334"/>
      <c r="M3" s="334"/>
      <c r="N3" s="334"/>
      <c r="O3" s="334"/>
      <c r="P3" s="334"/>
      <c r="Q3" s="334"/>
      <c r="R3" s="334"/>
      <c r="S3" s="334"/>
      <c r="T3" s="334"/>
      <c r="U3" s="334"/>
      <c r="V3" s="334"/>
      <c r="W3" s="334"/>
      <c r="X3" s="334"/>
      <c r="Y3" s="334"/>
      <c r="Z3" s="334"/>
      <c r="AA3" s="334"/>
      <c r="AB3" s="334"/>
      <c r="AC3" s="334"/>
      <c r="AD3" s="334"/>
      <c r="AE3" s="334"/>
    </row>
    <row r="4" spans="2:31" ht="12.75" customHeight="1" x14ac:dyDescent="0.2">
      <c r="B4" s="330"/>
      <c r="C4" s="330"/>
      <c r="D4" s="330"/>
      <c r="E4" s="330"/>
      <c r="F4" s="331" t="str">
        <f>Instrucciones!$F$4</f>
        <v>FORMULARIO ÚNICO DE BEBIDAS ALCOHOLICAS</v>
      </c>
      <c r="G4" s="331"/>
      <c r="H4" s="331"/>
      <c r="I4" s="331"/>
      <c r="J4" s="331"/>
      <c r="K4" s="331"/>
      <c r="L4" s="331"/>
      <c r="M4" s="331"/>
      <c r="N4" s="331"/>
      <c r="O4" s="331"/>
      <c r="P4" s="331"/>
      <c r="Q4" s="331"/>
      <c r="R4" s="331"/>
      <c r="S4" s="331"/>
      <c r="T4" s="331"/>
      <c r="U4" s="331"/>
      <c r="V4" s="331"/>
      <c r="W4" s="331"/>
      <c r="X4" s="331"/>
      <c r="Y4" s="331"/>
      <c r="Z4" s="331"/>
      <c r="AA4" s="331"/>
      <c r="AB4" s="331"/>
      <c r="AC4" s="331"/>
      <c r="AD4" s="331"/>
      <c r="AE4" s="331"/>
    </row>
    <row r="5" spans="2:31" ht="12.75" customHeight="1" x14ac:dyDescent="0.2">
      <c r="B5" s="330"/>
      <c r="C5" s="330"/>
      <c r="D5" s="330"/>
      <c r="E5" s="330"/>
      <c r="F5" s="331"/>
      <c r="G5" s="331"/>
      <c r="H5" s="331"/>
      <c r="I5" s="331"/>
      <c r="J5" s="331"/>
      <c r="K5" s="331"/>
      <c r="L5" s="331"/>
      <c r="M5" s="331"/>
      <c r="N5" s="331"/>
      <c r="O5" s="331"/>
      <c r="P5" s="331"/>
      <c r="Q5" s="331"/>
      <c r="R5" s="331"/>
      <c r="S5" s="331"/>
      <c r="T5" s="331"/>
      <c r="U5" s="331"/>
      <c r="V5" s="331"/>
      <c r="W5" s="331"/>
      <c r="X5" s="331"/>
      <c r="Y5" s="331"/>
      <c r="Z5" s="331"/>
      <c r="AA5" s="331"/>
      <c r="AB5" s="331"/>
      <c r="AC5" s="331"/>
      <c r="AD5" s="331"/>
      <c r="AE5" s="331"/>
    </row>
    <row r="6" spans="2:31" ht="12.75" customHeight="1" x14ac:dyDescent="0.2">
      <c r="B6" s="330"/>
      <c r="C6" s="330"/>
      <c r="D6" s="330"/>
      <c r="E6" s="330"/>
      <c r="F6" s="331"/>
      <c r="G6" s="331"/>
      <c r="H6" s="331"/>
      <c r="I6" s="331"/>
      <c r="J6" s="331"/>
      <c r="K6" s="331"/>
      <c r="L6" s="331"/>
      <c r="M6" s="331"/>
      <c r="N6" s="331"/>
      <c r="O6" s="331"/>
      <c r="P6" s="331"/>
      <c r="Q6" s="331"/>
      <c r="R6" s="331"/>
      <c r="S6" s="331"/>
      <c r="T6" s="331"/>
      <c r="U6" s="331"/>
      <c r="V6" s="331"/>
      <c r="W6" s="331"/>
      <c r="X6" s="331"/>
      <c r="Y6" s="331"/>
      <c r="Z6" s="331"/>
      <c r="AA6" s="331"/>
      <c r="AB6" s="331"/>
      <c r="AC6" s="331"/>
      <c r="AD6" s="331"/>
      <c r="AE6" s="331"/>
    </row>
    <row r="7" spans="2:31" x14ac:dyDescent="0.2">
      <c r="B7" s="330"/>
      <c r="C7" s="330"/>
      <c r="D7" s="330"/>
      <c r="E7" s="330"/>
      <c r="F7" s="332" t="str">
        <f>Instrucciones!$F$7</f>
        <v>Código: ACOM-FOR152</v>
      </c>
      <c r="G7" s="332"/>
      <c r="H7" s="332"/>
      <c r="I7" s="332"/>
      <c r="J7" s="332"/>
      <c r="K7" s="332"/>
      <c r="L7" s="332"/>
      <c r="M7" s="332"/>
      <c r="N7" s="333" t="str">
        <f>Instrucciones!$N$7</f>
        <v>Versión: 02</v>
      </c>
      <c r="O7" s="333"/>
      <c r="P7" s="333"/>
      <c r="Q7" s="333"/>
      <c r="R7" s="333"/>
      <c r="S7" s="333"/>
      <c r="T7" s="333"/>
      <c r="U7" s="333"/>
      <c r="V7" s="333"/>
      <c r="W7" s="333"/>
      <c r="X7" s="333"/>
      <c r="Y7" s="332" t="str">
        <f>Instrucciones!$Y$7</f>
        <v>Fecha de Emisión: 2026-06-21</v>
      </c>
      <c r="Z7" s="332"/>
      <c r="AA7" s="332"/>
      <c r="AB7" s="332"/>
      <c r="AC7" s="332"/>
      <c r="AD7" s="332"/>
      <c r="AE7" s="332"/>
    </row>
    <row r="8" spans="2:31" x14ac:dyDescent="0.2">
      <c r="B8" s="170"/>
      <c r="C8" s="171"/>
      <c r="D8" s="171"/>
      <c r="E8" s="171"/>
      <c r="F8" s="171"/>
      <c r="G8" s="171"/>
      <c r="H8" s="171"/>
      <c r="I8" s="171"/>
      <c r="J8" s="171"/>
      <c r="K8" s="171"/>
      <c r="L8" s="171"/>
      <c r="M8" s="171"/>
      <c r="N8" s="171"/>
      <c r="O8" s="171"/>
      <c r="P8" s="171"/>
      <c r="Q8" s="171"/>
      <c r="R8" s="171"/>
      <c r="S8" s="171"/>
      <c r="T8" s="171"/>
      <c r="U8" s="171"/>
      <c r="V8" s="171"/>
      <c r="W8" s="171"/>
      <c r="X8" s="171"/>
      <c r="Y8" s="171"/>
      <c r="Z8" s="171"/>
      <c r="AA8" s="171"/>
      <c r="AB8" s="171"/>
      <c r="AC8" s="171"/>
      <c r="AD8" s="171"/>
      <c r="AE8" s="172"/>
    </row>
    <row r="9" spans="2:31" ht="24.75" customHeight="1" x14ac:dyDescent="0.2">
      <c r="B9" s="319" t="s">
        <v>1530</v>
      </c>
      <c r="C9" s="690"/>
      <c r="D9" s="690"/>
      <c r="E9" s="690"/>
      <c r="F9" s="690"/>
      <c r="G9" s="690"/>
      <c r="H9" s="690"/>
      <c r="I9" s="690"/>
      <c r="J9" s="690"/>
      <c r="K9" s="690"/>
      <c r="L9" s="690"/>
      <c r="M9" s="690"/>
      <c r="N9" s="690"/>
      <c r="O9" s="690"/>
      <c r="P9" s="690"/>
      <c r="Q9" s="690"/>
      <c r="R9" s="690"/>
      <c r="S9" s="690"/>
      <c r="T9" s="690"/>
      <c r="U9" s="690"/>
      <c r="V9" s="690"/>
      <c r="W9" s="690"/>
      <c r="X9" s="690"/>
      <c r="Y9" s="690"/>
      <c r="Z9" s="690"/>
      <c r="AA9" s="690"/>
      <c r="AB9" s="690"/>
      <c r="AC9" s="690"/>
      <c r="AD9" s="690"/>
      <c r="AE9" s="691"/>
    </row>
    <row r="10" spans="2:31" ht="24.75" customHeight="1" x14ac:dyDescent="0.2">
      <c r="B10" s="319"/>
      <c r="C10" s="690"/>
      <c r="D10" s="690"/>
      <c r="E10" s="690"/>
      <c r="F10" s="690"/>
      <c r="G10" s="690"/>
      <c r="H10" s="690"/>
      <c r="I10" s="690"/>
      <c r="J10" s="690"/>
      <c r="K10" s="690"/>
      <c r="L10" s="690"/>
      <c r="M10" s="690"/>
      <c r="N10" s="690"/>
      <c r="O10" s="690"/>
      <c r="P10" s="690"/>
      <c r="Q10" s="690"/>
      <c r="R10" s="690"/>
      <c r="S10" s="690"/>
      <c r="T10" s="690"/>
      <c r="U10" s="690"/>
      <c r="V10" s="690"/>
      <c r="W10" s="690"/>
      <c r="X10" s="690"/>
      <c r="Y10" s="690"/>
      <c r="Z10" s="690"/>
      <c r="AA10" s="690"/>
      <c r="AB10" s="690"/>
      <c r="AC10" s="690"/>
      <c r="AD10" s="690"/>
      <c r="AE10" s="691"/>
    </row>
    <row r="11" spans="2:31" ht="24.75" customHeight="1" x14ac:dyDescent="0.2">
      <c r="B11" s="319"/>
      <c r="C11" s="690"/>
      <c r="D11" s="690"/>
      <c r="E11" s="690"/>
      <c r="F11" s="690"/>
      <c r="G11" s="690"/>
      <c r="H11" s="690"/>
      <c r="I11" s="690"/>
      <c r="J11" s="690"/>
      <c r="K11" s="690"/>
      <c r="L11" s="690"/>
      <c r="M11" s="690"/>
      <c r="N11" s="690"/>
      <c r="O11" s="690"/>
      <c r="P11" s="690"/>
      <c r="Q11" s="690"/>
      <c r="R11" s="690"/>
      <c r="S11" s="690"/>
      <c r="T11" s="690"/>
      <c r="U11" s="690"/>
      <c r="V11" s="690"/>
      <c r="W11" s="690"/>
      <c r="X11" s="690"/>
      <c r="Y11" s="690"/>
      <c r="Z11" s="690"/>
      <c r="AA11" s="690"/>
      <c r="AB11" s="690"/>
      <c r="AC11" s="690"/>
      <c r="AD11" s="690"/>
      <c r="AE11" s="691"/>
    </row>
    <row r="12" spans="2:31" x14ac:dyDescent="0.2">
      <c r="B12" s="153"/>
      <c r="C12" s="259"/>
      <c r="D12" s="259"/>
      <c r="E12" s="259"/>
      <c r="F12" s="259"/>
      <c r="G12" s="259"/>
      <c r="H12" s="259"/>
      <c r="I12" s="259"/>
      <c r="J12" s="259"/>
      <c r="K12" s="259"/>
      <c r="L12" s="259"/>
      <c r="M12" s="259"/>
      <c r="N12" s="259"/>
      <c r="O12" s="259"/>
      <c r="P12" s="259"/>
      <c r="Q12" s="259"/>
      <c r="R12" s="259"/>
      <c r="S12" s="259"/>
      <c r="T12" s="259"/>
      <c r="U12" s="259"/>
      <c r="V12" s="259"/>
      <c r="W12" s="259"/>
      <c r="X12" s="259"/>
      <c r="Y12" s="259"/>
      <c r="Z12" s="259"/>
      <c r="AA12" s="259"/>
      <c r="AB12" s="259"/>
      <c r="AC12" s="259"/>
      <c r="AD12" s="259"/>
      <c r="AE12" s="155"/>
    </row>
    <row r="13" spans="2:31" ht="18.75" x14ac:dyDescent="0.2">
      <c r="B13" s="692" t="s">
        <v>1353</v>
      </c>
      <c r="C13" s="693"/>
      <c r="D13" s="693"/>
      <c r="E13" s="693"/>
      <c r="F13" s="693"/>
      <c r="G13" s="693"/>
      <c r="H13" s="693"/>
      <c r="I13" s="693"/>
      <c r="J13" s="693"/>
      <c r="K13" s="693"/>
      <c r="L13" s="693"/>
      <c r="M13" s="693"/>
      <c r="N13" s="693"/>
      <c r="O13" s="693"/>
      <c r="P13" s="693"/>
      <c r="Q13" s="693"/>
      <c r="R13" s="693"/>
      <c r="S13" s="693"/>
      <c r="T13" s="693"/>
      <c r="U13" s="693"/>
      <c r="V13" s="693"/>
      <c r="W13" s="693"/>
      <c r="X13" s="693"/>
      <c r="Y13" s="693"/>
      <c r="Z13" s="693"/>
      <c r="AA13" s="693"/>
      <c r="AB13" s="693"/>
      <c r="AC13" s="693"/>
      <c r="AD13" s="693"/>
      <c r="AE13" s="694"/>
    </row>
    <row r="14" spans="2:31" ht="15.75" customHeight="1" x14ac:dyDescent="0.2">
      <c r="B14" s="325" t="s">
        <v>1355</v>
      </c>
      <c r="C14" s="325"/>
      <c r="D14" s="325"/>
      <c r="E14" s="325"/>
      <c r="F14" s="326">
        <f>INFO.BASICA!$H$41</f>
        <v>0</v>
      </c>
      <c r="G14" s="326"/>
      <c r="H14" s="326"/>
      <c r="I14" s="326"/>
      <c r="J14" s="326"/>
      <c r="K14" s="326"/>
      <c r="L14" s="326"/>
      <c r="M14" s="326"/>
      <c r="N14" s="326"/>
      <c r="O14" s="326"/>
      <c r="P14" s="326"/>
      <c r="Q14" s="326"/>
      <c r="R14" s="326"/>
      <c r="S14" s="326"/>
      <c r="T14" s="326"/>
      <c r="U14" s="326"/>
      <c r="V14" s="327" t="s">
        <v>1356</v>
      </c>
      <c r="W14" s="327"/>
      <c r="X14" s="327"/>
      <c r="Y14" s="327"/>
      <c r="Z14" s="327"/>
      <c r="AA14" s="327"/>
      <c r="AB14" s="327"/>
      <c r="AC14" s="327"/>
      <c r="AD14" s="327"/>
      <c r="AE14" s="327"/>
    </row>
    <row r="15" spans="2:31" ht="15.75" customHeight="1" x14ac:dyDescent="0.2">
      <c r="B15" s="325"/>
      <c r="C15" s="325"/>
      <c r="D15" s="325"/>
      <c r="E15" s="325"/>
      <c r="F15" s="326"/>
      <c r="G15" s="326"/>
      <c r="H15" s="326"/>
      <c r="I15" s="326"/>
      <c r="J15" s="326"/>
      <c r="K15" s="326"/>
      <c r="L15" s="326"/>
      <c r="M15" s="326"/>
      <c r="N15" s="326"/>
      <c r="O15" s="326"/>
      <c r="P15" s="326"/>
      <c r="Q15" s="326"/>
      <c r="R15" s="326"/>
      <c r="S15" s="326"/>
      <c r="T15" s="326"/>
      <c r="U15" s="326"/>
      <c r="V15" s="328">
        <f>INFO.BASICA!$V$42</f>
        <v>0</v>
      </c>
      <c r="W15" s="329"/>
      <c r="X15" s="329"/>
      <c r="Y15" s="329"/>
      <c r="Z15" s="329"/>
      <c r="AA15" s="329"/>
      <c r="AB15" s="329"/>
      <c r="AC15" s="329"/>
      <c r="AD15" s="329"/>
      <c r="AE15" s="329"/>
    </row>
    <row r="16" spans="2:31" ht="15.75" customHeight="1" x14ac:dyDescent="0.2">
      <c r="B16" s="325"/>
      <c r="C16" s="325"/>
      <c r="D16" s="325"/>
      <c r="E16" s="325"/>
      <c r="F16" s="326"/>
      <c r="G16" s="326"/>
      <c r="H16" s="326"/>
      <c r="I16" s="326"/>
      <c r="J16" s="326"/>
      <c r="K16" s="326"/>
      <c r="L16" s="326"/>
      <c r="M16" s="326"/>
      <c r="N16" s="326"/>
      <c r="O16" s="326"/>
      <c r="P16" s="326"/>
      <c r="Q16" s="326"/>
      <c r="R16" s="326"/>
      <c r="S16" s="326"/>
      <c r="T16" s="326"/>
      <c r="U16" s="326"/>
      <c r="V16" s="329"/>
      <c r="W16" s="329"/>
      <c r="X16" s="329"/>
      <c r="Y16" s="329"/>
      <c r="Z16" s="329"/>
      <c r="AA16" s="329"/>
      <c r="AB16" s="329"/>
      <c r="AC16" s="329"/>
      <c r="AD16" s="329"/>
      <c r="AE16" s="329"/>
    </row>
    <row r="17" spans="2:31" ht="15.75" customHeight="1" x14ac:dyDescent="0.2">
      <c r="B17" s="335" t="s">
        <v>1357</v>
      </c>
      <c r="C17" s="335"/>
      <c r="D17" s="335"/>
      <c r="E17" s="335"/>
      <c r="F17" s="336">
        <f>INFO.BASICA!$H$44</f>
        <v>0</v>
      </c>
      <c r="G17" s="336"/>
      <c r="H17" s="336"/>
      <c r="I17" s="336"/>
      <c r="J17" s="336"/>
      <c r="K17" s="336"/>
      <c r="L17" s="336"/>
      <c r="M17" s="336"/>
      <c r="N17" s="336"/>
      <c r="O17" s="336"/>
      <c r="P17" s="336"/>
      <c r="Q17" s="336"/>
      <c r="R17" s="327" t="s">
        <v>1477</v>
      </c>
      <c r="S17" s="327"/>
      <c r="T17" s="327"/>
      <c r="U17" s="339">
        <f>INFO.BASICA!$U$44</f>
        <v>0</v>
      </c>
      <c r="V17" s="339"/>
      <c r="W17" s="339"/>
      <c r="X17" s="339"/>
      <c r="Y17" s="339"/>
      <c r="Z17" s="339"/>
      <c r="AA17" s="339"/>
      <c r="AB17" s="339"/>
      <c r="AC17" s="339"/>
      <c r="AD17" s="339"/>
      <c r="AE17" s="339"/>
    </row>
    <row r="18" spans="2:31" ht="15.75" customHeight="1" x14ac:dyDescent="0.2">
      <c r="B18" s="335" t="s">
        <v>1359</v>
      </c>
      <c r="C18" s="335"/>
      <c r="D18" s="335"/>
      <c r="E18" s="335"/>
      <c r="F18" s="336">
        <f>INFO.BASICA!$H$45</f>
        <v>0</v>
      </c>
      <c r="G18" s="336"/>
      <c r="H18" s="336"/>
      <c r="I18" s="336"/>
      <c r="J18" s="336"/>
      <c r="K18" s="336"/>
      <c r="L18" s="336"/>
      <c r="M18" s="336"/>
      <c r="N18" s="336"/>
      <c r="O18" s="336"/>
      <c r="P18" s="336"/>
      <c r="Q18" s="336"/>
      <c r="R18" s="336"/>
      <c r="S18" s="336"/>
      <c r="T18" s="336"/>
      <c r="U18" s="336"/>
      <c r="V18" s="338" t="s">
        <v>1360</v>
      </c>
      <c r="W18" s="338"/>
      <c r="X18" s="338"/>
      <c r="Y18" s="336" t="str">
        <f>INFO.BASICA!$Y$45</f>
        <v>GRANDE</v>
      </c>
      <c r="Z18" s="336"/>
      <c r="AA18" s="336"/>
      <c r="AB18" s="336"/>
      <c r="AC18" s="336"/>
      <c r="AD18" s="336"/>
      <c r="AE18" s="336"/>
    </row>
    <row r="19" spans="2:31" ht="15.75" customHeight="1" x14ac:dyDescent="0.2">
      <c r="B19" s="335" t="s">
        <v>1361</v>
      </c>
      <c r="C19" s="335"/>
      <c r="D19" s="335"/>
      <c r="E19" s="335"/>
      <c r="F19" s="336">
        <f>INFO.BASICA!$H$46</f>
        <v>0</v>
      </c>
      <c r="G19" s="336"/>
      <c r="H19" s="336"/>
      <c r="I19" s="336"/>
      <c r="J19" s="336"/>
      <c r="K19" s="336"/>
      <c r="L19" s="336"/>
      <c r="M19" s="336"/>
      <c r="N19" s="336"/>
      <c r="O19" s="337" t="s">
        <v>1362</v>
      </c>
      <c r="P19" s="337"/>
      <c r="Q19" s="337"/>
      <c r="R19" s="336">
        <f>INFO.BASICA!$R$46</f>
        <v>0</v>
      </c>
      <c r="S19" s="336"/>
      <c r="T19" s="336"/>
      <c r="U19" s="336"/>
      <c r="V19" s="338" t="s">
        <v>1363</v>
      </c>
      <c r="W19" s="338"/>
      <c r="X19" s="338"/>
      <c r="Y19" s="336">
        <f>INFO.BASICA!$Y$46</f>
        <v>0</v>
      </c>
      <c r="Z19" s="336"/>
      <c r="AA19" s="336"/>
      <c r="AB19" s="336"/>
      <c r="AC19" s="336"/>
      <c r="AD19" s="336"/>
      <c r="AE19" s="336"/>
    </row>
    <row r="20" spans="2:31" ht="15.75" customHeight="1" x14ac:dyDescent="0.2">
      <c r="B20" s="335" t="s">
        <v>1364</v>
      </c>
      <c r="C20" s="335"/>
      <c r="D20" s="335"/>
      <c r="E20" s="335"/>
      <c r="F20" s="341">
        <f>INFO.BASICA!$H$47</f>
        <v>0</v>
      </c>
      <c r="G20" s="342"/>
      <c r="H20" s="342"/>
      <c r="I20" s="342"/>
      <c r="J20" s="342"/>
      <c r="K20" s="342"/>
      <c r="L20" s="343"/>
      <c r="M20" s="337" t="s">
        <v>1364</v>
      </c>
      <c r="N20" s="337"/>
      <c r="O20" s="337"/>
      <c r="P20" s="337"/>
      <c r="Q20" s="337"/>
      <c r="R20" s="339">
        <f>INFO.BASICA!$R$47</f>
        <v>0</v>
      </c>
      <c r="S20" s="336"/>
      <c r="T20" s="336"/>
      <c r="U20" s="336"/>
      <c r="V20" s="338" t="s">
        <v>1365</v>
      </c>
      <c r="W20" s="338"/>
      <c r="X20" s="338"/>
      <c r="Y20" s="336">
        <f>INFO.BASICA!$Y$47</f>
        <v>0</v>
      </c>
      <c r="Z20" s="336"/>
      <c r="AA20" s="336"/>
      <c r="AB20" s="336"/>
      <c r="AC20" s="336"/>
      <c r="AD20" s="336"/>
      <c r="AE20" s="336"/>
    </row>
    <row r="21" spans="2:31" x14ac:dyDescent="0.2">
      <c r="B21" s="150"/>
      <c r="Y21" s="56"/>
      <c r="Z21" s="56"/>
      <c r="AA21" s="56"/>
      <c r="AB21" s="56"/>
      <c r="AC21" s="56"/>
      <c r="AD21" s="56"/>
      <c r="AE21" s="159"/>
    </row>
    <row r="22" spans="2:31" x14ac:dyDescent="0.2">
      <c r="B22" s="150"/>
      <c r="Y22" s="56"/>
      <c r="Z22" s="56"/>
      <c r="AA22" s="56"/>
      <c r="AB22" s="56"/>
      <c r="AC22" s="56"/>
      <c r="AD22" s="56"/>
      <c r="AE22" s="159"/>
    </row>
    <row r="23" spans="2:31" ht="35.25" customHeight="1" x14ac:dyDescent="0.2">
      <c r="B23" s="751" t="s">
        <v>1662</v>
      </c>
      <c r="C23" s="752"/>
      <c r="D23" s="752"/>
      <c r="E23" s="752"/>
      <c r="F23" s="752"/>
      <c r="G23" s="752"/>
      <c r="H23" s="752"/>
      <c r="I23" s="752"/>
      <c r="J23" s="752"/>
      <c r="K23" s="752"/>
      <c r="L23" s="752"/>
      <c r="M23" s="752"/>
      <c r="N23" s="752"/>
      <c r="O23" s="752"/>
      <c r="P23" s="752"/>
      <c r="Q23" s="752"/>
      <c r="R23" s="752"/>
      <c r="S23" s="752"/>
      <c r="T23" s="752"/>
      <c r="U23" s="752"/>
      <c r="V23" s="752"/>
      <c r="W23" s="752"/>
      <c r="X23" s="752"/>
      <c r="Y23" s="752"/>
      <c r="Z23" s="752"/>
      <c r="AA23" s="752"/>
      <c r="AB23" s="752"/>
      <c r="AC23" s="752"/>
      <c r="AD23" s="752"/>
      <c r="AE23" s="753"/>
    </row>
    <row r="24" spans="2:31" x14ac:dyDescent="0.2">
      <c r="B24" s="745"/>
      <c r="C24" s="746"/>
      <c r="D24" s="746"/>
      <c r="E24" s="746"/>
      <c r="F24" s="746"/>
      <c r="G24" s="746"/>
      <c r="H24" s="746"/>
      <c r="I24" s="746"/>
      <c r="J24" s="746"/>
      <c r="K24" s="746"/>
      <c r="L24" s="746"/>
      <c r="M24" s="746"/>
      <c r="N24" s="746"/>
      <c r="O24" s="746"/>
      <c r="P24" s="746"/>
      <c r="Q24" s="746"/>
      <c r="R24" s="746"/>
      <c r="S24" s="746"/>
      <c r="T24" s="746"/>
      <c r="U24" s="746"/>
      <c r="V24" s="746"/>
      <c r="W24" s="746"/>
      <c r="X24" s="746"/>
      <c r="Y24" s="746"/>
      <c r="Z24" s="746"/>
      <c r="AA24" s="746"/>
      <c r="AB24" s="746"/>
      <c r="AC24" s="746"/>
      <c r="AD24" s="746"/>
      <c r="AE24" s="747"/>
    </row>
    <row r="25" spans="2:31" x14ac:dyDescent="0.2">
      <c r="B25" s="150"/>
      <c r="AE25" s="151"/>
    </row>
    <row r="26" spans="2:31" hidden="1" x14ac:dyDescent="0.2">
      <c r="B26" s="150"/>
      <c r="AE26" s="151"/>
    </row>
    <row r="27" spans="2:31" hidden="1" x14ac:dyDescent="0.2">
      <c r="B27" s="152" t="s">
        <v>1423</v>
      </c>
      <c r="J27" s="314" t="s">
        <v>1483</v>
      </c>
      <c r="K27" s="314"/>
      <c r="L27" s="314"/>
      <c r="M27" s="54" t="b">
        <v>0</v>
      </c>
      <c r="AE27" s="151"/>
    </row>
    <row r="28" spans="2:31" hidden="1" x14ac:dyDescent="0.2">
      <c r="B28" s="152"/>
      <c r="J28" s="314" t="s">
        <v>1482</v>
      </c>
      <c r="K28" s="314"/>
      <c r="L28" s="314"/>
      <c r="M28" s="54" t="b">
        <v>0</v>
      </c>
      <c r="AE28" s="151"/>
    </row>
    <row r="29" spans="2:31" hidden="1" x14ac:dyDescent="0.2">
      <c r="B29" s="152"/>
      <c r="J29" s="314"/>
      <c r="K29" s="314"/>
      <c r="L29" s="314"/>
      <c r="AE29" s="151"/>
    </row>
    <row r="30" spans="2:31" hidden="1" x14ac:dyDescent="0.2">
      <c r="B30" s="150"/>
      <c r="C30" s="724" t="s">
        <v>1629</v>
      </c>
      <c r="D30" s="724"/>
      <c r="E30" s="724"/>
      <c r="F30" s="724"/>
      <c r="G30" s="724"/>
      <c r="H30" s="724"/>
      <c r="I30" s="724"/>
      <c r="J30" s="724"/>
      <c r="K30" s="724"/>
      <c r="L30" s="724"/>
      <c r="M30" s="724"/>
      <c r="N30" s="724"/>
      <c r="O30" s="724"/>
      <c r="P30" s="724"/>
      <c r="Q30" s="724"/>
      <c r="R30" s="724"/>
      <c r="S30" s="724"/>
      <c r="T30" s="724"/>
      <c r="U30" s="724"/>
      <c r="V30" s="724"/>
      <c r="W30" s="724"/>
      <c r="X30" s="724"/>
      <c r="Y30" s="724"/>
      <c r="Z30" s="724"/>
      <c r="AA30" s="724"/>
      <c r="AB30" s="724"/>
      <c r="AC30" s="724"/>
      <c r="AD30" s="724"/>
      <c r="AE30" s="151"/>
    </row>
    <row r="31" spans="2:31" hidden="1" x14ac:dyDescent="0.2">
      <c r="B31" s="150"/>
      <c r="C31" s="724"/>
      <c r="D31" s="724"/>
      <c r="E31" s="724"/>
      <c r="F31" s="724"/>
      <c r="G31" s="724"/>
      <c r="H31" s="724"/>
      <c r="I31" s="724"/>
      <c r="J31" s="724"/>
      <c r="K31" s="724"/>
      <c r="L31" s="724"/>
      <c r="M31" s="724"/>
      <c r="N31" s="724"/>
      <c r="O31" s="724"/>
      <c r="P31" s="724"/>
      <c r="Q31" s="724"/>
      <c r="R31" s="724"/>
      <c r="S31" s="724"/>
      <c r="T31" s="724"/>
      <c r="U31" s="724"/>
      <c r="V31" s="724"/>
      <c r="W31" s="724"/>
      <c r="X31" s="724"/>
      <c r="Y31" s="724"/>
      <c r="Z31" s="724"/>
      <c r="AA31" s="724"/>
      <c r="AB31" s="724"/>
      <c r="AC31" s="724"/>
      <c r="AD31" s="724"/>
      <c r="AE31" s="151"/>
    </row>
    <row r="32" spans="2:31" hidden="1" x14ac:dyDescent="0.2">
      <c r="B32" s="150"/>
      <c r="C32" s="724"/>
      <c r="D32" s="724"/>
      <c r="E32" s="724"/>
      <c r="F32" s="724"/>
      <c r="G32" s="724"/>
      <c r="H32" s="724"/>
      <c r="I32" s="724"/>
      <c r="J32" s="724"/>
      <c r="K32" s="724"/>
      <c r="L32" s="724"/>
      <c r="M32" s="724"/>
      <c r="N32" s="724"/>
      <c r="O32" s="724"/>
      <c r="P32" s="724"/>
      <c r="Q32" s="724"/>
      <c r="R32" s="724"/>
      <c r="S32" s="724"/>
      <c r="T32" s="724"/>
      <c r="U32" s="724"/>
      <c r="V32" s="724"/>
      <c r="W32" s="724"/>
      <c r="X32" s="724"/>
      <c r="Y32" s="724"/>
      <c r="Z32" s="724"/>
      <c r="AA32" s="724"/>
      <c r="AB32" s="724"/>
      <c r="AC32" s="724"/>
      <c r="AD32" s="724"/>
      <c r="AE32" s="151"/>
    </row>
    <row r="33" spans="2:31" hidden="1" x14ac:dyDescent="0.2">
      <c r="B33" s="150"/>
      <c r="C33" s="724"/>
      <c r="D33" s="724"/>
      <c r="E33" s="724"/>
      <c r="F33" s="724"/>
      <c r="G33" s="724"/>
      <c r="H33" s="724"/>
      <c r="I33" s="724"/>
      <c r="J33" s="724"/>
      <c r="K33" s="724"/>
      <c r="L33" s="724"/>
      <c r="M33" s="724"/>
      <c r="N33" s="724"/>
      <c r="O33" s="724"/>
      <c r="P33" s="724"/>
      <c r="Q33" s="724"/>
      <c r="R33" s="724"/>
      <c r="S33" s="724"/>
      <c r="T33" s="724"/>
      <c r="U33" s="724"/>
      <c r="V33" s="724"/>
      <c r="W33" s="724"/>
      <c r="X33" s="724"/>
      <c r="Y33" s="724"/>
      <c r="Z33" s="724"/>
      <c r="AA33" s="724"/>
      <c r="AB33" s="724"/>
      <c r="AC33" s="724"/>
      <c r="AD33" s="724"/>
      <c r="AE33" s="151"/>
    </row>
    <row r="34" spans="2:31" hidden="1" x14ac:dyDescent="0.2">
      <c r="B34" s="150"/>
      <c r="C34" s="724"/>
      <c r="D34" s="724"/>
      <c r="E34" s="724"/>
      <c r="F34" s="724"/>
      <c r="G34" s="724"/>
      <c r="H34" s="724"/>
      <c r="I34" s="724"/>
      <c r="J34" s="724"/>
      <c r="K34" s="724"/>
      <c r="L34" s="724"/>
      <c r="M34" s="724"/>
      <c r="N34" s="724"/>
      <c r="O34" s="724"/>
      <c r="P34" s="724"/>
      <c r="Q34" s="724"/>
      <c r="R34" s="724"/>
      <c r="S34" s="724"/>
      <c r="T34" s="724"/>
      <c r="U34" s="724"/>
      <c r="V34" s="724"/>
      <c r="W34" s="724"/>
      <c r="X34" s="724"/>
      <c r="Y34" s="724"/>
      <c r="Z34" s="724"/>
      <c r="AA34" s="724"/>
      <c r="AB34" s="724"/>
      <c r="AC34" s="724"/>
      <c r="AD34" s="724"/>
      <c r="AE34" s="151"/>
    </row>
    <row r="35" spans="2:31" hidden="1" x14ac:dyDescent="0.2">
      <c r="B35" s="150"/>
      <c r="C35" s="724"/>
      <c r="D35" s="724"/>
      <c r="E35" s="724"/>
      <c r="F35" s="724"/>
      <c r="G35" s="724"/>
      <c r="H35" s="724"/>
      <c r="I35" s="724"/>
      <c r="J35" s="724"/>
      <c r="K35" s="724"/>
      <c r="L35" s="724"/>
      <c r="M35" s="724"/>
      <c r="N35" s="724"/>
      <c r="O35" s="724"/>
      <c r="P35" s="724"/>
      <c r="Q35" s="724"/>
      <c r="R35" s="724"/>
      <c r="S35" s="724"/>
      <c r="T35" s="724"/>
      <c r="U35" s="724"/>
      <c r="V35" s="724"/>
      <c r="W35" s="724"/>
      <c r="X35" s="724"/>
      <c r="Y35" s="724"/>
      <c r="Z35" s="724"/>
      <c r="AA35" s="724"/>
      <c r="AB35" s="724"/>
      <c r="AC35" s="724"/>
      <c r="AD35" s="724"/>
      <c r="AE35" s="151"/>
    </row>
    <row r="36" spans="2:31" hidden="1" x14ac:dyDescent="0.2">
      <c r="B36" s="150"/>
      <c r="C36" s="724"/>
      <c r="D36" s="724"/>
      <c r="E36" s="724"/>
      <c r="F36" s="724"/>
      <c r="G36" s="724"/>
      <c r="H36" s="724"/>
      <c r="I36" s="724"/>
      <c r="J36" s="724"/>
      <c r="K36" s="724"/>
      <c r="L36" s="724"/>
      <c r="M36" s="724"/>
      <c r="N36" s="724"/>
      <c r="O36" s="724"/>
      <c r="P36" s="724"/>
      <c r="Q36" s="724"/>
      <c r="R36" s="724"/>
      <c r="S36" s="724"/>
      <c r="T36" s="724"/>
      <c r="U36" s="724"/>
      <c r="V36" s="724"/>
      <c r="W36" s="724"/>
      <c r="X36" s="724"/>
      <c r="Y36" s="724"/>
      <c r="Z36" s="724"/>
      <c r="AA36" s="724"/>
      <c r="AB36" s="724"/>
      <c r="AC36" s="724"/>
      <c r="AD36" s="724"/>
      <c r="AE36" s="151"/>
    </row>
    <row r="37" spans="2:31" hidden="1" x14ac:dyDescent="0.2">
      <c r="B37" s="150"/>
      <c r="C37" s="724"/>
      <c r="D37" s="724"/>
      <c r="E37" s="724"/>
      <c r="F37" s="724"/>
      <c r="G37" s="724"/>
      <c r="H37" s="724"/>
      <c r="I37" s="724"/>
      <c r="J37" s="724"/>
      <c r="K37" s="724"/>
      <c r="L37" s="724"/>
      <c r="M37" s="724"/>
      <c r="N37" s="724"/>
      <c r="O37" s="724"/>
      <c r="P37" s="724"/>
      <c r="Q37" s="724"/>
      <c r="R37" s="724"/>
      <c r="S37" s="724"/>
      <c r="T37" s="724"/>
      <c r="U37" s="724"/>
      <c r="V37" s="724"/>
      <c r="W37" s="724"/>
      <c r="X37" s="724"/>
      <c r="Y37" s="724"/>
      <c r="Z37" s="724"/>
      <c r="AA37" s="724"/>
      <c r="AB37" s="724"/>
      <c r="AC37" s="724"/>
      <c r="AD37" s="724"/>
      <c r="AE37" s="151"/>
    </row>
    <row r="38" spans="2:31" hidden="1" x14ac:dyDescent="0.2">
      <c r="B38" s="150"/>
      <c r="C38" s="724"/>
      <c r="D38" s="724"/>
      <c r="E38" s="724"/>
      <c r="F38" s="724"/>
      <c r="G38" s="724"/>
      <c r="H38" s="724"/>
      <c r="I38" s="724"/>
      <c r="J38" s="724"/>
      <c r="K38" s="724"/>
      <c r="L38" s="724"/>
      <c r="M38" s="724"/>
      <c r="N38" s="724"/>
      <c r="O38" s="724"/>
      <c r="P38" s="724"/>
      <c r="Q38" s="724"/>
      <c r="R38" s="724"/>
      <c r="S38" s="724"/>
      <c r="T38" s="724"/>
      <c r="U38" s="724"/>
      <c r="V38" s="724"/>
      <c r="W38" s="724"/>
      <c r="X38" s="724"/>
      <c r="Y38" s="724"/>
      <c r="Z38" s="724"/>
      <c r="AA38" s="724"/>
      <c r="AB38" s="724"/>
      <c r="AC38" s="724"/>
      <c r="AD38" s="724"/>
      <c r="AE38" s="151"/>
    </row>
    <row r="39" spans="2:31" hidden="1" x14ac:dyDescent="0.2">
      <c r="B39" s="150"/>
      <c r="C39" s="724"/>
      <c r="D39" s="724"/>
      <c r="E39" s="724"/>
      <c r="F39" s="724"/>
      <c r="G39" s="724"/>
      <c r="H39" s="724"/>
      <c r="I39" s="724"/>
      <c r="J39" s="724"/>
      <c r="K39" s="724"/>
      <c r="L39" s="724"/>
      <c r="M39" s="724"/>
      <c r="N39" s="724"/>
      <c r="O39" s="724"/>
      <c r="P39" s="724"/>
      <c r="Q39" s="724"/>
      <c r="R39" s="724"/>
      <c r="S39" s="724"/>
      <c r="T39" s="724"/>
      <c r="U39" s="724"/>
      <c r="V39" s="724"/>
      <c r="W39" s="724"/>
      <c r="X39" s="724"/>
      <c r="Y39" s="724"/>
      <c r="Z39" s="724"/>
      <c r="AA39" s="724"/>
      <c r="AB39" s="724"/>
      <c r="AC39" s="724"/>
      <c r="AD39" s="724"/>
      <c r="AE39" s="151"/>
    </row>
    <row r="40" spans="2:31" s="4" customFormat="1" ht="15.75" customHeight="1" x14ac:dyDescent="0.2">
      <c r="B40" s="175"/>
      <c r="C40" s="68"/>
      <c r="D40" s="68"/>
      <c r="E40" s="68"/>
      <c r="F40" s="68"/>
      <c r="G40" s="68"/>
      <c r="H40" s="68"/>
      <c r="I40" s="68"/>
      <c r="J40" s="68"/>
      <c r="K40" s="68"/>
      <c r="L40" s="68"/>
      <c r="M40" s="68"/>
      <c r="N40" s="68"/>
      <c r="O40" s="68"/>
      <c r="P40" s="68"/>
      <c r="Q40" s="68"/>
      <c r="R40" s="68"/>
      <c r="S40" s="68"/>
      <c r="T40" s="68"/>
      <c r="U40" s="68"/>
      <c r="V40" s="68"/>
      <c r="W40" s="68"/>
      <c r="X40" s="68"/>
      <c r="Y40" s="68"/>
      <c r="Z40" s="68"/>
      <c r="AA40" s="68"/>
      <c r="AB40" s="68"/>
      <c r="AC40" s="68"/>
      <c r="AD40" s="68"/>
      <c r="AE40" s="176"/>
    </row>
    <row r="41" spans="2:31" s="4" customFormat="1" ht="22.5" customHeight="1" x14ac:dyDescent="0.2">
      <c r="B41" s="353" t="s">
        <v>1498</v>
      </c>
      <c r="C41" s="354"/>
      <c r="D41" s="353"/>
      <c r="E41" s="353"/>
      <c r="F41" s="353"/>
      <c r="G41" s="353"/>
      <c r="H41" s="353"/>
      <c r="I41" s="353"/>
      <c r="J41" s="353"/>
      <c r="K41" s="353"/>
      <c r="L41" s="353"/>
      <c r="M41" s="353"/>
      <c r="N41" s="353"/>
      <c r="O41" s="353"/>
      <c r="P41" s="353"/>
      <c r="Q41" s="353"/>
      <c r="R41" s="353"/>
      <c r="S41" s="353"/>
      <c r="T41" s="353"/>
      <c r="U41" s="353"/>
      <c r="V41" s="353"/>
      <c r="W41" s="353"/>
      <c r="X41" s="353"/>
      <c r="Y41" s="353"/>
      <c r="Z41" s="353"/>
      <c r="AA41" s="355"/>
      <c r="AB41" s="355"/>
      <c r="AC41" s="355"/>
      <c r="AD41" s="355"/>
      <c r="AE41" s="353"/>
    </row>
    <row r="42" spans="2:31" s="4" customFormat="1" ht="15.75" customHeight="1" x14ac:dyDescent="0.2">
      <c r="B42" s="71"/>
      <c r="C42" s="72"/>
      <c r="D42" s="72"/>
      <c r="E42" s="72"/>
      <c r="F42" s="72"/>
      <c r="G42" s="72"/>
      <c r="H42" s="72"/>
      <c r="I42" s="72"/>
      <c r="J42" s="72"/>
      <c r="K42" s="72"/>
      <c r="L42" s="72"/>
      <c r="M42" s="72"/>
      <c r="N42" s="72"/>
      <c r="O42" s="72"/>
      <c r="P42" s="72"/>
      <c r="Q42" s="72"/>
      <c r="R42" s="72"/>
      <c r="S42" s="72"/>
      <c r="T42" s="72"/>
      <c r="U42" s="72"/>
      <c r="V42" s="72"/>
      <c r="W42" s="72"/>
      <c r="X42" s="72"/>
      <c r="Y42" s="72"/>
      <c r="Z42" s="72"/>
      <c r="AA42" s="72"/>
      <c r="AB42" s="72"/>
      <c r="AC42" s="72"/>
      <c r="AD42" s="72"/>
      <c r="AE42" s="73"/>
    </row>
    <row r="43" spans="2:31" s="4" customFormat="1" ht="15.75" customHeight="1" x14ac:dyDescent="0.2">
      <c r="B43" s="177"/>
      <c r="C43" s="408" t="s">
        <v>1429</v>
      </c>
      <c r="D43" s="408"/>
      <c r="E43" s="408"/>
      <c r="F43" s="408"/>
      <c r="G43" s="408"/>
      <c r="H43" s="408"/>
      <c r="I43" s="408"/>
      <c r="J43" s="408"/>
      <c r="K43" s="408"/>
      <c r="L43" s="408"/>
      <c r="M43" s="408"/>
      <c r="N43" s="408"/>
      <c r="O43" s="408"/>
      <c r="P43" s="70"/>
      <c r="Q43" s="70"/>
      <c r="R43" s="664" t="s">
        <v>1430</v>
      </c>
      <c r="S43" s="664"/>
      <c r="T43" s="664"/>
      <c r="U43" s="664"/>
      <c r="V43" s="664"/>
      <c r="W43" s="664"/>
      <c r="X43" s="664"/>
      <c r="Y43" s="664"/>
      <c r="Z43" s="664"/>
      <c r="AA43" s="664"/>
      <c r="AB43" s="664"/>
      <c r="AC43" s="664"/>
      <c r="AD43" s="664"/>
      <c r="AE43" s="78"/>
    </row>
    <row r="44" spans="2:31" s="4" customFormat="1" ht="15.75" customHeight="1" x14ac:dyDescent="0.2">
      <c r="B44" s="178"/>
      <c r="C44" s="408"/>
      <c r="D44" s="408"/>
      <c r="E44" s="408"/>
      <c r="F44" s="408"/>
      <c r="G44" s="408"/>
      <c r="H44" s="408"/>
      <c r="I44" s="408"/>
      <c r="J44" s="408"/>
      <c r="K44" s="408"/>
      <c r="L44" s="408"/>
      <c r="M44" s="408"/>
      <c r="N44" s="408"/>
      <c r="O44" s="408"/>
      <c r="P44" s="70"/>
      <c r="Q44" s="70"/>
      <c r="R44" s="664"/>
      <c r="S44" s="664"/>
      <c r="T44" s="664"/>
      <c r="U44" s="664"/>
      <c r="V44" s="664"/>
      <c r="W44" s="664"/>
      <c r="X44" s="664"/>
      <c r="Y44" s="664"/>
      <c r="Z44" s="664"/>
      <c r="AA44" s="664"/>
      <c r="AB44" s="664"/>
      <c r="AC44" s="664"/>
      <c r="AD44" s="664"/>
      <c r="AE44" s="78"/>
    </row>
    <row r="45" spans="2:31" s="4" customFormat="1" ht="15.75" customHeight="1" x14ac:dyDescent="0.2">
      <c r="B45" s="121"/>
      <c r="C45" s="364">
        <f>INFO.BASICA!$C$79</f>
        <v>0</v>
      </c>
      <c r="D45" s="364"/>
      <c r="E45" s="364"/>
      <c r="F45" s="364"/>
      <c r="G45" s="364"/>
      <c r="H45" s="364"/>
      <c r="I45" s="364"/>
      <c r="J45" s="364"/>
      <c r="K45" s="662" t="s">
        <v>1386</v>
      </c>
      <c r="L45" s="662"/>
      <c r="M45" s="662"/>
      <c r="N45" s="662"/>
      <c r="O45" s="662"/>
      <c r="P45" s="52"/>
      <c r="Q45" s="52"/>
      <c r="R45" s="64"/>
      <c r="S45" s="64"/>
      <c r="T45" s="64"/>
      <c r="U45" s="64"/>
      <c r="V45" s="64"/>
      <c r="W45" s="64"/>
      <c r="X45" s="64"/>
      <c r="Y45" s="64"/>
      <c r="Z45" s="64"/>
      <c r="AA45" s="64"/>
      <c r="AB45" s="64"/>
      <c r="AC45" s="64"/>
      <c r="AD45" s="64"/>
      <c r="AE45" s="78"/>
    </row>
    <row r="46" spans="2:31" s="4" customFormat="1" ht="18" customHeight="1" x14ac:dyDescent="0.2">
      <c r="B46" s="121"/>
      <c r="C46" s="368">
        <f>INFO.BASICA!$C$80</f>
        <v>0</v>
      </c>
      <c r="D46" s="368"/>
      <c r="E46" s="368"/>
      <c r="F46" s="368"/>
      <c r="G46" s="368"/>
      <c r="H46" s="368"/>
      <c r="I46" s="368"/>
      <c r="J46" s="368"/>
      <c r="K46" s="662" t="s">
        <v>1387</v>
      </c>
      <c r="L46" s="662"/>
      <c r="M46" s="662"/>
      <c r="N46" s="662"/>
      <c r="O46" s="662"/>
      <c r="P46" s="52"/>
      <c r="Q46" s="52"/>
      <c r="R46" s="86" t="b">
        <f>INFO.BASICA!R80</f>
        <v>0</v>
      </c>
      <c r="S46" s="537" t="s">
        <v>1485</v>
      </c>
      <c r="T46" s="537"/>
      <c r="U46" s="537"/>
      <c r="V46" s="537"/>
      <c r="W46" s="537"/>
      <c r="X46" s="537"/>
      <c r="Y46" s="537"/>
      <c r="Z46" s="537"/>
      <c r="AA46" s="537"/>
      <c r="AB46" s="537"/>
      <c r="AC46" s="537"/>
      <c r="AD46" s="537"/>
      <c r="AE46" s="78"/>
    </row>
    <row r="47" spans="2:31" s="4" customFormat="1" ht="15.75" customHeight="1" x14ac:dyDescent="0.2">
      <c r="B47" s="121"/>
      <c r="C47" s="371">
        <f>INFO.BASICA!$C$81</f>
        <v>0</v>
      </c>
      <c r="D47" s="371"/>
      <c r="E47" s="371"/>
      <c r="F47" s="371"/>
      <c r="G47" s="371"/>
      <c r="H47" s="371"/>
      <c r="I47" s="371"/>
      <c r="J47" s="371"/>
      <c r="K47" s="662" t="s">
        <v>1389</v>
      </c>
      <c r="L47" s="662"/>
      <c r="M47" s="662"/>
      <c r="N47" s="662"/>
      <c r="O47" s="662"/>
      <c r="P47" s="52"/>
      <c r="Q47" s="52"/>
      <c r="R47" s="372" t="b">
        <f>INFO.BASICA!R81</f>
        <v>0</v>
      </c>
      <c r="S47" s="665" t="s">
        <v>1486</v>
      </c>
      <c r="T47" s="665"/>
      <c r="U47" s="665"/>
      <c r="V47" s="665"/>
      <c r="W47" s="665"/>
      <c r="X47" s="665"/>
      <c r="Y47" s="665"/>
      <c r="Z47" s="665"/>
      <c r="AA47" s="665"/>
      <c r="AB47" s="665"/>
      <c r="AC47" s="665"/>
      <c r="AD47" s="665"/>
      <c r="AE47" s="78"/>
    </row>
    <row r="48" spans="2:31" s="4" customFormat="1" ht="15.75" customHeight="1" x14ac:dyDescent="0.2">
      <c r="B48" s="79"/>
      <c r="C48" s="80"/>
      <c r="D48" s="80"/>
      <c r="E48" s="80"/>
      <c r="F48" s="80"/>
      <c r="G48" s="80"/>
      <c r="H48" s="80"/>
      <c r="I48" s="80"/>
      <c r="J48" s="80"/>
      <c r="K48" s="80"/>
      <c r="L48" s="80"/>
      <c r="M48" s="80"/>
      <c r="N48" s="80"/>
      <c r="O48" s="80"/>
      <c r="P48" s="80"/>
      <c r="Q48" s="80"/>
      <c r="R48" s="372"/>
      <c r="S48" s="665"/>
      <c r="T48" s="665"/>
      <c r="U48" s="665"/>
      <c r="V48" s="665"/>
      <c r="W48" s="665"/>
      <c r="X48" s="665"/>
      <c r="Y48" s="665"/>
      <c r="Z48" s="665"/>
      <c r="AA48" s="665"/>
      <c r="AB48" s="665"/>
      <c r="AC48" s="665"/>
      <c r="AD48" s="665"/>
      <c r="AE48" s="78"/>
    </row>
    <row r="49" spans="2:31" s="4" customFormat="1" ht="15.75" customHeight="1" x14ac:dyDescent="0.2">
      <c r="B49" s="79"/>
      <c r="C49" s="64"/>
      <c r="D49" s="89"/>
      <c r="E49" s="89"/>
      <c r="F49" s="89"/>
      <c r="G49" s="89"/>
      <c r="H49" s="89"/>
      <c r="I49" s="89"/>
      <c r="J49" s="89"/>
      <c r="K49" s="89"/>
      <c r="L49" s="89"/>
      <c r="M49" s="89"/>
      <c r="N49" s="89"/>
      <c r="O49" s="89"/>
      <c r="P49" s="89"/>
      <c r="Q49" s="89"/>
      <c r="R49" s="86" t="b">
        <f>INFO.BASICA!R83</f>
        <v>0</v>
      </c>
      <c r="S49" s="537" t="s">
        <v>3</v>
      </c>
      <c r="T49" s="537"/>
      <c r="U49" s="537"/>
      <c r="V49" s="537"/>
      <c r="W49" s="537"/>
      <c r="X49" s="537"/>
      <c r="Y49" s="537"/>
      <c r="Z49" s="537"/>
      <c r="AA49" s="537"/>
      <c r="AB49" s="537"/>
      <c r="AC49" s="537"/>
      <c r="AD49" s="537"/>
      <c r="AE49" s="78"/>
    </row>
    <row r="50" spans="2:31" s="4" customFormat="1" ht="15.75" customHeight="1" x14ac:dyDescent="0.2">
      <c r="B50" s="79"/>
      <c r="C50" s="661" t="s">
        <v>1392</v>
      </c>
      <c r="D50" s="661"/>
      <c r="E50" s="661"/>
      <c r="F50" s="661"/>
      <c r="G50" s="661"/>
      <c r="H50" s="661"/>
      <c r="I50" s="661"/>
      <c r="J50" s="661"/>
      <c r="K50" s="661"/>
      <c r="L50" s="661"/>
      <c r="M50" s="661"/>
      <c r="N50" s="661"/>
      <c r="O50" s="661"/>
      <c r="P50" s="89"/>
      <c r="Q50" s="89"/>
      <c r="R50" s="86" t="b">
        <f>INFO.BASICA!R84</f>
        <v>0</v>
      </c>
      <c r="S50" s="537" t="str">
        <f>INFO.BASICA!S84</f>
        <v>VICHE / BICHE</v>
      </c>
      <c r="T50" s="537"/>
      <c r="U50" s="537"/>
      <c r="V50" s="537"/>
      <c r="W50" s="537"/>
      <c r="X50" s="537"/>
      <c r="Y50" s="537"/>
      <c r="Z50" s="537"/>
      <c r="AA50" s="537"/>
      <c r="AB50" s="537"/>
      <c r="AC50" s="537"/>
      <c r="AD50" s="537"/>
      <c r="AE50" s="78"/>
    </row>
    <row r="51" spans="2:31" s="4" customFormat="1" ht="15.75" customHeight="1" x14ac:dyDescent="0.2">
      <c r="B51" s="79"/>
      <c r="C51" s="661"/>
      <c r="D51" s="661"/>
      <c r="E51" s="661"/>
      <c r="F51" s="661"/>
      <c r="G51" s="661"/>
      <c r="H51" s="661"/>
      <c r="I51" s="661"/>
      <c r="J51" s="661"/>
      <c r="K51" s="661"/>
      <c r="L51" s="661"/>
      <c r="M51" s="661"/>
      <c r="N51" s="661"/>
      <c r="O51" s="661"/>
      <c r="P51" s="89"/>
      <c r="Q51" s="89"/>
      <c r="R51" s="64"/>
      <c r="S51" s="86" t="b">
        <f>INFO.BASICA!S85</f>
        <v>0</v>
      </c>
      <c r="T51" s="2" t="str">
        <f>INFO.BASICA!T85</f>
        <v>PRODUCIR, ENVASAR Y VENDER (VICHE)</v>
      </c>
      <c r="U51" s="64"/>
      <c r="V51" s="64"/>
      <c r="W51" s="64"/>
      <c r="X51" s="64"/>
      <c r="Y51" s="64"/>
      <c r="Z51" s="64"/>
      <c r="AA51" s="64"/>
      <c r="AB51" s="64"/>
      <c r="AC51" s="64"/>
      <c r="AD51" s="64"/>
      <c r="AE51" s="78"/>
    </row>
    <row r="52" spans="2:31" s="4" customFormat="1" ht="15.75" customHeight="1" x14ac:dyDescent="0.2">
      <c r="B52" s="79"/>
      <c r="C52" s="90" t="b">
        <f>INFO.BASICA!C86</f>
        <v>1</v>
      </c>
      <c r="D52" s="662" t="s">
        <v>1395</v>
      </c>
      <c r="E52" s="662"/>
      <c r="F52" s="662"/>
      <c r="G52" s="662"/>
      <c r="H52" s="662"/>
      <c r="I52" s="662"/>
      <c r="J52" s="90" t="b">
        <f>INFO.BASICA!J86</f>
        <v>0</v>
      </c>
      <c r="K52" s="662" t="s">
        <v>1396</v>
      </c>
      <c r="L52" s="662"/>
      <c r="M52" s="662"/>
      <c r="N52" s="662"/>
      <c r="O52" s="662"/>
      <c r="P52" s="64"/>
      <c r="Q52" s="55"/>
      <c r="R52" s="64"/>
      <c r="S52" s="64"/>
      <c r="T52" s="64"/>
      <c r="U52" s="64"/>
      <c r="V52" s="64"/>
      <c r="W52" s="64"/>
      <c r="X52" s="64"/>
      <c r="Y52" s="64"/>
      <c r="Z52" s="64"/>
      <c r="AA52" s="64"/>
      <c r="AB52" s="64"/>
      <c r="AC52" s="64"/>
      <c r="AD52" s="64"/>
      <c r="AE52" s="78"/>
    </row>
    <row r="53" spans="2:31" s="4" customFormat="1" ht="15.75" customHeight="1" x14ac:dyDescent="0.2">
      <c r="B53" s="79"/>
      <c r="C53" s="90" t="b">
        <f>INFO.BASICA!C87</f>
        <v>0</v>
      </c>
      <c r="D53" s="662" t="s">
        <v>1397</v>
      </c>
      <c r="E53" s="662"/>
      <c r="F53" s="662"/>
      <c r="G53" s="662"/>
      <c r="H53" s="662"/>
      <c r="I53" s="662"/>
      <c r="J53" s="86" t="b">
        <f>INFO.BASICA!J87</f>
        <v>0</v>
      </c>
      <c r="K53" s="662" t="s">
        <v>1398</v>
      </c>
      <c r="L53" s="662"/>
      <c r="M53" s="662"/>
      <c r="N53" s="662"/>
      <c r="O53" s="662"/>
      <c r="P53" s="64"/>
      <c r="Q53" s="55"/>
      <c r="R53" s="64"/>
      <c r="S53" s="64"/>
      <c r="T53" s="64"/>
      <c r="U53" s="64"/>
      <c r="V53" s="64"/>
      <c r="W53" s="64"/>
      <c r="X53" s="64"/>
      <c r="Y53" s="64"/>
      <c r="Z53" s="64"/>
      <c r="AA53" s="64"/>
      <c r="AB53" s="64"/>
      <c r="AC53" s="64"/>
      <c r="AD53" s="64"/>
      <c r="AE53" s="78"/>
    </row>
    <row r="54" spans="2:31" s="4" customFormat="1" ht="15.75" customHeight="1" x14ac:dyDescent="0.2">
      <c r="B54" s="79"/>
      <c r="C54" s="90" t="b">
        <f>INFO.BASICA!C88</f>
        <v>0</v>
      </c>
      <c r="D54" s="662" t="s">
        <v>1399</v>
      </c>
      <c r="E54" s="662"/>
      <c r="F54" s="662"/>
      <c r="G54" s="662"/>
      <c r="H54" s="662"/>
      <c r="I54" s="662"/>
      <c r="J54" s="86" t="b">
        <f>INFO.BASICA!J88</f>
        <v>0</v>
      </c>
      <c r="K54" s="662" t="s">
        <v>1400</v>
      </c>
      <c r="L54" s="662"/>
      <c r="M54" s="662"/>
      <c r="N54" s="662"/>
      <c r="O54" s="662"/>
      <c r="P54" s="64"/>
      <c r="Q54" s="55"/>
      <c r="R54" s="55"/>
      <c r="S54" s="55"/>
      <c r="T54" s="55"/>
      <c r="U54" s="55"/>
      <c r="V54" s="55"/>
      <c r="W54" s="55"/>
      <c r="X54" s="55"/>
      <c r="Y54" s="80"/>
      <c r="Z54" s="80"/>
      <c r="AA54" s="80"/>
      <c r="AB54" s="80"/>
      <c r="AC54" s="80"/>
      <c r="AD54" s="80"/>
      <c r="AE54" s="78"/>
    </row>
    <row r="55" spans="2:31" s="4" customFormat="1" ht="15.75" customHeight="1" x14ac:dyDescent="0.2">
      <c r="B55" s="79"/>
      <c r="C55" s="90" t="b">
        <f>INFO.BASICA!C89</f>
        <v>0</v>
      </c>
      <c r="D55" s="662" t="s">
        <v>1401</v>
      </c>
      <c r="E55" s="662"/>
      <c r="F55" s="662"/>
      <c r="G55" s="662"/>
      <c r="H55" s="662"/>
      <c r="I55" s="662"/>
      <c r="N55" s="52"/>
      <c r="O55" s="52"/>
      <c r="P55" s="52"/>
      <c r="Q55" s="55"/>
      <c r="R55" s="55"/>
      <c r="S55" s="55"/>
      <c r="T55" s="55"/>
      <c r="U55" s="55"/>
      <c r="V55" s="55"/>
      <c r="W55" s="55"/>
      <c r="X55" s="55"/>
      <c r="Y55" s="80"/>
      <c r="Z55" s="80"/>
      <c r="AA55" s="80"/>
      <c r="AB55" s="80"/>
      <c r="AC55" s="80"/>
      <c r="AD55" s="80"/>
      <c r="AE55" s="78"/>
    </row>
    <row r="56" spans="2:31" s="4" customFormat="1" ht="15.75" customHeight="1" x14ac:dyDescent="0.2">
      <c r="B56" s="79"/>
      <c r="C56" s="80"/>
      <c r="D56" s="80"/>
      <c r="E56" s="80"/>
      <c r="F56" s="80"/>
      <c r="G56" s="80"/>
      <c r="H56" s="80"/>
      <c r="I56" s="80"/>
      <c r="J56" s="80"/>
      <c r="K56" s="80"/>
      <c r="L56" s="64"/>
      <c r="M56" s="64"/>
      <c r="N56" s="80"/>
      <c r="O56" s="80"/>
      <c r="P56" s="80"/>
      <c r="Q56" s="80"/>
      <c r="R56" s="80"/>
      <c r="S56" s="80"/>
      <c r="T56" s="80"/>
      <c r="U56" s="80"/>
      <c r="V56" s="80"/>
      <c r="W56" s="80"/>
      <c r="X56" s="80"/>
      <c r="Y56" s="80"/>
      <c r="Z56" s="80"/>
      <c r="AA56" s="80"/>
      <c r="AB56" s="80"/>
      <c r="AC56" s="80"/>
      <c r="AD56" s="80"/>
      <c r="AE56" s="78"/>
    </row>
    <row r="57" spans="2:31" s="4" customFormat="1" ht="15.75" customHeight="1" x14ac:dyDescent="0.2">
      <c r="B57" s="658" t="s">
        <v>1402</v>
      </c>
      <c r="C57" s="659"/>
      <c r="D57" s="659"/>
      <c r="E57" s="659"/>
      <c r="F57" s="659"/>
      <c r="G57" s="70"/>
      <c r="H57" s="70"/>
      <c r="I57" s="70"/>
      <c r="J57" s="70"/>
      <c r="K57" s="70"/>
      <c r="L57" s="64"/>
      <c r="M57" s="64"/>
      <c r="N57" s="70"/>
      <c r="O57" s="70"/>
      <c r="P57" s="70"/>
      <c r="Q57" s="70"/>
      <c r="R57" s="70"/>
      <c r="S57" s="70"/>
      <c r="T57" s="70"/>
      <c r="U57" s="70"/>
      <c r="V57" s="70"/>
      <c r="W57" s="70"/>
      <c r="X57" s="70"/>
      <c r="Y57" s="70"/>
      <c r="Z57" s="70"/>
      <c r="AA57" s="70"/>
      <c r="AB57" s="70"/>
      <c r="AC57" s="70"/>
      <c r="AD57" s="80"/>
      <c r="AE57" s="78"/>
    </row>
    <row r="58" spans="2:31" s="4" customFormat="1" ht="15.75" customHeight="1" x14ac:dyDescent="0.2">
      <c r="B58" s="658" t="s">
        <v>1403</v>
      </c>
      <c r="C58" s="659"/>
      <c r="D58" s="659"/>
      <c r="E58" s="659"/>
      <c r="F58" s="659"/>
      <c r="G58" s="91"/>
      <c r="H58" s="64"/>
      <c r="I58" s="64"/>
      <c r="J58" s="64"/>
      <c r="K58" s="64"/>
      <c r="L58" s="64"/>
      <c r="M58" s="64"/>
      <c r="N58" s="64"/>
      <c r="O58" s="64"/>
      <c r="P58" s="64"/>
      <c r="Q58" s="64"/>
      <c r="R58" s="64"/>
      <c r="S58" s="64"/>
      <c r="T58" s="64"/>
      <c r="U58" s="64"/>
      <c r="V58" s="64"/>
      <c r="W58" s="64"/>
      <c r="X58" s="64"/>
      <c r="Y58" s="64"/>
      <c r="Z58" s="64"/>
      <c r="AA58" s="64"/>
      <c r="AB58" s="64"/>
      <c r="AC58" s="64"/>
      <c r="AD58" s="64"/>
      <c r="AE58" s="179"/>
    </row>
    <row r="59" spans="2:31" s="4" customFormat="1" ht="15.75" customHeight="1" x14ac:dyDescent="0.2">
      <c r="B59" s="79"/>
      <c r="C59" s="315">
        <f>INFO.BASICA!$C$93</f>
        <v>0</v>
      </c>
      <c r="D59" s="315"/>
      <c r="E59" s="315"/>
      <c r="F59" s="315"/>
      <c r="G59" s="315"/>
      <c r="H59" s="315"/>
      <c r="I59" s="315"/>
      <c r="J59" s="315"/>
      <c r="K59" s="315"/>
      <c r="L59" s="315"/>
      <c r="M59" s="315"/>
      <c r="N59" s="315"/>
      <c r="O59" s="315"/>
      <c r="P59" s="315"/>
      <c r="Q59" s="315"/>
      <c r="R59" s="315"/>
      <c r="S59" s="315"/>
      <c r="T59" s="315"/>
      <c r="U59" s="315"/>
      <c r="V59" s="315"/>
      <c r="W59" s="315"/>
      <c r="X59" s="315"/>
      <c r="Y59" s="315"/>
      <c r="Z59" s="315"/>
      <c r="AA59" s="315"/>
      <c r="AB59" s="315"/>
      <c r="AC59" s="315"/>
      <c r="AD59" s="315"/>
      <c r="AE59" s="315"/>
    </row>
    <row r="60" spans="2:31" s="4" customFormat="1" ht="15.75" customHeight="1" x14ac:dyDescent="0.2">
      <c r="B60" s="79"/>
      <c r="C60" s="315"/>
      <c r="D60" s="315"/>
      <c r="E60" s="315"/>
      <c r="F60" s="315"/>
      <c r="G60" s="315"/>
      <c r="H60" s="315"/>
      <c r="I60" s="315"/>
      <c r="J60" s="315"/>
      <c r="K60" s="315"/>
      <c r="L60" s="315"/>
      <c r="M60" s="315"/>
      <c r="N60" s="315"/>
      <c r="O60" s="315"/>
      <c r="P60" s="315"/>
      <c r="Q60" s="315"/>
      <c r="R60" s="315"/>
      <c r="S60" s="315"/>
      <c r="T60" s="315"/>
      <c r="U60" s="315"/>
      <c r="V60" s="315"/>
      <c r="W60" s="315"/>
      <c r="X60" s="315"/>
      <c r="Y60" s="315"/>
      <c r="Z60" s="315"/>
      <c r="AA60" s="315"/>
      <c r="AB60" s="315"/>
      <c r="AC60" s="315"/>
      <c r="AD60" s="315"/>
      <c r="AE60" s="315"/>
    </row>
    <row r="61" spans="2:31" s="4" customFormat="1" ht="15.75" customHeight="1" x14ac:dyDescent="0.2">
      <c r="B61" s="79"/>
      <c r="C61" s="315"/>
      <c r="D61" s="315"/>
      <c r="E61" s="315"/>
      <c r="F61" s="315"/>
      <c r="G61" s="315"/>
      <c r="H61" s="315"/>
      <c r="I61" s="315"/>
      <c r="J61" s="315"/>
      <c r="K61" s="315"/>
      <c r="L61" s="315"/>
      <c r="M61" s="315"/>
      <c r="N61" s="315"/>
      <c r="O61" s="315"/>
      <c r="P61" s="315"/>
      <c r="Q61" s="315"/>
      <c r="R61" s="315"/>
      <c r="S61" s="315"/>
      <c r="T61" s="315"/>
      <c r="U61" s="315"/>
      <c r="V61" s="315"/>
      <c r="W61" s="315"/>
      <c r="X61" s="315"/>
      <c r="Y61" s="315"/>
      <c r="Z61" s="315"/>
      <c r="AA61" s="315"/>
      <c r="AB61" s="315"/>
      <c r="AC61" s="315"/>
      <c r="AD61" s="315"/>
      <c r="AE61" s="315"/>
    </row>
    <row r="62" spans="2:31" s="4" customFormat="1" ht="15.75" customHeight="1" x14ac:dyDescent="0.2">
      <c r="B62" s="79"/>
      <c r="C62" s="315"/>
      <c r="D62" s="315"/>
      <c r="E62" s="315"/>
      <c r="F62" s="315"/>
      <c r="G62" s="315"/>
      <c r="H62" s="315"/>
      <c r="I62" s="315"/>
      <c r="J62" s="315"/>
      <c r="K62" s="315"/>
      <c r="L62" s="315"/>
      <c r="M62" s="315"/>
      <c r="N62" s="315"/>
      <c r="O62" s="315"/>
      <c r="P62" s="315"/>
      <c r="Q62" s="315"/>
      <c r="R62" s="315"/>
      <c r="S62" s="315"/>
      <c r="T62" s="315"/>
      <c r="U62" s="315"/>
      <c r="V62" s="315"/>
      <c r="W62" s="315"/>
      <c r="X62" s="315"/>
      <c r="Y62" s="315"/>
      <c r="Z62" s="315"/>
      <c r="AA62" s="315"/>
      <c r="AB62" s="315"/>
      <c r="AC62" s="315"/>
      <c r="AD62" s="315"/>
      <c r="AE62" s="315"/>
    </row>
    <row r="63" spans="2:31" s="4" customFormat="1" ht="15.75" customHeight="1" x14ac:dyDescent="0.2">
      <c r="B63" s="79"/>
      <c r="C63" s="64"/>
      <c r="D63" s="64"/>
      <c r="E63" s="64"/>
      <c r="F63" s="64"/>
      <c r="G63" s="64"/>
      <c r="H63" s="64"/>
      <c r="I63" s="64"/>
      <c r="J63" s="64"/>
      <c r="K63" s="64"/>
      <c r="L63" s="64"/>
      <c r="M63" s="64"/>
      <c r="N63" s="64"/>
      <c r="O63" s="64"/>
      <c r="P63" s="64"/>
      <c r="Q63" s="52"/>
      <c r="R63" s="52"/>
      <c r="S63" s="52"/>
      <c r="T63" s="52"/>
      <c r="U63" s="52"/>
      <c r="V63" s="52"/>
      <c r="W63" s="52"/>
      <c r="X63" s="52"/>
      <c r="Y63" s="52"/>
      <c r="Z63" s="52"/>
      <c r="AA63" s="52"/>
      <c r="AB63" s="52"/>
      <c r="AC63" s="52"/>
      <c r="AD63" s="80"/>
      <c r="AE63" s="78"/>
    </row>
    <row r="64" spans="2:31" s="4" customFormat="1" ht="15.75" customHeight="1" x14ac:dyDescent="0.2">
      <c r="B64" s="177"/>
      <c r="C64" s="63" t="s">
        <v>1404</v>
      </c>
      <c r="D64" s="87"/>
      <c r="E64" s="660"/>
      <c r="F64" s="660"/>
      <c r="G64" s="660"/>
      <c r="H64" s="660"/>
      <c r="I64" s="660"/>
      <c r="J64" s="660"/>
      <c r="K64" s="660"/>
      <c r="L64" s="660"/>
      <c r="M64" s="660"/>
      <c r="N64" s="660"/>
      <c r="O64" s="660"/>
      <c r="P64" s="660"/>
      <c r="Q64" s="660"/>
      <c r="R64" s="660"/>
      <c r="S64" s="660"/>
      <c r="T64" s="660"/>
      <c r="U64" s="660"/>
      <c r="V64" s="660"/>
      <c r="W64" s="660"/>
      <c r="X64" s="660"/>
      <c r="Y64" s="660"/>
      <c r="Z64" s="660"/>
      <c r="AA64" s="660"/>
      <c r="AB64" s="660"/>
      <c r="AC64" s="660"/>
      <c r="AD64" s="660"/>
      <c r="AE64" s="78"/>
    </row>
    <row r="65" spans="2:31" s="4" customFormat="1" ht="15.75" customHeight="1" x14ac:dyDescent="0.2">
      <c r="B65" s="177"/>
      <c r="C65" s="659" t="s">
        <v>1405</v>
      </c>
      <c r="D65" s="659"/>
      <c r="E65" s="659"/>
      <c r="F65" s="659"/>
      <c r="G65" s="659"/>
      <c r="H65" s="659"/>
      <c r="I65" s="772">
        <f>INFO.BASICA!$I$99</f>
        <v>0</v>
      </c>
      <c r="J65" s="772"/>
      <c r="K65" s="772"/>
      <c r="L65" s="772"/>
      <c r="M65" s="772"/>
      <c r="N65" s="772"/>
      <c r="O65" s="772"/>
      <c r="P65" s="772"/>
      <c r="Q65" s="772"/>
      <c r="R65" s="772"/>
      <c r="S65" s="772"/>
      <c r="T65" s="772"/>
      <c r="U65" s="772"/>
      <c r="V65" s="772"/>
      <c r="W65" s="772"/>
      <c r="X65" s="772"/>
      <c r="Y65" s="772"/>
      <c r="Z65" s="772"/>
      <c r="AA65" s="772"/>
      <c r="AB65" s="772"/>
      <c r="AC65" s="772"/>
      <c r="AD65" s="772"/>
      <c r="AE65" s="78"/>
    </row>
    <row r="66" spans="2:31" s="4" customFormat="1" ht="15.75" customHeight="1" x14ac:dyDescent="0.2">
      <c r="B66" s="79"/>
      <c r="C66" s="659" t="s">
        <v>1406</v>
      </c>
      <c r="D66" s="659"/>
      <c r="E66" s="659"/>
      <c r="F66" s="659"/>
      <c r="G66" s="659"/>
      <c r="H66" s="659"/>
      <c r="I66" s="772">
        <f>INFO.BASICA!$I$100</f>
        <v>0</v>
      </c>
      <c r="J66" s="772"/>
      <c r="K66" s="772"/>
      <c r="L66" s="772"/>
      <c r="M66" s="772"/>
      <c r="N66" s="772"/>
      <c r="O66" s="772"/>
      <c r="P66" s="772"/>
      <c r="Q66" s="772"/>
      <c r="R66" s="772"/>
      <c r="S66" s="772"/>
      <c r="T66" s="772"/>
      <c r="U66" s="772"/>
      <c r="V66" s="772"/>
      <c r="W66" s="773" t="s">
        <v>1407</v>
      </c>
      <c r="X66" s="773"/>
      <c r="Y66" s="773"/>
      <c r="Z66" s="774">
        <f>INFO.BASICA!$Z$100</f>
        <v>0</v>
      </c>
      <c r="AA66" s="774"/>
      <c r="AB66" s="774"/>
      <c r="AC66" s="774"/>
      <c r="AD66" s="774"/>
      <c r="AE66" s="179"/>
    </row>
    <row r="67" spans="2:31" s="4" customFormat="1" ht="15.75" customHeight="1" x14ac:dyDescent="0.2">
      <c r="B67" s="79"/>
      <c r="C67" s="659" t="s">
        <v>1408</v>
      </c>
      <c r="D67" s="659"/>
      <c r="E67" s="659"/>
      <c r="F67" s="659"/>
      <c r="G67" s="659"/>
      <c r="H67" s="659"/>
      <c r="I67" s="772">
        <f>INFO.BASICA!$I$101</f>
        <v>0</v>
      </c>
      <c r="J67" s="772"/>
      <c r="K67" s="772"/>
      <c r="L67" s="772"/>
      <c r="M67" s="772"/>
      <c r="N67" s="772"/>
      <c r="O67" s="772"/>
      <c r="P67" s="772"/>
      <c r="Q67" s="772"/>
      <c r="R67" s="772"/>
      <c r="S67" s="772"/>
      <c r="T67" s="772"/>
      <c r="U67" s="772"/>
      <c r="V67" s="772"/>
      <c r="W67" s="772"/>
      <c r="X67" s="772"/>
      <c r="Y67" s="772"/>
      <c r="Z67" s="772"/>
      <c r="AA67" s="772"/>
      <c r="AB67" s="772"/>
      <c r="AC67" s="772"/>
      <c r="AD67" s="772"/>
      <c r="AE67" s="179"/>
    </row>
    <row r="68" spans="2:31" s="4" customFormat="1" ht="15.75" customHeight="1" x14ac:dyDescent="0.2">
      <c r="B68" s="160"/>
      <c r="C68" s="776" t="s">
        <v>1487</v>
      </c>
      <c r="D68" s="776"/>
      <c r="E68" s="776"/>
      <c r="F68" s="776"/>
      <c r="G68" s="776"/>
      <c r="H68" s="776"/>
      <c r="I68" s="776"/>
      <c r="J68" s="776"/>
      <c r="K68" s="777">
        <f>INFO.BASICA!$K$102</f>
        <v>0</v>
      </c>
      <c r="L68" s="777"/>
      <c r="M68" s="777"/>
      <c r="N68" s="777"/>
      <c r="O68" s="777"/>
      <c r="P68" s="777"/>
      <c r="Q68" s="777"/>
      <c r="R68" s="777"/>
      <c r="S68" s="777"/>
      <c r="T68" s="777"/>
      <c r="U68" s="777"/>
      <c r="V68" s="777"/>
      <c r="W68" s="777"/>
      <c r="X68" s="777"/>
      <c r="Y68" s="777"/>
      <c r="Z68" s="777"/>
      <c r="AA68" s="777"/>
      <c r="AB68" s="777"/>
      <c r="AC68" s="777"/>
      <c r="AD68" s="777"/>
      <c r="AE68" s="229"/>
    </row>
    <row r="69" spans="2:31" s="1" customFormat="1" ht="36" customHeight="1" x14ac:dyDescent="0.2">
      <c r="B69" s="751" t="s">
        <v>1662</v>
      </c>
      <c r="C69" s="752"/>
      <c r="D69" s="752"/>
      <c r="E69" s="752"/>
      <c r="F69" s="752"/>
      <c r="G69" s="752"/>
      <c r="H69" s="752"/>
      <c r="I69" s="752"/>
      <c r="J69" s="752"/>
      <c r="K69" s="752"/>
      <c r="L69" s="752"/>
      <c r="M69" s="752"/>
      <c r="N69" s="752"/>
      <c r="O69" s="752"/>
      <c r="P69" s="752"/>
      <c r="Q69" s="752"/>
      <c r="R69" s="752"/>
      <c r="S69" s="752"/>
      <c r="T69" s="752"/>
      <c r="U69" s="752"/>
      <c r="V69" s="752"/>
      <c r="W69" s="752"/>
      <c r="X69" s="752"/>
      <c r="Y69" s="752"/>
      <c r="Z69" s="752"/>
      <c r="AA69" s="752"/>
      <c r="AB69" s="752"/>
      <c r="AC69" s="752"/>
      <c r="AD69" s="752"/>
      <c r="AE69" s="753"/>
    </row>
    <row r="70" spans="2:31" s="1" customFormat="1" ht="12.75" customHeight="1" x14ac:dyDescent="0.2">
      <c r="B70" s="745"/>
      <c r="C70" s="746"/>
      <c r="D70" s="746"/>
      <c r="E70" s="746"/>
      <c r="F70" s="746"/>
      <c r="G70" s="746"/>
      <c r="H70" s="746"/>
      <c r="I70" s="746"/>
      <c r="J70" s="746"/>
      <c r="K70" s="746"/>
      <c r="L70" s="746"/>
      <c r="M70" s="746"/>
      <c r="N70" s="746"/>
      <c r="O70" s="746"/>
      <c r="P70" s="746"/>
      <c r="Q70" s="746"/>
      <c r="R70" s="746"/>
      <c r="S70" s="746"/>
      <c r="T70" s="746"/>
      <c r="U70" s="746"/>
      <c r="V70" s="746"/>
      <c r="W70" s="746"/>
      <c r="X70" s="746"/>
      <c r="Y70" s="746"/>
      <c r="Z70" s="746"/>
      <c r="AA70" s="746"/>
      <c r="AB70" s="746"/>
      <c r="AC70" s="746"/>
      <c r="AD70" s="746"/>
      <c r="AE70" s="747"/>
    </row>
    <row r="71" spans="2:31" s="1" customFormat="1" ht="12.75" customHeight="1" x14ac:dyDescent="0.2">
      <c r="B71" s="213"/>
      <c r="C71" s="93"/>
      <c r="D71" s="93"/>
      <c r="E71" s="93"/>
      <c r="F71" s="93"/>
      <c r="G71" s="93"/>
      <c r="H71" s="93"/>
      <c r="I71" s="93"/>
      <c r="J71" s="93"/>
      <c r="K71" s="93"/>
      <c r="L71" s="93"/>
      <c r="M71" s="93"/>
      <c r="N71" s="93"/>
      <c r="O71" s="93"/>
      <c r="P71" s="93"/>
      <c r="Q71" s="93"/>
      <c r="R71" s="93"/>
      <c r="S71" s="93"/>
      <c r="T71" s="93"/>
      <c r="U71" s="93"/>
      <c r="V71" s="93"/>
      <c r="W71" s="93"/>
      <c r="X71" s="93"/>
      <c r="Y71" s="93"/>
      <c r="Z71" s="93"/>
      <c r="AA71" s="93"/>
      <c r="AB71" s="93"/>
      <c r="AC71" s="93"/>
      <c r="AD71" s="93"/>
      <c r="AE71" s="214"/>
    </row>
    <row r="72" spans="2:31" s="1" customFormat="1" ht="12.75" customHeight="1" x14ac:dyDescent="0.2">
      <c r="B72" s="152" t="s">
        <v>1617</v>
      </c>
      <c r="J72" s="93"/>
      <c r="K72" s="93"/>
      <c r="L72" s="93"/>
      <c r="M72" s="93"/>
      <c r="N72" s="93"/>
      <c r="O72" s="93"/>
      <c r="P72" s="93"/>
      <c r="Q72" s="93"/>
      <c r="R72" s="93"/>
      <c r="S72" s="93"/>
      <c r="T72" s="93"/>
      <c r="U72" s="93"/>
      <c r="V72" s="93"/>
      <c r="W72" s="93"/>
      <c r="X72" s="93"/>
      <c r="Y72" s="93"/>
      <c r="Z72" s="93"/>
      <c r="AA72" s="93"/>
      <c r="AB72" s="93"/>
      <c r="AC72" s="93"/>
      <c r="AD72" s="93"/>
      <c r="AE72" s="214"/>
    </row>
    <row r="73" spans="2:31" s="1" customFormat="1" ht="12.75" customHeight="1" x14ac:dyDescent="0.2">
      <c r="B73" s="213"/>
      <c r="C73" s="93"/>
      <c r="D73" s="93"/>
      <c r="E73" s="93"/>
      <c r="F73" s="93"/>
      <c r="G73" s="93"/>
      <c r="H73" s="93"/>
      <c r="I73" s="93"/>
      <c r="J73" s="93"/>
      <c r="K73" s="93"/>
      <c r="L73" s="93"/>
      <c r="M73" s="93"/>
      <c r="N73" s="93"/>
      <c r="O73" s="93"/>
      <c r="P73" s="93"/>
      <c r="Q73" s="93"/>
      <c r="R73" s="93"/>
      <c r="S73" s="93"/>
      <c r="T73" s="93"/>
      <c r="U73" s="93"/>
      <c r="V73" s="93"/>
      <c r="W73" s="93"/>
      <c r="X73" s="93"/>
      <c r="Y73" s="93"/>
      <c r="Z73" s="93"/>
      <c r="AA73" s="93"/>
      <c r="AB73" s="93"/>
      <c r="AC73" s="93"/>
      <c r="AD73" s="93"/>
      <c r="AE73" s="214"/>
    </row>
    <row r="74" spans="2:31" s="1" customFormat="1" ht="12.75" customHeight="1" x14ac:dyDescent="0.2">
      <c r="B74" s="215" t="s">
        <v>1646</v>
      </c>
      <c r="C74" s="93"/>
      <c r="D74" s="93"/>
      <c r="E74" s="93"/>
      <c r="F74" s="93"/>
      <c r="G74" s="93"/>
      <c r="H74" s="93"/>
      <c r="I74" s="93"/>
      <c r="J74" s="93"/>
      <c r="K74" s="93"/>
      <c r="L74" s="93"/>
      <c r="M74" s="93"/>
      <c r="N74" s="93"/>
      <c r="O74" s="93"/>
      <c r="P74" s="93"/>
      <c r="Q74" s="93"/>
      <c r="R74" s="93"/>
      <c r="S74" s="93"/>
      <c r="T74" s="93"/>
      <c r="U74" s="93"/>
      <c r="V74" s="93"/>
      <c r="W74" s="93"/>
      <c r="X74" s="93"/>
      <c r="Y74" s="93"/>
      <c r="Z74" s="93"/>
      <c r="AA74" s="93"/>
      <c r="AB74" s="93"/>
      <c r="AC74" s="93"/>
      <c r="AD74" s="93"/>
      <c r="AE74" s="214"/>
    </row>
    <row r="75" spans="2:31" s="1" customFormat="1" ht="12.75" customHeight="1" x14ac:dyDescent="0.2">
      <c r="B75" s="213"/>
      <c r="C75" s="93"/>
      <c r="D75" s="93"/>
      <c r="E75" s="93"/>
      <c r="F75" s="93"/>
      <c r="G75" s="93"/>
      <c r="H75" s="93"/>
      <c r="I75" s="93"/>
      <c r="J75" s="93"/>
      <c r="K75" s="93"/>
      <c r="L75" s="93"/>
      <c r="M75" s="93"/>
      <c r="N75" s="93"/>
      <c r="O75" s="93"/>
      <c r="P75" s="93"/>
      <c r="Q75" s="93"/>
      <c r="R75" s="93"/>
      <c r="S75" s="93"/>
      <c r="T75" s="93"/>
      <c r="U75" s="93"/>
      <c r="V75" s="93"/>
      <c r="W75" s="93"/>
      <c r="X75" s="93"/>
      <c r="Y75" s="93"/>
      <c r="Z75" s="93"/>
      <c r="AA75" s="93"/>
      <c r="AB75" s="93"/>
      <c r="AC75" s="93"/>
      <c r="AD75" s="93"/>
      <c r="AE75" s="214"/>
    </row>
    <row r="76" spans="2:31" s="1" customFormat="1" ht="12.75" customHeight="1" x14ac:dyDescent="0.2">
      <c r="B76" s="213"/>
      <c r="C76" s="116" t="b">
        <v>0</v>
      </c>
      <c r="D76" s="662" t="s">
        <v>1647</v>
      </c>
      <c r="E76" s="662"/>
      <c r="F76" s="662"/>
      <c r="G76" s="662"/>
      <c r="H76" s="662"/>
      <c r="I76" s="93"/>
      <c r="J76" s="93"/>
      <c r="K76" s="230"/>
      <c r="L76" s="662"/>
      <c r="M76" s="662"/>
      <c r="N76" s="662"/>
      <c r="O76" s="662"/>
      <c r="P76" s="662"/>
      <c r="Q76" s="93"/>
      <c r="R76" s="93"/>
      <c r="S76" s="230"/>
      <c r="T76" s="662"/>
      <c r="U76" s="662"/>
      <c r="V76" s="662"/>
      <c r="W76" s="662"/>
      <c r="X76" s="662"/>
      <c r="Y76" s="93"/>
      <c r="Z76" s="93"/>
      <c r="AA76" s="93"/>
      <c r="AB76" s="93"/>
      <c r="AC76" s="93"/>
      <c r="AD76" s="93"/>
      <c r="AE76" s="214"/>
    </row>
    <row r="77" spans="2:31" s="1" customFormat="1" ht="12.75" customHeight="1" x14ac:dyDescent="0.2">
      <c r="B77" s="213"/>
      <c r="C77" s="104" t="b">
        <v>0</v>
      </c>
      <c r="D77" s="662" t="s">
        <v>1648</v>
      </c>
      <c r="E77" s="662"/>
      <c r="F77" s="662"/>
      <c r="G77" s="662"/>
      <c r="H77" s="662"/>
      <c r="I77" s="93"/>
      <c r="J77" s="93"/>
      <c r="K77" s="231"/>
      <c r="L77" s="662"/>
      <c r="M77" s="662"/>
      <c r="N77" s="662"/>
      <c r="O77" s="662"/>
      <c r="P77" s="662"/>
      <c r="Q77" s="93"/>
      <c r="R77" s="93"/>
      <c r="S77" s="231"/>
      <c r="T77" s="662"/>
      <c r="U77" s="662"/>
      <c r="V77" s="662"/>
      <c r="W77" s="662"/>
      <c r="X77" s="662"/>
      <c r="Y77" s="662"/>
      <c r="Z77" s="662"/>
      <c r="AA77" s="662"/>
      <c r="AB77" s="662"/>
      <c r="AC77" s="662"/>
      <c r="AD77" s="93"/>
      <c r="AE77" s="214"/>
    </row>
    <row r="78" spans="2:31" s="1" customFormat="1" ht="12.75" customHeight="1" x14ac:dyDescent="0.2">
      <c r="B78" s="213"/>
      <c r="C78" s="93"/>
      <c r="D78" s="93"/>
      <c r="E78" s="93"/>
      <c r="F78" s="93"/>
      <c r="G78" s="93"/>
      <c r="H78" s="93"/>
      <c r="I78" s="93"/>
      <c r="J78" s="93"/>
      <c r="K78" s="93"/>
      <c r="L78" s="93"/>
      <c r="M78" s="93"/>
      <c r="N78" s="93"/>
      <c r="O78" s="93"/>
      <c r="P78" s="93"/>
      <c r="Q78" s="93"/>
      <c r="R78" s="93"/>
      <c r="S78" s="93"/>
      <c r="T78" s="93"/>
      <c r="U78" s="93"/>
      <c r="V78" s="93"/>
      <c r="W78" s="93"/>
      <c r="X78" s="93"/>
      <c r="Y78" s="93"/>
      <c r="Z78" s="93"/>
      <c r="AA78" s="93"/>
      <c r="AB78" s="93"/>
      <c r="AC78" s="93"/>
      <c r="AD78" s="93"/>
      <c r="AE78" s="214"/>
    </row>
    <row r="79" spans="2:31" s="1" customFormat="1" ht="12.75" customHeight="1" x14ac:dyDescent="0.2">
      <c r="B79" s="213"/>
      <c r="C79" s="93"/>
      <c r="D79" s="93"/>
      <c r="E79" s="93"/>
      <c r="F79" s="93"/>
      <c r="G79" s="93"/>
      <c r="H79" s="93"/>
      <c r="I79" s="93"/>
      <c r="J79" s="93"/>
      <c r="K79" s="93"/>
      <c r="L79" s="93"/>
      <c r="M79" s="93"/>
      <c r="N79" s="93"/>
      <c r="O79" s="93"/>
      <c r="P79" s="93"/>
      <c r="Q79" s="93"/>
      <c r="R79" s="93"/>
      <c r="S79" s="93"/>
      <c r="T79" s="93"/>
      <c r="U79" s="93"/>
      <c r="V79" s="93"/>
      <c r="W79" s="93"/>
      <c r="X79" s="93"/>
      <c r="Y79" s="93"/>
      <c r="Z79" s="93"/>
      <c r="AA79" s="93"/>
      <c r="AB79" s="93"/>
      <c r="AC79" s="93"/>
      <c r="AD79" s="93"/>
      <c r="AE79" s="214"/>
    </row>
    <row r="80" spans="2:31" s="1" customFormat="1" ht="12.75" customHeight="1" x14ac:dyDescent="0.2">
      <c r="B80" s="213"/>
      <c r="C80" s="93"/>
      <c r="D80" s="93"/>
      <c r="E80" s="93"/>
      <c r="F80" s="93"/>
      <c r="G80" s="93"/>
      <c r="H80" s="93"/>
      <c r="I80" s="93"/>
      <c r="J80" s="93"/>
      <c r="K80" s="93"/>
      <c r="L80" s="93"/>
      <c r="M80" s="93"/>
      <c r="N80" s="93"/>
      <c r="O80" s="93"/>
      <c r="P80" s="93"/>
      <c r="Q80" s="93"/>
      <c r="R80" s="93"/>
      <c r="S80" s="93"/>
      <c r="T80" s="93"/>
      <c r="U80" s="93"/>
      <c r="V80" s="93"/>
      <c r="W80" s="93"/>
      <c r="X80" s="93"/>
      <c r="Y80" s="93"/>
      <c r="Z80" s="93"/>
      <c r="AA80" s="93"/>
      <c r="AB80" s="93"/>
      <c r="AC80" s="93"/>
      <c r="AD80" s="93"/>
      <c r="AE80" s="214"/>
    </row>
    <row r="81" spans="2:31" s="1" customFormat="1" ht="20.25" x14ac:dyDescent="0.3">
      <c r="B81" s="232" t="s">
        <v>1620</v>
      </c>
      <c r="C81" s="233"/>
      <c r="D81" s="233"/>
      <c r="E81" s="233"/>
      <c r="F81" s="233"/>
      <c r="G81" s="233"/>
      <c r="H81" s="233"/>
      <c r="I81" s="233"/>
      <c r="J81" s="233"/>
      <c r="K81" s="233"/>
      <c r="L81" s="233"/>
      <c r="M81" s="233"/>
      <c r="N81" s="233"/>
      <c r="O81" s="233"/>
      <c r="P81" s="233"/>
      <c r="Q81" s="233"/>
      <c r="R81" s="233"/>
      <c r="S81" s="233"/>
      <c r="T81" s="233"/>
      <c r="U81" s="233"/>
      <c r="V81" s="233"/>
      <c r="W81" s="233"/>
      <c r="X81" s="233"/>
      <c r="Y81" s="233"/>
      <c r="Z81" s="233"/>
      <c r="AA81" s="233"/>
      <c r="AB81" s="233"/>
      <c r="AC81" s="233"/>
      <c r="AD81" s="233"/>
      <c r="AE81" s="234"/>
    </row>
    <row r="82" spans="2:31" s="1" customFormat="1" ht="12.75" customHeight="1" x14ac:dyDescent="0.2">
      <c r="B82" s="152"/>
      <c r="D82" s="58"/>
      <c r="E82" s="58"/>
      <c r="F82" s="58"/>
      <c r="G82" s="58"/>
      <c r="H82" s="58"/>
      <c r="I82" s="58"/>
      <c r="J82" s="57"/>
      <c r="K82" s="57"/>
      <c r="L82" s="57"/>
      <c r="M82" s="57"/>
      <c r="N82" s="57"/>
      <c r="O82" s="57"/>
      <c r="P82" s="57"/>
      <c r="Q82" s="59"/>
      <c r="R82" s="59"/>
      <c r="S82" s="59"/>
      <c r="T82" s="59"/>
      <c r="U82" s="59"/>
      <c r="V82" s="59"/>
      <c r="W82" s="57"/>
      <c r="X82" s="57"/>
      <c r="Y82" s="57"/>
      <c r="Z82" s="57"/>
      <c r="AA82" s="57"/>
      <c r="AB82" s="57"/>
      <c r="AC82" s="57"/>
      <c r="AD82" s="57"/>
      <c r="AE82" s="180"/>
    </row>
    <row r="83" spans="2:31" s="1" customFormat="1" ht="12.75" customHeight="1" x14ac:dyDescent="0.2">
      <c r="B83" s="790" t="s">
        <v>1602</v>
      </c>
      <c r="C83" s="791"/>
      <c r="D83" s="791"/>
      <c r="E83" s="791"/>
      <c r="F83" s="791"/>
      <c r="G83" s="791"/>
      <c r="H83" s="791"/>
      <c r="I83" s="791"/>
      <c r="J83" s="791"/>
      <c r="K83" s="791"/>
      <c r="L83" s="791"/>
      <c r="M83" s="791"/>
      <c r="N83" s="791"/>
      <c r="O83" s="791"/>
      <c r="P83" s="791"/>
      <c r="Q83" s="791"/>
      <c r="R83" s="791"/>
      <c r="S83" s="791"/>
      <c r="T83" s="791"/>
      <c r="U83" s="791"/>
      <c r="V83" s="791"/>
      <c r="W83" s="791"/>
      <c r="X83" s="792"/>
      <c r="Y83" s="792"/>
      <c r="Z83" s="792" t="s">
        <v>1603</v>
      </c>
      <c r="AA83" s="792"/>
      <c r="AB83" s="793" t="s">
        <v>1604</v>
      </c>
      <c r="AC83" s="793"/>
      <c r="AD83" s="793"/>
      <c r="AE83" s="794"/>
    </row>
    <row r="84" spans="2:31" s="1" customFormat="1" ht="12.75" customHeight="1" x14ac:dyDescent="0.2">
      <c r="B84" s="790"/>
      <c r="C84" s="791"/>
      <c r="D84" s="791"/>
      <c r="E84" s="791"/>
      <c r="F84" s="791"/>
      <c r="G84" s="791"/>
      <c r="H84" s="791"/>
      <c r="I84" s="791"/>
      <c r="J84" s="791"/>
      <c r="K84" s="791"/>
      <c r="L84" s="791"/>
      <c r="M84" s="791"/>
      <c r="N84" s="791"/>
      <c r="O84" s="791"/>
      <c r="P84" s="791"/>
      <c r="Q84" s="791"/>
      <c r="R84" s="791"/>
      <c r="S84" s="791"/>
      <c r="T84" s="791"/>
      <c r="U84" s="791"/>
      <c r="V84" s="791"/>
      <c r="W84" s="791"/>
      <c r="X84" s="792"/>
      <c r="Y84" s="792"/>
      <c r="Z84" s="792"/>
      <c r="AA84" s="792"/>
      <c r="AB84" s="793"/>
      <c r="AC84" s="793"/>
      <c r="AD84" s="793"/>
      <c r="AE84" s="794"/>
    </row>
    <row r="85" spans="2:31" s="1" customFormat="1" ht="5.25" customHeight="1" x14ac:dyDescent="0.2">
      <c r="B85" s="725"/>
      <c r="C85" s="402"/>
      <c r="D85" s="402"/>
      <c r="E85" s="402"/>
      <c r="F85" s="402"/>
      <c r="G85" s="402"/>
      <c r="H85" s="402"/>
      <c r="I85" s="402"/>
      <c r="J85" s="402"/>
      <c r="K85" s="402"/>
      <c r="L85" s="402"/>
      <c r="M85" s="402"/>
      <c r="N85" s="402"/>
      <c r="O85" s="402"/>
      <c r="P85" s="402"/>
      <c r="Q85" s="402"/>
      <c r="R85" s="402"/>
      <c r="S85" s="402"/>
      <c r="T85" s="402"/>
      <c r="U85" s="402"/>
      <c r="V85" s="402"/>
      <c r="W85" s="402"/>
      <c r="X85" s="70"/>
      <c r="Y85" s="70"/>
      <c r="Z85" s="70"/>
      <c r="AA85" s="70"/>
      <c r="AB85" s="70"/>
      <c r="AC85" s="70"/>
      <c r="AD85" s="70"/>
      <c r="AE85" s="216"/>
    </row>
    <row r="86" spans="2:31" s="1" customFormat="1" ht="12.75" customHeight="1" x14ac:dyDescent="0.2">
      <c r="B86" s="592" t="s">
        <v>1605</v>
      </c>
      <c r="C86" s="592"/>
      <c r="D86" s="592"/>
      <c r="E86" s="592"/>
      <c r="F86" s="592"/>
      <c r="G86" s="592"/>
      <c r="H86" s="592"/>
      <c r="I86" s="592"/>
      <c r="J86" s="592"/>
      <c r="K86" s="592"/>
      <c r="L86" s="592"/>
      <c r="M86" s="592"/>
      <c r="N86" s="592"/>
      <c r="O86" s="592"/>
      <c r="P86" s="592"/>
      <c r="Q86" s="592"/>
      <c r="R86" s="592"/>
      <c r="S86" s="592"/>
      <c r="T86" s="592"/>
      <c r="U86" s="592"/>
      <c r="V86" s="592"/>
      <c r="W86" s="592"/>
      <c r="X86" s="709" t="b">
        <v>0</v>
      </c>
      <c r="Y86" s="709"/>
      <c r="Z86" s="726"/>
      <c r="AA86" s="726"/>
      <c r="AB86" s="726"/>
      <c r="AC86" s="726"/>
      <c r="AD86" s="726"/>
      <c r="AE86" s="726"/>
    </row>
    <row r="87" spans="2:31" s="1" customFormat="1" ht="12.75" customHeight="1" x14ac:dyDescent="0.2">
      <c r="B87" s="592"/>
      <c r="C87" s="592"/>
      <c r="D87" s="592"/>
      <c r="E87" s="592"/>
      <c r="F87" s="592"/>
      <c r="G87" s="592"/>
      <c r="H87" s="592"/>
      <c r="I87" s="592"/>
      <c r="J87" s="592"/>
      <c r="K87" s="592"/>
      <c r="L87" s="592"/>
      <c r="M87" s="592"/>
      <c r="N87" s="592"/>
      <c r="O87" s="592"/>
      <c r="P87" s="592"/>
      <c r="Q87" s="592"/>
      <c r="R87" s="592"/>
      <c r="S87" s="592"/>
      <c r="T87" s="592"/>
      <c r="U87" s="592"/>
      <c r="V87" s="592"/>
      <c r="W87" s="592"/>
      <c r="X87" s="709"/>
      <c r="Y87" s="709"/>
      <c r="Z87" s="726"/>
      <c r="AA87" s="726"/>
      <c r="AB87" s="726"/>
      <c r="AC87" s="726"/>
      <c r="AD87" s="726"/>
      <c r="AE87" s="726"/>
    </row>
    <row r="88" spans="2:31" s="1" customFormat="1" ht="12.75" customHeight="1" x14ac:dyDescent="0.2">
      <c r="B88" s="592" t="s">
        <v>1606</v>
      </c>
      <c r="C88" s="592"/>
      <c r="D88" s="592"/>
      <c r="E88" s="592"/>
      <c r="F88" s="592"/>
      <c r="G88" s="592"/>
      <c r="H88" s="592"/>
      <c r="I88" s="592"/>
      <c r="J88" s="592"/>
      <c r="K88" s="592"/>
      <c r="L88" s="592"/>
      <c r="M88" s="592"/>
      <c r="N88" s="592"/>
      <c r="O88" s="592"/>
      <c r="P88" s="592"/>
      <c r="Q88" s="592"/>
      <c r="R88" s="592"/>
      <c r="S88" s="592"/>
      <c r="T88" s="592"/>
      <c r="U88" s="592"/>
      <c r="V88" s="592"/>
      <c r="W88" s="592"/>
      <c r="X88" s="709" t="b">
        <v>0</v>
      </c>
      <c r="Y88" s="709"/>
      <c r="Z88" s="726"/>
      <c r="AA88" s="726"/>
      <c r="AB88" s="726"/>
      <c r="AC88" s="726"/>
      <c r="AD88" s="726"/>
      <c r="AE88" s="726"/>
    </row>
    <row r="89" spans="2:31" s="1" customFormat="1" ht="12.75" customHeight="1" x14ac:dyDescent="0.2">
      <c r="B89" s="592"/>
      <c r="C89" s="592"/>
      <c r="D89" s="592"/>
      <c r="E89" s="592"/>
      <c r="F89" s="592"/>
      <c r="G89" s="592"/>
      <c r="H89" s="592"/>
      <c r="I89" s="592"/>
      <c r="J89" s="592"/>
      <c r="K89" s="592"/>
      <c r="L89" s="592"/>
      <c r="M89" s="592"/>
      <c r="N89" s="592"/>
      <c r="O89" s="592"/>
      <c r="P89" s="592"/>
      <c r="Q89" s="592"/>
      <c r="R89" s="592"/>
      <c r="S89" s="592"/>
      <c r="T89" s="592"/>
      <c r="U89" s="592"/>
      <c r="V89" s="592"/>
      <c r="W89" s="592"/>
      <c r="X89" s="709"/>
      <c r="Y89" s="709"/>
      <c r="Z89" s="726"/>
      <c r="AA89" s="726"/>
      <c r="AB89" s="726"/>
      <c r="AC89" s="726"/>
      <c r="AD89" s="726"/>
      <c r="AE89" s="726"/>
    </row>
    <row r="90" spans="2:31" s="1" customFormat="1" ht="12.75" customHeight="1" x14ac:dyDescent="0.2">
      <c r="B90" s="592" t="s">
        <v>1663</v>
      </c>
      <c r="C90" s="592"/>
      <c r="D90" s="592"/>
      <c r="E90" s="592"/>
      <c r="F90" s="592"/>
      <c r="G90" s="592"/>
      <c r="H90" s="592"/>
      <c r="I90" s="592"/>
      <c r="J90" s="592"/>
      <c r="K90" s="592"/>
      <c r="L90" s="592"/>
      <c r="M90" s="592"/>
      <c r="N90" s="592"/>
      <c r="O90" s="592"/>
      <c r="P90" s="592"/>
      <c r="Q90" s="592"/>
      <c r="R90" s="592"/>
      <c r="S90" s="592"/>
      <c r="T90" s="592"/>
      <c r="U90" s="592"/>
      <c r="V90" s="592"/>
      <c r="W90" s="592"/>
      <c r="X90" s="709" t="b">
        <v>0</v>
      </c>
      <c r="Y90" s="709"/>
      <c r="Z90" s="726"/>
      <c r="AA90" s="726"/>
      <c r="AB90" s="726"/>
      <c r="AC90" s="726"/>
      <c r="AD90" s="726"/>
      <c r="AE90" s="726"/>
    </row>
    <row r="91" spans="2:31" s="1" customFormat="1" ht="12.75" customHeight="1" x14ac:dyDescent="0.2">
      <c r="B91" s="592"/>
      <c r="C91" s="592"/>
      <c r="D91" s="592"/>
      <c r="E91" s="592"/>
      <c r="F91" s="592"/>
      <c r="G91" s="592"/>
      <c r="H91" s="592"/>
      <c r="I91" s="592"/>
      <c r="J91" s="592"/>
      <c r="K91" s="592"/>
      <c r="L91" s="592"/>
      <c r="M91" s="592"/>
      <c r="N91" s="592"/>
      <c r="O91" s="592"/>
      <c r="P91" s="592"/>
      <c r="Q91" s="592"/>
      <c r="R91" s="592"/>
      <c r="S91" s="592"/>
      <c r="T91" s="592"/>
      <c r="U91" s="592"/>
      <c r="V91" s="592"/>
      <c r="W91" s="592"/>
      <c r="X91" s="709"/>
      <c r="Y91" s="709"/>
      <c r="Z91" s="726"/>
      <c r="AA91" s="726"/>
      <c r="AB91" s="726"/>
      <c r="AC91" s="726"/>
      <c r="AD91" s="726"/>
      <c r="AE91" s="726"/>
    </row>
    <row r="92" spans="2:31" s="1" customFormat="1" ht="45" customHeight="1" x14ac:dyDescent="0.2">
      <c r="B92" s="592" t="s">
        <v>1664</v>
      </c>
      <c r="C92" s="592"/>
      <c r="D92" s="592"/>
      <c r="E92" s="592"/>
      <c r="F92" s="592"/>
      <c r="G92" s="592"/>
      <c r="H92" s="592"/>
      <c r="I92" s="592"/>
      <c r="J92" s="592"/>
      <c r="K92" s="592"/>
      <c r="L92" s="592"/>
      <c r="M92" s="592"/>
      <c r="N92" s="592"/>
      <c r="O92" s="592"/>
      <c r="P92" s="592"/>
      <c r="Q92" s="592"/>
      <c r="R92" s="592"/>
      <c r="S92" s="592"/>
      <c r="T92" s="592"/>
      <c r="U92" s="592"/>
      <c r="V92" s="592"/>
      <c r="W92" s="592"/>
      <c r="X92" s="709" t="b">
        <v>0</v>
      </c>
      <c r="Y92" s="709"/>
      <c r="Z92" s="726"/>
      <c r="AA92" s="726"/>
      <c r="AB92" s="726"/>
      <c r="AC92" s="726"/>
      <c r="AD92" s="726"/>
      <c r="AE92" s="726"/>
    </row>
    <row r="93" spans="2:31" s="1" customFormat="1" ht="45" customHeight="1" x14ac:dyDescent="0.2">
      <c r="B93" s="592"/>
      <c r="C93" s="592"/>
      <c r="D93" s="592"/>
      <c r="E93" s="592"/>
      <c r="F93" s="592"/>
      <c r="G93" s="592"/>
      <c r="H93" s="592"/>
      <c r="I93" s="592"/>
      <c r="J93" s="592"/>
      <c r="K93" s="592"/>
      <c r="L93" s="592"/>
      <c r="M93" s="592"/>
      <c r="N93" s="592"/>
      <c r="O93" s="592"/>
      <c r="P93" s="592"/>
      <c r="Q93" s="592"/>
      <c r="R93" s="592"/>
      <c r="S93" s="592"/>
      <c r="T93" s="592"/>
      <c r="U93" s="592"/>
      <c r="V93" s="592"/>
      <c r="W93" s="592"/>
      <c r="X93" s="709"/>
      <c r="Y93" s="709"/>
      <c r="Z93" s="726"/>
      <c r="AA93" s="726"/>
      <c r="AB93" s="726"/>
      <c r="AC93" s="726"/>
      <c r="AD93" s="726"/>
      <c r="AE93" s="726"/>
    </row>
    <row r="94" spans="2:31" s="1" customFormat="1" ht="12.75" customHeight="1" x14ac:dyDescent="0.2">
      <c r="B94" s="592" t="s">
        <v>1665</v>
      </c>
      <c r="C94" s="592"/>
      <c r="D94" s="592"/>
      <c r="E94" s="592"/>
      <c r="F94" s="592"/>
      <c r="G94" s="592"/>
      <c r="H94" s="592"/>
      <c r="I94" s="592"/>
      <c r="J94" s="592"/>
      <c r="K94" s="592"/>
      <c r="L94" s="592"/>
      <c r="M94" s="592"/>
      <c r="N94" s="592"/>
      <c r="O94" s="592"/>
      <c r="P94" s="592"/>
      <c r="Q94" s="592"/>
      <c r="R94" s="592"/>
      <c r="S94" s="592"/>
      <c r="T94" s="592"/>
      <c r="U94" s="592"/>
      <c r="V94" s="592"/>
      <c r="W94" s="592"/>
      <c r="X94" s="709" t="b">
        <v>0</v>
      </c>
      <c r="Y94" s="709"/>
      <c r="Z94" s="726"/>
      <c r="AA94" s="726"/>
      <c r="AB94" s="726"/>
      <c r="AC94" s="726"/>
      <c r="AD94" s="726"/>
      <c r="AE94" s="726"/>
    </row>
    <row r="95" spans="2:31" s="1" customFormat="1" ht="12.75" customHeight="1" x14ac:dyDescent="0.2">
      <c r="B95" s="592"/>
      <c r="C95" s="592"/>
      <c r="D95" s="592"/>
      <c r="E95" s="592"/>
      <c r="F95" s="592"/>
      <c r="G95" s="592"/>
      <c r="H95" s="592"/>
      <c r="I95" s="592"/>
      <c r="J95" s="592"/>
      <c r="K95" s="592"/>
      <c r="L95" s="592"/>
      <c r="M95" s="592"/>
      <c r="N95" s="592"/>
      <c r="O95" s="592"/>
      <c r="P95" s="592"/>
      <c r="Q95" s="592"/>
      <c r="R95" s="592"/>
      <c r="S95" s="592"/>
      <c r="T95" s="592"/>
      <c r="U95" s="592"/>
      <c r="V95" s="592"/>
      <c r="W95" s="592"/>
      <c r="X95" s="709"/>
      <c r="Y95" s="709"/>
      <c r="Z95" s="726"/>
      <c r="AA95" s="726"/>
      <c r="AB95" s="726"/>
      <c r="AC95" s="726"/>
      <c r="AD95" s="726"/>
      <c r="AE95" s="726"/>
    </row>
    <row r="96" spans="2:31" s="1" customFormat="1" ht="42" customHeight="1" x14ac:dyDescent="0.2">
      <c r="B96" s="592" t="s">
        <v>1613</v>
      </c>
      <c r="C96" s="592"/>
      <c r="D96" s="592"/>
      <c r="E96" s="592"/>
      <c r="F96" s="592"/>
      <c r="G96" s="592"/>
      <c r="H96" s="592"/>
      <c r="I96" s="592"/>
      <c r="J96" s="592"/>
      <c r="K96" s="592"/>
      <c r="L96" s="592"/>
      <c r="M96" s="592"/>
      <c r="N96" s="592"/>
      <c r="O96" s="592"/>
      <c r="P96" s="592"/>
      <c r="Q96" s="592"/>
      <c r="R96" s="592"/>
      <c r="S96" s="592"/>
      <c r="T96" s="592"/>
      <c r="U96" s="592"/>
      <c r="V96" s="592"/>
      <c r="W96" s="592"/>
      <c r="X96" s="709" t="b">
        <v>0</v>
      </c>
      <c r="Y96" s="709"/>
      <c r="Z96" s="726"/>
      <c r="AA96" s="726"/>
      <c r="AB96" s="726"/>
      <c r="AC96" s="726"/>
      <c r="AD96" s="726"/>
      <c r="AE96" s="726"/>
    </row>
    <row r="97" spans="2:31" s="1" customFormat="1" ht="42" customHeight="1" x14ac:dyDescent="0.2">
      <c r="B97" s="592"/>
      <c r="C97" s="592"/>
      <c r="D97" s="592"/>
      <c r="E97" s="592"/>
      <c r="F97" s="592"/>
      <c r="G97" s="592"/>
      <c r="H97" s="592"/>
      <c r="I97" s="592"/>
      <c r="J97" s="592"/>
      <c r="K97" s="592"/>
      <c r="L97" s="592"/>
      <c r="M97" s="592"/>
      <c r="N97" s="592"/>
      <c r="O97" s="592"/>
      <c r="P97" s="592"/>
      <c r="Q97" s="592"/>
      <c r="R97" s="592"/>
      <c r="S97" s="592"/>
      <c r="T97" s="592"/>
      <c r="U97" s="592"/>
      <c r="V97" s="592"/>
      <c r="W97" s="592"/>
      <c r="X97" s="709"/>
      <c r="Y97" s="709"/>
      <c r="Z97" s="726"/>
      <c r="AA97" s="726"/>
      <c r="AB97" s="726"/>
      <c r="AC97" s="726"/>
      <c r="AD97" s="726"/>
      <c r="AE97" s="726"/>
    </row>
    <row r="98" spans="2:31" s="1" customFormat="1" ht="22.5" customHeight="1" x14ac:dyDescent="0.2">
      <c r="B98" s="592" t="s">
        <v>1612</v>
      </c>
      <c r="C98" s="592"/>
      <c r="D98" s="592"/>
      <c r="E98" s="592"/>
      <c r="F98" s="592"/>
      <c r="G98" s="592"/>
      <c r="H98" s="592"/>
      <c r="I98" s="592"/>
      <c r="J98" s="592"/>
      <c r="K98" s="592"/>
      <c r="L98" s="592"/>
      <c r="M98" s="592"/>
      <c r="N98" s="592"/>
      <c r="O98" s="592"/>
      <c r="P98" s="592"/>
      <c r="Q98" s="592"/>
      <c r="R98" s="592"/>
      <c r="S98" s="592"/>
      <c r="T98" s="592"/>
      <c r="U98" s="592"/>
      <c r="V98" s="592"/>
      <c r="W98" s="592"/>
      <c r="X98" s="709" t="b">
        <v>0</v>
      </c>
      <c r="Y98" s="709"/>
      <c r="Z98" s="726"/>
      <c r="AA98" s="726"/>
      <c r="AB98" s="726"/>
      <c r="AC98" s="726"/>
      <c r="AD98" s="726"/>
      <c r="AE98" s="726"/>
    </row>
    <row r="99" spans="2:31" s="1" customFormat="1" ht="31.5" customHeight="1" x14ac:dyDescent="0.2">
      <c r="B99" s="592"/>
      <c r="C99" s="592"/>
      <c r="D99" s="592"/>
      <c r="E99" s="592"/>
      <c r="F99" s="592"/>
      <c r="G99" s="592"/>
      <c r="H99" s="592"/>
      <c r="I99" s="592"/>
      <c r="J99" s="592"/>
      <c r="K99" s="592"/>
      <c r="L99" s="592"/>
      <c r="M99" s="592"/>
      <c r="N99" s="592"/>
      <c r="O99" s="592"/>
      <c r="P99" s="592"/>
      <c r="Q99" s="592"/>
      <c r="R99" s="592"/>
      <c r="S99" s="592"/>
      <c r="T99" s="592"/>
      <c r="U99" s="592"/>
      <c r="V99" s="592"/>
      <c r="W99" s="592"/>
      <c r="X99" s="709"/>
      <c r="Y99" s="709"/>
      <c r="Z99" s="726"/>
      <c r="AA99" s="726"/>
      <c r="AB99" s="726"/>
      <c r="AC99" s="726"/>
      <c r="AD99" s="726"/>
      <c r="AE99" s="726"/>
    </row>
    <row r="100" spans="2:31" s="1" customFormat="1" ht="12.75" customHeight="1" x14ac:dyDescent="0.2">
      <c r="B100" s="185"/>
      <c r="C100" s="67"/>
      <c r="D100" s="67"/>
      <c r="E100" s="67"/>
      <c r="F100" s="67"/>
      <c r="G100" s="67"/>
      <c r="H100" s="67"/>
      <c r="I100" s="67"/>
      <c r="J100" s="67"/>
      <c r="K100" s="67"/>
      <c r="L100" s="67"/>
      <c r="M100" s="67"/>
      <c r="N100" s="67"/>
      <c r="O100" s="67"/>
      <c r="P100" s="67"/>
      <c r="Q100" s="67"/>
      <c r="R100" s="67"/>
      <c r="S100" s="67"/>
      <c r="T100" s="67"/>
      <c r="U100" s="67"/>
      <c r="V100" s="67"/>
      <c r="W100" s="67"/>
      <c r="X100" s="57"/>
      <c r="Y100" s="57"/>
      <c r="Z100" s="57"/>
      <c r="AA100" s="57"/>
      <c r="AB100" s="57"/>
      <c r="AC100" s="57"/>
      <c r="AD100" s="57"/>
      <c r="AE100" s="186"/>
    </row>
    <row r="101" spans="2:31" s="1" customFormat="1" ht="12.75" customHeight="1" x14ac:dyDescent="0.2">
      <c r="B101" s="730" t="s">
        <v>1624</v>
      </c>
      <c r="C101" s="731"/>
      <c r="D101" s="731"/>
      <c r="E101" s="731"/>
      <c r="F101" s="731"/>
      <c r="G101" s="731"/>
      <c r="H101" s="731"/>
      <c r="I101" s="731"/>
      <c r="J101" s="731"/>
      <c r="K101" s="731"/>
      <c r="L101" s="731"/>
      <c r="M101" s="731"/>
      <c r="N101" s="731"/>
      <c r="O101" s="731"/>
      <c r="P101" s="731"/>
      <c r="Q101" s="731"/>
      <c r="R101" s="731"/>
      <c r="S101" s="731"/>
      <c r="T101" s="731"/>
      <c r="U101" s="731"/>
      <c r="V101" s="731"/>
      <c r="W101" s="731"/>
      <c r="X101" s="731"/>
      <c r="Y101" s="731"/>
      <c r="Z101" s="731"/>
      <c r="AA101" s="731"/>
      <c r="AB101" s="731"/>
      <c r="AC101" s="731"/>
      <c r="AD101" s="731"/>
      <c r="AE101" s="732"/>
    </row>
    <row r="102" spans="2:31" s="1" customFormat="1" ht="12.75" customHeight="1" x14ac:dyDescent="0.2">
      <c r="B102" s="795"/>
      <c r="C102" s="796"/>
      <c r="D102" s="796"/>
      <c r="E102" s="796"/>
      <c r="F102" s="796"/>
      <c r="G102" s="796"/>
      <c r="H102" s="796"/>
      <c r="I102" s="796"/>
      <c r="J102" s="796"/>
      <c r="K102" s="796"/>
      <c r="L102" s="796"/>
      <c r="M102" s="796"/>
      <c r="N102" s="796"/>
      <c r="O102" s="796"/>
      <c r="P102" s="796"/>
      <c r="Q102" s="796"/>
      <c r="R102" s="796"/>
      <c r="S102" s="796"/>
      <c r="T102" s="796"/>
      <c r="U102" s="796"/>
      <c r="V102" s="796"/>
      <c r="W102" s="796"/>
      <c r="X102" s="796"/>
      <c r="Y102" s="796"/>
      <c r="Z102" s="796"/>
      <c r="AA102" s="796"/>
      <c r="AB102" s="796"/>
      <c r="AC102" s="796"/>
      <c r="AD102" s="796"/>
      <c r="AE102" s="797"/>
    </row>
    <row r="103" spans="2:31" s="1" customFormat="1" ht="15" x14ac:dyDescent="0.25">
      <c r="B103" s="235"/>
      <c r="C103" s="236"/>
      <c r="D103" s="236"/>
      <c r="E103" s="236"/>
      <c r="F103" s="236"/>
      <c r="G103" s="236"/>
      <c r="H103" s="236"/>
      <c r="I103" s="236"/>
      <c r="J103" s="236"/>
      <c r="K103" s="236"/>
      <c r="L103" s="236"/>
      <c r="M103" s="236"/>
      <c r="N103" s="236"/>
      <c r="O103" s="236"/>
      <c r="P103" s="236"/>
      <c r="Q103" s="798" t="s">
        <v>1614</v>
      </c>
      <c r="R103" s="798"/>
      <c r="S103" s="798"/>
      <c r="T103" s="798"/>
      <c r="U103" s="798"/>
      <c r="V103" s="798"/>
      <c r="W103" s="798"/>
      <c r="X103" s="798"/>
      <c r="Y103" s="798"/>
      <c r="Z103" s="799" t="s">
        <v>1615</v>
      </c>
      <c r="AA103" s="799"/>
      <c r="AB103" s="799"/>
      <c r="AC103" s="799"/>
      <c r="AD103" s="799"/>
      <c r="AE103" s="800"/>
    </row>
    <row r="104" spans="2:31" s="1" customFormat="1" ht="15" x14ac:dyDescent="0.25">
      <c r="B104" s="185"/>
      <c r="C104" s="67"/>
      <c r="D104" s="67"/>
      <c r="E104" s="67"/>
      <c r="F104" s="67"/>
      <c r="G104" s="67"/>
      <c r="H104" s="67"/>
      <c r="I104" s="67"/>
      <c r="J104" s="67"/>
      <c r="K104" s="67"/>
      <c r="L104" s="67"/>
      <c r="M104" s="67"/>
      <c r="N104" s="67"/>
      <c r="O104" s="67"/>
      <c r="P104" s="67"/>
      <c r="Q104" s="96"/>
      <c r="R104" s="96"/>
      <c r="S104" s="96"/>
      <c r="T104" s="96"/>
      <c r="U104" s="96"/>
      <c r="V104" s="96"/>
      <c r="W104" s="96"/>
      <c r="X104" s="96"/>
      <c r="Y104" s="96"/>
      <c r="Z104" s="219"/>
      <c r="AA104" s="219"/>
      <c r="AB104" s="219"/>
      <c r="AC104" s="219"/>
      <c r="AD104" s="219"/>
      <c r="AE104" s="220"/>
    </row>
    <row r="105" spans="2:31" s="1" customFormat="1" x14ac:dyDescent="0.2">
      <c r="B105" s="185"/>
      <c r="C105" s="67"/>
      <c r="D105" s="67"/>
      <c r="E105" s="67"/>
      <c r="F105" s="67"/>
      <c r="G105" s="67"/>
      <c r="H105" s="67"/>
      <c r="I105" s="67"/>
      <c r="J105" s="67"/>
      <c r="K105" s="67"/>
      <c r="L105" s="67"/>
      <c r="M105" s="67"/>
      <c r="N105" s="67"/>
      <c r="O105" s="67"/>
      <c r="P105" s="67"/>
      <c r="Q105" s="67"/>
      <c r="R105" s="67"/>
      <c r="S105" s="67"/>
      <c r="T105" s="67"/>
      <c r="U105" s="67"/>
      <c r="V105" s="67"/>
      <c r="W105" s="67"/>
      <c r="X105" s="57"/>
      <c r="Y105" s="57"/>
      <c r="Z105" s="57"/>
      <c r="AA105" s="57"/>
      <c r="AB105" s="57"/>
      <c r="AC105" s="57"/>
      <c r="AD105" s="57"/>
      <c r="AE105" s="186"/>
    </row>
    <row r="106" spans="2:31" s="1" customFormat="1" x14ac:dyDescent="0.2">
      <c r="B106" s="217" t="s">
        <v>1616</v>
      </c>
      <c r="AE106" s="180"/>
    </row>
    <row r="107" spans="2:31" s="1" customFormat="1" x14ac:dyDescent="0.2">
      <c r="B107" s="781"/>
      <c r="C107" s="782"/>
      <c r="D107" s="782"/>
      <c r="E107" s="782"/>
      <c r="F107" s="782"/>
      <c r="G107" s="782"/>
      <c r="H107" s="782"/>
      <c r="I107" s="782"/>
      <c r="J107" s="782"/>
      <c r="K107" s="782"/>
      <c r="L107" s="782"/>
      <c r="M107" s="782"/>
      <c r="N107" s="782"/>
      <c r="O107" s="782"/>
      <c r="P107" s="782"/>
      <c r="Q107" s="782"/>
      <c r="R107" s="782"/>
      <c r="S107" s="782"/>
      <c r="T107" s="782"/>
      <c r="U107" s="782"/>
      <c r="V107" s="782"/>
      <c r="W107" s="782"/>
      <c r="X107" s="782"/>
      <c r="Y107" s="782"/>
      <c r="Z107" s="782"/>
      <c r="AA107" s="782"/>
      <c r="AB107" s="782"/>
      <c r="AC107" s="782"/>
      <c r="AD107" s="782"/>
      <c r="AE107" s="783"/>
    </row>
    <row r="108" spans="2:31" s="1" customFormat="1" x14ac:dyDescent="0.2">
      <c r="B108" s="784"/>
      <c r="C108" s="785"/>
      <c r="D108" s="785"/>
      <c r="E108" s="785"/>
      <c r="F108" s="785"/>
      <c r="G108" s="785"/>
      <c r="H108" s="785"/>
      <c r="I108" s="785"/>
      <c r="J108" s="785"/>
      <c r="K108" s="785"/>
      <c r="L108" s="785"/>
      <c r="M108" s="785"/>
      <c r="N108" s="785"/>
      <c r="O108" s="785"/>
      <c r="P108" s="785"/>
      <c r="Q108" s="785"/>
      <c r="R108" s="785"/>
      <c r="S108" s="785"/>
      <c r="T108" s="785"/>
      <c r="U108" s="785"/>
      <c r="V108" s="785"/>
      <c r="W108" s="785"/>
      <c r="X108" s="785"/>
      <c r="Y108" s="785"/>
      <c r="Z108" s="785"/>
      <c r="AA108" s="785"/>
      <c r="AB108" s="785"/>
      <c r="AC108" s="785"/>
      <c r="AD108" s="785"/>
      <c r="AE108" s="786"/>
    </row>
    <row r="109" spans="2:31" s="1" customFormat="1" x14ac:dyDescent="0.2">
      <c r="B109" s="784"/>
      <c r="C109" s="785"/>
      <c r="D109" s="785"/>
      <c r="E109" s="785"/>
      <c r="F109" s="785"/>
      <c r="G109" s="785"/>
      <c r="H109" s="785"/>
      <c r="I109" s="785"/>
      <c r="J109" s="785"/>
      <c r="K109" s="785"/>
      <c r="L109" s="785"/>
      <c r="M109" s="785"/>
      <c r="N109" s="785"/>
      <c r="O109" s="785"/>
      <c r="P109" s="785"/>
      <c r="Q109" s="785"/>
      <c r="R109" s="785"/>
      <c r="S109" s="785"/>
      <c r="T109" s="785"/>
      <c r="U109" s="785"/>
      <c r="V109" s="785"/>
      <c r="W109" s="785"/>
      <c r="X109" s="785"/>
      <c r="Y109" s="785"/>
      <c r="Z109" s="785"/>
      <c r="AA109" s="785"/>
      <c r="AB109" s="785"/>
      <c r="AC109" s="785"/>
      <c r="AD109" s="785"/>
      <c r="AE109" s="786"/>
    </row>
    <row r="110" spans="2:31" s="1" customFormat="1" x14ac:dyDescent="0.2">
      <c r="B110" s="784"/>
      <c r="C110" s="785"/>
      <c r="D110" s="785"/>
      <c r="E110" s="785"/>
      <c r="F110" s="785"/>
      <c r="G110" s="785"/>
      <c r="H110" s="785"/>
      <c r="I110" s="785"/>
      <c r="J110" s="785"/>
      <c r="K110" s="785"/>
      <c r="L110" s="785"/>
      <c r="M110" s="785"/>
      <c r="N110" s="785"/>
      <c r="O110" s="785"/>
      <c r="P110" s="785"/>
      <c r="Q110" s="785"/>
      <c r="R110" s="785"/>
      <c r="S110" s="785"/>
      <c r="T110" s="785"/>
      <c r="U110" s="785"/>
      <c r="V110" s="785"/>
      <c r="W110" s="785"/>
      <c r="X110" s="785"/>
      <c r="Y110" s="785"/>
      <c r="Z110" s="785"/>
      <c r="AA110" s="785"/>
      <c r="AB110" s="785"/>
      <c r="AC110" s="785"/>
      <c r="AD110" s="785"/>
      <c r="AE110" s="786"/>
    </row>
    <row r="111" spans="2:31" s="1" customFormat="1" x14ac:dyDescent="0.2">
      <c r="B111" s="784"/>
      <c r="C111" s="785"/>
      <c r="D111" s="785"/>
      <c r="E111" s="785"/>
      <c r="F111" s="785"/>
      <c r="G111" s="785"/>
      <c r="H111" s="785"/>
      <c r="I111" s="785"/>
      <c r="J111" s="785"/>
      <c r="K111" s="785"/>
      <c r="L111" s="785"/>
      <c r="M111" s="785"/>
      <c r="N111" s="785"/>
      <c r="O111" s="785"/>
      <c r="P111" s="785"/>
      <c r="Q111" s="785"/>
      <c r="R111" s="785"/>
      <c r="S111" s="785"/>
      <c r="T111" s="785"/>
      <c r="U111" s="785"/>
      <c r="V111" s="785"/>
      <c r="W111" s="785"/>
      <c r="X111" s="785"/>
      <c r="Y111" s="785"/>
      <c r="Z111" s="785"/>
      <c r="AA111" s="785"/>
      <c r="AB111" s="785"/>
      <c r="AC111" s="785"/>
      <c r="AD111" s="785"/>
      <c r="AE111" s="786"/>
    </row>
    <row r="112" spans="2:31" s="1" customFormat="1" x14ac:dyDescent="0.2">
      <c r="B112" s="784"/>
      <c r="C112" s="785"/>
      <c r="D112" s="785"/>
      <c r="E112" s="785"/>
      <c r="F112" s="785"/>
      <c r="G112" s="785"/>
      <c r="H112" s="785"/>
      <c r="I112" s="785"/>
      <c r="J112" s="785"/>
      <c r="K112" s="785"/>
      <c r="L112" s="785"/>
      <c r="M112" s="785"/>
      <c r="N112" s="785"/>
      <c r="O112" s="785"/>
      <c r="P112" s="785"/>
      <c r="Q112" s="785"/>
      <c r="R112" s="785"/>
      <c r="S112" s="785"/>
      <c r="T112" s="785"/>
      <c r="U112" s="785"/>
      <c r="V112" s="785"/>
      <c r="W112" s="785"/>
      <c r="X112" s="785"/>
      <c r="Y112" s="785"/>
      <c r="Z112" s="785"/>
      <c r="AA112" s="785"/>
      <c r="AB112" s="785"/>
      <c r="AC112" s="785"/>
      <c r="AD112" s="785"/>
      <c r="AE112" s="786"/>
    </row>
    <row r="113" spans="2:31" s="1" customFormat="1" x14ac:dyDescent="0.2">
      <c r="B113" s="787"/>
      <c r="C113" s="788"/>
      <c r="D113" s="788"/>
      <c r="E113" s="788"/>
      <c r="F113" s="788"/>
      <c r="G113" s="788"/>
      <c r="H113" s="788"/>
      <c r="I113" s="788"/>
      <c r="J113" s="788"/>
      <c r="K113" s="788"/>
      <c r="L113" s="788"/>
      <c r="M113" s="788"/>
      <c r="N113" s="788"/>
      <c r="O113" s="788"/>
      <c r="P113" s="788"/>
      <c r="Q113" s="788"/>
      <c r="R113" s="788"/>
      <c r="S113" s="788"/>
      <c r="T113" s="788"/>
      <c r="U113" s="788"/>
      <c r="V113" s="788"/>
      <c r="W113" s="788"/>
      <c r="X113" s="788"/>
      <c r="Y113" s="788"/>
      <c r="Z113" s="788"/>
      <c r="AA113" s="788"/>
      <c r="AB113" s="788"/>
      <c r="AC113" s="788"/>
      <c r="AD113" s="788"/>
      <c r="AE113" s="789"/>
    </row>
    <row r="114" spans="2:31" s="1" customFormat="1" x14ac:dyDescent="0.2">
      <c r="B114" s="92"/>
      <c r="C114" s="92"/>
      <c r="D114" s="92"/>
      <c r="E114" s="92"/>
      <c r="F114" s="92"/>
      <c r="G114" s="92"/>
      <c r="H114" s="92"/>
      <c r="I114" s="92"/>
      <c r="J114" s="92"/>
      <c r="K114" s="92"/>
      <c r="L114" s="92"/>
      <c r="M114" s="92"/>
      <c r="N114" s="92"/>
      <c r="O114" s="92"/>
      <c r="P114" s="92"/>
      <c r="Q114" s="92"/>
      <c r="R114" s="92"/>
      <c r="S114" s="92"/>
      <c r="T114" s="92"/>
      <c r="U114" s="92"/>
      <c r="V114" s="92"/>
      <c r="W114" s="92"/>
      <c r="X114" s="92"/>
      <c r="Y114" s="92"/>
      <c r="Z114" s="92"/>
      <c r="AA114" s="92"/>
      <c r="AB114" s="92"/>
      <c r="AC114" s="92"/>
      <c r="AD114" s="92"/>
      <c r="AE114" s="92"/>
    </row>
    <row r="115" spans="2:31" s="1" customFormat="1" ht="12.75" customHeight="1" x14ac:dyDescent="0.2">
      <c r="B115" s="61"/>
      <c r="C115" s="60"/>
      <c r="D115" s="60"/>
      <c r="E115" s="60"/>
      <c r="F115" s="60"/>
      <c r="G115" s="60"/>
      <c r="H115" s="60"/>
      <c r="I115" s="60"/>
      <c r="J115" s="60"/>
      <c r="K115" s="60"/>
      <c r="L115" s="60"/>
      <c r="M115" s="60"/>
      <c r="N115" s="60"/>
      <c r="O115" s="60"/>
      <c r="P115" s="60"/>
      <c r="Q115" s="60"/>
      <c r="R115" s="60"/>
      <c r="S115" s="60"/>
      <c r="T115" s="60"/>
      <c r="U115" s="60"/>
      <c r="V115" s="60"/>
      <c r="W115" s="60"/>
      <c r="X115" s="60"/>
      <c r="Y115" s="60"/>
      <c r="Z115" s="60"/>
      <c r="AA115" s="60"/>
      <c r="AB115" s="60"/>
      <c r="AC115" s="60"/>
      <c r="AD115" s="60"/>
      <c r="AE115" s="60"/>
    </row>
    <row r="116" spans="2:31" s="1" customFormat="1" ht="12.75" customHeight="1" x14ac:dyDescent="0.2">
      <c r="B116" s="61"/>
      <c r="C116" s="60"/>
      <c r="D116" s="60"/>
      <c r="E116" s="60"/>
      <c r="F116" s="60"/>
      <c r="G116" s="60"/>
      <c r="H116" s="60"/>
      <c r="I116" s="60"/>
      <c r="J116" s="60"/>
      <c r="K116" s="60"/>
      <c r="L116" s="60"/>
      <c r="M116" s="60"/>
      <c r="N116" s="60"/>
      <c r="O116" s="60"/>
      <c r="P116" s="60"/>
      <c r="Q116" s="60"/>
      <c r="R116" s="60"/>
      <c r="S116" s="60"/>
      <c r="T116" s="60"/>
      <c r="U116" s="60"/>
      <c r="V116" s="60"/>
      <c r="W116" s="60"/>
      <c r="X116" s="60"/>
      <c r="Y116" s="60"/>
      <c r="Z116" s="60"/>
      <c r="AA116" s="60"/>
      <c r="AB116" s="60"/>
      <c r="AC116" s="60"/>
      <c r="AD116" s="60"/>
      <c r="AE116" s="60"/>
    </row>
    <row r="117" spans="2:31" s="1" customFormat="1" ht="12.75" customHeight="1" x14ac:dyDescent="0.2">
      <c r="B117" s="61"/>
      <c r="C117" s="60"/>
      <c r="D117" s="60"/>
      <c r="E117" s="60"/>
      <c r="F117" s="60"/>
      <c r="G117" s="60"/>
      <c r="H117" s="60"/>
      <c r="I117" s="60"/>
      <c r="J117" s="60"/>
      <c r="K117" s="60"/>
      <c r="L117" s="60"/>
      <c r="M117" s="60"/>
      <c r="N117" s="60"/>
      <c r="O117" s="60"/>
      <c r="P117" s="60"/>
      <c r="Q117" s="60"/>
      <c r="R117" s="60"/>
      <c r="S117" s="60"/>
      <c r="T117" s="60"/>
      <c r="U117" s="60"/>
      <c r="V117" s="60"/>
      <c r="W117" s="60"/>
      <c r="X117" s="60"/>
      <c r="Y117" s="60"/>
      <c r="Z117" s="60"/>
      <c r="AA117" s="60"/>
      <c r="AB117" s="60"/>
      <c r="AC117" s="60"/>
      <c r="AD117" s="60"/>
      <c r="AE117" s="60"/>
    </row>
    <row r="118" spans="2:31" s="1" customFormat="1" ht="12.75" customHeight="1" x14ac:dyDescent="0.2">
      <c r="B118" s="61"/>
      <c r="C118" s="60"/>
      <c r="D118" s="60"/>
      <c r="E118" s="60"/>
      <c r="F118" s="60"/>
      <c r="G118" s="60"/>
      <c r="H118" s="60"/>
      <c r="I118" s="60"/>
      <c r="J118" s="60"/>
      <c r="K118" s="60"/>
      <c r="L118" s="60"/>
      <c r="M118" s="60"/>
      <c r="N118" s="60"/>
      <c r="O118" s="60"/>
      <c r="P118" s="60"/>
      <c r="Q118" s="60"/>
      <c r="R118" s="60"/>
      <c r="S118" s="60"/>
      <c r="T118" s="60"/>
      <c r="U118" s="60"/>
      <c r="V118" s="60"/>
      <c r="W118" s="60"/>
      <c r="X118" s="60"/>
      <c r="Y118" s="60"/>
      <c r="Z118" s="60"/>
      <c r="AA118" s="60"/>
      <c r="AB118" s="60"/>
      <c r="AC118" s="60"/>
      <c r="AD118" s="60"/>
      <c r="AE118" s="60"/>
    </row>
    <row r="119" spans="2:31" s="1" customFormat="1" ht="12.75" customHeight="1" x14ac:dyDescent="0.2">
      <c r="B119" s="61"/>
      <c r="C119" s="60"/>
      <c r="D119" s="60"/>
      <c r="E119" s="60"/>
      <c r="F119" s="60"/>
      <c r="G119" s="60"/>
      <c r="H119" s="60"/>
      <c r="I119" s="60"/>
      <c r="J119" s="60"/>
      <c r="K119" s="60"/>
      <c r="L119" s="60"/>
      <c r="M119" s="60"/>
      <c r="N119" s="60"/>
      <c r="O119" s="60"/>
      <c r="P119" s="60"/>
      <c r="Q119" s="60"/>
      <c r="R119" s="60"/>
      <c r="S119" s="60"/>
      <c r="T119" s="60"/>
      <c r="U119" s="60"/>
      <c r="V119" s="60"/>
      <c r="W119" s="60"/>
      <c r="X119" s="60"/>
      <c r="Y119" s="60"/>
      <c r="Z119" s="60"/>
      <c r="AA119" s="60"/>
      <c r="AB119" s="60"/>
      <c r="AC119" s="60"/>
      <c r="AD119" s="60"/>
      <c r="AE119" s="60"/>
    </row>
    <row r="120" spans="2:31" s="1" customFormat="1" ht="12.75" customHeight="1" x14ac:dyDescent="0.2">
      <c r="B120" s="61"/>
      <c r="C120" s="60"/>
      <c r="D120" s="60"/>
      <c r="E120" s="60"/>
      <c r="F120" s="60"/>
      <c r="G120" s="60"/>
      <c r="H120" s="60"/>
      <c r="I120" s="60"/>
      <c r="J120" s="60"/>
      <c r="K120" s="60"/>
      <c r="L120" s="60"/>
      <c r="M120" s="60"/>
      <c r="N120" s="60"/>
      <c r="O120" s="60"/>
      <c r="P120" s="60"/>
      <c r="Q120" s="60"/>
      <c r="R120" s="60"/>
      <c r="S120" s="60"/>
      <c r="T120" s="60"/>
      <c r="U120" s="60"/>
      <c r="V120" s="60"/>
      <c r="W120" s="60"/>
      <c r="X120" s="60"/>
      <c r="Y120" s="60"/>
      <c r="Z120" s="60"/>
      <c r="AA120" s="60"/>
      <c r="AB120" s="60"/>
      <c r="AC120" s="60"/>
      <c r="AD120" s="60"/>
      <c r="AE120" s="60"/>
    </row>
    <row r="121" spans="2:31" ht="12.75" customHeight="1" x14ac:dyDescent="0.2"/>
    <row r="122" spans="2:31" ht="12.75" customHeight="1" x14ac:dyDescent="0.2"/>
    <row r="123" spans="2:31" ht="12.75" customHeight="1" x14ac:dyDescent="0.2"/>
    <row r="124" spans="2:31" ht="12.75" customHeight="1" x14ac:dyDescent="0.2"/>
  </sheetData>
  <sheetProtection algorithmName="SHA-512" hashValue="xDPd9etMXeS23U3UItlUOpZo3owTsNeOQK8XpcXHh2PTJDeWpD8brjPi+ZEkzE8nl1KSDw6qHP9zo2V/XqdPig==" saltValue="uFMcymP9s01704yXmt959g==" spinCount="100000" sheet="1" formatCells="0" formatColumns="0" formatRows="0" insertRows="0" deleteRows="0"/>
  <protectedRanges>
    <protectedRange sqref="V14:V15 V16:W16 R17 X14:Z16 V18:V19 O19:Q19 K14:M16 K18:M18 R19:T20 F14:G20 H14:J18 M20:P20 U17:AA17 Y18:AA20" name="Rango4_1"/>
  </protectedRanges>
  <mergeCells count="119">
    <mergeCell ref="B101:AE102"/>
    <mergeCell ref="B107:AE113"/>
    <mergeCell ref="B90:W91"/>
    <mergeCell ref="X90:Y91"/>
    <mergeCell ref="Z90:AA91"/>
    <mergeCell ref="AB90:AE91"/>
    <mergeCell ref="B92:W93"/>
    <mergeCell ref="X96:Y97"/>
    <mergeCell ref="Z96:AA97"/>
    <mergeCell ref="AB96:AE97"/>
    <mergeCell ref="X92:Y93"/>
    <mergeCell ref="Z92:AA93"/>
    <mergeCell ref="B98:W99"/>
    <mergeCell ref="X98:Y99"/>
    <mergeCell ref="Z98:AA99"/>
    <mergeCell ref="AB98:AE99"/>
    <mergeCell ref="AB92:AE93"/>
    <mergeCell ref="X94:Y95"/>
    <mergeCell ref="Z94:AA95"/>
    <mergeCell ref="AB94:AE95"/>
    <mergeCell ref="B94:W95"/>
    <mergeCell ref="B96:W97"/>
    <mergeCell ref="Q103:Y103"/>
    <mergeCell ref="Z103:AE103"/>
    <mergeCell ref="B85:W85"/>
    <mergeCell ref="B86:W87"/>
    <mergeCell ref="X86:Y87"/>
    <mergeCell ref="Z86:AA87"/>
    <mergeCell ref="AB86:AE87"/>
    <mergeCell ref="B88:W89"/>
    <mergeCell ref="X88:Y89"/>
    <mergeCell ref="Z88:AA89"/>
    <mergeCell ref="AB88:AE89"/>
    <mergeCell ref="D77:H77"/>
    <mergeCell ref="L77:P77"/>
    <mergeCell ref="T77:AC77"/>
    <mergeCell ref="B83:W84"/>
    <mergeCell ref="X83:Y84"/>
    <mergeCell ref="Z83:AA84"/>
    <mergeCell ref="AB83:AE84"/>
    <mergeCell ref="C68:J68"/>
    <mergeCell ref="K68:AD68"/>
    <mergeCell ref="B69:AE69"/>
    <mergeCell ref="B70:AE70"/>
    <mergeCell ref="D76:H76"/>
    <mergeCell ref="L76:P76"/>
    <mergeCell ref="T76:X76"/>
    <mergeCell ref="C66:H66"/>
    <mergeCell ref="I66:V66"/>
    <mergeCell ref="W66:Y66"/>
    <mergeCell ref="Z66:AD66"/>
    <mergeCell ref="C67:H67"/>
    <mergeCell ref="I67:AD67"/>
    <mergeCell ref="D55:I55"/>
    <mergeCell ref="B57:F57"/>
    <mergeCell ref="B58:F58"/>
    <mergeCell ref="C59:AE62"/>
    <mergeCell ref="E64:AD64"/>
    <mergeCell ref="C65:H65"/>
    <mergeCell ref="I65:AD65"/>
    <mergeCell ref="D52:I52"/>
    <mergeCell ref="K52:O52"/>
    <mergeCell ref="D53:I53"/>
    <mergeCell ref="K53:O53"/>
    <mergeCell ref="D54:I54"/>
    <mergeCell ref="K54:O54"/>
    <mergeCell ref="C47:J47"/>
    <mergeCell ref="K47:O47"/>
    <mergeCell ref="R47:R48"/>
    <mergeCell ref="S47:AD48"/>
    <mergeCell ref="S49:AD49"/>
    <mergeCell ref="C50:O51"/>
    <mergeCell ref="B41:AE41"/>
    <mergeCell ref="C43:O44"/>
    <mergeCell ref="R43:AD44"/>
    <mergeCell ref="C45:J45"/>
    <mergeCell ref="K45:O45"/>
    <mergeCell ref="C46:J46"/>
    <mergeCell ref="K46:O46"/>
    <mergeCell ref="S46:AD46"/>
    <mergeCell ref="S50:AD50"/>
    <mergeCell ref="B23:AE23"/>
    <mergeCell ref="B24:AE24"/>
    <mergeCell ref="J27:L27"/>
    <mergeCell ref="J28:L28"/>
    <mergeCell ref="J29:L29"/>
    <mergeCell ref="C30:AD39"/>
    <mergeCell ref="B20:E20"/>
    <mergeCell ref="F20:L20"/>
    <mergeCell ref="M20:Q20"/>
    <mergeCell ref="R20:U20"/>
    <mergeCell ref="V20:X20"/>
    <mergeCell ref="Y20:AE20"/>
    <mergeCell ref="B19:E19"/>
    <mergeCell ref="F19:N19"/>
    <mergeCell ref="O19:Q19"/>
    <mergeCell ref="R19:U19"/>
    <mergeCell ref="V19:X19"/>
    <mergeCell ref="Y19:AE19"/>
    <mergeCell ref="B17:E17"/>
    <mergeCell ref="F17:Q17"/>
    <mergeCell ref="R17:T17"/>
    <mergeCell ref="U17:AE17"/>
    <mergeCell ref="B18:E18"/>
    <mergeCell ref="F18:U18"/>
    <mergeCell ref="V18:X18"/>
    <mergeCell ref="Y18:AE18"/>
    <mergeCell ref="B9:AE11"/>
    <mergeCell ref="B13:AE13"/>
    <mergeCell ref="B14:E16"/>
    <mergeCell ref="F14:U16"/>
    <mergeCell ref="V14:AE14"/>
    <mergeCell ref="V15:AE16"/>
    <mergeCell ref="B3:E7"/>
    <mergeCell ref="F4:AE6"/>
    <mergeCell ref="F7:M7"/>
    <mergeCell ref="N7:X7"/>
    <mergeCell ref="Y7:AE7"/>
    <mergeCell ref="F3:AE3"/>
  </mergeCells>
  <dataValidations count="5">
    <dataValidation type="list" allowBlank="1" showInputMessage="1" showErrorMessage="1" sqref="F17" xr:uid="{B950DDFB-7A59-4254-8812-09624B8C0322}">
      <formula1>TIPO_IDE</formula1>
    </dataValidation>
    <dataValidation type="list" allowBlank="1" showInputMessage="1" showErrorMessage="1" sqref="Y18" xr:uid="{468B37BA-886C-41D3-9DE4-D0A9868D0C8E}">
      <formula1>TIPO_EMP</formula1>
    </dataValidation>
    <dataValidation type="list" allowBlank="1" showInputMessage="1" showErrorMessage="1" sqref="R19" xr:uid="{403FCF80-C8C9-4B7C-B29E-5E43ED2F1205}">
      <formula1>DEP</formula1>
    </dataValidation>
    <dataValidation type="list" allowBlank="1" showInputMessage="1" showErrorMessage="1" sqref="F19" xr:uid="{24D3BC59-B300-4A53-8076-D4D19FA975B7}">
      <formula1>PAIS</formula1>
    </dataValidation>
    <dataValidation type="list" allowBlank="1" showInputMessage="1" showErrorMessage="1" sqref="Y19:Y20" xr:uid="{463CF78F-1CE9-42C3-9010-59ACA15C992B}">
      <formula1>INDIRECT(#REF!)</formula1>
    </dataValidation>
  </dataValidations>
  <hyperlinks>
    <hyperlink ref="Z103:AE103" location="MOD.NOM.GUIA01" display="MOD.MICROEMPRESARIOS" xr:uid="{54E77754-125C-4D74-AA79-DE9152E88FD7}"/>
  </hyperlinks>
  <printOptions horizontalCentered="1"/>
  <pageMargins left="0.39370078740157483" right="0.39370078740157483" top="0.39370078740157483" bottom="0.39370078740157483" header="0" footer="0"/>
  <pageSetup paperSize="9" scale="60" fitToHeight="7" orientation="portrait" r:id="rId1"/>
  <headerFooter alignWithMargins="0"/>
  <rowBreaks count="1" manualBreakCount="1">
    <brk id="80" max="30" man="1"/>
  </rowBreaks>
  <drawing r:id="rId2"/>
  <legacyDrawing r:id="rId3"/>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1F0F3A-F109-49BF-BC22-09E7C12F1204}">
  <sheetPr codeName="Hoja17">
    <tabColor rgb="FFFF6600"/>
    <pageSetUpPr fitToPage="1"/>
  </sheetPr>
  <dimension ref="B1:AE137"/>
  <sheetViews>
    <sheetView showGridLines="0" view="pageBreakPreview" topLeftCell="A3" zoomScale="115" zoomScaleNormal="80" zoomScaleSheetLayoutView="115" workbookViewId="0">
      <pane ySplit="5" topLeftCell="A111" activePane="bottomLeft" state="frozen"/>
      <selection activeCell="B23" sqref="B23:AE24"/>
      <selection pane="bottomLeft" activeCell="B107" sqref="B107:W108"/>
    </sheetView>
  </sheetViews>
  <sheetFormatPr baseColWidth="10" defaultColWidth="9.140625" defaultRowHeight="12.75" x14ac:dyDescent="0.2"/>
  <cols>
    <col min="1" max="1" width="4.7109375" style="2" customWidth="1"/>
    <col min="2" max="31" width="5.140625" style="2" customWidth="1"/>
    <col min="32" max="259" width="11.42578125" style="2" customWidth="1"/>
    <col min="260" max="16384" width="9.140625" style="2"/>
  </cols>
  <sheetData>
    <row r="1" spans="2:31" s="53" customFormat="1" x14ac:dyDescent="0.2">
      <c r="B1" s="53">
        <v>1</v>
      </c>
      <c r="C1" s="53">
        <v>2</v>
      </c>
      <c r="D1" s="53">
        <v>3</v>
      </c>
      <c r="E1" s="53">
        <v>4</v>
      </c>
      <c r="F1" s="53">
        <v>5</v>
      </c>
      <c r="G1" s="53">
        <v>6</v>
      </c>
      <c r="H1" s="53">
        <v>7</v>
      </c>
      <c r="I1" s="53">
        <v>8</v>
      </c>
      <c r="J1" s="53">
        <v>9</v>
      </c>
      <c r="K1" s="53">
        <v>10</v>
      </c>
      <c r="L1" s="53">
        <v>11</v>
      </c>
      <c r="M1" s="53">
        <v>12</v>
      </c>
      <c r="N1" s="53">
        <v>13</v>
      </c>
      <c r="O1" s="53">
        <v>14</v>
      </c>
      <c r="P1" s="53">
        <v>15</v>
      </c>
      <c r="Q1" s="53">
        <v>16</v>
      </c>
      <c r="R1" s="53">
        <v>17</v>
      </c>
      <c r="S1" s="53">
        <v>18</v>
      </c>
      <c r="T1" s="53">
        <v>19</v>
      </c>
      <c r="U1" s="53">
        <v>20</v>
      </c>
      <c r="V1" s="53">
        <v>21</v>
      </c>
      <c r="W1" s="53">
        <v>22</v>
      </c>
      <c r="X1" s="53">
        <v>23</v>
      </c>
      <c r="Y1" s="53">
        <v>24</v>
      </c>
      <c r="Z1" s="53">
        <v>25</v>
      </c>
      <c r="AA1" s="53">
        <v>26</v>
      </c>
      <c r="AB1" s="53">
        <v>27</v>
      </c>
      <c r="AC1" s="53">
        <v>28</v>
      </c>
      <c r="AD1" s="53">
        <v>29</v>
      </c>
      <c r="AE1" s="53">
        <v>30</v>
      </c>
    </row>
    <row r="3" spans="2:31" x14ac:dyDescent="0.2">
      <c r="B3" s="330"/>
      <c r="C3" s="330"/>
      <c r="D3" s="330"/>
      <c r="E3" s="330"/>
      <c r="F3" s="334" t="str">
        <f>Instrucciones!F3</f>
        <v>GESTIÓN DE AUTORIZACIONES DE COMERCIALIZACIÓN</v>
      </c>
      <c r="G3" s="334"/>
      <c r="H3" s="334"/>
      <c r="I3" s="334"/>
      <c r="J3" s="334"/>
      <c r="K3" s="334"/>
      <c r="L3" s="334"/>
      <c r="M3" s="334"/>
      <c r="N3" s="334"/>
      <c r="O3" s="334"/>
      <c r="P3" s="334"/>
      <c r="Q3" s="334"/>
      <c r="R3" s="334"/>
      <c r="S3" s="334"/>
      <c r="T3" s="334"/>
      <c r="U3" s="334"/>
      <c r="V3" s="334"/>
      <c r="W3" s="334"/>
      <c r="X3" s="334"/>
      <c r="Y3" s="334"/>
      <c r="Z3" s="334"/>
      <c r="AA3" s="334"/>
      <c r="AB3" s="334"/>
      <c r="AC3" s="334"/>
      <c r="AD3" s="334"/>
      <c r="AE3" s="334"/>
    </row>
    <row r="4" spans="2:31" ht="12.75" customHeight="1" x14ac:dyDescent="0.2">
      <c r="B4" s="330"/>
      <c r="C4" s="330"/>
      <c r="D4" s="330"/>
      <c r="E4" s="330"/>
      <c r="F4" s="331" t="str">
        <f>Instrucciones!$F$4</f>
        <v>FORMULARIO ÚNICO DE BEBIDAS ALCOHOLICAS</v>
      </c>
      <c r="G4" s="331"/>
      <c r="H4" s="331"/>
      <c r="I4" s="331"/>
      <c r="J4" s="331"/>
      <c r="K4" s="331"/>
      <c r="L4" s="331"/>
      <c r="M4" s="331"/>
      <c r="N4" s="331"/>
      <c r="O4" s="331"/>
      <c r="P4" s="331"/>
      <c r="Q4" s="331"/>
      <c r="R4" s="331"/>
      <c r="S4" s="331"/>
      <c r="T4" s="331"/>
      <c r="U4" s="331"/>
      <c r="V4" s="331"/>
      <c r="W4" s="331"/>
      <c r="X4" s="331"/>
      <c r="Y4" s="331"/>
      <c r="Z4" s="331"/>
      <c r="AA4" s="331"/>
      <c r="AB4" s="331"/>
      <c r="AC4" s="331"/>
      <c r="AD4" s="331"/>
      <c r="AE4" s="331"/>
    </row>
    <row r="5" spans="2:31" ht="12.75" customHeight="1" x14ac:dyDescent="0.2">
      <c r="B5" s="330"/>
      <c r="C5" s="330"/>
      <c r="D5" s="330"/>
      <c r="E5" s="330"/>
      <c r="F5" s="331"/>
      <c r="G5" s="331"/>
      <c r="H5" s="331"/>
      <c r="I5" s="331"/>
      <c r="J5" s="331"/>
      <c r="K5" s="331"/>
      <c r="L5" s="331"/>
      <c r="M5" s="331"/>
      <c r="N5" s="331"/>
      <c r="O5" s="331"/>
      <c r="P5" s="331"/>
      <c r="Q5" s="331"/>
      <c r="R5" s="331"/>
      <c r="S5" s="331"/>
      <c r="T5" s="331"/>
      <c r="U5" s="331"/>
      <c r="V5" s="331"/>
      <c r="W5" s="331"/>
      <c r="X5" s="331"/>
      <c r="Y5" s="331"/>
      <c r="Z5" s="331"/>
      <c r="AA5" s="331"/>
      <c r="AB5" s="331"/>
      <c r="AC5" s="331"/>
      <c r="AD5" s="331"/>
      <c r="AE5" s="331"/>
    </row>
    <row r="6" spans="2:31" ht="12.75" customHeight="1" x14ac:dyDescent="0.2">
      <c r="B6" s="330"/>
      <c r="C6" s="330"/>
      <c r="D6" s="330"/>
      <c r="E6" s="330"/>
      <c r="F6" s="331"/>
      <c r="G6" s="331"/>
      <c r="H6" s="331"/>
      <c r="I6" s="331"/>
      <c r="J6" s="331"/>
      <c r="K6" s="331"/>
      <c r="L6" s="331"/>
      <c r="M6" s="331"/>
      <c r="N6" s="331"/>
      <c r="O6" s="331"/>
      <c r="P6" s="331"/>
      <c r="Q6" s="331"/>
      <c r="R6" s="331"/>
      <c r="S6" s="331"/>
      <c r="T6" s="331"/>
      <c r="U6" s="331"/>
      <c r="V6" s="331"/>
      <c r="W6" s="331"/>
      <c r="X6" s="331"/>
      <c r="Y6" s="331"/>
      <c r="Z6" s="331"/>
      <c r="AA6" s="331"/>
      <c r="AB6" s="331"/>
      <c r="AC6" s="331"/>
      <c r="AD6" s="331"/>
      <c r="AE6" s="331"/>
    </row>
    <row r="7" spans="2:31" x14ac:dyDescent="0.2">
      <c r="B7" s="330"/>
      <c r="C7" s="330"/>
      <c r="D7" s="330"/>
      <c r="E7" s="330"/>
      <c r="F7" s="332" t="str">
        <f>Instrucciones!$F$7</f>
        <v>Código: ACOM-FOR152</v>
      </c>
      <c r="G7" s="332"/>
      <c r="H7" s="332"/>
      <c r="I7" s="332"/>
      <c r="J7" s="332"/>
      <c r="K7" s="332"/>
      <c r="L7" s="332"/>
      <c r="M7" s="332"/>
      <c r="N7" s="333" t="str">
        <f>Instrucciones!$N$7</f>
        <v>Versión: 02</v>
      </c>
      <c r="O7" s="333"/>
      <c r="P7" s="333"/>
      <c r="Q7" s="333"/>
      <c r="R7" s="333"/>
      <c r="S7" s="333"/>
      <c r="T7" s="333"/>
      <c r="U7" s="333"/>
      <c r="V7" s="333"/>
      <c r="W7" s="333"/>
      <c r="X7" s="333"/>
      <c r="Y7" s="332" t="str">
        <f>Instrucciones!$Y$7</f>
        <v>Fecha de Emisión: 2026-06-21</v>
      </c>
      <c r="Z7" s="332"/>
      <c r="AA7" s="332"/>
      <c r="AB7" s="332"/>
      <c r="AC7" s="332"/>
      <c r="AD7" s="332"/>
      <c r="AE7" s="332"/>
    </row>
    <row r="8" spans="2:31" x14ac:dyDescent="0.2">
      <c r="B8" s="170"/>
      <c r="C8" s="171"/>
      <c r="D8" s="171"/>
      <c r="E8" s="171"/>
      <c r="F8" s="171"/>
      <c r="G8" s="171"/>
      <c r="H8" s="171"/>
      <c r="I8" s="171"/>
      <c r="J8" s="171"/>
      <c r="K8" s="171"/>
      <c r="L8" s="171"/>
      <c r="M8" s="171"/>
      <c r="N8" s="171"/>
      <c r="O8" s="171"/>
      <c r="P8" s="171"/>
      <c r="Q8" s="171"/>
      <c r="R8" s="171"/>
      <c r="S8" s="171"/>
      <c r="T8" s="171"/>
      <c r="U8" s="171"/>
      <c r="V8" s="171"/>
      <c r="W8" s="171"/>
      <c r="X8" s="171"/>
      <c r="Y8" s="171"/>
      <c r="Z8" s="171"/>
      <c r="AA8" s="171"/>
      <c r="AB8" s="171"/>
      <c r="AC8" s="171"/>
      <c r="AD8" s="171"/>
      <c r="AE8" s="172"/>
    </row>
    <row r="9" spans="2:31" ht="24.75" customHeight="1" x14ac:dyDescent="0.2">
      <c r="B9" s="319" t="s">
        <v>1530</v>
      </c>
      <c r="C9" s="690"/>
      <c r="D9" s="690"/>
      <c r="E9" s="690"/>
      <c r="F9" s="690"/>
      <c r="G9" s="690"/>
      <c r="H9" s="690"/>
      <c r="I9" s="690"/>
      <c r="J9" s="690"/>
      <c r="K9" s="690"/>
      <c r="L9" s="690"/>
      <c r="M9" s="690"/>
      <c r="N9" s="690"/>
      <c r="O9" s="690"/>
      <c r="P9" s="690"/>
      <c r="Q9" s="690"/>
      <c r="R9" s="690"/>
      <c r="S9" s="690"/>
      <c r="T9" s="690"/>
      <c r="U9" s="690"/>
      <c r="V9" s="690"/>
      <c r="W9" s="690"/>
      <c r="X9" s="690"/>
      <c r="Y9" s="690"/>
      <c r="Z9" s="690"/>
      <c r="AA9" s="690"/>
      <c r="AB9" s="690"/>
      <c r="AC9" s="690"/>
      <c r="AD9" s="690"/>
      <c r="AE9" s="691"/>
    </row>
    <row r="10" spans="2:31" ht="24.75" customHeight="1" x14ac:dyDescent="0.2">
      <c r="B10" s="319"/>
      <c r="C10" s="690"/>
      <c r="D10" s="690"/>
      <c r="E10" s="690"/>
      <c r="F10" s="690"/>
      <c r="G10" s="690"/>
      <c r="H10" s="690"/>
      <c r="I10" s="690"/>
      <c r="J10" s="690"/>
      <c r="K10" s="690"/>
      <c r="L10" s="690"/>
      <c r="M10" s="690"/>
      <c r="N10" s="690"/>
      <c r="O10" s="690"/>
      <c r="P10" s="690"/>
      <c r="Q10" s="690"/>
      <c r="R10" s="690"/>
      <c r="S10" s="690"/>
      <c r="T10" s="690"/>
      <c r="U10" s="690"/>
      <c r="V10" s="690"/>
      <c r="W10" s="690"/>
      <c r="X10" s="690"/>
      <c r="Y10" s="690"/>
      <c r="Z10" s="690"/>
      <c r="AA10" s="690"/>
      <c r="AB10" s="690"/>
      <c r="AC10" s="690"/>
      <c r="AD10" s="690"/>
      <c r="AE10" s="691"/>
    </row>
    <row r="11" spans="2:31" ht="24.75" customHeight="1" x14ac:dyDescent="0.2">
      <c r="B11" s="319"/>
      <c r="C11" s="690"/>
      <c r="D11" s="690"/>
      <c r="E11" s="690"/>
      <c r="F11" s="690"/>
      <c r="G11" s="690"/>
      <c r="H11" s="690"/>
      <c r="I11" s="690"/>
      <c r="J11" s="690"/>
      <c r="K11" s="690"/>
      <c r="L11" s="690"/>
      <c r="M11" s="690"/>
      <c r="N11" s="690"/>
      <c r="O11" s="690"/>
      <c r="P11" s="690"/>
      <c r="Q11" s="690"/>
      <c r="R11" s="690"/>
      <c r="S11" s="690"/>
      <c r="T11" s="690"/>
      <c r="U11" s="690"/>
      <c r="V11" s="690"/>
      <c r="W11" s="690"/>
      <c r="X11" s="690"/>
      <c r="Y11" s="690"/>
      <c r="Z11" s="690"/>
      <c r="AA11" s="690"/>
      <c r="AB11" s="690"/>
      <c r="AC11" s="690"/>
      <c r="AD11" s="690"/>
      <c r="AE11" s="691"/>
    </row>
    <row r="12" spans="2:31" x14ac:dyDescent="0.2">
      <c r="B12" s="153"/>
      <c r="C12" s="259"/>
      <c r="D12" s="259"/>
      <c r="E12" s="259"/>
      <c r="F12" s="259"/>
      <c r="G12" s="259"/>
      <c r="H12" s="259"/>
      <c r="I12" s="259"/>
      <c r="J12" s="259"/>
      <c r="K12" s="259"/>
      <c r="L12" s="259"/>
      <c r="M12" s="259"/>
      <c r="N12" s="259"/>
      <c r="O12" s="259"/>
      <c r="P12" s="259"/>
      <c r="Q12" s="259"/>
      <c r="R12" s="259"/>
      <c r="S12" s="259"/>
      <c r="T12" s="259"/>
      <c r="U12" s="259"/>
      <c r="V12" s="259"/>
      <c r="W12" s="259"/>
      <c r="X12" s="259"/>
      <c r="Y12" s="259"/>
      <c r="Z12" s="259"/>
      <c r="AA12" s="259"/>
      <c r="AB12" s="259"/>
      <c r="AC12" s="259"/>
      <c r="AD12" s="259"/>
      <c r="AE12" s="155"/>
    </row>
    <row r="13" spans="2:31" ht="18.75" x14ac:dyDescent="0.2">
      <c r="B13" s="692" t="s">
        <v>1353</v>
      </c>
      <c r="C13" s="693"/>
      <c r="D13" s="693"/>
      <c r="E13" s="693"/>
      <c r="F13" s="693"/>
      <c r="G13" s="693"/>
      <c r="H13" s="693"/>
      <c r="I13" s="693"/>
      <c r="J13" s="693"/>
      <c r="K13" s="693"/>
      <c r="L13" s="693"/>
      <c r="M13" s="693"/>
      <c r="N13" s="693"/>
      <c r="O13" s="693"/>
      <c r="P13" s="693"/>
      <c r="Q13" s="693"/>
      <c r="R13" s="693"/>
      <c r="S13" s="693"/>
      <c r="T13" s="693"/>
      <c r="U13" s="693"/>
      <c r="V13" s="693"/>
      <c r="W13" s="693"/>
      <c r="X13" s="693"/>
      <c r="Y13" s="693"/>
      <c r="Z13" s="693"/>
      <c r="AA13" s="693"/>
      <c r="AB13" s="693"/>
      <c r="AC13" s="693"/>
      <c r="AD13" s="693"/>
      <c r="AE13" s="694"/>
    </row>
    <row r="14" spans="2:31" ht="15.75" customHeight="1" x14ac:dyDescent="0.2">
      <c r="B14" s="325" t="s">
        <v>1355</v>
      </c>
      <c r="C14" s="325"/>
      <c r="D14" s="325"/>
      <c r="E14" s="325"/>
      <c r="F14" s="326">
        <f>INFO.BASICA!$H$41</f>
        <v>0</v>
      </c>
      <c r="G14" s="326"/>
      <c r="H14" s="326"/>
      <c r="I14" s="326"/>
      <c r="J14" s="326"/>
      <c r="K14" s="326"/>
      <c r="L14" s="326"/>
      <c r="M14" s="326"/>
      <c r="N14" s="326"/>
      <c r="O14" s="326"/>
      <c r="P14" s="326"/>
      <c r="Q14" s="326"/>
      <c r="R14" s="326"/>
      <c r="S14" s="326"/>
      <c r="T14" s="326"/>
      <c r="U14" s="326"/>
      <c r="V14" s="327" t="s">
        <v>1356</v>
      </c>
      <c r="W14" s="327"/>
      <c r="X14" s="327"/>
      <c r="Y14" s="327"/>
      <c r="Z14" s="327"/>
      <c r="AA14" s="327"/>
      <c r="AB14" s="327"/>
      <c r="AC14" s="327"/>
      <c r="AD14" s="327"/>
      <c r="AE14" s="327"/>
    </row>
    <row r="15" spans="2:31" ht="15.75" customHeight="1" x14ac:dyDescent="0.2">
      <c r="B15" s="325"/>
      <c r="C15" s="325"/>
      <c r="D15" s="325"/>
      <c r="E15" s="325"/>
      <c r="F15" s="326"/>
      <c r="G15" s="326"/>
      <c r="H15" s="326"/>
      <c r="I15" s="326"/>
      <c r="J15" s="326"/>
      <c r="K15" s="326"/>
      <c r="L15" s="326"/>
      <c r="M15" s="326"/>
      <c r="N15" s="326"/>
      <c r="O15" s="326"/>
      <c r="P15" s="326"/>
      <c r="Q15" s="326"/>
      <c r="R15" s="326"/>
      <c r="S15" s="326"/>
      <c r="T15" s="326"/>
      <c r="U15" s="326"/>
      <c r="V15" s="328">
        <f>INFO.BASICA!$V$42</f>
        <v>0</v>
      </c>
      <c r="W15" s="329"/>
      <c r="X15" s="329"/>
      <c r="Y15" s="329"/>
      <c r="Z15" s="329"/>
      <c r="AA15" s="329"/>
      <c r="AB15" s="329"/>
      <c r="AC15" s="329"/>
      <c r="AD15" s="329"/>
      <c r="AE15" s="329"/>
    </row>
    <row r="16" spans="2:31" ht="15.75" customHeight="1" x14ac:dyDescent="0.2">
      <c r="B16" s="325"/>
      <c r="C16" s="325"/>
      <c r="D16" s="325"/>
      <c r="E16" s="325"/>
      <c r="F16" s="326"/>
      <c r="G16" s="326"/>
      <c r="H16" s="326"/>
      <c r="I16" s="326"/>
      <c r="J16" s="326"/>
      <c r="K16" s="326"/>
      <c r="L16" s="326"/>
      <c r="M16" s="326"/>
      <c r="N16" s="326"/>
      <c r="O16" s="326"/>
      <c r="P16" s="326"/>
      <c r="Q16" s="326"/>
      <c r="R16" s="326"/>
      <c r="S16" s="326"/>
      <c r="T16" s="326"/>
      <c r="U16" s="326"/>
      <c r="V16" s="329"/>
      <c r="W16" s="329"/>
      <c r="X16" s="329"/>
      <c r="Y16" s="329"/>
      <c r="Z16" s="329"/>
      <c r="AA16" s="329"/>
      <c r="AB16" s="329"/>
      <c r="AC16" s="329"/>
      <c r="AD16" s="329"/>
      <c r="AE16" s="329"/>
    </row>
    <row r="17" spans="2:31" ht="15.75" customHeight="1" x14ac:dyDescent="0.2">
      <c r="B17" s="335" t="s">
        <v>1357</v>
      </c>
      <c r="C17" s="335"/>
      <c r="D17" s="335"/>
      <c r="E17" s="335"/>
      <c r="F17" s="336">
        <f>INFO.BASICA!$H$44</f>
        <v>0</v>
      </c>
      <c r="G17" s="336"/>
      <c r="H17" s="336"/>
      <c r="I17" s="336"/>
      <c r="J17" s="336"/>
      <c r="K17" s="336"/>
      <c r="L17" s="336"/>
      <c r="M17" s="336"/>
      <c r="N17" s="336"/>
      <c r="O17" s="336"/>
      <c r="P17" s="336"/>
      <c r="Q17" s="336"/>
      <c r="R17" s="327" t="s">
        <v>1477</v>
      </c>
      <c r="S17" s="327"/>
      <c r="T17" s="327"/>
      <c r="U17" s="339">
        <f>INFO.BASICA!$U$44</f>
        <v>0</v>
      </c>
      <c r="V17" s="339"/>
      <c r="W17" s="339"/>
      <c r="X17" s="339"/>
      <c r="Y17" s="339"/>
      <c r="Z17" s="339"/>
      <c r="AA17" s="339"/>
      <c r="AB17" s="339"/>
      <c r="AC17" s="339"/>
      <c r="AD17" s="339"/>
      <c r="AE17" s="339"/>
    </row>
    <row r="18" spans="2:31" ht="15.75" customHeight="1" x14ac:dyDescent="0.2">
      <c r="B18" s="335" t="s">
        <v>1359</v>
      </c>
      <c r="C18" s="335"/>
      <c r="D18" s="335"/>
      <c r="E18" s="335"/>
      <c r="F18" s="336">
        <f>INFO.BASICA!$H$45</f>
        <v>0</v>
      </c>
      <c r="G18" s="336"/>
      <c r="H18" s="336"/>
      <c r="I18" s="336"/>
      <c r="J18" s="336"/>
      <c r="K18" s="336"/>
      <c r="L18" s="336"/>
      <c r="M18" s="336"/>
      <c r="N18" s="336"/>
      <c r="O18" s="336"/>
      <c r="P18" s="336"/>
      <c r="Q18" s="336"/>
      <c r="R18" s="336"/>
      <c r="S18" s="336"/>
      <c r="T18" s="336"/>
      <c r="U18" s="336"/>
      <c r="V18" s="338" t="s">
        <v>1360</v>
      </c>
      <c r="W18" s="338"/>
      <c r="X18" s="338"/>
      <c r="Y18" s="336" t="str">
        <f>INFO.BASICA!$Y$45</f>
        <v>GRANDE</v>
      </c>
      <c r="Z18" s="336"/>
      <c r="AA18" s="336"/>
      <c r="AB18" s="336"/>
      <c r="AC18" s="336"/>
      <c r="AD18" s="336"/>
      <c r="AE18" s="336"/>
    </row>
    <row r="19" spans="2:31" ht="15.75" customHeight="1" x14ac:dyDescent="0.2">
      <c r="B19" s="335" t="s">
        <v>1361</v>
      </c>
      <c r="C19" s="335"/>
      <c r="D19" s="335"/>
      <c r="E19" s="335"/>
      <c r="F19" s="336">
        <f>INFO.BASICA!$H$46</f>
        <v>0</v>
      </c>
      <c r="G19" s="336"/>
      <c r="H19" s="336"/>
      <c r="I19" s="336"/>
      <c r="J19" s="336"/>
      <c r="K19" s="336"/>
      <c r="L19" s="336"/>
      <c r="M19" s="336"/>
      <c r="N19" s="336"/>
      <c r="O19" s="337" t="s">
        <v>1362</v>
      </c>
      <c r="P19" s="337"/>
      <c r="Q19" s="337"/>
      <c r="R19" s="336">
        <f>INFO.BASICA!$R$46</f>
        <v>0</v>
      </c>
      <c r="S19" s="336"/>
      <c r="T19" s="336"/>
      <c r="U19" s="336"/>
      <c r="V19" s="338" t="s">
        <v>1363</v>
      </c>
      <c r="W19" s="338"/>
      <c r="X19" s="338"/>
      <c r="Y19" s="336">
        <f>INFO.BASICA!$Y$46</f>
        <v>0</v>
      </c>
      <c r="Z19" s="336"/>
      <c r="AA19" s="336"/>
      <c r="AB19" s="336"/>
      <c r="AC19" s="336"/>
      <c r="AD19" s="336"/>
      <c r="AE19" s="336"/>
    </row>
    <row r="20" spans="2:31" ht="15.75" customHeight="1" x14ac:dyDescent="0.2">
      <c r="B20" s="335" t="s">
        <v>1364</v>
      </c>
      <c r="C20" s="335"/>
      <c r="D20" s="335"/>
      <c r="E20" s="335"/>
      <c r="F20" s="341">
        <f>INFO.BASICA!$H$47</f>
        <v>0</v>
      </c>
      <c r="G20" s="342"/>
      <c r="H20" s="342"/>
      <c r="I20" s="342"/>
      <c r="J20" s="342"/>
      <c r="K20" s="342"/>
      <c r="L20" s="343"/>
      <c r="M20" s="337" t="s">
        <v>1364</v>
      </c>
      <c r="N20" s="337"/>
      <c r="O20" s="337"/>
      <c r="P20" s="337"/>
      <c r="Q20" s="337"/>
      <c r="R20" s="339">
        <f>INFO.BASICA!$R$47</f>
        <v>0</v>
      </c>
      <c r="S20" s="336"/>
      <c r="T20" s="336"/>
      <c r="U20" s="336"/>
      <c r="V20" s="338" t="s">
        <v>1365</v>
      </c>
      <c r="W20" s="338"/>
      <c r="X20" s="338"/>
      <c r="Y20" s="336">
        <f>INFO.BASICA!$Y$47</f>
        <v>0</v>
      </c>
      <c r="Z20" s="336"/>
      <c r="AA20" s="336"/>
      <c r="AB20" s="336"/>
      <c r="AC20" s="336"/>
      <c r="AD20" s="336"/>
      <c r="AE20" s="336"/>
    </row>
    <row r="21" spans="2:31" x14ac:dyDescent="0.2">
      <c r="B21" s="150"/>
      <c r="Y21" s="56"/>
      <c r="Z21" s="56"/>
      <c r="AA21" s="56"/>
      <c r="AB21" s="56"/>
      <c r="AC21" s="56"/>
      <c r="AD21" s="56"/>
      <c r="AE21" s="159"/>
    </row>
    <row r="22" spans="2:31" x14ac:dyDescent="0.2">
      <c r="B22" s="150"/>
      <c r="Y22" s="56"/>
      <c r="Z22" s="56"/>
      <c r="AA22" s="56"/>
      <c r="AB22" s="56"/>
      <c r="AC22" s="56"/>
      <c r="AD22" s="56"/>
      <c r="AE22" s="159"/>
    </row>
    <row r="23" spans="2:31" ht="35.25" customHeight="1" x14ac:dyDescent="0.2">
      <c r="B23" s="751" t="s">
        <v>1666</v>
      </c>
      <c r="C23" s="752"/>
      <c r="D23" s="752"/>
      <c r="E23" s="752"/>
      <c r="F23" s="752"/>
      <c r="G23" s="752"/>
      <c r="H23" s="752"/>
      <c r="I23" s="752"/>
      <c r="J23" s="752"/>
      <c r="K23" s="752"/>
      <c r="L23" s="752"/>
      <c r="M23" s="752"/>
      <c r="N23" s="752"/>
      <c r="O23" s="752"/>
      <c r="P23" s="752"/>
      <c r="Q23" s="752"/>
      <c r="R23" s="752"/>
      <c r="S23" s="752"/>
      <c r="T23" s="752"/>
      <c r="U23" s="752"/>
      <c r="V23" s="752"/>
      <c r="W23" s="752"/>
      <c r="X23" s="752"/>
      <c r="Y23" s="752"/>
      <c r="Z23" s="752"/>
      <c r="AA23" s="752"/>
      <c r="AB23" s="752"/>
      <c r="AC23" s="752"/>
      <c r="AD23" s="752"/>
      <c r="AE23" s="753"/>
    </row>
    <row r="24" spans="2:31" x14ac:dyDescent="0.2">
      <c r="B24" s="745"/>
      <c r="C24" s="746"/>
      <c r="D24" s="746"/>
      <c r="E24" s="746"/>
      <c r="F24" s="746"/>
      <c r="G24" s="746"/>
      <c r="H24" s="746"/>
      <c r="I24" s="746"/>
      <c r="J24" s="746"/>
      <c r="K24" s="746"/>
      <c r="L24" s="746"/>
      <c r="M24" s="746"/>
      <c r="N24" s="746"/>
      <c r="O24" s="746"/>
      <c r="P24" s="746"/>
      <c r="Q24" s="746"/>
      <c r="R24" s="746"/>
      <c r="S24" s="746"/>
      <c r="T24" s="746"/>
      <c r="U24" s="746"/>
      <c r="V24" s="746"/>
      <c r="W24" s="746"/>
      <c r="X24" s="746"/>
      <c r="Y24" s="746"/>
      <c r="Z24" s="746"/>
      <c r="AA24" s="746"/>
      <c r="AB24" s="746"/>
      <c r="AC24" s="746"/>
      <c r="AD24" s="746"/>
      <c r="AE24" s="747"/>
    </row>
    <row r="25" spans="2:31" x14ac:dyDescent="0.2">
      <c r="B25" s="170"/>
      <c r="C25" s="171"/>
      <c r="D25" s="171"/>
      <c r="E25" s="171"/>
      <c r="F25" s="171"/>
      <c r="G25" s="171"/>
      <c r="H25" s="171"/>
      <c r="I25" s="171"/>
      <c r="J25" s="171"/>
      <c r="K25" s="171"/>
      <c r="L25" s="171"/>
      <c r="M25" s="171"/>
      <c r="N25" s="171"/>
      <c r="O25" s="171"/>
      <c r="P25" s="171"/>
      <c r="Q25" s="171"/>
      <c r="R25" s="171"/>
      <c r="S25" s="171"/>
      <c r="T25" s="171"/>
      <c r="U25" s="171"/>
      <c r="V25" s="171"/>
      <c r="W25" s="171"/>
      <c r="X25" s="171"/>
      <c r="Y25" s="171"/>
      <c r="Z25" s="171"/>
      <c r="AA25" s="171"/>
      <c r="AB25" s="171"/>
      <c r="AC25" s="171"/>
      <c r="AD25" s="171"/>
      <c r="AE25" s="172"/>
    </row>
    <row r="26" spans="2:31" hidden="1" x14ac:dyDescent="0.2">
      <c r="B26" s="150"/>
      <c r="AE26" s="151"/>
    </row>
    <row r="27" spans="2:31" hidden="1" x14ac:dyDescent="0.2">
      <c r="B27" s="152" t="s">
        <v>1423</v>
      </c>
      <c r="J27" s="314" t="s">
        <v>1483</v>
      </c>
      <c r="K27" s="314"/>
      <c r="L27" s="314"/>
      <c r="M27" s="108" t="b">
        <v>0</v>
      </c>
      <c r="AE27" s="151"/>
    </row>
    <row r="28" spans="2:31" hidden="1" x14ac:dyDescent="0.2">
      <c r="B28" s="152"/>
      <c r="J28" s="314" t="s">
        <v>1482</v>
      </c>
      <c r="K28" s="314"/>
      <c r="L28" s="314"/>
      <c r="M28" s="108" t="b">
        <v>0</v>
      </c>
      <c r="AE28" s="151"/>
    </row>
    <row r="29" spans="2:31" hidden="1" x14ac:dyDescent="0.2">
      <c r="B29" s="152"/>
      <c r="J29" s="314"/>
      <c r="K29" s="314"/>
      <c r="L29" s="314"/>
      <c r="M29" s="106"/>
      <c r="AE29" s="151"/>
    </row>
    <row r="30" spans="2:31" hidden="1" x14ac:dyDescent="0.2">
      <c r="B30" s="150"/>
      <c r="C30" s="724" t="s">
        <v>1629</v>
      </c>
      <c r="D30" s="724"/>
      <c r="E30" s="724"/>
      <c r="F30" s="724"/>
      <c r="G30" s="724"/>
      <c r="H30" s="724"/>
      <c r="I30" s="724"/>
      <c r="J30" s="724"/>
      <c r="K30" s="724"/>
      <c r="L30" s="724"/>
      <c r="M30" s="724"/>
      <c r="N30" s="724"/>
      <c r="O30" s="724"/>
      <c r="P30" s="724"/>
      <c r="Q30" s="724"/>
      <c r="R30" s="724"/>
      <c r="S30" s="724"/>
      <c r="T30" s="724"/>
      <c r="U30" s="724"/>
      <c r="V30" s="724"/>
      <c r="W30" s="724"/>
      <c r="X30" s="724"/>
      <c r="Y30" s="724"/>
      <c r="Z30" s="724"/>
      <c r="AA30" s="724"/>
      <c r="AB30" s="724"/>
      <c r="AC30" s="724"/>
      <c r="AD30" s="724"/>
      <c r="AE30" s="151"/>
    </row>
    <row r="31" spans="2:31" hidden="1" x14ac:dyDescent="0.2">
      <c r="B31" s="150"/>
      <c r="C31" s="724"/>
      <c r="D31" s="724"/>
      <c r="E31" s="724"/>
      <c r="F31" s="724"/>
      <c r="G31" s="724"/>
      <c r="H31" s="724"/>
      <c r="I31" s="724"/>
      <c r="J31" s="724"/>
      <c r="K31" s="724"/>
      <c r="L31" s="724"/>
      <c r="M31" s="724"/>
      <c r="N31" s="724"/>
      <c r="O31" s="724"/>
      <c r="P31" s="724"/>
      <c r="Q31" s="724"/>
      <c r="R31" s="724"/>
      <c r="S31" s="724"/>
      <c r="T31" s="724"/>
      <c r="U31" s="724"/>
      <c r="V31" s="724"/>
      <c r="W31" s="724"/>
      <c r="X31" s="724"/>
      <c r="Y31" s="724"/>
      <c r="Z31" s="724"/>
      <c r="AA31" s="724"/>
      <c r="AB31" s="724"/>
      <c r="AC31" s="724"/>
      <c r="AD31" s="724"/>
      <c r="AE31" s="151"/>
    </row>
    <row r="32" spans="2:31" hidden="1" x14ac:dyDescent="0.2">
      <c r="B32" s="150"/>
      <c r="C32" s="724"/>
      <c r="D32" s="724"/>
      <c r="E32" s="724"/>
      <c r="F32" s="724"/>
      <c r="G32" s="724"/>
      <c r="H32" s="724"/>
      <c r="I32" s="724"/>
      <c r="J32" s="724"/>
      <c r="K32" s="724"/>
      <c r="L32" s="724"/>
      <c r="M32" s="724"/>
      <c r="N32" s="724"/>
      <c r="O32" s="724"/>
      <c r="P32" s="724"/>
      <c r="Q32" s="724"/>
      <c r="R32" s="724"/>
      <c r="S32" s="724"/>
      <c r="T32" s="724"/>
      <c r="U32" s="724"/>
      <c r="V32" s="724"/>
      <c r="W32" s="724"/>
      <c r="X32" s="724"/>
      <c r="Y32" s="724"/>
      <c r="Z32" s="724"/>
      <c r="AA32" s="724"/>
      <c r="AB32" s="724"/>
      <c r="AC32" s="724"/>
      <c r="AD32" s="724"/>
      <c r="AE32" s="151"/>
    </row>
    <row r="33" spans="2:31" hidden="1" x14ac:dyDescent="0.2">
      <c r="B33" s="150"/>
      <c r="C33" s="724"/>
      <c r="D33" s="724"/>
      <c r="E33" s="724"/>
      <c r="F33" s="724"/>
      <c r="G33" s="724"/>
      <c r="H33" s="724"/>
      <c r="I33" s="724"/>
      <c r="J33" s="724"/>
      <c r="K33" s="724"/>
      <c r="L33" s="724"/>
      <c r="M33" s="724"/>
      <c r="N33" s="724"/>
      <c r="O33" s="724"/>
      <c r="P33" s="724"/>
      <c r="Q33" s="724"/>
      <c r="R33" s="724"/>
      <c r="S33" s="724"/>
      <c r="T33" s="724"/>
      <c r="U33" s="724"/>
      <c r="V33" s="724"/>
      <c r="W33" s="724"/>
      <c r="X33" s="724"/>
      <c r="Y33" s="724"/>
      <c r="Z33" s="724"/>
      <c r="AA33" s="724"/>
      <c r="AB33" s="724"/>
      <c r="AC33" s="724"/>
      <c r="AD33" s="724"/>
      <c r="AE33" s="151"/>
    </row>
    <row r="34" spans="2:31" hidden="1" x14ac:dyDescent="0.2">
      <c r="B34" s="150"/>
      <c r="C34" s="724"/>
      <c r="D34" s="724"/>
      <c r="E34" s="724"/>
      <c r="F34" s="724"/>
      <c r="G34" s="724"/>
      <c r="H34" s="724"/>
      <c r="I34" s="724"/>
      <c r="J34" s="724"/>
      <c r="K34" s="724"/>
      <c r="L34" s="724"/>
      <c r="M34" s="724"/>
      <c r="N34" s="724"/>
      <c r="O34" s="724"/>
      <c r="P34" s="724"/>
      <c r="Q34" s="724"/>
      <c r="R34" s="724"/>
      <c r="S34" s="724"/>
      <c r="T34" s="724"/>
      <c r="U34" s="724"/>
      <c r="V34" s="724"/>
      <c r="W34" s="724"/>
      <c r="X34" s="724"/>
      <c r="Y34" s="724"/>
      <c r="Z34" s="724"/>
      <c r="AA34" s="724"/>
      <c r="AB34" s="724"/>
      <c r="AC34" s="724"/>
      <c r="AD34" s="724"/>
      <c r="AE34" s="151"/>
    </row>
    <row r="35" spans="2:31" hidden="1" x14ac:dyDescent="0.2">
      <c r="B35" s="150"/>
      <c r="C35" s="724"/>
      <c r="D35" s="724"/>
      <c r="E35" s="724"/>
      <c r="F35" s="724"/>
      <c r="G35" s="724"/>
      <c r="H35" s="724"/>
      <c r="I35" s="724"/>
      <c r="J35" s="724"/>
      <c r="K35" s="724"/>
      <c r="L35" s="724"/>
      <c r="M35" s="724"/>
      <c r="N35" s="724"/>
      <c r="O35" s="724"/>
      <c r="P35" s="724"/>
      <c r="Q35" s="724"/>
      <c r="R35" s="724"/>
      <c r="S35" s="724"/>
      <c r="T35" s="724"/>
      <c r="U35" s="724"/>
      <c r="V35" s="724"/>
      <c r="W35" s="724"/>
      <c r="X35" s="724"/>
      <c r="Y35" s="724"/>
      <c r="Z35" s="724"/>
      <c r="AA35" s="724"/>
      <c r="AB35" s="724"/>
      <c r="AC35" s="724"/>
      <c r="AD35" s="724"/>
      <c r="AE35" s="151"/>
    </row>
    <row r="36" spans="2:31" hidden="1" x14ac:dyDescent="0.2">
      <c r="B36" s="150"/>
      <c r="C36" s="724"/>
      <c r="D36" s="724"/>
      <c r="E36" s="724"/>
      <c r="F36" s="724"/>
      <c r="G36" s="724"/>
      <c r="H36" s="724"/>
      <c r="I36" s="724"/>
      <c r="J36" s="724"/>
      <c r="K36" s="724"/>
      <c r="L36" s="724"/>
      <c r="M36" s="724"/>
      <c r="N36" s="724"/>
      <c r="O36" s="724"/>
      <c r="P36" s="724"/>
      <c r="Q36" s="724"/>
      <c r="R36" s="724"/>
      <c r="S36" s="724"/>
      <c r="T36" s="724"/>
      <c r="U36" s="724"/>
      <c r="V36" s="724"/>
      <c r="W36" s="724"/>
      <c r="X36" s="724"/>
      <c r="Y36" s="724"/>
      <c r="Z36" s="724"/>
      <c r="AA36" s="724"/>
      <c r="AB36" s="724"/>
      <c r="AC36" s="724"/>
      <c r="AD36" s="724"/>
      <c r="AE36" s="151"/>
    </row>
    <row r="37" spans="2:31" hidden="1" x14ac:dyDescent="0.2">
      <c r="B37" s="150"/>
      <c r="C37" s="724"/>
      <c r="D37" s="724"/>
      <c r="E37" s="724"/>
      <c r="F37" s="724"/>
      <c r="G37" s="724"/>
      <c r="H37" s="724"/>
      <c r="I37" s="724"/>
      <c r="J37" s="724"/>
      <c r="K37" s="724"/>
      <c r="L37" s="724"/>
      <c r="M37" s="724"/>
      <c r="N37" s="724"/>
      <c r="O37" s="724"/>
      <c r="P37" s="724"/>
      <c r="Q37" s="724"/>
      <c r="R37" s="724"/>
      <c r="S37" s="724"/>
      <c r="T37" s="724"/>
      <c r="U37" s="724"/>
      <c r="V37" s="724"/>
      <c r="W37" s="724"/>
      <c r="X37" s="724"/>
      <c r="Y37" s="724"/>
      <c r="Z37" s="724"/>
      <c r="AA37" s="724"/>
      <c r="AB37" s="724"/>
      <c r="AC37" s="724"/>
      <c r="AD37" s="724"/>
      <c r="AE37" s="151"/>
    </row>
    <row r="38" spans="2:31" hidden="1" x14ac:dyDescent="0.2">
      <c r="B38" s="150"/>
      <c r="C38" s="724"/>
      <c r="D38" s="724"/>
      <c r="E38" s="724"/>
      <c r="F38" s="724"/>
      <c r="G38" s="724"/>
      <c r="H38" s="724"/>
      <c r="I38" s="724"/>
      <c r="J38" s="724"/>
      <c r="K38" s="724"/>
      <c r="L38" s="724"/>
      <c r="M38" s="724"/>
      <c r="N38" s="724"/>
      <c r="O38" s="724"/>
      <c r="P38" s="724"/>
      <c r="Q38" s="724"/>
      <c r="R38" s="724"/>
      <c r="S38" s="724"/>
      <c r="T38" s="724"/>
      <c r="U38" s="724"/>
      <c r="V38" s="724"/>
      <c r="W38" s="724"/>
      <c r="X38" s="724"/>
      <c r="Y38" s="724"/>
      <c r="Z38" s="724"/>
      <c r="AA38" s="724"/>
      <c r="AB38" s="724"/>
      <c r="AC38" s="724"/>
      <c r="AD38" s="724"/>
      <c r="AE38" s="151"/>
    </row>
    <row r="39" spans="2:31" hidden="1" x14ac:dyDescent="0.2">
      <c r="B39" s="150"/>
      <c r="C39" s="724"/>
      <c r="D39" s="724"/>
      <c r="E39" s="724"/>
      <c r="F39" s="724"/>
      <c r="G39" s="724"/>
      <c r="H39" s="724"/>
      <c r="I39" s="724"/>
      <c r="J39" s="724"/>
      <c r="K39" s="724"/>
      <c r="L39" s="724"/>
      <c r="M39" s="724"/>
      <c r="N39" s="724"/>
      <c r="O39" s="724"/>
      <c r="P39" s="724"/>
      <c r="Q39" s="724"/>
      <c r="R39" s="724"/>
      <c r="S39" s="724"/>
      <c r="T39" s="724"/>
      <c r="U39" s="724"/>
      <c r="V39" s="724"/>
      <c r="W39" s="724"/>
      <c r="X39" s="724"/>
      <c r="Y39" s="724"/>
      <c r="Z39" s="724"/>
      <c r="AA39" s="724"/>
      <c r="AB39" s="724"/>
      <c r="AC39" s="724"/>
      <c r="AD39" s="724"/>
      <c r="AE39" s="151"/>
    </row>
    <row r="40" spans="2:31" s="4" customFormat="1" ht="15.75" customHeight="1" x14ac:dyDescent="0.2">
      <c r="B40" s="175"/>
      <c r="C40" s="68"/>
      <c r="D40" s="68"/>
      <c r="E40" s="68"/>
      <c r="F40" s="68"/>
      <c r="G40" s="68"/>
      <c r="H40" s="68"/>
      <c r="I40" s="68"/>
      <c r="J40" s="68"/>
      <c r="K40" s="68"/>
      <c r="L40" s="68"/>
      <c r="M40" s="68"/>
      <c r="N40" s="68"/>
      <c r="O40" s="68"/>
      <c r="P40" s="68"/>
      <c r="Q40" s="68"/>
      <c r="R40" s="68"/>
      <c r="S40" s="68"/>
      <c r="T40" s="68"/>
      <c r="U40" s="68"/>
      <c r="V40" s="68"/>
      <c r="W40" s="68"/>
      <c r="X40" s="68"/>
      <c r="Y40" s="68"/>
      <c r="Z40" s="68"/>
      <c r="AA40" s="68"/>
      <c r="AB40" s="68"/>
      <c r="AC40" s="68"/>
      <c r="AD40" s="68"/>
      <c r="AE40" s="176"/>
    </row>
    <row r="41" spans="2:31" s="4" customFormat="1" ht="22.5" customHeight="1" x14ac:dyDescent="0.2">
      <c r="B41" s="353" t="s">
        <v>1498</v>
      </c>
      <c r="C41" s="354"/>
      <c r="D41" s="353"/>
      <c r="E41" s="353"/>
      <c r="F41" s="353"/>
      <c r="G41" s="353"/>
      <c r="H41" s="353"/>
      <c r="I41" s="353"/>
      <c r="J41" s="353"/>
      <c r="K41" s="353"/>
      <c r="L41" s="353"/>
      <c r="M41" s="353"/>
      <c r="N41" s="353"/>
      <c r="O41" s="353"/>
      <c r="P41" s="353"/>
      <c r="Q41" s="353"/>
      <c r="R41" s="353"/>
      <c r="S41" s="353"/>
      <c r="T41" s="353"/>
      <c r="U41" s="353"/>
      <c r="V41" s="353"/>
      <c r="W41" s="353"/>
      <c r="X41" s="353"/>
      <c r="Y41" s="353"/>
      <c r="Z41" s="353"/>
      <c r="AA41" s="355"/>
      <c r="AB41" s="355"/>
      <c r="AC41" s="355"/>
      <c r="AD41" s="355"/>
      <c r="AE41" s="353"/>
    </row>
    <row r="42" spans="2:31" s="4" customFormat="1" ht="15.75" customHeight="1" x14ac:dyDescent="0.2">
      <c r="B42" s="122"/>
      <c r="C42" s="123"/>
      <c r="D42" s="123"/>
      <c r="E42" s="123"/>
      <c r="F42" s="123"/>
      <c r="G42" s="123"/>
      <c r="H42" s="123"/>
      <c r="I42" s="123"/>
      <c r="J42" s="123"/>
      <c r="K42" s="123"/>
      <c r="L42" s="123"/>
      <c r="M42" s="123"/>
      <c r="N42" s="123"/>
      <c r="O42" s="123"/>
      <c r="P42" s="123"/>
      <c r="Q42" s="123"/>
      <c r="R42" s="123"/>
      <c r="S42" s="123"/>
      <c r="T42" s="123"/>
      <c r="U42" s="123"/>
      <c r="V42" s="123"/>
      <c r="W42" s="123"/>
      <c r="X42" s="123"/>
      <c r="Y42" s="123"/>
      <c r="Z42" s="123"/>
      <c r="AA42" s="123"/>
      <c r="AB42" s="123"/>
      <c r="AC42" s="123"/>
      <c r="AD42" s="123"/>
      <c r="AE42" s="124"/>
    </row>
    <row r="43" spans="2:31" s="4" customFormat="1" ht="15.75" customHeight="1" x14ac:dyDescent="0.2">
      <c r="B43" s="177"/>
      <c r="C43" s="408" t="s">
        <v>1429</v>
      </c>
      <c r="D43" s="408"/>
      <c r="E43" s="408"/>
      <c r="F43" s="408"/>
      <c r="G43" s="408"/>
      <c r="H43" s="408"/>
      <c r="I43" s="408"/>
      <c r="J43" s="408"/>
      <c r="K43" s="408"/>
      <c r="L43" s="408"/>
      <c r="M43" s="408"/>
      <c r="N43" s="408"/>
      <c r="O43" s="408"/>
      <c r="P43" s="70"/>
      <c r="Q43" s="70"/>
      <c r="R43" s="664" t="s">
        <v>1430</v>
      </c>
      <c r="S43" s="664"/>
      <c r="T43" s="664"/>
      <c r="U43" s="664"/>
      <c r="V43" s="664"/>
      <c r="W43" s="664"/>
      <c r="X43" s="664"/>
      <c r="Y43" s="664"/>
      <c r="Z43" s="664"/>
      <c r="AA43" s="664"/>
      <c r="AB43" s="664"/>
      <c r="AC43" s="664"/>
      <c r="AD43" s="664"/>
      <c r="AE43" s="78"/>
    </row>
    <row r="44" spans="2:31" s="4" customFormat="1" ht="15.75" customHeight="1" x14ac:dyDescent="0.2">
      <c r="B44" s="178"/>
      <c r="C44" s="408"/>
      <c r="D44" s="408"/>
      <c r="E44" s="408"/>
      <c r="F44" s="408"/>
      <c r="G44" s="408"/>
      <c r="H44" s="408"/>
      <c r="I44" s="408"/>
      <c r="J44" s="408"/>
      <c r="K44" s="408"/>
      <c r="L44" s="408"/>
      <c r="M44" s="408"/>
      <c r="N44" s="408"/>
      <c r="O44" s="408"/>
      <c r="P44" s="70"/>
      <c r="Q44" s="70"/>
      <c r="R44" s="664"/>
      <c r="S44" s="664"/>
      <c r="T44" s="664"/>
      <c r="U44" s="664"/>
      <c r="V44" s="664"/>
      <c r="W44" s="664"/>
      <c r="X44" s="664"/>
      <c r="Y44" s="664"/>
      <c r="Z44" s="664"/>
      <c r="AA44" s="664"/>
      <c r="AB44" s="664"/>
      <c r="AC44" s="664"/>
      <c r="AD44" s="664"/>
      <c r="AE44" s="78"/>
    </row>
    <row r="45" spans="2:31" s="4" customFormat="1" ht="15.75" customHeight="1" x14ac:dyDescent="0.2">
      <c r="B45" s="121"/>
      <c r="C45" s="364">
        <f>INFO.BASICA!$C$79</f>
        <v>0</v>
      </c>
      <c r="D45" s="364"/>
      <c r="E45" s="364"/>
      <c r="F45" s="364"/>
      <c r="G45" s="364"/>
      <c r="H45" s="364"/>
      <c r="I45" s="364"/>
      <c r="J45" s="364"/>
      <c r="K45" s="662" t="s">
        <v>1386</v>
      </c>
      <c r="L45" s="662"/>
      <c r="M45" s="662"/>
      <c r="N45" s="662"/>
      <c r="O45" s="662"/>
      <c r="P45" s="52"/>
      <c r="Q45" s="52"/>
      <c r="R45" s="64"/>
      <c r="S45" s="64"/>
      <c r="T45" s="64"/>
      <c r="U45" s="64"/>
      <c r="V45" s="64"/>
      <c r="W45" s="64"/>
      <c r="X45" s="64"/>
      <c r="Y45" s="64"/>
      <c r="Z45" s="64"/>
      <c r="AA45" s="64"/>
      <c r="AB45" s="64"/>
      <c r="AC45" s="64"/>
      <c r="AD45" s="64"/>
      <c r="AE45" s="78"/>
    </row>
    <row r="46" spans="2:31" s="4" customFormat="1" ht="15.75" customHeight="1" x14ac:dyDescent="0.2">
      <c r="B46" s="121"/>
      <c r="C46" s="368">
        <f>INFO.BASICA!$C$80</f>
        <v>0</v>
      </c>
      <c r="D46" s="368"/>
      <c r="E46" s="368"/>
      <c r="F46" s="368"/>
      <c r="G46" s="368"/>
      <c r="H46" s="368"/>
      <c r="I46" s="368"/>
      <c r="J46" s="368"/>
      <c r="K46" s="662" t="s">
        <v>1387</v>
      </c>
      <c r="L46" s="662"/>
      <c r="M46" s="662"/>
      <c r="N46" s="662"/>
      <c r="O46" s="662"/>
      <c r="P46" s="52"/>
      <c r="Q46" s="52"/>
      <c r="R46" s="86" t="b">
        <f>INFO.BASICA!R80</f>
        <v>0</v>
      </c>
      <c r="S46" s="537" t="s">
        <v>1485</v>
      </c>
      <c r="T46" s="537"/>
      <c r="U46" s="537"/>
      <c r="V46" s="537"/>
      <c r="W46" s="537"/>
      <c r="X46" s="537"/>
      <c r="Y46" s="537"/>
      <c r="Z46" s="537"/>
      <c r="AA46" s="537"/>
      <c r="AB46" s="537"/>
      <c r="AC46" s="537"/>
      <c r="AD46" s="537"/>
      <c r="AE46" s="78"/>
    </row>
    <row r="47" spans="2:31" s="4" customFormat="1" ht="15.75" customHeight="1" x14ac:dyDescent="0.2">
      <c r="B47" s="121"/>
      <c r="C47" s="371">
        <f>INFO.BASICA!$C$81</f>
        <v>0</v>
      </c>
      <c r="D47" s="371"/>
      <c r="E47" s="371"/>
      <c r="F47" s="371"/>
      <c r="G47" s="371"/>
      <c r="H47" s="371"/>
      <c r="I47" s="371"/>
      <c r="J47" s="371"/>
      <c r="K47" s="662" t="s">
        <v>1389</v>
      </c>
      <c r="L47" s="662"/>
      <c r="M47" s="662"/>
      <c r="N47" s="662"/>
      <c r="O47" s="662"/>
      <c r="P47" s="52"/>
      <c r="Q47" s="52"/>
      <c r="R47" s="372" t="b">
        <f>INFO.BASICA!R81</f>
        <v>0</v>
      </c>
      <c r="S47" s="665" t="s">
        <v>1486</v>
      </c>
      <c r="T47" s="665"/>
      <c r="U47" s="665"/>
      <c r="V47" s="665"/>
      <c r="W47" s="665"/>
      <c r="X47" s="665"/>
      <c r="Y47" s="665"/>
      <c r="Z47" s="665"/>
      <c r="AA47" s="665"/>
      <c r="AB47" s="665"/>
      <c r="AC47" s="665"/>
      <c r="AD47" s="665"/>
      <c r="AE47" s="78"/>
    </row>
    <row r="48" spans="2:31" s="4" customFormat="1" ht="15.75" customHeight="1" x14ac:dyDescent="0.2">
      <c r="B48" s="79"/>
      <c r="C48" s="80"/>
      <c r="D48" s="80"/>
      <c r="E48" s="80"/>
      <c r="F48" s="80"/>
      <c r="G48" s="80"/>
      <c r="H48" s="80"/>
      <c r="I48" s="80"/>
      <c r="J48" s="80"/>
      <c r="K48" s="80"/>
      <c r="L48" s="80"/>
      <c r="M48" s="80"/>
      <c r="N48" s="80"/>
      <c r="O48" s="80"/>
      <c r="P48" s="80"/>
      <c r="Q48" s="80"/>
      <c r="R48" s="372"/>
      <c r="S48" s="665"/>
      <c r="T48" s="665"/>
      <c r="U48" s="665"/>
      <c r="V48" s="665"/>
      <c r="W48" s="665"/>
      <c r="X48" s="665"/>
      <c r="Y48" s="665"/>
      <c r="Z48" s="665"/>
      <c r="AA48" s="665"/>
      <c r="AB48" s="665"/>
      <c r="AC48" s="665"/>
      <c r="AD48" s="665"/>
      <c r="AE48" s="78"/>
    </row>
    <row r="49" spans="2:31" s="4" customFormat="1" ht="15.75" customHeight="1" x14ac:dyDescent="0.2">
      <c r="B49" s="79"/>
      <c r="C49" s="64"/>
      <c r="D49" s="89"/>
      <c r="E49" s="89"/>
      <c r="F49" s="89"/>
      <c r="G49" s="89"/>
      <c r="H49" s="89"/>
      <c r="I49" s="89"/>
      <c r="J49" s="89"/>
      <c r="K49" s="89"/>
      <c r="L49" s="89"/>
      <c r="M49" s="89"/>
      <c r="N49" s="89"/>
      <c r="O49" s="89"/>
      <c r="P49" s="89"/>
      <c r="Q49" s="89"/>
      <c r="R49" s="86" t="b">
        <f>INFO.BASICA!R83</f>
        <v>0</v>
      </c>
      <c r="S49" s="537" t="s">
        <v>3</v>
      </c>
      <c r="T49" s="537"/>
      <c r="U49" s="537"/>
      <c r="V49" s="537"/>
      <c r="W49" s="537"/>
      <c r="X49" s="537"/>
      <c r="Y49" s="537"/>
      <c r="Z49" s="537"/>
      <c r="AA49" s="537"/>
      <c r="AB49" s="537"/>
      <c r="AC49" s="537"/>
      <c r="AD49" s="537"/>
      <c r="AE49" s="78"/>
    </row>
    <row r="50" spans="2:31" s="4" customFormat="1" ht="15.75" customHeight="1" x14ac:dyDescent="0.2">
      <c r="B50" s="79"/>
      <c r="C50" s="661" t="s">
        <v>1392</v>
      </c>
      <c r="D50" s="661"/>
      <c r="E50" s="661"/>
      <c r="F50" s="661"/>
      <c r="G50" s="661"/>
      <c r="H50" s="661"/>
      <c r="I50" s="661"/>
      <c r="J50" s="661"/>
      <c r="K50" s="661"/>
      <c r="L50" s="661"/>
      <c r="M50" s="661"/>
      <c r="N50" s="661"/>
      <c r="O50" s="661"/>
      <c r="P50" s="89"/>
      <c r="Q50" s="89"/>
      <c r="R50" s="86" t="b">
        <f>INFO.BASICA!R84</f>
        <v>0</v>
      </c>
      <c r="S50" s="537" t="str">
        <f>INFO.BASICA!S84</f>
        <v>VICHE / BICHE</v>
      </c>
      <c r="T50" s="537"/>
      <c r="U50" s="537"/>
      <c r="V50" s="537"/>
      <c r="W50" s="537"/>
      <c r="X50" s="537"/>
      <c r="Y50" s="537"/>
      <c r="Z50" s="537"/>
      <c r="AA50" s="537"/>
      <c r="AB50" s="537"/>
      <c r="AC50" s="537"/>
      <c r="AD50" s="537"/>
      <c r="AE50" s="78"/>
    </row>
    <row r="51" spans="2:31" s="4" customFormat="1" ht="15.75" customHeight="1" x14ac:dyDescent="0.2">
      <c r="B51" s="79"/>
      <c r="C51" s="661"/>
      <c r="D51" s="661"/>
      <c r="E51" s="661"/>
      <c r="F51" s="661"/>
      <c r="G51" s="661"/>
      <c r="H51" s="661"/>
      <c r="I51" s="661"/>
      <c r="J51" s="661"/>
      <c r="K51" s="661"/>
      <c r="L51" s="661"/>
      <c r="M51" s="661"/>
      <c r="N51" s="661"/>
      <c r="O51" s="661"/>
      <c r="P51" s="89"/>
      <c r="Q51" s="89"/>
      <c r="R51" s="64"/>
      <c r="S51" s="86" t="b">
        <f>INFO.BASICA!S85</f>
        <v>0</v>
      </c>
      <c r="T51" s="2" t="str">
        <f>INFO.BASICA!T85</f>
        <v>PRODUCIR, ENVASAR Y VENDER (VICHE)</v>
      </c>
      <c r="U51" s="64"/>
      <c r="V51" s="64"/>
      <c r="W51" s="64"/>
      <c r="X51" s="64"/>
      <c r="Y51" s="64"/>
      <c r="Z51" s="64"/>
      <c r="AA51" s="64"/>
      <c r="AB51" s="64"/>
      <c r="AC51" s="64"/>
      <c r="AD51" s="64"/>
      <c r="AE51" s="78"/>
    </row>
    <row r="52" spans="2:31" s="4" customFormat="1" ht="15.75" customHeight="1" x14ac:dyDescent="0.2">
      <c r="B52" s="79"/>
      <c r="C52" s="90" t="b">
        <f>INFO.BASICA!C86</f>
        <v>1</v>
      </c>
      <c r="D52" s="662" t="s">
        <v>1395</v>
      </c>
      <c r="E52" s="662"/>
      <c r="F52" s="662"/>
      <c r="G52" s="662"/>
      <c r="H52" s="662"/>
      <c r="I52" s="662"/>
      <c r="J52" s="90" t="b">
        <f>INFO.BASICA!J86</f>
        <v>0</v>
      </c>
      <c r="K52" s="662" t="s">
        <v>1396</v>
      </c>
      <c r="L52" s="662"/>
      <c r="M52" s="662"/>
      <c r="N52" s="662"/>
      <c r="O52" s="662"/>
      <c r="P52" s="64"/>
      <c r="Q52" s="55"/>
      <c r="R52" s="64"/>
      <c r="S52" s="64"/>
      <c r="T52" s="64"/>
      <c r="U52" s="64"/>
      <c r="V52" s="64"/>
      <c r="W52" s="64"/>
      <c r="X52" s="64"/>
      <c r="Y52" s="64"/>
      <c r="Z52" s="64"/>
      <c r="AA52" s="64"/>
      <c r="AB52" s="64"/>
      <c r="AC52" s="64"/>
      <c r="AD52" s="64"/>
      <c r="AE52" s="78"/>
    </row>
    <row r="53" spans="2:31" s="4" customFormat="1" ht="15.75" customHeight="1" x14ac:dyDescent="0.2">
      <c r="B53" s="79"/>
      <c r="C53" s="90" t="b">
        <f>INFO.BASICA!C87</f>
        <v>0</v>
      </c>
      <c r="D53" s="662" t="s">
        <v>1397</v>
      </c>
      <c r="E53" s="662"/>
      <c r="F53" s="662"/>
      <c r="G53" s="662"/>
      <c r="H53" s="662"/>
      <c r="I53" s="662"/>
      <c r="J53" s="86" t="b">
        <f>INFO.BASICA!J87</f>
        <v>0</v>
      </c>
      <c r="K53" s="662" t="s">
        <v>1398</v>
      </c>
      <c r="L53" s="662"/>
      <c r="M53" s="662"/>
      <c r="N53" s="662"/>
      <c r="O53" s="662"/>
      <c r="P53" s="64"/>
      <c r="Q53" s="55"/>
      <c r="R53" s="64"/>
      <c r="S53" s="64"/>
      <c r="T53" s="64"/>
      <c r="U53" s="64"/>
      <c r="V53" s="64"/>
      <c r="W53" s="64"/>
      <c r="X53" s="64"/>
      <c r="Y53" s="64"/>
      <c r="Z53" s="64"/>
      <c r="AA53" s="64"/>
      <c r="AB53" s="64"/>
      <c r="AC53" s="64"/>
      <c r="AD53" s="64"/>
      <c r="AE53" s="78"/>
    </row>
    <row r="54" spans="2:31" s="4" customFormat="1" ht="15.75" customHeight="1" x14ac:dyDescent="0.2">
      <c r="B54" s="79"/>
      <c r="C54" s="90" t="b">
        <f>INFO.BASICA!C88</f>
        <v>0</v>
      </c>
      <c r="D54" s="662" t="s">
        <v>1399</v>
      </c>
      <c r="E54" s="662"/>
      <c r="F54" s="662"/>
      <c r="G54" s="662"/>
      <c r="H54" s="662"/>
      <c r="I54" s="662"/>
      <c r="J54" s="86" t="b">
        <f>INFO.BASICA!J88</f>
        <v>0</v>
      </c>
      <c r="K54" s="662" t="s">
        <v>1400</v>
      </c>
      <c r="L54" s="662"/>
      <c r="M54" s="662"/>
      <c r="N54" s="662"/>
      <c r="O54" s="662"/>
      <c r="P54" s="64"/>
      <c r="Q54" s="55"/>
      <c r="R54" s="55"/>
      <c r="S54" s="55"/>
      <c r="T54" s="55"/>
      <c r="U54" s="55"/>
      <c r="V54" s="55"/>
      <c r="W54" s="55"/>
      <c r="X54" s="55"/>
      <c r="Y54" s="80"/>
      <c r="Z54" s="80"/>
      <c r="AA54" s="80"/>
      <c r="AB54" s="80"/>
      <c r="AC54" s="80"/>
      <c r="AD54" s="80"/>
      <c r="AE54" s="78"/>
    </row>
    <row r="55" spans="2:31" s="4" customFormat="1" ht="15.75" customHeight="1" x14ac:dyDescent="0.2">
      <c r="B55" s="79"/>
      <c r="C55" s="90" t="b">
        <f>INFO.BASICA!C89</f>
        <v>0</v>
      </c>
      <c r="D55" s="662" t="s">
        <v>1401</v>
      </c>
      <c r="E55" s="662"/>
      <c r="F55" s="662"/>
      <c r="G55" s="662"/>
      <c r="H55" s="662"/>
      <c r="I55" s="662"/>
      <c r="N55" s="52"/>
      <c r="O55" s="52"/>
      <c r="P55" s="52"/>
      <c r="Q55" s="55"/>
      <c r="R55" s="55"/>
      <c r="S55" s="55"/>
      <c r="T55" s="55"/>
      <c r="U55" s="55"/>
      <c r="V55" s="55"/>
      <c r="W55" s="55"/>
      <c r="X55" s="55"/>
      <c r="Y55" s="80"/>
      <c r="Z55" s="80"/>
      <c r="AA55" s="80"/>
      <c r="AB55" s="80"/>
      <c r="AC55" s="80"/>
      <c r="AD55" s="80"/>
      <c r="AE55" s="78"/>
    </row>
    <row r="56" spans="2:31" s="4" customFormat="1" ht="15.75" customHeight="1" x14ac:dyDescent="0.2">
      <c r="B56" s="79"/>
      <c r="C56" s="80"/>
      <c r="D56" s="80"/>
      <c r="E56" s="80"/>
      <c r="F56" s="80"/>
      <c r="G56" s="80"/>
      <c r="H56" s="80"/>
      <c r="I56" s="80"/>
      <c r="J56" s="80"/>
      <c r="K56" s="80"/>
      <c r="L56" s="64"/>
      <c r="M56" s="64"/>
      <c r="N56" s="80"/>
      <c r="O56" s="80"/>
      <c r="P56" s="80"/>
      <c r="Q56" s="80"/>
      <c r="R56" s="80"/>
      <c r="S56" s="80"/>
      <c r="T56" s="80"/>
      <c r="U56" s="80"/>
      <c r="V56" s="80"/>
      <c r="W56" s="80"/>
      <c r="X56" s="80"/>
      <c r="Y56" s="80"/>
      <c r="Z56" s="80"/>
      <c r="AA56" s="80"/>
      <c r="AB56" s="80"/>
      <c r="AC56" s="80"/>
      <c r="AD56" s="80"/>
      <c r="AE56" s="78"/>
    </row>
    <row r="57" spans="2:31" s="4" customFormat="1" ht="15.75" customHeight="1" x14ac:dyDescent="0.2">
      <c r="B57" s="658" t="s">
        <v>1402</v>
      </c>
      <c r="C57" s="659"/>
      <c r="D57" s="659"/>
      <c r="E57" s="659"/>
      <c r="F57" s="659"/>
      <c r="G57" s="70"/>
      <c r="H57" s="70"/>
      <c r="I57" s="70"/>
      <c r="J57" s="70"/>
      <c r="K57" s="70"/>
      <c r="L57" s="64"/>
      <c r="M57" s="64"/>
      <c r="N57" s="70"/>
      <c r="O57" s="70"/>
      <c r="P57" s="70"/>
      <c r="Q57" s="70"/>
      <c r="R57" s="70"/>
      <c r="S57" s="70"/>
      <c r="T57" s="70"/>
      <c r="U57" s="70"/>
      <c r="V57" s="70"/>
      <c r="W57" s="70"/>
      <c r="X57" s="70"/>
      <c r="Y57" s="70"/>
      <c r="Z57" s="70"/>
      <c r="AA57" s="70"/>
      <c r="AB57" s="70"/>
      <c r="AC57" s="70"/>
      <c r="AD57" s="80"/>
      <c r="AE57" s="78"/>
    </row>
    <row r="58" spans="2:31" s="4" customFormat="1" ht="15.75" customHeight="1" x14ac:dyDescent="0.2">
      <c r="B58" s="658" t="s">
        <v>1403</v>
      </c>
      <c r="C58" s="659"/>
      <c r="D58" s="659"/>
      <c r="E58" s="659"/>
      <c r="F58" s="659"/>
      <c r="G58" s="91"/>
      <c r="H58" s="64"/>
      <c r="I58" s="64"/>
      <c r="J58" s="64"/>
      <c r="K58" s="64"/>
      <c r="L58" s="64"/>
      <c r="M58" s="64"/>
      <c r="N58" s="64"/>
      <c r="O58" s="64"/>
      <c r="P58" s="64"/>
      <c r="Q58" s="64"/>
      <c r="R58" s="64"/>
      <c r="S58" s="64"/>
      <c r="T58" s="64"/>
      <c r="U58" s="64"/>
      <c r="V58" s="64"/>
      <c r="W58" s="64"/>
      <c r="X58" s="64"/>
      <c r="Y58" s="64"/>
      <c r="Z58" s="64"/>
      <c r="AA58" s="64"/>
      <c r="AB58" s="64"/>
      <c r="AC58" s="64"/>
      <c r="AD58" s="64"/>
      <c r="AE58" s="179"/>
    </row>
    <row r="59" spans="2:31" s="4" customFormat="1" ht="15.75" customHeight="1" x14ac:dyDescent="0.2">
      <c r="B59" s="79"/>
      <c r="C59" s="315">
        <f>INFO.BASICA!$C$93</f>
        <v>0</v>
      </c>
      <c r="D59" s="315"/>
      <c r="E59" s="315"/>
      <c r="F59" s="315"/>
      <c r="G59" s="315"/>
      <c r="H59" s="315"/>
      <c r="I59" s="315"/>
      <c r="J59" s="315"/>
      <c r="K59" s="315"/>
      <c r="L59" s="315"/>
      <c r="M59" s="315"/>
      <c r="N59" s="315"/>
      <c r="O59" s="315"/>
      <c r="P59" s="315"/>
      <c r="Q59" s="315"/>
      <c r="R59" s="315"/>
      <c r="S59" s="315"/>
      <c r="T59" s="315"/>
      <c r="U59" s="315"/>
      <c r="V59" s="315"/>
      <c r="W59" s="315"/>
      <c r="X59" s="315"/>
      <c r="Y59" s="315"/>
      <c r="Z59" s="315"/>
      <c r="AA59" s="315"/>
      <c r="AB59" s="315"/>
      <c r="AC59" s="315"/>
      <c r="AD59" s="315"/>
      <c r="AE59" s="315"/>
    </row>
    <row r="60" spans="2:31" s="4" customFormat="1" ht="15.75" customHeight="1" x14ac:dyDescent="0.2">
      <c r="B60" s="79"/>
      <c r="C60" s="315"/>
      <c r="D60" s="315"/>
      <c r="E60" s="315"/>
      <c r="F60" s="315"/>
      <c r="G60" s="315"/>
      <c r="H60" s="315"/>
      <c r="I60" s="315"/>
      <c r="J60" s="315"/>
      <c r="K60" s="315"/>
      <c r="L60" s="315"/>
      <c r="M60" s="315"/>
      <c r="N60" s="315"/>
      <c r="O60" s="315"/>
      <c r="P60" s="315"/>
      <c r="Q60" s="315"/>
      <c r="R60" s="315"/>
      <c r="S60" s="315"/>
      <c r="T60" s="315"/>
      <c r="U60" s="315"/>
      <c r="V60" s="315"/>
      <c r="W60" s="315"/>
      <c r="X60" s="315"/>
      <c r="Y60" s="315"/>
      <c r="Z60" s="315"/>
      <c r="AA60" s="315"/>
      <c r="AB60" s="315"/>
      <c r="AC60" s="315"/>
      <c r="AD60" s="315"/>
      <c r="AE60" s="315"/>
    </row>
    <row r="61" spans="2:31" s="4" customFormat="1" ht="15.75" customHeight="1" x14ac:dyDescent="0.2">
      <c r="B61" s="79"/>
      <c r="C61" s="315"/>
      <c r="D61" s="315"/>
      <c r="E61" s="315"/>
      <c r="F61" s="315"/>
      <c r="G61" s="315"/>
      <c r="H61" s="315"/>
      <c r="I61" s="315"/>
      <c r="J61" s="315"/>
      <c r="K61" s="315"/>
      <c r="L61" s="315"/>
      <c r="M61" s="315"/>
      <c r="N61" s="315"/>
      <c r="O61" s="315"/>
      <c r="P61" s="315"/>
      <c r="Q61" s="315"/>
      <c r="R61" s="315"/>
      <c r="S61" s="315"/>
      <c r="T61" s="315"/>
      <c r="U61" s="315"/>
      <c r="V61" s="315"/>
      <c r="W61" s="315"/>
      <c r="X61" s="315"/>
      <c r="Y61" s="315"/>
      <c r="Z61" s="315"/>
      <c r="AA61" s="315"/>
      <c r="AB61" s="315"/>
      <c r="AC61" s="315"/>
      <c r="AD61" s="315"/>
      <c r="AE61" s="315"/>
    </row>
    <row r="62" spans="2:31" s="4" customFormat="1" ht="15.75" customHeight="1" x14ac:dyDescent="0.2">
      <c r="B62" s="79"/>
      <c r="C62" s="315"/>
      <c r="D62" s="315"/>
      <c r="E62" s="315"/>
      <c r="F62" s="315"/>
      <c r="G62" s="315"/>
      <c r="H62" s="315"/>
      <c r="I62" s="315"/>
      <c r="J62" s="315"/>
      <c r="K62" s="315"/>
      <c r="L62" s="315"/>
      <c r="M62" s="315"/>
      <c r="N62" s="315"/>
      <c r="O62" s="315"/>
      <c r="P62" s="315"/>
      <c r="Q62" s="315"/>
      <c r="R62" s="315"/>
      <c r="S62" s="315"/>
      <c r="T62" s="315"/>
      <c r="U62" s="315"/>
      <c r="V62" s="315"/>
      <c r="W62" s="315"/>
      <c r="X62" s="315"/>
      <c r="Y62" s="315"/>
      <c r="Z62" s="315"/>
      <c r="AA62" s="315"/>
      <c r="AB62" s="315"/>
      <c r="AC62" s="315"/>
      <c r="AD62" s="315"/>
      <c r="AE62" s="315"/>
    </row>
    <row r="63" spans="2:31" s="4" customFormat="1" ht="15.75" customHeight="1" x14ac:dyDescent="0.2">
      <c r="B63" s="79"/>
      <c r="C63" s="64"/>
      <c r="D63" s="64"/>
      <c r="E63" s="64"/>
      <c r="F63" s="64"/>
      <c r="G63" s="64"/>
      <c r="H63" s="64"/>
      <c r="I63" s="64"/>
      <c r="J63" s="64"/>
      <c r="K63" s="64"/>
      <c r="L63" s="64"/>
      <c r="M63" s="64"/>
      <c r="N63" s="64"/>
      <c r="O63" s="64"/>
      <c r="P63" s="64"/>
      <c r="Q63" s="52"/>
      <c r="R63" s="52"/>
      <c r="S63" s="52"/>
      <c r="T63" s="52"/>
      <c r="U63" s="52"/>
      <c r="V63" s="52"/>
      <c r="W63" s="52"/>
      <c r="X63" s="52"/>
      <c r="Y63" s="52"/>
      <c r="Z63" s="52"/>
      <c r="AA63" s="52"/>
      <c r="AB63" s="52"/>
      <c r="AC63" s="52"/>
      <c r="AD63" s="80"/>
      <c r="AE63" s="78"/>
    </row>
    <row r="64" spans="2:31" s="4" customFormat="1" ht="15.75" customHeight="1" x14ac:dyDescent="0.2">
      <c r="B64" s="177"/>
      <c r="C64" s="63" t="s">
        <v>1404</v>
      </c>
      <c r="D64" s="87"/>
      <c r="E64" s="660"/>
      <c r="F64" s="660"/>
      <c r="G64" s="660"/>
      <c r="H64" s="660"/>
      <c r="I64" s="660"/>
      <c r="J64" s="660"/>
      <c r="K64" s="660"/>
      <c r="L64" s="660"/>
      <c r="M64" s="660"/>
      <c r="N64" s="660"/>
      <c r="O64" s="660"/>
      <c r="P64" s="660"/>
      <c r="Q64" s="660"/>
      <c r="R64" s="660"/>
      <c r="S64" s="660"/>
      <c r="T64" s="660"/>
      <c r="U64" s="660"/>
      <c r="V64" s="660"/>
      <c r="W64" s="660"/>
      <c r="X64" s="660"/>
      <c r="Y64" s="660"/>
      <c r="Z64" s="660"/>
      <c r="AA64" s="660"/>
      <c r="AB64" s="660"/>
      <c r="AC64" s="660"/>
      <c r="AD64" s="660"/>
      <c r="AE64" s="78"/>
    </row>
    <row r="65" spans="2:31" s="4" customFormat="1" ht="15.75" customHeight="1" x14ac:dyDescent="0.2">
      <c r="B65" s="177"/>
      <c r="C65" s="649" t="s">
        <v>1405</v>
      </c>
      <c r="D65" s="649"/>
      <c r="E65" s="649"/>
      <c r="F65" s="649"/>
      <c r="G65" s="649"/>
      <c r="H65" s="649"/>
      <c r="I65" s="650">
        <f>INFO.BASICA!$I$99</f>
        <v>0</v>
      </c>
      <c r="J65" s="650"/>
      <c r="K65" s="650"/>
      <c r="L65" s="650"/>
      <c r="M65" s="650"/>
      <c r="N65" s="650"/>
      <c r="O65" s="650"/>
      <c r="P65" s="650"/>
      <c r="Q65" s="650"/>
      <c r="R65" s="650"/>
      <c r="S65" s="650"/>
      <c r="T65" s="650"/>
      <c r="U65" s="650"/>
      <c r="V65" s="650"/>
      <c r="W65" s="650"/>
      <c r="X65" s="650"/>
      <c r="Y65" s="650"/>
      <c r="Z65" s="650"/>
      <c r="AA65" s="650"/>
      <c r="AB65" s="650"/>
      <c r="AC65" s="650"/>
      <c r="AD65" s="650"/>
      <c r="AE65" s="78"/>
    </row>
    <row r="66" spans="2:31" s="4" customFormat="1" ht="15.75" customHeight="1" x14ac:dyDescent="0.2">
      <c r="B66" s="79"/>
      <c r="C66" s="649" t="s">
        <v>1406</v>
      </c>
      <c r="D66" s="649"/>
      <c r="E66" s="649"/>
      <c r="F66" s="649"/>
      <c r="G66" s="649"/>
      <c r="H66" s="649"/>
      <c r="I66" s="650">
        <f>INFO.BASICA!$I$100</f>
        <v>0</v>
      </c>
      <c r="J66" s="650"/>
      <c r="K66" s="650"/>
      <c r="L66" s="650"/>
      <c r="M66" s="650"/>
      <c r="N66" s="650"/>
      <c r="O66" s="650"/>
      <c r="P66" s="650"/>
      <c r="Q66" s="650"/>
      <c r="R66" s="650"/>
      <c r="S66" s="650"/>
      <c r="T66" s="650"/>
      <c r="U66" s="650"/>
      <c r="V66" s="650"/>
      <c r="W66" s="651" t="s">
        <v>1407</v>
      </c>
      <c r="X66" s="651"/>
      <c r="Y66" s="651"/>
      <c r="Z66" s="329">
        <f>INFO.BASICA!$Z$100</f>
        <v>0</v>
      </c>
      <c r="AA66" s="329"/>
      <c r="AB66" s="329"/>
      <c r="AC66" s="329"/>
      <c r="AD66" s="329"/>
      <c r="AE66" s="179"/>
    </row>
    <row r="67" spans="2:31" s="4" customFormat="1" ht="15.75" customHeight="1" x14ac:dyDescent="0.2">
      <c r="B67" s="79"/>
      <c r="C67" s="649" t="s">
        <v>1408</v>
      </c>
      <c r="D67" s="649"/>
      <c r="E67" s="649"/>
      <c r="F67" s="649"/>
      <c r="G67" s="649"/>
      <c r="H67" s="649"/>
      <c r="I67" s="650">
        <f>INFO.BASICA!$I$101</f>
        <v>0</v>
      </c>
      <c r="J67" s="650"/>
      <c r="K67" s="650"/>
      <c r="L67" s="650"/>
      <c r="M67" s="650"/>
      <c r="N67" s="650"/>
      <c r="O67" s="650"/>
      <c r="P67" s="650"/>
      <c r="Q67" s="650"/>
      <c r="R67" s="650"/>
      <c r="S67" s="650"/>
      <c r="T67" s="650"/>
      <c r="U67" s="650"/>
      <c r="V67" s="650"/>
      <c r="W67" s="650"/>
      <c r="X67" s="650"/>
      <c r="Y67" s="650"/>
      <c r="Z67" s="650"/>
      <c r="AA67" s="650"/>
      <c r="AB67" s="650"/>
      <c r="AC67" s="650"/>
      <c r="AD67" s="650"/>
      <c r="AE67" s="179"/>
    </row>
    <row r="68" spans="2:31" s="4" customFormat="1" ht="15.75" customHeight="1" x14ac:dyDescent="0.2">
      <c r="B68" s="160"/>
      <c r="C68" s="649" t="s">
        <v>1487</v>
      </c>
      <c r="D68" s="649"/>
      <c r="E68" s="649"/>
      <c r="F68" s="649"/>
      <c r="G68" s="649"/>
      <c r="H68" s="649"/>
      <c r="I68" s="649"/>
      <c r="J68" s="649"/>
      <c r="K68" s="650">
        <f>INFO.BASICA!$K$102</f>
        <v>0</v>
      </c>
      <c r="L68" s="650"/>
      <c r="M68" s="650"/>
      <c r="N68" s="650"/>
      <c r="O68" s="650"/>
      <c r="P68" s="650"/>
      <c r="Q68" s="650"/>
      <c r="R68" s="650"/>
      <c r="S68" s="650"/>
      <c r="T68" s="650"/>
      <c r="U68" s="650"/>
      <c r="V68" s="650"/>
      <c r="W68" s="650"/>
      <c r="X68" s="650"/>
      <c r="Y68" s="650"/>
      <c r="Z68" s="650"/>
      <c r="AA68" s="650"/>
      <c r="AB68" s="650"/>
      <c r="AC68" s="650"/>
      <c r="AD68" s="650"/>
      <c r="AE68" s="229"/>
    </row>
    <row r="69" spans="2:31" s="1" customFormat="1" ht="36" customHeight="1" x14ac:dyDescent="0.2">
      <c r="B69" s="751" t="s">
        <v>1666</v>
      </c>
      <c r="C69" s="752"/>
      <c r="D69" s="752"/>
      <c r="E69" s="752"/>
      <c r="F69" s="752"/>
      <c r="G69" s="752"/>
      <c r="H69" s="752"/>
      <c r="I69" s="752"/>
      <c r="J69" s="752"/>
      <c r="K69" s="752"/>
      <c r="L69" s="752"/>
      <c r="M69" s="752"/>
      <c r="N69" s="752"/>
      <c r="O69" s="752"/>
      <c r="P69" s="752"/>
      <c r="Q69" s="752"/>
      <c r="R69" s="752"/>
      <c r="S69" s="752"/>
      <c r="T69" s="752"/>
      <c r="U69" s="752"/>
      <c r="V69" s="752"/>
      <c r="W69" s="752"/>
      <c r="X69" s="752"/>
      <c r="Y69" s="752"/>
      <c r="Z69" s="752"/>
      <c r="AA69" s="752"/>
      <c r="AB69" s="752"/>
      <c r="AC69" s="752"/>
      <c r="AD69" s="752"/>
      <c r="AE69" s="753"/>
    </row>
    <row r="70" spans="2:31" s="1" customFormat="1" ht="12.75" customHeight="1" x14ac:dyDescent="0.2">
      <c r="B70" s="745"/>
      <c r="C70" s="746"/>
      <c r="D70" s="746"/>
      <c r="E70" s="746"/>
      <c r="F70" s="746"/>
      <c r="G70" s="746"/>
      <c r="H70" s="746"/>
      <c r="I70" s="746"/>
      <c r="J70" s="746"/>
      <c r="K70" s="746"/>
      <c r="L70" s="746"/>
      <c r="M70" s="746"/>
      <c r="N70" s="746"/>
      <c r="O70" s="746"/>
      <c r="P70" s="746"/>
      <c r="Q70" s="746"/>
      <c r="R70" s="746"/>
      <c r="S70" s="746"/>
      <c r="T70" s="746"/>
      <c r="U70" s="746"/>
      <c r="V70" s="746"/>
      <c r="W70" s="746"/>
      <c r="X70" s="746"/>
      <c r="Y70" s="746"/>
      <c r="Z70" s="746"/>
      <c r="AA70" s="746"/>
      <c r="AB70" s="746"/>
      <c r="AC70" s="746"/>
      <c r="AD70" s="746"/>
      <c r="AE70" s="747"/>
    </row>
    <row r="71" spans="2:31" s="1" customFormat="1" ht="12.75" customHeight="1" x14ac:dyDescent="0.2">
      <c r="B71" s="213"/>
      <c r="C71" s="93"/>
      <c r="D71" s="93"/>
      <c r="E71" s="93"/>
      <c r="F71" s="93"/>
      <c r="G71" s="93"/>
      <c r="H71" s="93"/>
      <c r="I71" s="93"/>
      <c r="J71" s="93"/>
      <c r="K71" s="93"/>
      <c r="L71" s="93"/>
      <c r="M71" s="93"/>
      <c r="N71" s="93"/>
      <c r="O71" s="93"/>
      <c r="P71" s="93"/>
      <c r="Q71" s="93"/>
      <c r="R71" s="93"/>
      <c r="S71" s="93"/>
      <c r="T71" s="93"/>
      <c r="U71" s="93"/>
      <c r="V71" s="93"/>
      <c r="W71" s="93"/>
      <c r="X71" s="93"/>
      <c r="Y71" s="93"/>
      <c r="Z71" s="93"/>
      <c r="AA71" s="93"/>
      <c r="AB71" s="93"/>
      <c r="AC71" s="93"/>
      <c r="AD71" s="93"/>
      <c r="AE71" s="214"/>
    </row>
    <row r="72" spans="2:31" s="1" customFormat="1" ht="12.75" customHeight="1" x14ac:dyDescent="0.2">
      <c r="B72" s="802" t="s">
        <v>1667</v>
      </c>
      <c r="C72" s="409"/>
      <c r="D72" s="409"/>
      <c r="E72" s="409"/>
      <c r="F72" s="409"/>
      <c r="G72" s="409"/>
      <c r="H72" s="409"/>
      <c r="I72" s="409"/>
      <c r="J72" s="409"/>
      <c r="K72" s="409"/>
      <c r="L72" s="409"/>
      <c r="M72" s="409"/>
      <c r="N72" s="409"/>
      <c r="O72" s="409"/>
      <c r="P72" s="409"/>
      <c r="Q72" s="409"/>
      <c r="R72" s="409"/>
      <c r="S72" s="409"/>
      <c r="T72" s="409"/>
      <c r="U72" s="409"/>
      <c r="V72" s="409"/>
      <c r="W72" s="409"/>
      <c r="X72" s="409"/>
      <c r="Y72" s="409"/>
      <c r="Z72" s="409"/>
      <c r="AA72" s="409"/>
      <c r="AB72" s="409"/>
      <c r="AC72" s="409"/>
      <c r="AD72" s="409"/>
      <c r="AE72" s="803"/>
    </row>
    <row r="73" spans="2:31" s="1" customFormat="1" ht="12.75" customHeight="1" x14ac:dyDescent="0.2">
      <c r="B73" s="802"/>
      <c r="C73" s="409"/>
      <c r="D73" s="409"/>
      <c r="E73" s="409"/>
      <c r="F73" s="409"/>
      <c r="G73" s="409"/>
      <c r="H73" s="409"/>
      <c r="I73" s="409"/>
      <c r="J73" s="409"/>
      <c r="K73" s="409"/>
      <c r="L73" s="409"/>
      <c r="M73" s="409"/>
      <c r="N73" s="409"/>
      <c r="O73" s="409"/>
      <c r="P73" s="409"/>
      <c r="Q73" s="409"/>
      <c r="R73" s="409"/>
      <c r="S73" s="409"/>
      <c r="T73" s="409"/>
      <c r="U73" s="409"/>
      <c r="V73" s="409"/>
      <c r="W73" s="409"/>
      <c r="X73" s="409"/>
      <c r="Y73" s="409"/>
      <c r="Z73" s="409"/>
      <c r="AA73" s="409"/>
      <c r="AB73" s="409"/>
      <c r="AC73" s="409"/>
      <c r="AD73" s="409"/>
      <c r="AE73" s="803"/>
    </row>
    <row r="74" spans="2:31" s="1" customFormat="1" ht="12.75" customHeight="1" x14ac:dyDescent="0.2">
      <c r="B74" s="213"/>
      <c r="C74" s="93"/>
      <c r="D74" s="93"/>
      <c r="E74" s="93"/>
      <c r="F74" s="93"/>
      <c r="G74" s="93"/>
      <c r="H74" s="93"/>
      <c r="I74" s="93"/>
      <c r="J74" s="93"/>
      <c r="K74" s="93"/>
      <c r="L74" s="93"/>
      <c r="M74" s="93"/>
      <c r="N74" s="93"/>
      <c r="O74" s="93"/>
      <c r="P74" s="93"/>
      <c r="Q74" s="93"/>
      <c r="R74" s="93"/>
      <c r="S74" s="93"/>
      <c r="T74" s="93"/>
      <c r="U74" s="93"/>
      <c r="V74" s="93"/>
      <c r="W74" s="93"/>
      <c r="X74" s="93"/>
      <c r="Y74" s="93"/>
      <c r="Z74" s="93"/>
      <c r="AA74" s="93"/>
      <c r="AB74" s="93"/>
      <c r="AC74" s="93"/>
      <c r="AD74" s="93"/>
      <c r="AE74" s="214"/>
    </row>
    <row r="75" spans="2:31" s="1" customFormat="1" ht="18" x14ac:dyDescent="0.25">
      <c r="B75" s="250" t="s">
        <v>1620</v>
      </c>
      <c r="C75" s="251"/>
      <c r="D75" s="251"/>
      <c r="E75" s="251"/>
      <c r="F75" s="251"/>
      <c r="G75" s="251"/>
      <c r="H75" s="251"/>
      <c r="I75" s="251"/>
      <c r="J75" s="251"/>
      <c r="K75" s="251"/>
      <c r="L75" s="251"/>
      <c r="M75" s="251"/>
      <c r="N75" s="251"/>
      <c r="O75" s="251"/>
      <c r="P75" s="251"/>
      <c r="Q75" s="251"/>
      <c r="R75" s="251"/>
      <c r="S75" s="251"/>
      <c r="T75" s="251"/>
      <c r="U75" s="251"/>
      <c r="V75" s="251"/>
      <c r="W75" s="251"/>
      <c r="X75" s="251"/>
      <c r="Y75" s="251"/>
      <c r="Z75" s="251"/>
      <c r="AA75" s="251"/>
      <c r="AB75" s="251"/>
      <c r="AC75" s="251"/>
      <c r="AD75" s="251"/>
      <c r="AE75" s="252"/>
    </row>
    <row r="76" spans="2:31" s="1" customFormat="1" ht="12.75" customHeight="1" x14ac:dyDescent="0.2">
      <c r="B76" s="152"/>
      <c r="D76" s="58"/>
      <c r="E76" s="58"/>
      <c r="F76" s="58"/>
      <c r="G76" s="58"/>
      <c r="H76" s="58"/>
      <c r="I76" s="58"/>
      <c r="J76" s="57"/>
      <c r="K76" s="57"/>
      <c r="L76" s="57"/>
      <c r="M76" s="57"/>
      <c r="N76" s="57"/>
      <c r="O76" s="57"/>
      <c r="P76" s="57"/>
      <c r="Q76" s="59"/>
      <c r="R76" s="59"/>
      <c r="S76" s="59"/>
      <c r="T76" s="59"/>
      <c r="U76" s="59"/>
      <c r="V76" s="59"/>
      <c r="W76" s="57"/>
      <c r="X76" s="57"/>
      <c r="Y76" s="57"/>
      <c r="Z76" s="57"/>
      <c r="AA76" s="57"/>
      <c r="AB76" s="57"/>
      <c r="AC76" s="57"/>
      <c r="AD76" s="57"/>
      <c r="AE76" s="180"/>
    </row>
    <row r="77" spans="2:31" s="1" customFormat="1" ht="12.75" customHeight="1" x14ac:dyDescent="0.2">
      <c r="B77" s="762" t="s">
        <v>1602</v>
      </c>
      <c r="C77" s="762"/>
      <c r="D77" s="762"/>
      <c r="E77" s="762"/>
      <c r="F77" s="762"/>
      <c r="G77" s="762"/>
      <c r="H77" s="762"/>
      <c r="I77" s="762"/>
      <c r="J77" s="762"/>
      <c r="K77" s="762"/>
      <c r="L77" s="762"/>
      <c r="M77" s="762"/>
      <c r="N77" s="762"/>
      <c r="O77" s="762"/>
      <c r="P77" s="762"/>
      <c r="Q77" s="762"/>
      <c r="R77" s="762"/>
      <c r="S77" s="762"/>
      <c r="T77" s="762"/>
      <c r="U77" s="762"/>
      <c r="V77" s="762"/>
      <c r="W77" s="762"/>
      <c r="X77" s="756"/>
      <c r="Y77" s="756"/>
      <c r="Z77" s="756" t="s">
        <v>1603</v>
      </c>
      <c r="AA77" s="756"/>
      <c r="AB77" s="757" t="s">
        <v>1604</v>
      </c>
      <c r="AC77" s="757"/>
      <c r="AD77" s="757"/>
      <c r="AE77" s="757"/>
    </row>
    <row r="78" spans="2:31" s="1" customFormat="1" ht="12.75" customHeight="1" x14ac:dyDescent="0.2">
      <c r="B78" s="762"/>
      <c r="C78" s="762"/>
      <c r="D78" s="762"/>
      <c r="E78" s="762"/>
      <c r="F78" s="762"/>
      <c r="G78" s="762"/>
      <c r="H78" s="762"/>
      <c r="I78" s="762"/>
      <c r="J78" s="762"/>
      <c r="K78" s="762"/>
      <c r="L78" s="762"/>
      <c r="M78" s="762"/>
      <c r="N78" s="762"/>
      <c r="O78" s="762"/>
      <c r="P78" s="762"/>
      <c r="Q78" s="762"/>
      <c r="R78" s="762"/>
      <c r="S78" s="762"/>
      <c r="T78" s="762"/>
      <c r="U78" s="762"/>
      <c r="V78" s="762"/>
      <c r="W78" s="762"/>
      <c r="X78" s="756"/>
      <c r="Y78" s="756"/>
      <c r="Z78" s="756"/>
      <c r="AA78" s="756"/>
      <c r="AB78" s="757"/>
      <c r="AC78" s="757"/>
      <c r="AD78" s="757"/>
      <c r="AE78" s="757"/>
    </row>
    <row r="79" spans="2:31" s="1" customFormat="1" ht="12.75" customHeight="1" x14ac:dyDescent="0.2">
      <c r="B79" s="725"/>
      <c r="C79" s="402"/>
      <c r="D79" s="402"/>
      <c r="E79" s="402"/>
      <c r="F79" s="402"/>
      <c r="G79" s="402"/>
      <c r="H79" s="402"/>
      <c r="I79" s="402"/>
      <c r="J79" s="402"/>
      <c r="K79" s="402"/>
      <c r="L79" s="402"/>
      <c r="M79" s="402"/>
      <c r="N79" s="402"/>
      <c r="O79" s="402"/>
      <c r="P79" s="402"/>
      <c r="Q79" s="402"/>
      <c r="R79" s="402"/>
      <c r="S79" s="402"/>
      <c r="T79" s="402"/>
      <c r="U79" s="402"/>
      <c r="V79" s="402"/>
      <c r="W79" s="402"/>
      <c r="X79" s="70"/>
      <c r="Y79" s="70"/>
      <c r="Z79" s="70"/>
      <c r="AA79" s="70"/>
      <c r="AB79" s="70"/>
      <c r="AC79" s="70"/>
      <c r="AD79" s="70"/>
      <c r="AE79" s="216"/>
    </row>
    <row r="80" spans="2:31" s="1" customFormat="1" ht="12.75" customHeight="1" x14ac:dyDescent="0.2">
      <c r="B80" s="592" t="s">
        <v>1605</v>
      </c>
      <c r="C80" s="592"/>
      <c r="D80" s="592"/>
      <c r="E80" s="592"/>
      <c r="F80" s="592"/>
      <c r="G80" s="592"/>
      <c r="H80" s="592"/>
      <c r="I80" s="592"/>
      <c r="J80" s="592"/>
      <c r="K80" s="592"/>
      <c r="L80" s="592"/>
      <c r="M80" s="592"/>
      <c r="N80" s="592"/>
      <c r="O80" s="592"/>
      <c r="P80" s="592"/>
      <c r="Q80" s="592"/>
      <c r="R80" s="592"/>
      <c r="S80" s="592"/>
      <c r="T80" s="592"/>
      <c r="U80" s="592"/>
      <c r="V80" s="592"/>
      <c r="W80" s="592"/>
      <c r="X80" s="709" t="b">
        <v>0</v>
      </c>
      <c r="Y80" s="709"/>
      <c r="Z80" s="726"/>
      <c r="AA80" s="726"/>
      <c r="AB80" s="726"/>
      <c r="AC80" s="726"/>
      <c r="AD80" s="726"/>
      <c r="AE80" s="726"/>
    </row>
    <row r="81" spans="2:31" s="1" customFormat="1" ht="12.75" customHeight="1" x14ac:dyDescent="0.2">
      <c r="B81" s="592"/>
      <c r="C81" s="592"/>
      <c r="D81" s="592"/>
      <c r="E81" s="592"/>
      <c r="F81" s="592"/>
      <c r="G81" s="592"/>
      <c r="H81" s="592"/>
      <c r="I81" s="592"/>
      <c r="J81" s="592"/>
      <c r="K81" s="592"/>
      <c r="L81" s="592"/>
      <c r="M81" s="592"/>
      <c r="N81" s="592"/>
      <c r="O81" s="592"/>
      <c r="P81" s="592"/>
      <c r="Q81" s="592"/>
      <c r="R81" s="592"/>
      <c r="S81" s="592"/>
      <c r="T81" s="592"/>
      <c r="U81" s="592"/>
      <c r="V81" s="592"/>
      <c r="W81" s="592"/>
      <c r="X81" s="709"/>
      <c r="Y81" s="709"/>
      <c r="Z81" s="726"/>
      <c r="AA81" s="726"/>
      <c r="AB81" s="726"/>
      <c r="AC81" s="726"/>
      <c r="AD81" s="726"/>
      <c r="AE81" s="726"/>
    </row>
    <row r="82" spans="2:31" s="1" customFormat="1" ht="12.75" customHeight="1" x14ac:dyDescent="0.2">
      <c r="B82" s="592" t="s">
        <v>1606</v>
      </c>
      <c r="C82" s="592"/>
      <c r="D82" s="592"/>
      <c r="E82" s="592"/>
      <c r="F82" s="592"/>
      <c r="G82" s="592"/>
      <c r="H82" s="592"/>
      <c r="I82" s="592"/>
      <c r="J82" s="592"/>
      <c r="K82" s="592"/>
      <c r="L82" s="592"/>
      <c r="M82" s="592"/>
      <c r="N82" s="592"/>
      <c r="O82" s="592"/>
      <c r="P82" s="592"/>
      <c r="Q82" s="592"/>
      <c r="R82" s="592"/>
      <c r="S82" s="592"/>
      <c r="T82" s="592"/>
      <c r="U82" s="592"/>
      <c r="V82" s="592"/>
      <c r="W82" s="592"/>
      <c r="X82" s="709" t="b">
        <v>0</v>
      </c>
      <c r="Y82" s="709"/>
      <c r="Z82" s="726"/>
      <c r="AA82" s="726"/>
      <c r="AB82" s="726"/>
      <c r="AC82" s="726"/>
      <c r="AD82" s="726"/>
      <c r="AE82" s="726"/>
    </row>
    <row r="83" spans="2:31" s="1" customFormat="1" ht="12.75" customHeight="1" x14ac:dyDescent="0.2">
      <c r="B83" s="592"/>
      <c r="C83" s="592"/>
      <c r="D83" s="592"/>
      <c r="E83" s="592"/>
      <c r="F83" s="592"/>
      <c r="G83" s="592"/>
      <c r="H83" s="592"/>
      <c r="I83" s="592"/>
      <c r="J83" s="592"/>
      <c r="K83" s="592"/>
      <c r="L83" s="592"/>
      <c r="M83" s="592"/>
      <c r="N83" s="592"/>
      <c r="O83" s="592"/>
      <c r="P83" s="592"/>
      <c r="Q83" s="592"/>
      <c r="R83" s="592"/>
      <c r="S83" s="592"/>
      <c r="T83" s="592"/>
      <c r="U83" s="592"/>
      <c r="V83" s="592"/>
      <c r="W83" s="592"/>
      <c r="X83" s="709"/>
      <c r="Y83" s="709"/>
      <c r="Z83" s="726"/>
      <c r="AA83" s="726"/>
      <c r="AB83" s="726"/>
      <c r="AC83" s="726"/>
      <c r="AD83" s="726"/>
      <c r="AE83" s="726"/>
    </row>
    <row r="84" spans="2:31" s="1" customFormat="1" ht="71.25" customHeight="1" x14ac:dyDescent="0.2">
      <c r="B84" s="592" t="s">
        <v>1668</v>
      </c>
      <c r="C84" s="592"/>
      <c r="D84" s="592"/>
      <c r="E84" s="592"/>
      <c r="F84" s="592"/>
      <c r="G84" s="592"/>
      <c r="H84" s="592"/>
      <c r="I84" s="592"/>
      <c r="J84" s="592"/>
      <c r="K84" s="592"/>
      <c r="L84" s="592"/>
      <c r="M84" s="592"/>
      <c r="N84" s="592"/>
      <c r="O84" s="592"/>
      <c r="P84" s="592"/>
      <c r="Q84" s="592"/>
      <c r="R84" s="592"/>
      <c r="S84" s="592"/>
      <c r="T84" s="592"/>
      <c r="U84" s="592"/>
      <c r="V84" s="592"/>
      <c r="W84" s="592"/>
      <c r="X84" s="709" t="b">
        <v>0</v>
      </c>
      <c r="Y84" s="709"/>
      <c r="Z84" s="726"/>
      <c r="AA84" s="726"/>
      <c r="AB84" s="726"/>
      <c r="AC84" s="726"/>
      <c r="AD84" s="726"/>
      <c r="AE84" s="726"/>
    </row>
    <row r="85" spans="2:31" s="1" customFormat="1" ht="71.25" customHeight="1" x14ac:dyDescent="0.2">
      <c r="B85" s="592"/>
      <c r="C85" s="592"/>
      <c r="D85" s="592"/>
      <c r="E85" s="592"/>
      <c r="F85" s="592"/>
      <c r="G85" s="592"/>
      <c r="H85" s="592"/>
      <c r="I85" s="592"/>
      <c r="J85" s="592"/>
      <c r="K85" s="592"/>
      <c r="L85" s="592"/>
      <c r="M85" s="592"/>
      <c r="N85" s="592"/>
      <c r="O85" s="592"/>
      <c r="P85" s="592"/>
      <c r="Q85" s="592"/>
      <c r="R85" s="592"/>
      <c r="S85" s="592"/>
      <c r="T85" s="592"/>
      <c r="U85" s="592"/>
      <c r="V85" s="592"/>
      <c r="W85" s="592"/>
      <c r="X85" s="709"/>
      <c r="Y85" s="709"/>
      <c r="Z85" s="726"/>
      <c r="AA85" s="726"/>
      <c r="AB85" s="726"/>
      <c r="AC85" s="726"/>
      <c r="AD85" s="726"/>
      <c r="AE85" s="726"/>
    </row>
    <row r="86" spans="2:31" s="1" customFormat="1" ht="12.75" customHeight="1" x14ac:dyDescent="0.2">
      <c r="B86" s="185"/>
      <c r="C86" s="67"/>
      <c r="D86" s="67"/>
      <c r="E86" s="67"/>
      <c r="F86" s="67"/>
      <c r="G86" s="67"/>
      <c r="H86" s="67"/>
      <c r="I86" s="67"/>
      <c r="J86" s="67"/>
      <c r="K86" s="67"/>
      <c r="L86" s="67"/>
      <c r="M86" s="67"/>
      <c r="N86" s="67"/>
      <c r="O86" s="67"/>
      <c r="P86" s="67"/>
      <c r="Q86" s="67"/>
      <c r="R86" s="67"/>
      <c r="S86" s="67"/>
      <c r="T86" s="67"/>
      <c r="U86" s="67"/>
      <c r="V86" s="67"/>
      <c r="W86" s="67"/>
      <c r="X86" s="57"/>
      <c r="Y86" s="57"/>
      <c r="Z86" s="57"/>
      <c r="AA86" s="57"/>
      <c r="AB86" s="57"/>
      <c r="AC86" s="57"/>
      <c r="AD86" s="57"/>
      <c r="AE86" s="186"/>
    </row>
    <row r="87" spans="2:31" s="1" customFormat="1" ht="12.75" customHeight="1" x14ac:dyDescent="0.2">
      <c r="B87" s="730" t="s">
        <v>1624</v>
      </c>
      <c r="C87" s="731"/>
      <c r="D87" s="731"/>
      <c r="E87" s="731"/>
      <c r="F87" s="731"/>
      <c r="G87" s="731"/>
      <c r="H87" s="731"/>
      <c r="I87" s="731"/>
      <c r="J87" s="731"/>
      <c r="K87" s="731"/>
      <c r="L87" s="731"/>
      <c r="M87" s="731"/>
      <c r="N87" s="731"/>
      <c r="O87" s="731"/>
      <c r="P87" s="731"/>
      <c r="Q87" s="731"/>
      <c r="R87" s="731"/>
      <c r="S87" s="731"/>
      <c r="T87" s="731"/>
      <c r="U87" s="731"/>
      <c r="V87" s="731"/>
      <c r="W87" s="731"/>
      <c r="X87" s="731"/>
      <c r="Y87" s="731"/>
      <c r="Z87" s="731"/>
      <c r="AA87" s="731"/>
      <c r="AB87" s="731"/>
      <c r="AC87" s="731"/>
      <c r="AD87" s="731"/>
      <c r="AE87" s="732"/>
    </row>
    <row r="88" spans="2:31" s="1" customFormat="1" ht="12.75" customHeight="1" x14ac:dyDescent="0.2">
      <c r="B88" s="730"/>
      <c r="C88" s="731"/>
      <c r="D88" s="731"/>
      <c r="E88" s="731"/>
      <c r="F88" s="731"/>
      <c r="G88" s="731"/>
      <c r="H88" s="731"/>
      <c r="I88" s="731"/>
      <c r="J88" s="731"/>
      <c r="K88" s="731"/>
      <c r="L88" s="731"/>
      <c r="M88" s="731"/>
      <c r="N88" s="731"/>
      <c r="O88" s="731"/>
      <c r="P88" s="731"/>
      <c r="Q88" s="731"/>
      <c r="R88" s="731"/>
      <c r="S88" s="731"/>
      <c r="T88" s="731"/>
      <c r="U88" s="731"/>
      <c r="V88" s="731"/>
      <c r="W88" s="731"/>
      <c r="X88" s="731"/>
      <c r="Y88" s="731"/>
      <c r="Z88" s="731"/>
      <c r="AA88" s="731"/>
      <c r="AB88" s="731"/>
      <c r="AC88" s="731"/>
      <c r="AD88" s="731"/>
      <c r="AE88" s="732"/>
    </row>
    <row r="89" spans="2:31" s="1" customFormat="1" x14ac:dyDescent="0.2">
      <c r="B89" s="185"/>
      <c r="C89" s="67"/>
      <c r="D89" s="67"/>
      <c r="E89" s="67"/>
      <c r="F89" s="67"/>
      <c r="G89" s="67"/>
      <c r="H89" s="67"/>
      <c r="I89" s="67"/>
      <c r="J89" s="67"/>
      <c r="K89" s="67"/>
      <c r="L89" s="67"/>
      <c r="M89" s="67"/>
      <c r="N89" s="67"/>
      <c r="O89" s="67"/>
      <c r="P89" s="67"/>
      <c r="Q89" s="67"/>
      <c r="R89" s="67"/>
      <c r="S89" s="67"/>
      <c r="T89" s="67"/>
      <c r="U89" s="67"/>
      <c r="V89" s="67"/>
      <c r="W89" s="67"/>
      <c r="X89" s="57"/>
      <c r="Y89" s="57"/>
      <c r="Z89" s="57"/>
      <c r="AA89" s="57"/>
      <c r="AB89" s="57"/>
      <c r="AC89" s="57"/>
      <c r="AD89" s="57"/>
      <c r="AE89" s="186"/>
    </row>
    <row r="90" spans="2:31" s="1" customFormat="1" x14ac:dyDescent="0.2">
      <c r="B90" s="217" t="s">
        <v>1616</v>
      </c>
      <c r="AE90" s="180"/>
    </row>
    <row r="91" spans="2:31" s="1" customFormat="1" x14ac:dyDescent="0.2">
      <c r="B91" s="801"/>
      <c r="C91" s="801"/>
      <c r="D91" s="801"/>
      <c r="E91" s="801"/>
      <c r="F91" s="801"/>
      <c r="G91" s="801"/>
      <c r="H91" s="801"/>
      <c r="I91" s="801"/>
      <c r="J91" s="801"/>
      <c r="K91" s="801"/>
      <c r="L91" s="801"/>
      <c r="M91" s="801"/>
      <c r="N91" s="801"/>
      <c r="O91" s="801"/>
      <c r="P91" s="801"/>
      <c r="Q91" s="801"/>
      <c r="R91" s="801"/>
      <c r="S91" s="801"/>
      <c r="T91" s="801"/>
      <c r="U91" s="801"/>
      <c r="V91" s="801"/>
      <c r="W91" s="801"/>
      <c r="X91" s="801"/>
      <c r="Y91" s="801"/>
      <c r="Z91" s="801"/>
      <c r="AA91" s="801"/>
      <c r="AB91" s="801"/>
      <c r="AC91" s="801"/>
      <c r="AD91" s="801"/>
      <c r="AE91" s="801"/>
    </row>
    <row r="92" spans="2:31" s="1" customFormat="1" x14ac:dyDescent="0.2">
      <c r="B92" s="801"/>
      <c r="C92" s="801"/>
      <c r="D92" s="801"/>
      <c r="E92" s="801"/>
      <c r="F92" s="801"/>
      <c r="G92" s="801"/>
      <c r="H92" s="801"/>
      <c r="I92" s="801"/>
      <c r="J92" s="801"/>
      <c r="K92" s="801"/>
      <c r="L92" s="801"/>
      <c r="M92" s="801"/>
      <c r="N92" s="801"/>
      <c r="O92" s="801"/>
      <c r="P92" s="801"/>
      <c r="Q92" s="801"/>
      <c r="R92" s="801"/>
      <c r="S92" s="801"/>
      <c r="T92" s="801"/>
      <c r="U92" s="801"/>
      <c r="V92" s="801"/>
      <c r="W92" s="801"/>
      <c r="X92" s="801"/>
      <c r="Y92" s="801"/>
      <c r="Z92" s="801"/>
      <c r="AA92" s="801"/>
      <c r="AB92" s="801"/>
      <c r="AC92" s="801"/>
      <c r="AD92" s="801"/>
      <c r="AE92" s="801"/>
    </row>
    <row r="93" spans="2:31" s="1" customFormat="1" x14ac:dyDescent="0.2">
      <c r="B93" s="801"/>
      <c r="C93" s="801"/>
      <c r="D93" s="801"/>
      <c r="E93" s="801"/>
      <c r="F93" s="801"/>
      <c r="G93" s="801"/>
      <c r="H93" s="801"/>
      <c r="I93" s="801"/>
      <c r="J93" s="801"/>
      <c r="K93" s="801"/>
      <c r="L93" s="801"/>
      <c r="M93" s="801"/>
      <c r="N93" s="801"/>
      <c r="O93" s="801"/>
      <c r="P93" s="801"/>
      <c r="Q93" s="801"/>
      <c r="R93" s="801"/>
      <c r="S93" s="801"/>
      <c r="T93" s="801"/>
      <c r="U93" s="801"/>
      <c r="V93" s="801"/>
      <c r="W93" s="801"/>
      <c r="X93" s="801"/>
      <c r="Y93" s="801"/>
      <c r="Z93" s="801"/>
      <c r="AA93" s="801"/>
      <c r="AB93" s="801"/>
      <c r="AC93" s="801"/>
      <c r="AD93" s="801"/>
      <c r="AE93" s="801"/>
    </row>
    <row r="94" spans="2:31" s="1" customFormat="1" x14ac:dyDescent="0.2">
      <c r="B94" s="801"/>
      <c r="C94" s="801"/>
      <c r="D94" s="801"/>
      <c r="E94" s="801"/>
      <c r="F94" s="801"/>
      <c r="G94" s="801"/>
      <c r="H94" s="801"/>
      <c r="I94" s="801"/>
      <c r="J94" s="801"/>
      <c r="K94" s="801"/>
      <c r="L94" s="801"/>
      <c r="M94" s="801"/>
      <c r="N94" s="801"/>
      <c r="O94" s="801"/>
      <c r="P94" s="801"/>
      <c r="Q94" s="801"/>
      <c r="R94" s="801"/>
      <c r="S94" s="801"/>
      <c r="T94" s="801"/>
      <c r="U94" s="801"/>
      <c r="V94" s="801"/>
      <c r="W94" s="801"/>
      <c r="X94" s="801"/>
      <c r="Y94" s="801"/>
      <c r="Z94" s="801"/>
      <c r="AA94" s="801"/>
      <c r="AB94" s="801"/>
      <c r="AC94" s="801"/>
      <c r="AD94" s="801"/>
      <c r="AE94" s="801"/>
    </row>
    <row r="95" spans="2:31" s="1" customFormat="1" x14ac:dyDescent="0.2">
      <c r="B95" s="801"/>
      <c r="C95" s="801"/>
      <c r="D95" s="801"/>
      <c r="E95" s="801"/>
      <c r="F95" s="801"/>
      <c r="G95" s="801"/>
      <c r="H95" s="801"/>
      <c r="I95" s="801"/>
      <c r="J95" s="801"/>
      <c r="K95" s="801"/>
      <c r="L95" s="801"/>
      <c r="M95" s="801"/>
      <c r="N95" s="801"/>
      <c r="O95" s="801"/>
      <c r="P95" s="801"/>
      <c r="Q95" s="801"/>
      <c r="R95" s="801"/>
      <c r="S95" s="801"/>
      <c r="T95" s="801"/>
      <c r="U95" s="801"/>
      <c r="V95" s="801"/>
      <c r="W95" s="801"/>
      <c r="X95" s="801"/>
      <c r="Y95" s="801"/>
      <c r="Z95" s="801"/>
      <c r="AA95" s="801"/>
      <c r="AB95" s="801"/>
      <c r="AC95" s="801"/>
      <c r="AD95" s="801"/>
      <c r="AE95" s="801"/>
    </row>
    <row r="96" spans="2:31" s="1" customFormat="1" x14ac:dyDescent="0.2">
      <c r="B96" s="801"/>
      <c r="C96" s="801"/>
      <c r="D96" s="801"/>
      <c r="E96" s="801"/>
      <c r="F96" s="801"/>
      <c r="G96" s="801"/>
      <c r="H96" s="801"/>
      <c r="I96" s="801"/>
      <c r="J96" s="801"/>
      <c r="K96" s="801"/>
      <c r="L96" s="801"/>
      <c r="M96" s="801"/>
      <c r="N96" s="801"/>
      <c r="O96" s="801"/>
      <c r="P96" s="801"/>
      <c r="Q96" s="801"/>
      <c r="R96" s="801"/>
      <c r="S96" s="801"/>
      <c r="T96" s="801"/>
      <c r="U96" s="801"/>
      <c r="V96" s="801"/>
      <c r="W96" s="801"/>
      <c r="X96" s="801"/>
      <c r="Y96" s="801"/>
      <c r="Z96" s="801"/>
      <c r="AA96" s="801"/>
      <c r="AB96" s="801"/>
      <c r="AC96" s="801"/>
      <c r="AD96" s="801"/>
      <c r="AE96" s="801"/>
    </row>
    <row r="97" spans="2:31" s="1" customFormat="1" x14ac:dyDescent="0.2">
      <c r="B97" s="801"/>
      <c r="C97" s="801"/>
      <c r="D97" s="801"/>
      <c r="E97" s="801"/>
      <c r="F97" s="801"/>
      <c r="G97" s="801"/>
      <c r="H97" s="801"/>
      <c r="I97" s="801"/>
      <c r="J97" s="801"/>
      <c r="K97" s="801"/>
      <c r="L97" s="801"/>
      <c r="M97" s="801"/>
      <c r="N97" s="801"/>
      <c r="O97" s="801"/>
      <c r="P97" s="801"/>
      <c r="Q97" s="801"/>
      <c r="R97" s="801"/>
      <c r="S97" s="801"/>
      <c r="T97" s="801"/>
      <c r="U97" s="801"/>
      <c r="V97" s="801"/>
      <c r="W97" s="801"/>
      <c r="X97" s="801"/>
      <c r="Y97" s="801"/>
      <c r="Z97" s="801"/>
      <c r="AA97" s="801"/>
      <c r="AB97" s="801"/>
      <c r="AC97" s="801"/>
      <c r="AD97" s="801"/>
      <c r="AE97" s="801"/>
    </row>
    <row r="98" spans="2:31" s="1" customFormat="1" x14ac:dyDescent="0.2">
      <c r="B98" s="226"/>
      <c r="C98" s="227"/>
      <c r="D98" s="227"/>
      <c r="E98" s="227"/>
      <c r="F98" s="227"/>
      <c r="G98" s="227"/>
      <c r="H98" s="227"/>
      <c r="I98" s="227"/>
      <c r="J98" s="227"/>
      <c r="K98" s="227"/>
      <c r="L98" s="227"/>
      <c r="M98" s="227"/>
      <c r="N98" s="227"/>
      <c r="O98" s="227"/>
      <c r="P98" s="227"/>
      <c r="Q98" s="227"/>
      <c r="R98" s="227"/>
      <c r="S98" s="227"/>
      <c r="T98" s="227"/>
      <c r="U98" s="227"/>
      <c r="V98" s="227"/>
      <c r="W98" s="227"/>
      <c r="X98" s="227"/>
      <c r="Y98" s="227"/>
      <c r="Z98" s="227"/>
      <c r="AA98" s="227"/>
      <c r="AB98" s="227"/>
      <c r="AC98" s="227"/>
      <c r="AD98" s="227"/>
      <c r="AE98" s="228"/>
    </row>
    <row r="99" spans="2:31" s="1" customFormat="1" x14ac:dyDescent="0.2">
      <c r="B99" s="185"/>
      <c r="C99" s="67"/>
      <c r="D99" s="67"/>
      <c r="E99" s="67"/>
      <c r="F99" s="67"/>
      <c r="G99" s="67"/>
      <c r="H99" s="67"/>
      <c r="I99" s="67"/>
      <c r="J99" s="67"/>
      <c r="K99" s="67"/>
      <c r="L99" s="67"/>
      <c r="M99" s="67"/>
      <c r="N99" s="67"/>
      <c r="O99" s="67"/>
      <c r="P99" s="67"/>
      <c r="Q99" s="67"/>
      <c r="R99" s="67"/>
      <c r="S99" s="67"/>
      <c r="T99" s="67"/>
      <c r="U99" s="67"/>
      <c r="V99" s="67"/>
      <c r="W99" s="67"/>
      <c r="X99" s="57"/>
      <c r="Y99" s="57"/>
      <c r="Z99" s="57"/>
      <c r="AA99" s="57"/>
      <c r="AB99" s="57"/>
      <c r="AC99" s="57"/>
      <c r="AD99" s="57"/>
      <c r="AE99" s="186"/>
    </row>
    <row r="100" spans="2:31" s="1" customFormat="1" x14ac:dyDescent="0.2">
      <c r="B100" s="215" t="s">
        <v>1625</v>
      </c>
      <c r="C100" s="67"/>
      <c r="D100" s="67"/>
      <c r="E100" s="67"/>
      <c r="F100" s="67"/>
      <c r="G100" s="67"/>
      <c r="H100" s="67"/>
      <c r="I100" s="67"/>
      <c r="J100" s="67"/>
      <c r="K100" s="67"/>
      <c r="L100" s="67"/>
      <c r="M100" s="67"/>
      <c r="N100" s="67"/>
      <c r="O100" s="67"/>
      <c r="P100" s="67"/>
      <c r="Q100" s="67"/>
      <c r="R100" s="67"/>
      <c r="S100" s="67"/>
      <c r="T100" s="67"/>
      <c r="U100" s="67"/>
      <c r="V100" s="67"/>
      <c r="W100" s="67"/>
      <c r="X100" s="57"/>
      <c r="Y100" s="57"/>
      <c r="Z100" s="57"/>
      <c r="AA100" s="57"/>
      <c r="AB100" s="57"/>
      <c r="AC100" s="57"/>
      <c r="AD100" s="57"/>
      <c r="AE100" s="186"/>
    </row>
    <row r="101" spans="2:31" s="1" customFormat="1" x14ac:dyDescent="0.2">
      <c r="B101" s="164"/>
      <c r="C101" s="60"/>
      <c r="D101" s="60"/>
      <c r="E101" s="60"/>
      <c r="F101" s="60"/>
      <c r="G101" s="60"/>
      <c r="H101" s="60"/>
      <c r="I101" s="60"/>
      <c r="J101" s="60"/>
      <c r="K101" s="60"/>
      <c r="L101" s="60"/>
      <c r="M101" s="60"/>
      <c r="N101" s="60"/>
      <c r="O101" s="60"/>
      <c r="P101" s="60"/>
      <c r="Q101" s="60"/>
      <c r="R101" s="60"/>
      <c r="S101" s="60"/>
      <c r="T101" s="60"/>
      <c r="U101" s="60"/>
      <c r="V101" s="60"/>
      <c r="W101" s="60"/>
      <c r="X101" s="88"/>
      <c r="Y101" s="88"/>
      <c r="Z101" s="88"/>
      <c r="AA101" s="88"/>
      <c r="AB101" s="88"/>
      <c r="AC101" s="88"/>
      <c r="AD101" s="88"/>
      <c r="AE101" s="218"/>
    </row>
    <row r="102" spans="2:31" s="1" customFormat="1" x14ac:dyDescent="0.2">
      <c r="B102" s="762" t="s">
        <v>1669</v>
      </c>
      <c r="C102" s="762"/>
      <c r="D102" s="762"/>
      <c r="E102" s="762"/>
      <c r="F102" s="762"/>
      <c r="G102" s="762"/>
      <c r="H102" s="762"/>
      <c r="I102" s="762"/>
      <c r="J102" s="762"/>
      <c r="K102" s="762"/>
      <c r="L102" s="762"/>
      <c r="M102" s="762"/>
      <c r="N102" s="762"/>
      <c r="O102" s="762"/>
      <c r="P102" s="762"/>
      <c r="Q102" s="762"/>
      <c r="R102" s="762"/>
      <c r="S102" s="762"/>
      <c r="T102" s="762"/>
      <c r="U102" s="762"/>
      <c r="V102" s="762"/>
      <c r="W102" s="762"/>
      <c r="X102" s="756"/>
      <c r="Y102" s="756"/>
      <c r="Z102" s="756" t="s">
        <v>1603</v>
      </c>
      <c r="AA102" s="756"/>
      <c r="AB102" s="757" t="s">
        <v>1604</v>
      </c>
      <c r="AC102" s="757"/>
      <c r="AD102" s="757"/>
      <c r="AE102" s="757"/>
    </row>
    <row r="103" spans="2:31" s="1" customFormat="1" x14ac:dyDescent="0.2">
      <c r="B103" s="762"/>
      <c r="C103" s="762"/>
      <c r="D103" s="762"/>
      <c r="E103" s="762"/>
      <c r="F103" s="762"/>
      <c r="G103" s="762"/>
      <c r="H103" s="762"/>
      <c r="I103" s="762"/>
      <c r="J103" s="762"/>
      <c r="K103" s="762"/>
      <c r="L103" s="762"/>
      <c r="M103" s="762"/>
      <c r="N103" s="762"/>
      <c r="O103" s="762"/>
      <c r="P103" s="762"/>
      <c r="Q103" s="762"/>
      <c r="R103" s="762"/>
      <c r="S103" s="762"/>
      <c r="T103" s="762"/>
      <c r="U103" s="762"/>
      <c r="V103" s="762"/>
      <c r="W103" s="762"/>
      <c r="X103" s="756"/>
      <c r="Y103" s="756"/>
      <c r="Z103" s="756"/>
      <c r="AA103" s="756"/>
      <c r="AB103" s="757"/>
      <c r="AC103" s="757"/>
      <c r="AD103" s="757"/>
      <c r="AE103" s="757"/>
    </row>
    <row r="104" spans="2:31" s="1" customFormat="1" ht="12.75" customHeight="1" x14ac:dyDescent="0.2">
      <c r="B104" s="725"/>
      <c r="C104" s="402"/>
      <c r="D104" s="402"/>
      <c r="E104" s="402"/>
      <c r="F104" s="402"/>
      <c r="G104" s="402"/>
      <c r="H104" s="402"/>
      <c r="I104" s="402"/>
      <c r="J104" s="402"/>
      <c r="K104" s="402"/>
      <c r="L104" s="402"/>
      <c r="M104" s="402"/>
      <c r="N104" s="402"/>
      <c r="O104" s="402"/>
      <c r="P104" s="402"/>
      <c r="Q104" s="402"/>
      <c r="R104" s="402"/>
      <c r="S104" s="402"/>
      <c r="T104" s="402"/>
      <c r="U104" s="402"/>
      <c r="V104" s="402"/>
      <c r="W104" s="402"/>
      <c r="X104" s="70"/>
      <c r="Y104" s="70"/>
      <c r="Z104" s="70"/>
      <c r="AA104" s="70"/>
      <c r="AB104" s="70"/>
      <c r="AC104" s="70"/>
      <c r="AD104" s="70"/>
      <c r="AE104" s="216"/>
    </row>
    <row r="105" spans="2:31" s="1" customFormat="1" ht="12.75" customHeight="1" x14ac:dyDescent="0.2">
      <c r="B105" s="592" t="s">
        <v>1605</v>
      </c>
      <c r="C105" s="592"/>
      <c r="D105" s="592"/>
      <c r="E105" s="592"/>
      <c r="F105" s="592"/>
      <c r="G105" s="592"/>
      <c r="H105" s="592"/>
      <c r="I105" s="592"/>
      <c r="J105" s="592"/>
      <c r="K105" s="592"/>
      <c r="L105" s="592"/>
      <c r="M105" s="592"/>
      <c r="N105" s="592"/>
      <c r="O105" s="592"/>
      <c r="P105" s="592"/>
      <c r="Q105" s="592"/>
      <c r="R105" s="592"/>
      <c r="S105" s="592"/>
      <c r="T105" s="592"/>
      <c r="U105" s="592"/>
      <c r="V105" s="592"/>
      <c r="W105" s="592"/>
      <c r="X105" s="709" t="b">
        <v>0</v>
      </c>
      <c r="Y105" s="709"/>
      <c r="Z105" s="708"/>
      <c r="AA105" s="708"/>
      <c r="AB105" s="708"/>
      <c r="AC105" s="708"/>
      <c r="AD105" s="708"/>
      <c r="AE105" s="708"/>
    </row>
    <row r="106" spans="2:31" s="1" customFormat="1" x14ac:dyDescent="0.2">
      <c r="B106" s="592"/>
      <c r="C106" s="592"/>
      <c r="D106" s="592"/>
      <c r="E106" s="592"/>
      <c r="F106" s="592"/>
      <c r="G106" s="592"/>
      <c r="H106" s="592"/>
      <c r="I106" s="592"/>
      <c r="J106" s="592"/>
      <c r="K106" s="592"/>
      <c r="L106" s="592"/>
      <c r="M106" s="592"/>
      <c r="N106" s="592"/>
      <c r="O106" s="592"/>
      <c r="P106" s="592"/>
      <c r="Q106" s="592"/>
      <c r="R106" s="592"/>
      <c r="S106" s="592"/>
      <c r="T106" s="592"/>
      <c r="U106" s="592"/>
      <c r="V106" s="592"/>
      <c r="W106" s="592"/>
      <c r="X106" s="709"/>
      <c r="Y106" s="709"/>
      <c r="Z106" s="708"/>
      <c r="AA106" s="708"/>
      <c r="AB106" s="708"/>
      <c r="AC106" s="708"/>
      <c r="AD106" s="708"/>
      <c r="AE106" s="708"/>
    </row>
    <row r="107" spans="2:31" s="1" customFormat="1" ht="75" customHeight="1" x14ac:dyDescent="0.2">
      <c r="B107" s="592" t="s">
        <v>1670</v>
      </c>
      <c r="C107" s="592"/>
      <c r="D107" s="592"/>
      <c r="E107" s="592"/>
      <c r="F107" s="592"/>
      <c r="G107" s="592"/>
      <c r="H107" s="592"/>
      <c r="I107" s="592"/>
      <c r="J107" s="592"/>
      <c r="K107" s="592"/>
      <c r="L107" s="592"/>
      <c r="M107" s="592"/>
      <c r="N107" s="592"/>
      <c r="O107" s="592"/>
      <c r="P107" s="592"/>
      <c r="Q107" s="592"/>
      <c r="R107" s="592"/>
      <c r="S107" s="592"/>
      <c r="T107" s="592"/>
      <c r="U107" s="592"/>
      <c r="V107" s="592"/>
      <c r="W107" s="592"/>
      <c r="X107" s="709" t="b">
        <v>0</v>
      </c>
      <c r="Y107" s="709"/>
      <c r="Z107" s="708"/>
      <c r="AA107" s="708"/>
      <c r="AB107" s="708"/>
      <c r="AC107" s="708"/>
      <c r="AD107" s="708"/>
      <c r="AE107" s="708"/>
    </row>
    <row r="108" spans="2:31" s="1" customFormat="1" ht="75" customHeight="1" x14ac:dyDescent="0.2">
      <c r="B108" s="592"/>
      <c r="C108" s="592"/>
      <c r="D108" s="592"/>
      <c r="E108" s="592"/>
      <c r="F108" s="592"/>
      <c r="G108" s="592"/>
      <c r="H108" s="592"/>
      <c r="I108" s="592"/>
      <c r="J108" s="592"/>
      <c r="K108" s="592"/>
      <c r="L108" s="592"/>
      <c r="M108" s="592"/>
      <c r="N108" s="592"/>
      <c r="O108" s="592"/>
      <c r="P108" s="592"/>
      <c r="Q108" s="592"/>
      <c r="R108" s="592"/>
      <c r="S108" s="592"/>
      <c r="T108" s="592"/>
      <c r="U108" s="592"/>
      <c r="V108" s="592"/>
      <c r="W108" s="592"/>
      <c r="X108" s="709"/>
      <c r="Y108" s="709"/>
      <c r="Z108" s="708"/>
      <c r="AA108" s="708"/>
      <c r="AB108" s="708"/>
      <c r="AC108" s="708"/>
      <c r="AD108" s="708"/>
      <c r="AE108" s="708"/>
    </row>
    <row r="109" spans="2:31" s="1" customFormat="1" ht="30" customHeight="1" x14ac:dyDescent="0.2">
      <c r="B109" s="592" t="s">
        <v>1612</v>
      </c>
      <c r="C109" s="592"/>
      <c r="D109" s="592"/>
      <c r="E109" s="592"/>
      <c r="F109" s="592"/>
      <c r="G109" s="592"/>
      <c r="H109" s="592"/>
      <c r="I109" s="592"/>
      <c r="J109" s="592"/>
      <c r="K109" s="592"/>
      <c r="L109" s="592"/>
      <c r="M109" s="592"/>
      <c r="N109" s="592"/>
      <c r="O109" s="592"/>
      <c r="P109" s="592"/>
      <c r="Q109" s="592"/>
      <c r="R109" s="592"/>
      <c r="S109" s="592"/>
      <c r="T109" s="592"/>
      <c r="U109" s="592"/>
      <c r="V109" s="592"/>
      <c r="W109" s="592"/>
      <c r="X109" s="709" t="b">
        <v>0</v>
      </c>
      <c r="Y109" s="709"/>
      <c r="Z109" s="708"/>
      <c r="AA109" s="708"/>
      <c r="AB109" s="708"/>
      <c r="AC109" s="708"/>
      <c r="AD109" s="708"/>
      <c r="AE109" s="708"/>
    </row>
    <row r="110" spans="2:31" s="1" customFormat="1" ht="30" customHeight="1" x14ac:dyDescent="0.2">
      <c r="B110" s="592"/>
      <c r="C110" s="592"/>
      <c r="D110" s="592"/>
      <c r="E110" s="592"/>
      <c r="F110" s="592"/>
      <c r="G110" s="592"/>
      <c r="H110" s="592"/>
      <c r="I110" s="592"/>
      <c r="J110" s="592"/>
      <c r="K110" s="592"/>
      <c r="L110" s="592"/>
      <c r="M110" s="592"/>
      <c r="N110" s="592"/>
      <c r="O110" s="592"/>
      <c r="P110" s="592"/>
      <c r="Q110" s="592"/>
      <c r="R110" s="592"/>
      <c r="S110" s="592"/>
      <c r="T110" s="592"/>
      <c r="U110" s="592"/>
      <c r="V110" s="592"/>
      <c r="W110" s="592"/>
      <c r="X110" s="709"/>
      <c r="Y110" s="709"/>
      <c r="Z110" s="708"/>
      <c r="AA110" s="708"/>
      <c r="AB110" s="708"/>
      <c r="AC110" s="708"/>
      <c r="AD110" s="708"/>
      <c r="AE110" s="708"/>
    </row>
    <row r="111" spans="2:31" s="1" customFormat="1" ht="45" customHeight="1" x14ac:dyDescent="0.2">
      <c r="B111" s="592" t="s">
        <v>1613</v>
      </c>
      <c r="C111" s="592"/>
      <c r="D111" s="592"/>
      <c r="E111" s="592"/>
      <c r="F111" s="592"/>
      <c r="G111" s="592"/>
      <c r="H111" s="592"/>
      <c r="I111" s="592"/>
      <c r="J111" s="592"/>
      <c r="K111" s="592"/>
      <c r="L111" s="592"/>
      <c r="M111" s="592"/>
      <c r="N111" s="592"/>
      <c r="O111" s="592"/>
      <c r="P111" s="592"/>
      <c r="Q111" s="592"/>
      <c r="R111" s="592"/>
      <c r="S111" s="592"/>
      <c r="T111" s="592"/>
      <c r="U111" s="592"/>
      <c r="V111" s="592"/>
      <c r="W111" s="592"/>
      <c r="X111" s="709" t="b">
        <v>0</v>
      </c>
      <c r="Y111" s="709"/>
      <c r="Z111" s="708"/>
      <c r="AA111" s="708"/>
      <c r="AB111" s="708"/>
      <c r="AC111" s="708"/>
      <c r="AD111" s="708"/>
      <c r="AE111" s="708"/>
    </row>
    <row r="112" spans="2:31" s="1" customFormat="1" ht="45" customHeight="1" x14ac:dyDescent="0.2">
      <c r="B112" s="592"/>
      <c r="C112" s="592"/>
      <c r="D112" s="592"/>
      <c r="E112" s="592"/>
      <c r="F112" s="592"/>
      <c r="G112" s="592"/>
      <c r="H112" s="592"/>
      <c r="I112" s="592"/>
      <c r="J112" s="592"/>
      <c r="K112" s="592"/>
      <c r="L112" s="592"/>
      <c r="M112" s="592"/>
      <c r="N112" s="592"/>
      <c r="O112" s="592"/>
      <c r="P112" s="592"/>
      <c r="Q112" s="592"/>
      <c r="R112" s="592"/>
      <c r="S112" s="592"/>
      <c r="T112" s="592"/>
      <c r="U112" s="592"/>
      <c r="V112" s="592"/>
      <c r="W112" s="592"/>
      <c r="X112" s="709"/>
      <c r="Y112" s="709"/>
      <c r="Z112" s="708"/>
      <c r="AA112" s="708"/>
      <c r="AB112" s="708"/>
      <c r="AC112" s="708"/>
      <c r="AD112" s="708"/>
      <c r="AE112" s="708"/>
    </row>
    <row r="113" spans="2:31" s="1" customFormat="1" x14ac:dyDescent="0.2">
      <c r="B113" s="152"/>
      <c r="AE113" s="180"/>
    </row>
    <row r="114" spans="2:31" s="1" customFormat="1" x14ac:dyDescent="0.2">
      <c r="B114" s="778" t="s">
        <v>1627</v>
      </c>
      <c r="C114" s="748"/>
      <c r="D114" s="748"/>
      <c r="E114" s="748"/>
      <c r="F114" s="748"/>
      <c r="G114" s="748"/>
      <c r="H114" s="748"/>
      <c r="I114" s="748"/>
      <c r="J114" s="748"/>
      <c r="K114" s="748"/>
      <c r="L114" s="748"/>
      <c r="M114" s="748"/>
      <c r="N114" s="748"/>
      <c r="O114" s="748"/>
      <c r="P114" s="748"/>
      <c r="Q114" s="748"/>
      <c r="R114" s="748"/>
      <c r="S114" s="748"/>
      <c r="T114" s="748"/>
      <c r="U114" s="748"/>
      <c r="V114" s="748"/>
      <c r="W114" s="748"/>
      <c r="X114" s="748"/>
      <c r="Y114" s="748"/>
      <c r="Z114" s="748"/>
      <c r="AA114" s="748"/>
      <c r="AB114" s="748"/>
      <c r="AC114" s="748"/>
      <c r="AD114" s="748"/>
      <c r="AE114" s="779"/>
    </row>
    <row r="115" spans="2:31" s="1" customFormat="1" x14ac:dyDescent="0.2">
      <c r="B115" s="778"/>
      <c r="C115" s="748"/>
      <c r="D115" s="748"/>
      <c r="E115" s="748"/>
      <c r="F115" s="748"/>
      <c r="G115" s="748"/>
      <c r="H115" s="748"/>
      <c r="I115" s="748"/>
      <c r="J115" s="748"/>
      <c r="K115" s="748"/>
      <c r="L115" s="748"/>
      <c r="M115" s="748"/>
      <c r="N115" s="748"/>
      <c r="O115" s="748"/>
      <c r="P115" s="748"/>
      <c r="Q115" s="748"/>
      <c r="R115" s="748"/>
      <c r="S115" s="748"/>
      <c r="T115" s="748"/>
      <c r="U115" s="748"/>
      <c r="V115" s="748"/>
      <c r="W115" s="748"/>
      <c r="X115" s="748"/>
      <c r="Y115" s="748"/>
      <c r="Z115" s="748"/>
      <c r="AA115" s="748"/>
      <c r="AB115" s="748"/>
      <c r="AC115" s="748"/>
      <c r="AD115" s="748"/>
      <c r="AE115" s="779"/>
    </row>
    <row r="116" spans="2:31" s="1" customFormat="1" ht="15" x14ac:dyDescent="0.25">
      <c r="B116" s="152"/>
      <c r="Q116" s="720" t="s">
        <v>1614</v>
      </c>
      <c r="R116" s="720"/>
      <c r="S116" s="720"/>
      <c r="T116" s="720"/>
      <c r="U116" s="720"/>
      <c r="V116" s="720"/>
      <c r="W116" s="720"/>
      <c r="X116" s="720"/>
      <c r="Y116" s="720"/>
      <c r="Z116" s="728" t="s">
        <v>1615</v>
      </c>
      <c r="AA116" s="728"/>
      <c r="AB116" s="728"/>
      <c r="AC116" s="728"/>
      <c r="AD116" s="728"/>
      <c r="AE116" s="729"/>
    </row>
    <row r="117" spans="2:31" s="1" customFormat="1" ht="15" x14ac:dyDescent="0.25">
      <c r="B117" s="152"/>
      <c r="Q117" s="96"/>
      <c r="R117" s="96"/>
      <c r="S117" s="96"/>
      <c r="T117" s="96"/>
      <c r="U117" s="96"/>
      <c r="V117" s="96"/>
      <c r="W117" s="96"/>
      <c r="X117" s="96"/>
      <c r="Y117" s="96"/>
      <c r="Z117" s="219"/>
      <c r="AA117" s="219"/>
      <c r="AB117" s="219"/>
      <c r="AC117" s="219"/>
      <c r="AD117" s="219"/>
      <c r="AE117" s="220"/>
    </row>
    <row r="118" spans="2:31" s="1" customFormat="1" ht="15" x14ac:dyDescent="0.25">
      <c r="B118" s="217" t="s">
        <v>1616</v>
      </c>
      <c r="C118" s="94"/>
      <c r="D118" s="94"/>
      <c r="E118" s="94"/>
      <c r="F118" s="94"/>
      <c r="G118" s="94"/>
      <c r="H118" s="94"/>
      <c r="I118" s="94"/>
      <c r="J118" s="94"/>
      <c r="K118" s="94"/>
      <c r="L118" s="94"/>
      <c r="M118" s="94"/>
      <c r="N118" s="94"/>
      <c r="O118" s="94"/>
      <c r="P118" s="94"/>
      <c r="Q118" s="245"/>
      <c r="R118" s="245"/>
      <c r="S118" s="245"/>
      <c r="T118" s="245"/>
      <c r="U118" s="245"/>
      <c r="V118" s="245"/>
      <c r="W118" s="245"/>
      <c r="X118" s="245"/>
      <c r="Y118" s="245"/>
      <c r="Z118" s="237"/>
      <c r="AA118" s="237"/>
      <c r="AB118" s="237"/>
      <c r="AC118" s="237"/>
      <c r="AD118" s="237"/>
      <c r="AE118" s="238"/>
    </row>
    <row r="119" spans="2:31" s="1" customFormat="1" x14ac:dyDescent="0.2">
      <c r="B119" s="727"/>
      <c r="C119" s="727"/>
      <c r="D119" s="727"/>
      <c r="E119" s="727"/>
      <c r="F119" s="727"/>
      <c r="G119" s="727"/>
      <c r="H119" s="727"/>
      <c r="I119" s="727"/>
      <c r="J119" s="727"/>
      <c r="K119" s="727"/>
      <c r="L119" s="727"/>
      <c r="M119" s="727"/>
      <c r="N119" s="727"/>
      <c r="O119" s="727"/>
      <c r="P119" s="727"/>
      <c r="Q119" s="727"/>
      <c r="R119" s="727"/>
      <c r="S119" s="727"/>
      <c r="T119" s="727"/>
      <c r="U119" s="727"/>
      <c r="V119" s="727"/>
      <c r="W119" s="727"/>
      <c r="X119" s="727"/>
      <c r="Y119" s="727"/>
      <c r="Z119" s="727"/>
      <c r="AA119" s="727"/>
      <c r="AB119" s="727"/>
      <c r="AC119" s="727"/>
      <c r="AD119" s="727"/>
      <c r="AE119" s="727"/>
    </row>
    <row r="120" spans="2:31" s="1" customFormat="1" x14ac:dyDescent="0.2">
      <c r="B120" s="727"/>
      <c r="C120" s="727"/>
      <c r="D120" s="727"/>
      <c r="E120" s="727"/>
      <c r="F120" s="727"/>
      <c r="G120" s="727"/>
      <c r="H120" s="727"/>
      <c r="I120" s="727"/>
      <c r="J120" s="727"/>
      <c r="K120" s="727"/>
      <c r="L120" s="727"/>
      <c r="M120" s="727"/>
      <c r="N120" s="727"/>
      <c r="O120" s="727"/>
      <c r="P120" s="727"/>
      <c r="Q120" s="727"/>
      <c r="R120" s="727"/>
      <c r="S120" s="727"/>
      <c r="T120" s="727"/>
      <c r="U120" s="727"/>
      <c r="V120" s="727"/>
      <c r="W120" s="727"/>
      <c r="X120" s="727"/>
      <c r="Y120" s="727"/>
      <c r="Z120" s="727"/>
      <c r="AA120" s="727"/>
      <c r="AB120" s="727"/>
      <c r="AC120" s="727"/>
      <c r="AD120" s="727"/>
      <c r="AE120" s="727"/>
    </row>
    <row r="121" spans="2:31" s="1" customFormat="1" x14ac:dyDescent="0.2">
      <c r="B121" s="727"/>
      <c r="C121" s="727"/>
      <c r="D121" s="727"/>
      <c r="E121" s="727"/>
      <c r="F121" s="727"/>
      <c r="G121" s="727"/>
      <c r="H121" s="727"/>
      <c r="I121" s="727"/>
      <c r="J121" s="727"/>
      <c r="K121" s="727"/>
      <c r="L121" s="727"/>
      <c r="M121" s="727"/>
      <c r="N121" s="727"/>
      <c r="O121" s="727"/>
      <c r="P121" s="727"/>
      <c r="Q121" s="727"/>
      <c r="R121" s="727"/>
      <c r="S121" s="727"/>
      <c r="T121" s="727"/>
      <c r="U121" s="727"/>
      <c r="V121" s="727"/>
      <c r="W121" s="727"/>
      <c r="X121" s="727"/>
      <c r="Y121" s="727"/>
      <c r="Z121" s="727"/>
      <c r="AA121" s="727"/>
      <c r="AB121" s="727"/>
      <c r="AC121" s="727"/>
      <c r="AD121" s="727"/>
      <c r="AE121" s="727"/>
    </row>
    <row r="122" spans="2:31" s="1" customFormat="1" x14ac:dyDescent="0.2">
      <c r="B122" s="727"/>
      <c r="C122" s="727"/>
      <c r="D122" s="727"/>
      <c r="E122" s="727"/>
      <c r="F122" s="727"/>
      <c r="G122" s="727"/>
      <c r="H122" s="727"/>
      <c r="I122" s="727"/>
      <c r="J122" s="727"/>
      <c r="K122" s="727"/>
      <c r="L122" s="727"/>
      <c r="M122" s="727"/>
      <c r="N122" s="727"/>
      <c r="O122" s="727"/>
      <c r="P122" s="727"/>
      <c r="Q122" s="727"/>
      <c r="R122" s="727"/>
      <c r="S122" s="727"/>
      <c r="T122" s="727"/>
      <c r="U122" s="727"/>
      <c r="V122" s="727"/>
      <c r="W122" s="727"/>
      <c r="X122" s="727"/>
      <c r="Y122" s="727"/>
      <c r="Z122" s="727"/>
      <c r="AA122" s="727"/>
      <c r="AB122" s="727"/>
      <c r="AC122" s="727"/>
      <c r="AD122" s="727"/>
      <c r="AE122" s="727"/>
    </row>
    <row r="123" spans="2:31" s="1" customFormat="1" x14ac:dyDescent="0.2">
      <c r="B123" s="727"/>
      <c r="C123" s="727"/>
      <c r="D123" s="727"/>
      <c r="E123" s="727"/>
      <c r="F123" s="727"/>
      <c r="G123" s="727"/>
      <c r="H123" s="727"/>
      <c r="I123" s="727"/>
      <c r="J123" s="727"/>
      <c r="K123" s="727"/>
      <c r="L123" s="727"/>
      <c r="M123" s="727"/>
      <c r="N123" s="727"/>
      <c r="O123" s="727"/>
      <c r="P123" s="727"/>
      <c r="Q123" s="727"/>
      <c r="R123" s="727"/>
      <c r="S123" s="727"/>
      <c r="T123" s="727"/>
      <c r="U123" s="727"/>
      <c r="V123" s="727"/>
      <c r="W123" s="727"/>
      <c r="X123" s="727"/>
      <c r="Y123" s="727"/>
      <c r="Z123" s="727"/>
      <c r="AA123" s="727"/>
      <c r="AB123" s="727"/>
      <c r="AC123" s="727"/>
      <c r="AD123" s="727"/>
      <c r="AE123" s="727"/>
    </row>
    <row r="124" spans="2:31" s="1" customFormat="1" x14ac:dyDescent="0.2">
      <c r="B124" s="727"/>
      <c r="C124" s="727"/>
      <c r="D124" s="727"/>
      <c r="E124" s="727"/>
      <c r="F124" s="727"/>
      <c r="G124" s="727"/>
      <c r="H124" s="727"/>
      <c r="I124" s="727"/>
      <c r="J124" s="727"/>
      <c r="K124" s="727"/>
      <c r="L124" s="727"/>
      <c r="M124" s="727"/>
      <c r="N124" s="727"/>
      <c r="O124" s="727"/>
      <c r="P124" s="727"/>
      <c r="Q124" s="727"/>
      <c r="R124" s="727"/>
      <c r="S124" s="727"/>
      <c r="T124" s="727"/>
      <c r="U124" s="727"/>
      <c r="V124" s="727"/>
      <c r="W124" s="727"/>
      <c r="X124" s="727"/>
      <c r="Y124" s="727"/>
      <c r="Z124" s="727"/>
      <c r="AA124" s="727"/>
      <c r="AB124" s="727"/>
      <c r="AC124" s="727"/>
      <c r="AD124" s="727"/>
      <c r="AE124" s="727"/>
    </row>
    <row r="125" spans="2:31" s="1" customFormat="1" x14ac:dyDescent="0.2">
      <c r="B125" s="727"/>
      <c r="C125" s="727"/>
      <c r="D125" s="727"/>
      <c r="E125" s="727"/>
      <c r="F125" s="727"/>
      <c r="G125" s="727"/>
      <c r="H125" s="727"/>
      <c r="I125" s="727"/>
      <c r="J125" s="727"/>
      <c r="K125" s="727"/>
      <c r="L125" s="727"/>
      <c r="M125" s="727"/>
      <c r="N125" s="727"/>
      <c r="O125" s="727"/>
      <c r="P125" s="727"/>
      <c r="Q125" s="727"/>
      <c r="R125" s="727"/>
      <c r="S125" s="727"/>
      <c r="T125" s="727"/>
      <c r="U125" s="727"/>
      <c r="V125" s="727"/>
      <c r="W125" s="727"/>
      <c r="X125" s="727"/>
      <c r="Y125" s="727"/>
      <c r="Z125" s="727"/>
      <c r="AA125" s="727"/>
      <c r="AB125" s="727"/>
      <c r="AC125" s="727"/>
      <c r="AD125" s="727"/>
      <c r="AE125" s="727"/>
    </row>
    <row r="126" spans="2:31" s="1" customFormat="1" x14ac:dyDescent="0.2">
      <c r="B126" s="185"/>
      <c r="C126" s="67"/>
      <c r="D126" s="67"/>
      <c r="E126" s="67"/>
      <c r="F126" s="67"/>
      <c r="G126" s="67"/>
      <c r="H126" s="67"/>
      <c r="I126" s="67"/>
      <c r="J126" s="67"/>
      <c r="K126" s="67"/>
      <c r="L126" s="67"/>
      <c r="M126" s="67"/>
      <c r="N126" s="67"/>
      <c r="O126" s="67"/>
      <c r="P126" s="67"/>
      <c r="Q126" s="67"/>
      <c r="R126" s="67"/>
      <c r="S126" s="67"/>
      <c r="T126" s="67"/>
      <c r="U126" s="67"/>
      <c r="V126" s="67"/>
      <c r="W126" s="67"/>
      <c r="X126" s="57"/>
      <c r="Y126" s="57"/>
      <c r="Z126" s="57"/>
      <c r="AA126" s="57"/>
      <c r="AB126" s="57"/>
      <c r="AC126" s="57"/>
      <c r="AD126" s="57"/>
      <c r="AE126" s="186"/>
    </row>
    <row r="127" spans="2:31" s="1" customFormat="1" x14ac:dyDescent="0.2">
      <c r="B127" s="222"/>
      <c r="C127" s="223"/>
      <c r="D127" s="223"/>
      <c r="E127" s="223"/>
      <c r="F127" s="223"/>
      <c r="G127" s="223"/>
      <c r="H127" s="223"/>
      <c r="I127" s="223"/>
      <c r="J127" s="223"/>
      <c r="K127" s="223"/>
      <c r="L127" s="223"/>
      <c r="M127" s="223"/>
      <c r="N127" s="223"/>
      <c r="O127" s="223"/>
      <c r="P127" s="223"/>
      <c r="Q127" s="223"/>
      <c r="R127" s="223"/>
      <c r="S127" s="223"/>
      <c r="T127" s="223"/>
      <c r="U127" s="223"/>
      <c r="V127" s="223"/>
      <c r="W127" s="223"/>
      <c r="X127" s="181"/>
      <c r="Y127" s="181"/>
      <c r="Z127" s="181"/>
      <c r="AA127" s="181"/>
      <c r="AB127" s="181"/>
      <c r="AC127" s="181"/>
      <c r="AD127" s="181"/>
      <c r="AE127" s="224"/>
    </row>
    <row r="128" spans="2:31" s="1" customFormat="1" ht="12.75" customHeight="1" x14ac:dyDescent="0.2">
      <c r="B128" s="61"/>
      <c r="C128" s="60"/>
      <c r="D128" s="60"/>
      <c r="E128" s="60"/>
      <c r="F128" s="60"/>
      <c r="G128" s="60"/>
      <c r="H128" s="60"/>
      <c r="I128" s="60"/>
      <c r="J128" s="60"/>
      <c r="K128" s="60"/>
      <c r="L128" s="60"/>
      <c r="M128" s="60"/>
      <c r="N128" s="60"/>
      <c r="O128" s="60"/>
      <c r="P128" s="60"/>
      <c r="Q128" s="60"/>
      <c r="R128" s="60"/>
      <c r="S128" s="60"/>
      <c r="T128" s="60"/>
      <c r="U128" s="60"/>
      <c r="V128" s="60"/>
      <c r="W128" s="60"/>
      <c r="X128" s="60"/>
      <c r="Y128" s="60"/>
      <c r="Z128" s="60"/>
      <c r="AA128" s="60"/>
      <c r="AB128" s="60"/>
      <c r="AC128" s="60"/>
      <c r="AD128" s="60"/>
      <c r="AE128" s="60"/>
    </row>
    <row r="129" spans="2:31" s="1" customFormat="1" ht="12.75" customHeight="1" x14ac:dyDescent="0.2">
      <c r="B129" s="61"/>
      <c r="C129" s="60"/>
      <c r="D129" s="60"/>
      <c r="E129" s="60"/>
      <c r="F129" s="60"/>
      <c r="G129" s="60"/>
      <c r="H129" s="60"/>
      <c r="I129" s="60"/>
      <c r="J129" s="60"/>
      <c r="K129" s="60"/>
      <c r="L129" s="60"/>
      <c r="M129" s="60"/>
      <c r="N129" s="60"/>
      <c r="O129" s="60"/>
      <c r="P129" s="60"/>
      <c r="Q129" s="60"/>
      <c r="R129" s="60"/>
      <c r="S129" s="60"/>
      <c r="T129" s="60"/>
      <c r="U129" s="60"/>
      <c r="V129" s="60"/>
      <c r="W129" s="60"/>
      <c r="X129" s="60"/>
      <c r="Y129" s="60"/>
      <c r="Z129" s="60"/>
      <c r="AA129" s="60"/>
      <c r="AB129" s="60"/>
      <c r="AC129" s="60"/>
      <c r="AD129" s="60"/>
      <c r="AE129" s="60"/>
    </row>
    <row r="130" spans="2:31" s="1" customFormat="1" ht="12.75" customHeight="1" x14ac:dyDescent="0.2">
      <c r="B130" s="61"/>
      <c r="C130" s="60"/>
      <c r="D130" s="60"/>
      <c r="E130" s="60"/>
      <c r="F130" s="60"/>
      <c r="G130" s="60"/>
      <c r="H130" s="60"/>
      <c r="I130" s="60"/>
      <c r="J130" s="60"/>
      <c r="K130" s="60"/>
      <c r="L130" s="60"/>
      <c r="M130" s="60"/>
      <c r="N130" s="60"/>
      <c r="O130" s="60"/>
      <c r="P130" s="60"/>
      <c r="Q130" s="60"/>
      <c r="R130" s="60"/>
      <c r="S130" s="60"/>
      <c r="T130" s="60"/>
      <c r="U130" s="60"/>
      <c r="V130" s="60"/>
      <c r="W130" s="60"/>
      <c r="X130" s="60"/>
      <c r="Y130" s="60"/>
      <c r="Z130" s="60"/>
      <c r="AA130" s="60"/>
      <c r="AB130" s="60"/>
      <c r="AC130" s="60"/>
      <c r="AD130" s="60"/>
      <c r="AE130" s="60"/>
    </row>
    <row r="131" spans="2:31" s="1" customFormat="1" ht="12.75" customHeight="1" x14ac:dyDescent="0.2">
      <c r="B131" s="61"/>
      <c r="C131" s="60"/>
      <c r="D131" s="60"/>
      <c r="E131" s="60"/>
      <c r="F131" s="60"/>
      <c r="G131" s="60"/>
      <c r="H131" s="60"/>
      <c r="I131" s="60"/>
      <c r="J131" s="60"/>
      <c r="K131" s="60"/>
      <c r="L131" s="60"/>
      <c r="M131" s="60"/>
      <c r="N131" s="60"/>
      <c r="O131" s="60"/>
      <c r="P131" s="60"/>
      <c r="Q131" s="60"/>
      <c r="R131" s="60"/>
      <c r="S131" s="60"/>
      <c r="T131" s="60"/>
      <c r="U131" s="60"/>
      <c r="V131" s="60"/>
      <c r="W131" s="60"/>
      <c r="X131" s="60"/>
      <c r="Y131" s="60"/>
      <c r="Z131" s="60"/>
      <c r="AA131" s="60"/>
      <c r="AB131" s="60"/>
      <c r="AC131" s="60"/>
      <c r="AD131" s="60"/>
      <c r="AE131" s="60"/>
    </row>
    <row r="132" spans="2:31" s="1" customFormat="1" ht="12.75" customHeight="1" x14ac:dyDescent="0.2">
      <c r="B132" s="61"/>
      <c r="C132" s="60"/>
      <c r="D132" s="60"/>
      <c r="E132" s="60"/>
      <c r="F132" s="60"/>
      <c r="G132" s="60"/>
      <c r="H132" s="60"/>
      <c r="I132" s="60"/>
      <c r="J132" s="60"/>
      <c r="K132" s="60"/>
      <c r="L132" s="60"/>
      <c r="M132" s="60"/>
      <c r="N132" s="60"/>
      <c r="O132" s="60"/>
      <c r="P132" s="60"/>
      <c r="Q132" s="60"/>
      <c r="R132" s="60"/>
      <c r="S132" s="60"/>
      <c r="T132" s="60"/>
      <c r="U132" s="60"/>
      <c r="V132" s="60"/>
      <c r="W132" s="60"/>
      <c r="X132" s="60"/>
      <c r="Y132" s="60"/>
      <c r="Z132" s="60"/>
      <c r="AA132" s="60"/>
      <c r="AB132" s="60"/>
      <c r="AC132" s="60"/>
      <c r="AD132" s="60"/>
      <c r="AE132" s="60"/>
    </row>
    <row r="133" spans="2:31" s="1" customFormat="1" ht="12.75" customHeight="1" x14ac:dyDescent="0.2">
      <c r="B133" s="61"/>
      <c r="C133" s="60"/>
      <c r="D133" s="60"/>
      <c r="E133" s="60"/>
      <c r="F133" s="60"/>
      <c r="G133" s="60"/>
      <c r="H133" s="60"/>
      <c r="I133" s="60"/>
      <c r="J133" s="60"/>
      <c r="K133" s="60"/>
      <c r="L133" s="60"/>
      <c r="M133" s="60"/>
      <c r="N133" s="60"/>
      <c r="O133" s="60"/>
      <c r="P133" s="60"/>
      <c r="Q133" s="60"/>
      <c r="R133" s="60"/>
      <c r="S133" s="60"/>
      <c r="T133" s="60"/>
      <c r="U133" s="60"/>
      <c r="V133" s="60"/>
      <c r="W133" s="60"/>
      <c r="X133" s="60"/>
      <c r="Y133" s="60"/>
      <c r="Z133" s="60"/>
      <c r="AA133" s="60"/>
      <c r="AB133" s="60"/>
      <c r="AC133" s="60"/>
      <c r="AD133" s="60"/>
      <c r="AE133" s="60"/>
    </row>
    <row r="134" spans="2:31" ht="12.75" customHeight="1" x14ac:dyDescent="0.2"/>
    <row r="135" spans="2:31" ht="12.75" customHeight="1" x14ac:dyDescent="0.2"/>
    <row r="136" spans="2:31" ht="12.75" customHeight="1" x14ac:dyDescent="0.2"/>
    <row r="137" spans="2:31" ht="12.75" customHeight="1" x14ac:dyDescent="0.2"/>
  </sheetData>
  <sheetProtection algorithmName="SHA-512" hashValue="WQwXzcjAsE+IeV7UARq1TqrzCXE0UKPuWs/N1GWAY6NzjT8YLrJ85P33Lo/mkM4xdCbOg1giz39DWorPb14ctQ==" saltValue="ovFK9Ul0iX8i6PVCgcU4eg==" spinCount="100000" sheet="1" formatCells="0" formatColumns="0" formatRows="0" insertRows="0" deleteRows="0"/>
  <protectedRanges>
    <protectedRange sqref="V14:V15 V16:W16 R17 X14:Z16 V18:V19 O19:Q19 K14:M16 K18:M18 R19:T20 F14:G20 H14:J18 M20:P20 U17:AA17 Y18:AA20" name="Rango4_1"/>
  </protectedRanges>
  <mergeCells count="121">
    <mergeCell ref="F3:AE3"/>
    <mergeCell ref="B114:AE115"/>
    <mergeCell ref="B119:AE125"/>
    <mergeCell ref="B72:AE73"/>
    <mergeCell ref="B111:W112"/>
    <mergeCell ref="X111:Y112"/>
    <mergeCell ref="Z111:AA112"/>
    <mergeCell ref="AB111:AE112"/>
    <mergeCell ref="B107:W108"/>
    <mergeCell ref="X107:Y108"/>
    <mergeCell ref="Z107:AA108"/>
    <mergeCell ref="AB107:AE108"/>
    <mergeCell ref="B109:W110"/>
    <mergeCell ref="X109:Y110"/>
    <mergeCell ref="Z109:AA110"/>
    <mergeCell ref="AB109:AE110"/>
    <mergeCell ref="B102:W103"/>
    <mergeCell ref="X102:Y103"/>
    <mergeCell ref="Z102:AA103"/>
    <mergeCell ref="AB102:AE103"/>
    <mergeCell ref="B104:W104"/>
    <mergeCell ref="B105:W106"/>
    <mergeCell ref="X105:Y106"/>
    <mergeCell ref="Z105:AA106"/>
    <mergeCell ref="AB105:AE106"/>
    <mergeCell ref="B87:AE88"/>
    <mergeCell ref="B91:AE97"/>
    <mergeCell ref="B84:W85"/>
    <mergeCell ref="X84:Y85"/>
    <mergeCell ref="Z84:AA85"/>
    <mergeCell ref="AB84:AE85"/>
    <mergeCell ref="B79:W79"/>
    <mergeCell ref="B80:W81"/>
    <mergeCell ref="X80:Y81"/>
    <mergeCell ref="Z80:AA81"/>
    <mergeCell ref="AB80:AE81"/>
    <mergeCell ref="B82:W83"/>
    <mergeCell ref="X82:Y83"/>
    <mergeCell ref="Z82:AA83"/>
    <mergeCell ref="AB82:AE83"/>
    <mergeCell ref="B77:W78"/>
    <mergeCell ref="X77:Y78"/>
    <mergeCell ref="Z77:AA78"/>
    <mergeCell ref="AB77:AE78"/>
    <mergeCell ref="C68:J68"/>
    <mergeCell ref="K68:AD68"/>
    <mergeCell ref="B69:AE69"/>
    <mergeCell ref="B70:AE70"/>
    <mergeCell ref="C66:H66"/>
    <mergeCell ref="I66:V66"/>
    <mergeCell ref="W66:Y66"/>
    <mergeCell ref="Z66:AD66"/>
    <mergeCell ref="C67:H67"/>
    <mergeCell ref="I67:AD67"/>
    <mergeCell ref="D55:I55"/>
    <mergeCell ref="B57:F57"/>
    <mergeCell ref="B58:F58"/>
    <mergeCell ref="C59:AE62"/>
    <mergeCell ref="E64:AD64"/>
    <mergeCell ref="C65:H65"/>
    <mergeCell ref="I65:AD65"/>
    <mergeCell ref="D52:I52"/>
    <mergeCell ref="K52:O52"/>
    <mergeCell ref="D53:I53"/>
    <mergeCell ref="K53:O53"/>
    <mergeCell ref="D54:I54"/>
    <mergeCell ref="K54:O54"/>
    <mergeCell ref="C47:J47"/>
    <mergeCell ref="K47:O47"/>
    <mergeCell ref="R47:R48"/>
    <mergeCell ref="S47:AD48"/>
    <mergeCell ref="S49:AD49"/>
    <mergeCell ref="C50:O51"/>
    <mergeCell ref="B41:AE41"/>
    <mergeCell ref="C43:O44"/>
    <mergeCell ref="R43:AD44"/>
    <mergeCell ref="C45:J45"/>
    <mergeCell ref="K45:O45"/>
    <mergeCell ref="C46:J46"/>
    <mergeCell ref="K46:O46"/>
    <mergeCell ref="S46:AD46"/>
    <mergeCell ref="S50:AD50"/>
    <mergeCell ref="F18:U18"/>
    <mergeCell ref="V18:X18"/>
    <mergeCell ref="Y18:AE18"/>
    <mergeCell ref="B23:AE23"/>
    <mergeCell ref="B24:AE24"/>
    <mergeCell ref="J27:L27"/>
    <mergeCell ref="J28:L28"/>
    <mergeCell ref="J29:L29"/>
    <mergeCell ref="C30:AD39"/>
    <mergeCell ref="B20:E20"/>
    <mergeCell ref="F20:L20"/>
    <mergeCell ref="M20:Q20"/>
    <mergeCell ref="R20:U20"/>
    <mergeCell ref="V20:X20"/>
    <mergeCell ref="Y20:AE20"/>
    <mergeCell ref="Q116:Y116"/>
    <mergeCell ref="Z116:AE116"/>
    <mergeCell ref="B9:AE11"/>
    <mergeCell ref="B13:AE13"/>
    <mergeCell ref="B14:E16"/>
    <mergeCell ref="F14:U16"/>
    <mergeCell ref="V14:AE14"/>
    <mergeCell ref="V15:AE16"/>
    <mergeCell ref="B3:E7"/>
    <mergeCell ref="F4:AE6"/>
    <mergeCell ref="F7:M7"/>
    <mergeCell ref="N7:X7"/>
    <mergeCell ref="Y7:AE7"/>
    <mergeCell ref="B19:E19"/>
    <mergeCell ref="F19:N19"/>
    <mergeCell ref="O19:Q19"/>
    <mergeCell ref="R19:U19"/>
    <mergeCell ref="V19:X19"/>
    <mergeCell ref="Y19:AE19"/>
    <mergeCell ref="B17:E17"/>
    <mergeCell ref="F17:Q17"/>
    <mergeCell ref="R17:T17"/>
    <mergeCell ref="U17:AE17"/>
    <mergeCell ref="B18:E18"/>
  </mergeCells>
  <dataValidations count="5">
    <dataValidation type="list" allowBlank="1" showInputMessage="1" showErrorMessage="1" sqref="F17" xr:uid="{411B5DFB-E808-4091-AA8C-396B6E48CAB6}">
      <formula1>TIPO_IDE</formula1>
    </dataValidation>
    <dataValidation type="list" allowBlank="1" showInputMessage="1" showErrorMessage="1" sqref="Y18" xr:uid="{71ECE10D-838F-4819-B767-F18021EE59D2}">
      <formula1>TIPO_EMP</formula1>
    </dataValidation>
    <dataValidation type="list" allowBlank="1" showInputMessage="1" showErrorMessage="1" sqref="R19" xr:uid="{971BE65B-963E-4F79-8D21-C36A5F4A2CB5}">
      <formula1>DEP</formula1>
    </dataValidation>
    <dataValidation type="list" allowBlank="1" showInputMessage="1" showErrorMessage="1" sqref="F19" xr:uid="{48975E9E-6A04-4D32-8342-0E15A4B411EC}">
      <formula1>PAIS</formula1>
    </dataValidation>
    <dataValidation type="list" allowBlank="1" showInputMessage="1" showErrorMessage="1" sqref="Y19:Y20" xr:uid="{75D0F30A-5030-4D5D-BBF0-8C8DCA0A2CA4}">
      <formula1>INDIRECT(#REF!)</formula1>
    </dataValidation>
  </dataValidations>
  <hyperlinks>
    <hyperlink ref="Z116:AE116" location="MOD.NOM.GUIA01" display="MOD.MICROEMPRESARIOS" xr:uid="{A3F34105-C67F-49D6-9468-46BEF13A89F1}"/>
  </hyperlinks>
  <printOptions horizontalCentered="1"/>
  <pageMargins left="0.39370078740157483" right="0.39370078740157483" top="0.39370078740157483" bottom="0.39370078740157483" header="0" footer="0"/>
  <pageSetup paperSize="6" scale="38" fitToHeight="5" orientation="portrait" r:id="rId1"/>
  <headerFooter alignWithMargins="0"/>
  <rowBreaks count="1" manualBreakCount="1">
    <brk id="97" max="30" man="1"/>
  </rowBreaks>
  <drawing r:id="rId2"/>
  <legacyDrawing r:id="rId3"/>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A156F2-45B7-4C33-B759-87269DEDC395}">
  <sheetPr codeName="Hoja18">
    <tabColor rgb="FFFF6600"/>
    <pageSetUpPr fitToPage="1"/>
  </sheetPr>
  <dimension ref="B1:AE165"/>
  <sheetViews>
    <sheetView showGridLines="0" view="pageBreakPreview" topLeftCell="A3" zoomScale="80" zoomScaleNormal="80" zoomScaleSheetLayoutView="80" workbookViewId="0">
      <pane ySplit="5" topLeftCell="A118" activePane="bottomLeft" state="frozen"/>
      <selection activeCell="B23" sqref="B23:AE24"/>
      <selection pane="bottomLeft" activeCell="B115" sqref="B115:W116"/>
    </sheetView>
  </sheetViews>
  <sheetFormatPr baseColWidth="10" defaultColWidth="9.140625" defaultRowHeight="12.75" x14ac:dyDescent="0.2"/>
  <cols>
    <col min="1" max="1" width="4.7109375" style="2" customWidth="1"/>
    <col min="2" max="31" width="5.140625" style="2" customWidth="1"/>
    <col min="32" max="259" width="11.42578125" style="2" customWidth="1"/>
    <col min="260" max="16384" width="9.140625" style="2"/>
  </cols>
  <sheetData>
    <row r="1" spans="2:31" s="53" customFormat="1" x14ac:dyDescent="0.2">
      <c r="B1" s="53">
        <v>1</v>
      </c>
      <c r="C1" s="53">
        <v>2</v>
      </c>
      <c r="D1" s="53">
        <v>3</v>
      </c>
      <c r="E1" s="53">
        <v>4</v>
      </c>
      <c r="F1" s="53">
        <v>5</v>
      </c>
      <c r="G1" s="53">
        <v>6</v>
      </c>
      <c r="H1" s="53">
        <v>7</v>
      </c>
      <c r="I1" s="53">
        <v>8</v>
      </c>
      <c r="J1" s="53">
        <v>9</v>
      </c>
      <c r="K1" s="53">
        <v>10</v>
      </c>
      <c r="L1" s="53">
        <v>11</v>
      </c>
      <c r="M1" s="53">
        <v>12</v>
      </c>
      <c r="N1" s="53">
        <v>13</v>
      </c>
      <c r="O1" s="53">
        <v>14</v>
      </c>
      <c r="P1" s="53">
        <v>15</v>
      </c>
      <c r="Q1" s="53">
        <v>16</v>
      </c>
      <c r="R1" s="53">
        <v>17</v>
      </c>
      <c r="S1" s="53">
        <v>18</v>
      </c>
      <c r="T1" s="53">
        <v>19</v>
      </c>
      <c r="U1" s="53">
        <v>20</v>
      </c>
      <c r="V1" s="53">
        <v>21</v>
      </c>
      <c r="W1" s="53">
        <v>22</v>
      </c>
      <c r="X1" s="53">
        <v>23</v>
      </c>
      <c r="Y1" s="53">
        <v>24</v>
      </c>
      <c r="Z1" s="53">
        <v>25</v>
      </c>
      <c r="AA1" s="53">
        <v>26</v>
      </c>
      <c r="AB1" s="53">
        <v>27</v>
      </c>
      <c r="AC1" s="53">
        <v>28</v>
      </c>
      <c r="AD1" s="53">
        <v>29</v>
      </c>
      <c r="AE1" s="53">
        <v>30</v>
      </c>
    </row>
    <row r="3" spans="2:31" x14ac:dyDescent="0.2">
      <c r="B3" s="330"/>
      <c r="C3" s="330"/>
      <c r="D3" s="330"/>
      <c r="E3" s="330"/>
      <c r="F3" s="334" t="str">
        <f>Instrucciones!F3</f>
        <v>GESTIÓN DE AUTORIZACIONES DE COMERCIALIZACIÓN</v>
      </c>
      <c r="G3" s="334"/>
      <c r="H3" s="334"/>
      <c r="I3" s="334"/>
      <c r="J3" s="334"/>
      <c r="K3" s="334"/>
      <c r="L3" s="334"/>
      <c r="M3" s="334"/>
      <c r="N3" s="334"/>
      <c r="O3" s="334"/>
      <c r="P3" s="334"/>
      <c r="Q3" s="334"/>
      <c r="R3" s="334"/>
      <c r="S3" s="334"/>
      <c r="T3" s="334"/>
      <c r="U3" s="334"/>
      <c r="V3" s="334"/>
      <c r="W3" s="334"/>
      <c r="X3" s="334"/>
      <c r="Y3" s="334"/>
      <c r="Z3" s="334"/>
      <c r="AA3" s="334"/>
      <c r="AB3" s="334"/>
      <c r="AC3" s="334"/>
      <c r="AD3" s="334"/>
      <c r="AE3" s="334"/>
    </row>
    <row r="4" spans="2:31" ht="12.75" customHeight="1" x14ac:dyDescent="0.2">
      <c r="B4" s="330"/>
      <c r="C4" s="330"/>
      <c r="D4" s="330"/>
      <c r="E4" s="330"/>
      <c r="F4" s="331" t="str">
        <f>Instrucciones!$F$4</f>
        <v>FORMULARIO ÚNICO DE BEBIDAS ALCOHOLICAS</v>
      </c>
      <c r="G4" s="331"/>
      <c r="H4" s="331"/>
      <c r="I4" s="331"/>
      <c r="J4" s="331"/>
      <c r="K4" s="331"/>
      <c r="L4" s="331"/>
      <c r="M4" s="331"/>
      <c r="N4" s="331"/>
      <c r="O4" s="331"/>
      <c r="P4" s="331"/>
      <c r="Q4" s="331"/>
      <c r="R4" s="331"/>
      <c r="S4" s="331"/>
      <c r="T4" s="331"/>
      <c r="U4" s="331"/>
      <c r="V4" s="331"/>
      <c r="W4" s="331"/>
      <c r="X4" s="331"/>
      <c r="Y4" s="331"/>
      <c r="Z4" s="331"/>
      <c r="AA4" s="331"/>
      <c r="AB4" s="331"/>
      <c r="AC4" s="331"/>
      <c r="AD4" s="331"/>
      <c r="AE4" s="331"/>
    </row>
    <row r="5" spans="2:31" ht="12.75" customHeight="1" x14ac:dyDescent="0.2">
      <c r="B5" s="330"/>
      <c r="C5" s="330"/>
      <c r="D5" s="330"/>
      <c r="E5" s="330"/>
      <c r="F5" s="331"/>
      <c r="G5" s="331"/>
      <c r="H5" s="331"/>
      <c r="I5" s="331"/>
      <c r="J5" s="331"/>
      <c r="K5" s="331"/>
      <c r="L5" s="331"/>
      <c r="M5" s="331"/>
      <c r="N5" s="331"/>
      <c r="O5" s="331"/>
      <c r="P5" s="331"/>
      <c r="Q5" s="331"/>
      <c r="R5" s="331"/>
      <c r="S5" s="331"/>
      <c r="T5" s="331"/>
      <c r="U5" s="331"/>
      <c r="V5" s="331"/>
      <c r="W5" s="331"/>
      <c r="X5" s="331"/>
      <c r="Y5" s="331"/>
      <c r="Z5" s="331"/>
      <c r="AA5" s="331"/>
      <c r="AB5" s="331"/>
      <c r="AC5" s="331"/>
      <c r="AD5" s="331"/>
      <c r="AE5" s="331"/>
    </row>
    <row r="6" spans="2:31" ht="12.75" customHeight="1" x14ac:dyDescent="0.2">
      <c r="B6" s="330"/>
      <c r="C6" s="330"/>
      <c r="D6" s="330"/>
      <c r="E6" s="330"/>
      <c r="F6" s="331"/>
      <c r="G6" s="331"/>
      <c r="H6" s="331"/>
      <c r="I6" s="331"/>
      <c r="J6" s="331"/>
      <c r="K6" s="331"/>
      <c r="L6" s="331"/>
      <c r="M6" s="331"/>
      <c r="N6" s="331"/>
      <c r="O6" s="331"/>
      <c r="P6" s="331"/>
      <c r="Q6" s="331"/>
      <c r="R6" s="331"/>
      <c r="S6" s="331"/>
      <c r="T6" s="331"/>
      <c r="U6" s="331"/>
      <c r="V6" s="331"/>
      <c r="W6" s="331"/>
      <c r="X6" s="331"/>
      <c r="Y6" s="331"/>
      <c r="Z6" s="331"/>
      <c r="AA6" s="331"/>
      <c r="AB6" s="331"/>
      <c r="AC6" s="331"/>
      <c r="AD6" s="331"/>
      <c r="AE6" s="331"/>
    </row>
    <row r="7" spans="2:31" x14ac:dyDescent="0.2">
      <c r="B7" s="330"/>
      <c r="C7" s="330"/>
      <c r="D7" s="330"/>
      <c r="E7" s="330"/>
      <c r="F7" s="332" t="str">
        <f>Instrucciones!$F$7</f>
        <v>Código: ACOM-FOR152</v>
      </c>
      <c r="G7" s="332"/>
      <c r="H7" s="332"/>
      <c r="I7" s="332"/>
      <c r="J7" s="332"/>
      <c r="K7" s="332"/>
      <c r="L7" s="332"/>
      <c r="M7" s="332"/>
      <c r="N7" s="333" t="str">
        <f>Instrucciones!$N$7</f>
        <v>Versión: 02</v>
      </c>
      <c r="O7" s="333"/>
      <c r="P7" s="333"/>
      <c r="Q7" s="333"/>
      <c r="R7" s="333"/>
      <c r="S7" s="333"/>
      <c r="T7" s="333"/>
      <c r="U7" s="333"/>
      <c r="V7" s="333"/>
      <c r="W7" s="333"/>
      <c r="X7" s="333"/>
      <c r="Y7" s="332" t="str">
        <f>Instrucciones!$Y$7</f>
        <v>Fecha de Emisión: 2026-06-21</v>
      </c>
      <c r="Z7" s="332"/>
      <c r="AA7" s="332"/>
      <c r="AB7" s="332"/>
      <c r="AC7" s="332"/>
      <c r="AD7" s="332"/>
      <c r="AE7" s="332"/>
    </row>
    <row r="8" spans="2:31" x14ac:dyDescent="0.2">
      <c r="B8" s="170"/>
      <c r="C8" s="171"/>
      <c r="D8" s="171"/>
      <c r="E8" s="171"/>
      <c r="F8" s="171"/>
      <c r="G8" s="171"/>
      <c r="H8" s="171"/>
      <c r="I8" s="171"/>
      <c r="J8" s="171"/>
      <c r="K8" s="171"/>
      <c r="L8" s="171"/>
      <c r="M8" s="171"/>
      <c r="N8" s="171"/>
      <c r="O8" s="171"/>
      <c r="P8" s="171"/>
      <c r="Q8" s="171"/>
      <c r="R8" s="171"/>
      <c r="S8" s="171"/>
      <c r="T8" s="171"/>
      <c r="U8" s="171"/>
      <c r="V8" s="171"/>
      <c r="W8" s="171"/>
      <c r="X8" s="171"/>
      <c r="Y8" s="171"/>
      <c r="Z8" s="171"/>
      <c r="AA8" s="171"/>
      <c r="AB8" s="171"/>
      <c r="AC8" s="171"/>
      <c r="AD8" s="171"/>
      <c r="AE8" s="172"/>
    </row>
    <row r="9" spans="2:31" ht="24.75" customHeight="1" x14ac:dyDescent="0.2">
      <c r="B9" s="319" t="s">
        <v>1530</v>
      </c>
      <c r="C9" s="690"/>
      <c r="D9" s="690"/>
      <c r="E9" s="690"/>
      <c r="F9" s="690"/>
      <c r="G9" s="690"/>
      <c r="H9" s="690"/>
      <c r="I9" s="690"/>
      <c r="J9" s="690"/>
      <c r="K9" s="690"/>
      <c r="L9" s="690"/>
      <c r="M9" s="690"/>
      <c r="N9" s="690"/>
      <c r="O9" s="690"/>
      <c r="P9" s="690"/>
      <c r="Q9" s="690"/>
      <c r="R9" s="690"/>
      <c r="S9" s="690"/>
      <c r="T9" s="690"/>
      <c r="U9" s="690"/>
      <c r="V9" s="690"/>
      <c r="W9" s="690"/>
      <c r="X9" s="690"/>
      <c r="Y9" s="690"/>
      <c r="Z9" s="690"/>
      <c r="AA9" s="690"/>
      <c r="AB9" s="690"/>
      <c r="AC9" s="690"/>
      <c r="AD9" s="690"/>
      <c r="AE9" s="691"/>
    </row>
    <row r="10" spans="2:31" ht="24.75" customHeight="1" x14ac:dyDescent="0.2">
      <c r="B10" s="319"/>
      <c r="C10" s="690"/>
      <c r="D10" s="690"/>
      <c r="E10" s="690"/>
      <c r="F10" s="690"/>
      <c r="G10" s="690"/>
      <c r="H10" s="690"/>
      <c r="I10" s="690"/>
      <c r="J10" s="690"/>
      <c r="K10" s="690"/>
      <c r="L10" s="690"/>
      <c r="M10" s="690"/>
      <c r="N10" s="690"/>
      <c r="O10" s="690"/>
      <c r="P10" s="690"/>
      <c r="Q10" s="690"/>
      <c r="R10" s="690"/>
      <c r="S10" s="690"/>
      <c r="T10" s="690"/>
      <c r="U10" s="690"/>
      <c r="V10" s="690"/>
      <c r="W10" s="690"/>
      <c r="X10" s="690"/>
      <c r="Y10" s="690"/>
      <c r="Z10" s="690"/>
      <c r="AA10" s="690"/>
      <c r="AB10" s="690"/>
      <c r="AC10" s="690"/>
      <c r="AD10" s="690"/>
      <c r="AE10" s="691"/>
    </row>
    <row r="11" spans="2:31" ht="24.75" customHeight="1" x14ac:dyDescent="0.2">
      <c r="B11" s="319"/>
      <c r="C11" s="690"/>
      <c r="D11" s="690"/>
      <c r="E11" s="690"/>
      <c r="F11" s="690"/>
      <c r="G11" s="690"/>
      <c r="H11" s="690"/>
      <c r="I11" s="690"/>
      <c r="J11" s="690"/>
      <c r="K11" s="690"/>
      <c r="L11" s="690"/>
      <c r="M11" s="690"/>
      <c r="N11" s="690"/>
      <c r="O11" s="690"/>
      <c r="P11" s="690"/>
      <c r="Q11" s="690"/>
      <c r="R11" s="690"/>
      <c r="S11" s="690"/>
      <c r="T11" s="690"/>
      <c r="U11" s="690"/>
      <c r="V11" s="690"/>
      <c r="W11" s="690"/>
      <c r="X11" s="690"/>
      <c r="Y11" s="690"/>
      <c r="Z11" s="690"/>
      <c r="AA11" s="690"/>
      <c r="AB11" s="690"/>
      <c r="AC11" s="690"/>
      <c r="AD11" s="690"/>
      <c r="AE11" s="691"/>
    </row>
    <row r="12" spans="2:31" x14ac:dyDescent="0.2">
      <c r="B12" s="153"/>
      <c r="C12" s="259"/>
      <c r="D12" s="259"/>
      <c r="E12" s="259"/>
      <c r="F12" s="259"/>
      <c r="G12" s="259"/>
      <c r="H12" s="259"/>
      <c r="I12" s="259"/>
      <c r="J12" s="259"/>
      <c r="K12" s="259"/>
      <c r="L12" s="259"/>
      <c r="M12" s="259"/>
      <c r="N12" s="259"/>
      <c r="O12" s="259"/>
      <c r="P12" s="259"/>
      <c r="Q12" s="259"/>
      <c r="R12" s="259"/>
      <c r="S12" s="259"/>
      <c r="T12" s="259"/>
      <c r="U12" s="259"/>
      <c r="V12" s="259"/>
      <c r="W12" s="259"/>
      <c r="X12" s="259"/>
      <c r="Y12" s="259"/>
      <c r="Z12" s="259"/>
      <c r="AA12" s="259"/>
      <c r="AB12" s="259"/>
      <c r="AC12" s="259"/>
      <c r="AD12" s="259"/>
      <c r="AE12" s="155"/>
    </row>
    <row r="13" spans="2:31" ht="18.75" x14ac:dyDescent="0.2">
      <c r="B13" s="804" t="s">
        <v>1353</v>
      </c>
      <c r="C13" s="805"/>
      <c r="D13" s="805"/>
      <c r="E13" s="805"/>
      <c r="F13" s="805"/>
      <c r="G13" s="805"/>
      <c r="H13" s="805"/>
      <c r="I13" s="805"/>
      <c r="J13" s="805"/>
      <c r="K13" s="805"/>
      <c r="L13" s="805"/>
      <c r="M13" s="805"/>
      <c r="N13" s="805"/>
      <c r="O13" s="805"/>
      <c r="P13" s="805"/>
      <c r="Q13" s="805"/>
      <c r="R13" s="805"/>
      <c r="S13" s="805"/>
      <c r="T13" s="805"/>
      <c r="U13" s="805"/>
      <c r="V13" s="805"/>
      <c r="W13" s="805"/>
      <c r="X13" s="805"/>
      <c r="Y13" s="805"/>
      <c r="Z13" s="805"/>
      <c r="AA13" s="805"/>
      <c r="AB13" s="805"/>
      <c r="AC13" s="805"/>
      <c r="AD13" s="805"/>
      <c r="AE13" s="806"/>
    </row>
    <row r="14" spans="2:31" ht="15.75" customHeight="1" x14ac:dyDescent="0.2">
      <c r="B14" s="325" t="s">
        <v>1355</v>
      </c>
      <c r="C14" s="325"/>
      <c r="D14" s="325"/>
      <c r="E14" s="325"/>
      <c r="F14" s="326">
        <f>INFO.BASICA!$H$41</f>
        <v>0</v>
      </c>
      <c r="G14" s="326"/>
      <c r="H14" s="326"/>
      <c r="I14" s="326"/>
      <c r="J14" s="326"/>
      <c r="K14" s="326"/>
      <c r="L14" s="326"/>
      <c r="M14" s="326"/>
      <c r="N14" s="326"/>
      <c r="O14" s="326"/>
      <c r="P14" s="326"/>
      <c r="Q14" s="326"/>
      <c r="R14" s="326"/>
      <c r="S14" s="326"/>
      <c r="T14" s="326"/>
      <c r="U14" s="326"/>
      <c r="V14" s="327" t="s">
        <v>1356</v>
      </c>
      <c r="W14" s="327"/>
      <c r="X14" s="327"/>
      <c r="Y14" s="327"/>
      <c r="Z14" s="327"/>
      <c r="AA14" s="327"/>
      <c r="AB14" s="327"/>
      <c r="AC14" s="327"/>
      <c r="AD14" s="327"/>
      <c r="AE14" s="327"/>
    </row>
    <row r="15" spans="2:31" ht="15.75" customHeight="1" x14ac:dyDescent="0.2">
      <c r="B15" s="325"/>
      <c r="C15" s="325"/>
      <c r="D15" s="325"/>
      <c r="E15" s="325"/>
      <c r="F15" s="326"/>
      <c r="G15" s="326"/>
      <c r="H15" s="326"/>
      <c r="I15" s="326"/>
      <c r="J15" s="326"/>
      <c r="K15" s="326"/>
      <c r="L15" s="326"/>
      <c r="M15" s="326"/>
      <c r="N15" s="326"/>
      <c r="O15" s="326"/>
      <c r="P15" s="326"/>
      <c r="Q15" s="326"/>
      <c r="R15" s="326"/>
      <c r="S15" s="326"/>
      <c r="T15" s="326"/>
      <c r="U15" s="326"/>
      <c r="V15" s="328">
        <f>INFO.BASICA!$V$42</f>
        <v>0</v>
      </c>
      <c r="W15" s="329"/>
      <c r="X15" s="329"/>
      <c r="Y15" s="329"/>
      <c r="Z15" s="329"/>
      <c r="AA15" s="329"/>
      <c r="AB15" s="329"/>
      <c r="AC15" s="329"/>
      <c r="AD15" s="329"/>
      <c r="AE15" s="329"/>
    </row>
    <row r="16" spans="2:31" ht="15.75" customHeight="1" x14ac:dyDescent="0.2">
      <c r="B16" s="325"/>
      <c r="C16" s="325"/>
      <c r="D16" s="325"/>
      <c r="E16" s="325"/>
      <c r="F16" s="326"/>
      <c r="G16" s="326"/>
      <c r="H16" s="326"/>
      <c r="I16" s="326"/>
      <c r="J16" s="326"/>
      <c r="K16" s="326"/>
      <c r="L16" s="326"/>
      <c r="M16" s="326"/>
      <c r="N16" s="326"/>
      <c r="O16" s="326"/>
      <c r="P16" s="326"/>
      <c r="Q16" s="326"/>
      <c r="R16" s="326"/>
      <c r="S16" s="326"/>
      <c r="T16" s="326"/>
      <c r="U16" s="326"/>
      <c r="V16" s="329"/>
      <c r="W16" s="329"/>
      <c r="X16" s="329"/>
      <c r="Y16" s="329"/>
      <c r="Z16" s="329"/>
      <c r="AA16" s="329"/>
      <c r="AB16" s="329"/>
      <c r="AC16" s="329"/>
      <c r="AD16" s="329"/>
      <c r="AE16" s="329"/>
    </row>
    <row r="17" spans="2:31" ht="15.75" customHeight="1" x14ac:dyDescent="0.2">
      <c r="B17" s="335" t="s">
        <v>1357</v>
      </c>
      <c r="C17" s="335"/>
      <c r="D17" s="335"/>
      <c r="E17" s="335"/>
      <c r="F17" s="336">
        <f>INFO.BASICA!$H$44</f>
        <v>0</v>
      </c>
      <c r="G17" s="336"/>
      <c r="H17" s="336"/>
      <c r="I17" s="336"/>
      <c r="J17" s="336"/>
      <c r="K17" s="336"/>
      <c r="L17" s="336"/>
      <c r="M17" s="336"/>
      <c r="N17" s="336"/>
      <c r="O17" s="336"/>
      <c r="P17" s="336"/>
      <c r="Q17" s="336"/>
      <c r="R17" s="327" t="s">
        <v>1477</v>
      </c>
      <c r="S17" s="327"/>
      <c r="T17" s="327"/>
      <c r="U17" s="339">
        <f>INFO.BASICA!$U$44</f>
        <v>0</v>
      </c>
      <c r="V17" s="339"/>
      <c r="W17" s="339"/>
      <c r="X17" s="339"/>
      <c r="Y17" s="339"/>
      <c r="Z17" s="339"/>
      <c r="AA17" s="339"/>
      <c r="AB17" s="339"/>
      <c r="AC17" s="339"/>
      <c r="AD17" s="339"/>
      <c r="AE17" s="339"/>
    </row>
    <row r="18" spans="2:31" ht="15.75" customHeight="1" x14ac:dyDescent="0.2">
      <c r="B18" s="335" t="s">
        <v>1359</v>
      </c>
      <c r="C18" s="335"/>
      <c r="D18" s="335"/>
      <c r="E18" s="335"/>
      <c r="F18" s="336">
        <f>INFO.BASICA!$H$45</f>
        <v>0</v>
      </c>
      <c r="G18" s="336"/>
      <c r="H18" s="336"/>
      <c r="I18" s="336"/>
      <c r="J18" s="336"/>
      <c r="K18" s="336"/>
      <c r="L18" s="336"/>
      <c r="M18" s="336"/>
      <c r="N18" s="336"/>
      <c r="O18" s="336"/>
      <c r="P18" s="336"/>
      <c r="Q18" s="336"/>
      <c r="R18" s="336"/>
      <c r="S18" s="336"/>
      <c r="T18" s="336"/>
      <c r="U18" s="336"/>
      <c r="V18" s="338" t="s">
        <v>1360</v>
      </c>
      <c r="W18" s="338"/>
      <c r="X18" s="338"/>
      <c r="Y18" s="336" t="str">
        <f>INFO.BASICA!$Y$45</f>
        <v>GRANDE</v>
      </c>
      <c r="Z18" s="336"/>
      <c r="AA18" s="336"/>
      <c r="AB18" s="336"/>
      <c r="AC18" s="336"/>
      <c r="AD18" s="336"/>
      <c r="AE18" s="336"/>
    </row>
    <row r="19" spans="2:31" ht="15.75" customHeight="1" x14ac:dyDescent="0.2">
      <c r="B19" s="335" t="s">
        <v>1361</v>
      </c>
      <c r="C19" s="335"/>
      <c r="D19" s="335"/>
      <c r="E19" s="335"/>
      <c r="F19" s="336">
        <f>INFO.BASICA!$H$46</f>
        <v>0</v>
      </c>
      <c r="G19" s="336"/>
      <c r="H19" s="336"/>
      <c r="I19" s="336"/>
      <c r="J19" s="336"/>
      <c r="K19" s="336"/>
      <c r="L19" s="336"/>
      <c r="M19" s="336"/>
      <c r="N19" s="336"/>
      <c r="O19" s="337" t="s">
        <v>1362</v>
      </c>
      <c r="P19" s="337"/>
      <c r="Q19" s="337"/>
      <c r="R19" s="336">
        <f>INFO.BASICA!$R$46</f>
        <v>0</v>
      </c>
      <c r="S19" s="336"/>
      <c r="T19" s="336"/>
      <c r="U19" s="336"/>
      <c r="V19" s="338" t="s">
        <v>1363</v>
      </c>
      <c r="W19" s="338"/>
      <c r="X19" s="338"/>
      <c r="Y19" s="336">
        <f>INFO.BASICA!$Y$46</f>
        <v>0</v>
      </c>
      <c r="Z19" s="336"/>
      <c r="AA19" s="336"/>
      <c r="AB19" s="336"/>
      <c r="AC19" s="336"/>
      <c r="AD19" s="336"/>
      <c r="AE19" s="336"/>
    </row>
    <row r="20" spans="2:31" ht="15.75" customHeight="1" x14ac:dyDescent="0.2">
      <c r="B20" s="335" t="s">
        <v>1364</v>
      </c>
      <c r="C20" s="335"/>
      <c r="D20" s="335"/>
      <c r="E20" s="335"/>
      <c r="F20" s="341">
        <f>INFO.BASICA!$H$47</f>
        <v>0</v>
      </c>
      <c r="G20" s="342"/>
      <c r="H20" s="342"/>
      <c r="I20" s="342"/>
      <c r="J20" s="342"/>
      <c r="K20" s="342"/>
      <c r="L20" s="343"/>
      <c r="M20" s="337" t="s">
        <v>1364</v>
      </c>
      <c r="N20" s="337"/>
      <c r="O20" s="337"/>
      <c r="P20" s="337"/>
      <c r="Q20" s="337"/>
      <c r="R20" s="339">
        <f>INFO.BASICA!$R$47</f>
        <v>0</v>
      </c>
      <c r="S20" s="336"/>
      <c r="T20" s="336"/>
      <c r="U20" s="336"/>
      <c r="V20" s="338" t="s">
        <v>1365</v>
      </c>
      <c r="W20" s="338"/>
      <c r="X20" s="338"/>
      <c r="Y20" s="336">
        <f>INFO.BASICA!$Y$47</f>
        <v>0</v>
      </c>
      <c r="Z20" s="336"/>
      <c r="AA20" s="336"/>
      <c r="AB20" s="336"/>
      <c r="AC20" s="336"/>
      <c r="AD20" s="336"/>
      <c r="AE20" s="336"/>
    </row>
    <row r="21" spans="2:31" x14ac:dyDescent="0.2">
      <c r="B21" s="170"/>
      <c r="C21" s="171"/>
      <c r="D21" s="171"/>
      <c r="E21" s="171"/>
      <c r="F21" s="171"/>
      <c r="G21" s="171"/>
      <c r="H21" s="171"/>
      <c r="I21" s="171"/>
      <c r="J21" s="171"/>
      <c r="K21" s="171"/>
      <c r="L21" s="171"/>
      <c r="M21" s="171"/>
      <c r="N21" s="171"/>
      <c r="O21" s="171"/>
      <c r="P21" s="171"/>
      <c r="Q21" s="171"/>
      <c r="R21" s="171"/>
      <c r="S21" s="171"/>
      <c r="T21" s="171"/>
      <c r="U21" s="171"/>
      <c r="V21" s="171"/>
      <c r="W21" s="171"/>
      <c r="X21" s="171"/>
      <c r="Y21" s="173"/>
      <c r="Z21" s="173"/>
      <c r="AA21" s="173"/>
      <c r="AB21" s="173"/>
      <c r="AC21" s="173"/>
      <c r="AD21" s="173"/>
      <c r="AE21" s="174"/>
    </row>
    <row r="22" spans="2:31" x14ac:dyDescent="0.2">
      <c r="B22" s="150"/>
      <c r="Y22" s="56"/>
      <c r="Z22" s="56"/>
      <c r="AA22" s="56"/>
      <c r="AB22" s="56"/>
      <c r="AC22" s="56"/>
      <c r="AD22" s="56"/>
      <c r="AE22" s="159"/>
    </row>
    <row r="23" spans="2:31" ht="35.25" customHeight="1" x14ac:dyDescent="0.2">
      <c r="B23" s="751" t="s">
        <v>1671</v>
      </c>
      <c r="C23" s="752"/>
      <c r="D23" s="752"/>
      <c r="E23" s="752"/>
      <c r="F23" s="752"/>
      <c r="G23" s="752"/>
      <c r="H23" s="752"/>
      <c r="I23" s="752"/>
      <c r="J23" s="752"/>
      <c r="K23" s="752"/>
      <c r="L23" s="752"/>
      <c r="M23" s="752"/>
      <c r="N23" s="752"/>
      <c r="O23" s="752"/>
      <c r="P23" s="752"/>
      <c r="Q23" s="752"/>
      <c r="R23" s="752"/>
      <c r="S23" s="752"/>
      <c r="T23" s="752"/>
      <c r="U23" s="752"/>
      <c r="V23" s="752"/>
      <c r="W23" s="752"/>
      <c r="X23" s="752"/>
      <c r="Y23" s="752"/>
      <c r="Z23" s="752"/>
      <c r="AA23" s="752"/>
      <c r="AB23" s="752"/>
      <c r="AC23" s="752"/>
      <c r="AD23" s="752"/>
      <c r="AE23" s="753"/>
    </row>
    <row r="24" spans="2:31" x14ac:dyDescent="0.2">
      <c r="B24" s="745"/>
      <c r="C24" s="746"/>
      <c r="D24" s="746"/>
      <c r="E24" s="746"/>
      <c r="F24" s="746"/>
      <c r="G24" s="746"/>
      <c r="H24" s="746"/>
      <c r="I24" s="746"/>
      <c r="J24" s="746"/>
      <c r="K24" s="746"/>
      <c r="L24" s="746"/>
      <c r="M24" s="746"/>
      <c r="N24" s="746"/>
      <c r="O24" s="746"/>
      <c r="P24" s="746"/>
      <c r="Q24" s="746"/>
      <c r="R24" s="746"/>
      <c r="S24" s="746"/>
      <c r="T24" s="746"/>
      <c r="U24" s="746"/>
      <c r="V24" s="746"/>
      <c r="W24" s="746"/>
      <c r="X24" s="746"/>
      <c r="Y24" s="746"/>
      <c r="Z24" s="746"/>
      <c r="AA24" s="746"/>
      <c r="AB24" s="746"/>
      <c r="AC24" s="746"/>
      <c r="AD24" s="746"/>
      <c r="AE24" s="747"/>
    </row>
    <row r="25" spans="2:31" x14ac:dyDescent="0.2">
      <c r="B25" s="170"/>
      <c r="C25" s="171"/>
      <c r="D25" s="171"/>
      <c r="E25" s="171"/>
      <c r="F25" s="171"/>
      <c r="G25" s="171"/>
      <c r="H25" s="171"/>
      <c r="I25" s="171"/>
      <c r="J25" s="171"/>
      <c r="K25" s="171"/>
      <c r="L25" s="171"/>
      <c r="M25" s="171"/>
      <c r="N25" s="171"/>
      <c r="O25" s="171"/>
      <c r="P25" s="171"/>
      <c r="Q25" s="171"/>
      <c r="R25" s="171"/>
      <c r="S25" s="171"/>
      <c r="T25" s="171"/>
      <c r="U25" s="171"/>
      <c r="V25" s="171"/>
      <c r="W25" s="171"/>
      <c r="X25" s="171"/>
      <c r="Y25" s="171"/>
      <c r="Z25" s="171"/>
      <c r="AA25" s="171"/>
      <c r="AB25" s="171"/>
      <c r="AC25" s="171"/>
      <c r="AD25" s="171"/>
      <c r="AE25" s="172"/>
    </row>
    <row r="26" spans="2:31" hidden="1" x14ac:dyDescent="0.2">
      <c r="B26" s="150"/>
      <c r="M26" s="106"/>
      <c r="AE26" s="151"/>
    </row>
    <row r="27" spans="2:31" hidden="1" x14ac:dyDescent="0.2">
      <c r="B27" s="152" t="s">
        <v>1423</v>
      </c>
      <c r="J27" s="314" t="s">
        <v>1483</v>
      </c>
      <c r="K27" s="314"/>
      <c r="L27" s="314"/>
      <c r="M27" s="108" t="b">
        <v>0</v>
      </c>
      <c r="AE27" s="151"/>
    </row>
    <row r="28" spans="2:31" hidden="1" x14ac:dyDescent="0.2">
      <c r="B28" s="152"/>
      <c r="J28" s="314" t="s">
        <v>1482</v>
      </c>
      <c r="K28" s="314"/>
      <c r="L28" s="314"/>
      <c r="M28" s="108" t="b">
        <v>0</v>
      </c>
      <c r="AE28" s="151"/>
    </row>
    <row r="29" spans="2:31" hidden="1" x14ac:dyDescent="0.2">
      <c r="B29" s="152"/>
      <c r="J29" s="314"/>
      <c r="K29" s="314"/>
      <c r="L29" s="314"/>
      <c r="M29" s="106"/>
      <c r="AE29" s="151"/>
    </row>
    <row r="30" spans="2:31" hidden="1" x14ac:dyDescent="0.2">
      <c r="B30" s="150"/>
      <c r="C30" s="754" t="s">
        <v>1645</v>
      </c>
      <c r="D30" s="754"/>
      <c r="E30" s="754"/>
      <c r="F30" s="754"/>
      <c r="G30" s="754"/>
      <c r="H30" s="754"/>
      <c r="I30" s="754"/>
      <c r="J30" s="754"/>
      <c r="K30" s="754"/>
      <c r="L30" s="754"/>
      <c r="M30" s="754"/>
      <c r="N30" s="754"/>
      <c r="O30" s="754"/>
      <c r="P30" s="754"/>
      <c r="Q30" s="754"/>
      <c r="R30" s="754"/>
      <c r="S30" s="754"/>
      <c r="T30" s="754"/>
      <c r="U30" s="754"/>
      <c r="V30" s="754"/>
      <c r="W30" s="754"/>
      <c r="X30" s="754"/>
      <c r="Y30" s="754"/>
      <c r="Z30" s="754"/>
      <c r="AA30" s="754"/>
      <c r="AB30" s="754"/>
      <c r="AC30" s="754"/>
      <c r="AD30" s="754"/>
      <c r="AE30" s="151"/>
    </row>
    <row r="31" spans="2:31" hidden="1" x14ac:dyDescent="0.2">
      <c r="B31" s="150"/>
      <c r="C31" s="754"/>
      <c r="D31" s="754"/>
      <c r="E31" s="754"/>
      <c r="F31" s="754"/>
      <c r="G31" s="754"/>
      <c r="H31" s="754"/>
      <c r="I31" s="754"/>
      <c r="J31" s="754"/>
      <c r="K31" s="754"/>
      <c r="L31" s="754"/>
      <c r="M31" s="754"/>
      <c r="N31" s="754"/>
      <c r="O31" s="754"/>
      <c r="P31" s="754"/>
      <c r="Q31" s="754"/>
      <c r="R31" s="754"/>
      <c r="S31" s="754"/>
      <c r="T31" s="754"/>
      <c r="U31" s="754"/>
      <c r="V31" s="754"/>
      <c r="W31" s="754"/>
      <c r="X31" s="754"/>
      <c r="Y31" s="754"/>
      <c r="Z31" s="754"/>
      <c r="AA31" s="754"/>
      <c r="AB31" s="754"/>
      <c r="AC31" s="754"/>
      <c r="AD31" s="754"/>
      <c r="AE31" s="151"/>
    </row>
    <row r="32" spans="2:31" hidden="1" x14ac:dyDescent="0.2">
      <c r="B32" s="150"/>
      <c r="C32" s="754"/>
      <c r="D32" s="754"/>
      <c r="E32" s="754"/>
      <c r="F32" s="754"/>
      <c r="G32" s="754"/>
      <c r="H32" s="754"/>
      <c r="I32" s="754"/>
      <c r="J32" s="754"/>
      <c r="K32" s="754"/>
      <c r="L32" s="754"/>
      <c r="M32" s="754"/>
      <c r="N32" s="754"/>
      <c r="O32" s="754"/>
      <c r="P32" s="754"/>
      <c r="Q32" s="754"/>
      <c r="R32" s="754"/>
      <c r="S32" s="754"/>
      <c r="T32" s="754"/>
      <c r="U32" s="754"/>
      <c r="V32" s="754"/>
      <c r="W32" s="754"/>
      <c r="X32" s="754"/>
      <c r="Y32" s="754"/>
      <c r="Z32" s="754"/>
      <c r="AA32" s="754"/>
      <c r="AB32" s="754"/>
      <c r="AC32" s="754"/>
      <c r="AD32" s="754"/>
      <c r="AE32" s="151"/>
    </row>
    <row r="33" spans="2:31" hidden="1" x14ac:dyDescent="0.2">
      <c r="B33" s="150"/>
      <c r="C33" s="754"/>
      <c r="D33" s="754"/>
      <c r="E33" s="754"/>
      <c r="F33" s="754"/>
      <c r="G33" s="754"/>
      <c r="H33" s="754"/>
      <c r="I33" s="754"/>
      <c r="J33" s="754"/>
      <c r="K33" s="754"/>
      <c r="L33" s="754"/>
      <c r="M33" s="754"/>
      <c r="N33" s="754"/>
      <c r="O33" s="754"/>
      <c r="P33" s="754"/>
      <c r="Q33" s="754"/>
      <c r="R33" s="754"/>
      <c r="S33" s="754"/>
      <c r="T33" s="754"/>
      <c r="U33" s="754"/>
      <c r="V33" s="754"/>
      <c r="W33" s="754"/>
      <c r="X33" s="754"/>
      <c r="Y33" s="754"/>
      <c r="Z33" s="754"/>
      <c r="AA33" s="754"/>
      <c r="AB33" s="754"/>
      <c r="AC33" s="754"/>
      <c r="AD33" s="754"/>
      <c r="AE33" s="151"/>
    </row>
    <row r="34" spans="2:31" hidden="1" x14ac:dyDescent="0.2">
      <c r="B34" s="150"/>
      <c r="C34" s="754"/>
      <c r="D34" s="754"/>
      <c r="E34" s="754"/>
      <c r="F34" s="754"/>
      <c r="G34" s="754"/>
      <c r="H34" s="754"/>
      <c r="I34" s="754"/>
      <c r="J34" s="754"/>
      <c r="K34" s="754"/>
      <c r="L34" s="754"/>
      <c r="M34" s="754"/>
      <c r="N34" s="754"/>
      <c r="O34" s="754"/>
      <c r="P34" s="754"/>
      <c r="Q34" s="754"/>
      <c r="R34" s="754"/>
      <c r="S34" s="754"/>
      <c r="T34" s="754"/>
      <c r="U34" s="754"/>
      <c r="V34" s="754"/>
      <c r="W34" s="754"/>
      <c r="X34" s="754"/>
      <c r="Y34" s="754"/>
      <c r="Z34" s="754"/>
      <c r="AA34" s="754"/>
      <c r="AB34" s="754"/>
      <c r="AC34" s="754"/>
      <c r="AD34" s="754"/>
      <c r="AE34" s="151"/>
    </row>
    <row r="35" spans="2:31" hidden="1" x14ac:dyDescent="0.2">
      <c r="B35" s="150"/>
      <c r="C35" s="754"/>
      <c r="D35" s="754"/>
      <c r="E35" s="754"/>
      <c r="F35" s="754"/>
      <c r="G35" s="754"/>
      <c r="H35" s="754"/>
      <c r="I35" s="754"/>
      <c r="J35" s="754"/>
      <c r="K35" s="754"/>
      <c r="L35" s="754"/>
      <c r="M35" s="754"/>
      <c r="N35" s="754"/>
      <c r="O35" s="754"/>
      <c r="P35" s="754"/>
      <c r="Q35" s="754"/>
      <c r="R35" s="754"/>
      <c r="S35" s="754"/>
      <c r="T35" s="754"/>
      <c r="U35" s="754"/>
      <c r="V35" s="754"/>
      <c r="W35" s="754"/>
      <c r="X35" s="754"/>
      <c r="Y35" s="754"/>
      <c r="Z35" s="754"/>
      <c r="AA35" s="754"/>
      <c r="AB35" s="754"/>
      <c r="AC35" s="754"/>
      <c r="AD35" s="754"/>
      <c r="AE35" s="151"/>
    </row>
    <row r="36" spans="2:31" hidden="1" x14ac:dyDescent="0.2">
      <c r="B36" s="150"/>
      <c r="C36" s="754"/>
      <c r="D36" s="754"/>
      <c r="E36" s="754"/>
      <c r="F36" s="754"/>
      <c r="G36" s="754"/>
      <c r="H36" s="754"/>
      <c r="I36" s="754"/>
      <c r="J36" s="754"/>
      <c r="K36" s="754"/>
      <c r="L36" s="754"/>
      <c r="M36" s="754"/>
      <c r="N36" s="754"/>
      <c r="O36" s="754"/>
      <c r="P36" s="754"/>
      <c r="Q36" s="754"/>
      <c r="R36" s="754"/>
      <c r="S36" s="754"/>
      <c r="T36" s="754"/>
      <c r="U36" s="754"/>
      <c r="V36" s="754"/>
      <c r="W36" s="754"/>
      <c r="X36" s="754"/>
      <c r="Y36" s="754"/>
      <c r="Z36" s="754"/>
      <c r="AA36" s="754"/>
      <c r="AB36" s="754"/>
      <c r="AC36" s="754"/>
      <c r="AD36" s="754"/>
      <c r="AE36" s="151"/>
    </row>
    <row r="37" spans="2:31" hidden="1" x14ac:dyDescent="0.2">
      <c r="B37" s="150"/>
      <c r="C37" s="754"/>
      <c r="D37" s="754"/>
      <c r="E37" s="754"/>
      <c r="F37" s="754"/>
      <c r="G37" s="754"/>
      <c r="H37" s="754"/>
      <c r="I37" s="754"/>
      <c r="J37" s="754"/>
      <c r="K37" s="754"/>
      <c r="L37" s="754"/>
      <c r="M37" s="754"/>
      <c r="N37" s="754"/>
      <c r="O37" s="754"/>
      <c r="P37" s="754"/>
      <c r="Q37" s="754"/>
      <c r="R37" s="754"/>
      <c r="S37" s="754"/>
      <c r="T37" s="754"/>
      <c r="U37" s="754"/>
      <c r="V37" s="754"/>
      <c r="W37" s="754"/>
      <c r="X37" s="754"/>
      <c r="Y37" s="754"/>
      <c r="Z37" s="754"/>
      <c r="AA37" s="754"/>
      <c r="AB37" s="754"/>
      <c r="AC37" s="754"/>
      <c r="AD37" s="754"/>
      <c r="AE37" s="151"/>
    </row>
    <row r="38" spans="2:31" hidden="1" x14ac:dyDescent="0.2">
      <c r="B38" s="150"/>
      <c r="C38" s="754"/>
      <c r="D38" s="754"/>
      <c r="E38" s="754"/>
      <c r="F38" s="754"/>
      <c r="G38" s="754"/>
      <c r="H38" s="754"/>
      <c r="I38" s="754"/>
      <c r="J38" s="754"/>
      <c r="K38" s="754"/>
      <c r="L38" s="754"/>
      <c r="M38" s="754"/>
      <c r="N38" s="754"/>
      <c r="O38" s="754"/>
      <c r="P38" s="754"/>
      <c r="Q38" s="754"/>
      <c r="R38" s="754"/>
      <c r="S38" s="754"/>
      <c r="T38" s="754"/>
      <c r="U38" s="754"/>
      <c r="V38" s="754"/>
      <c r="W38" s="754"/>
      <c r="X38" s="754"/>
      <c r="Y38" s="754"/>
      <c r="Z38" s="754"/>
      <c r="AA38" s="754"/>
      <c r="AB38" s="754"/>
      <c r="AC38" s="754"/>
      <c r="AD38" s="754"/>
      <c r="AE38" s="151"/>
    </row>
    <row r="39" spans="2:31" hidden="1" x14ac:dyDescent="0.2">
      <c r="B39" s="150"/>
      <c r="C39" s="754"/>
      <c r="D39" s="754"/>
      <c r="E39" s="754"/>
      <c r="F39" s="754"/>
      <c r="G39" s="754"/>
      <c r="H39" s="754"/>
      <c r="I39" s="754"/>
      <c r="J39" s="754"/>
      <c r="K39" s="754"/>
      <c r="L39" s="754"/>
      <c r="M39" s="754"/>
      <c r="N39" s="754"/>
      <c r="O39" s="754"/>
      <c r="P39" s="754"/>
      <c r="Q39" s="754"/>
      <c r="R39" s="754"/>
      <c r="S39" s="754"/>
      <c r="T39" s="754"/>
      <c r="U39" s="754"/>
      <c r="V39" s="754"/>
      <c r="W39" s="754"/>
      <c r="X39" s="754"/>
      <c r="Y39" s="754"/>
      <c r="Z39" s="754"/>
      <c r="AA39" s="754"/>
      <c r="AB39" s="754"/>
      <c r="AC39" s="754"/>
      <c r="AD39" s="754"/>
      <c r="AE39" s="151"/>
    </row>
    <row r="40" spans="2:31" s="4" customFormat="1" ht="15.75" customHeight="1" x14ac:dyDescent="0.2">
      <c r="B40" s="175"/>
      <c r="C40" s="68"/>
      <c r="D40" s="68"/>
      <c r="E40" s="68"/>
      <c r="F40" s="68"/>
      <c r="G40" s="68"/>
      <c r="H40" s="68"/>
      <c r="I40" s="68"/>
      <c r="J40" s="68"/>
      <c r="K40" s="68"/>
      <c r="L40" s="68"/>
      <c r="M40" s="68"/>
      <c r="N40" s="68"/>
      <c r="O40" s="68"/>
      <c r="P40" s="68"/>
      <c r="Q40" s="68"/>
      <c r="R40" s="68"/>
      <c r="S40" s="68"/>
      <c r="T40" s="68"/>
      <c r="U40" s="68"/>
      <c r="V40" s="68"/>
      <c r="W40" s="68"/>
      <c r="X40" s="68"/>
      <c r="Y40" s="68"/>
      <c r="Z40" s="68"/>
      <c r="AA40" s="68"/>
      <c r="AB40" s="68"/>
      <c r="AC40" s="68"/>
      <c r="AD40" s="68"/>
      <c r="AE40" s="176"/>
    </row>
    <row r="41" spans="2:31" s="4" customFormat="1" ht="22.5" customHeight="1" x14ac:dyDescent="0.2">
      <c r="B41" s="353" t="s">
        <v>1498</v>
      </c>
      <c r="C41" s="354"/>
      <c r="D41" s="353"/>
      <c r="E41" s="353"/>
      <c r="F41" s="353"/>
      <c r="G41" s="353"/>
      <c r="H41" s="353"/>
      <c r="I41" s="353"/>
      <c r="J41" s="353"/>
      <c r="K41" s="353"/>
      <c r="L41" s="353"/>
      <c r="M41" s="353"/>
      <c r="N41" s="353"/>
      <c r="O41" s="353"/>
      <c r="P41" s="353"/>
      <c r="Q41" s="353"/>
      <c r="R41" s="353"/>
      <c r="S41" s="353"/>
      <c r="T41" s="353"/>
      <c r="U41" s="353"/>
      <c r="V41" s="353"/>
      <c r="W41" s="353"/>
      <c r="X41" s="353"/>
      <c r="Y41" s="353"/>
      <c r="Z41" s="353"/>
      <c r="AA41" s="355"/>
      <c r="AB41" s="355"/>
      <c r="AC41" s="355"/>
      <c r="AD41" s="355"/>
      <c r="AE41" s="353"/>
    </row>
    <row r="42" spans="2:31" s="4" customFormat="1" ht="15.75" customHeight="1" x14ac:dyDescent="0.2">
      <c r="B42" s="122"/>
      <c r="C42" s="123"/>
      <c r="D42" s="123"/>
      <c r="E42" s="123"/>
      <c r="F42" s="123"/>
      <c r="G42" s="123"/>
      <c r="H42" s="123"/>
      <c r="I42" s="123"/>
      <c r="J42" s="123"/>
      <c r="K42" s="123"/>
      <c r="L42" s="123"/>
      <c r="M42" s="123"/>
      <c r="N42" s="123"/>
      <c r="O42" s="123"/>
      <c r="P42" s="123"/>
      <c r="Q42" s="123"/>
      <c r="R42" s="123"/>
      <c r="S42" s="123"/>
      <c r="T42" s="123"/>
      <c r="U42" s="123"/>
      <c r="V42" s="123"/>
      <c r="W42" s="123"/>
      <c r="X42" s="123"/>
      <c r="Y42" s="123"/>
      <c r="Z42" s="123"/>
      <c r="AA42" s="123"/>
      <c r="AB42" s="123"/>
      <c r="AC42" s="123"/>
      <c r="AD42" s="123"/>
      <c r="AE42" s="124"/>
    </row>
    <row r="43" spans="2:31" s="4" customFormat="1" ht="15.75" customHeight="1" x14ac:dyDescent="0.2">
      <c r="B43" s="177"/>
      <c r="C43" s="408" t="s">
        <v>1429</v>
      </c>
      <c r="D43" s="408"/>
      <c r="E43" s="408"/>
      <c r="F43" s="408"/>
      <c r="G43" s="408"/>
      <c r="H43" s="408"/>
      <c r="I43" s="408"/>
      <c r="J43" s="408"/>
      <c r="K43" s="408"/>
      <c r="L43" s="408"/>
      <c r="M43" s="408"/>
      <c r="N43" s="408"/>
      <c r="O43" s="408"/>
      <c r="P43" s="70"/>
      <c r="Q43" s="70"/>
      <c r="R43" s="664" t="s">
        <v>1430</v>
      </c>
      <c r="S43" s="664"/>
      <c r="T43" s="664"/>
      <c r="U43" s="664"/>
      <c r="V43" s="664"/>
      <c r="W43" s="664"/>
      <c r="X43" s="664"/>
      <c r="Y43" s="664"/>
      <c r="Z43" s="664"/>
      <c r="AA43" s="664"/>
      <c r="AB43" s="664"/>
      <c r="AC43" s="664"/>
      <c r="AD43" s="664"/>
      <c r="AE43" s="78"/>
    </row>
    <row r="44" spans="2:31" s="4" customFormat="1" ht="15.75" customHeight="1" x14ac:dyDescent="0.2">
      <c r="B44" s="178"/>
      <c r="C44" s="408"/>
      <c r="D44" s="408"/>
      <c r="E44" s="408"/>
      <c r="F44" s="408"/>
      <c r="G44" s="408"/>
      <c r="H44" s="408"/>
      <c r="I44" s="408"/>
      <c r="J44" s="408"/>
      <c r="K44" s="408"/>
      <c r="L44" s="408"/>
      <c r="M44" s="408"/>
      <c r="N44" s="408"/>
      <c r="O44" s="408"/>
      <c r="P44" s="70"/>
      <c r="Q44" s="70"/>
      <c r="R44" s="664"/>
      <c r="S44" s="664"/>
      <c r="T44" s="664"/>
      <c r="U44" s="664"/>
      <c r="V44" s="664"/>
      <c r="W44" s="664"/>
      <c r="X44" s="664"/>
      <c r="Y44" s="664"/>
      <c r="Z44" s="664"/>
      <c r="AA44" s="664"/>
      <c r="AB44" s="664"/>
      <c r="AC44" s="664"/>
      <c r="AD44" s="664"/>
      <c r="AE44" s="78"/>
    </row>
    <row r="45" spans="2:31" s="4" customFormat="1" ht="15.75" customHeight="1" x14ac:dyDescent="0.2">
      <c r="B45" s="121"/>
      <c r="C45" s="364">
        <f>INFO.BASICA!$C$79</f>
        <v>0</v>
      </c>
      <c r="D45" s="364"/>
      <c r="E45" s="364"/>
      <c r="F45" s="364"/>
      <c r="G45" s="364"/>
      <c r="H45" s="364"/>
      <c r="I45" s="364"/>
      <c r="J45" s="364"/>
      <c r="K45" s="662" t="s">
        <v>1386</v>
      </c>
      <c r="L45" s="662"/>
      <c r="M45" s="662"/>
      <c r="N45" s="662"/>
      <c r="O45" s="662"/>
      <c r="P45" s="52"/>
      <c r="Q45" s="52"/>
      <c r="R45" s="64"/>
      <c r="S45" s="64"/>
      <c r="T45" s="64"/>
      <c r="U45" s="64"/>
      <c r="V45" s="64"/>
      <c r="W45" s="64"/>
      <c r="X45" s="64"/>
      <c r="Y45" s="64"/>
      <c r="Z45" s="64"/>
      <c r="AA45" s="64"/>
      <c r="AB45" s="64"/>
      <c r="AC45" s="64"/>
      <c r="AD45" s="64"/>
      <c r="AE45" s="78"/>
    </row>
    <row r="46" spans="2:31" s="4" customFormat="1" ht="15.75" customHeight="1" x14ac:dyDescent="0.2">
      <c r="B46" s="121"/>
      <c r="C46" s="368">
        <f>INFO.BASICA!$C$80</f>
        <v>0</v>
      </c>
      <c r="D46" s="368"/>
      <c r="E46" s="368"/>
      <c r="F46" s="368"/>
      <c r="G46" s="368"/>
      <c r="H46" s="368"/>
      <c r="I46" s="368"/>
      <c r="J46" s="368"/>
      <c r="K46" s="662" t="s">
        <v>1387</v>
      </c>
      <c r="L46" s="662"/>
      <c r="M46" s="662"/>
      <c r="N46" s="662"/>
      <c r="O46" s="662"/>
      <c r="P46" s="52"/>
      <c r="Q46" s="52"/>
      <c r="R46" s="86" t="b">
        <f>INFO.BASICA!R80</f>
        <v>0</v>
      </c>
      <c r="S46" s="537" t="s">
        <v>1485</v>
      </c>
      <c r="T46" s="537"/>
      <c r="U46" s="537"/>
      <c r="V46" s="537"/>
      <c r="W46" s="537"/>
      <c r="X46" s="537"/>
      <c r="Y46" s="537"/>
      <c r="Z46" s="537"/>
      <c r="AA46" s="537"/>
      <c r="AB46" s="537"/>
      <c r="AC46" s="537"/>
      <c r="AD46" s="537"/>
      <c r="AE46" s="78"/>
    </row>
    <row r="47" spans="2:31" s="4" customFormat="1" ht="15.75" customHeight="1" x14ac:dyDescent="0.2">
      <c r="B47" s="121"/>
      <c r="C47" s="371">
        <f>INFO.BASICA!$C$81</f>
        <v>0</v>
      </c>
      <c r="D47" s="371"/>
      <c r="E47" s="371"/>
      <c r="F47" s="371"/>
      <c r="G47" s="371"/>
      <c r="H47" s="371"/>
      <c r="I47" s="371"/>
      <c r="J47" s="371"/>
      <c r="K47" s="662" t="s">
        <v>1389</v>
      </c>
      <c r="L47" s="662"/>
      <c r="M47" s="662"/>
      <c r="N47" s="662"/>
      <c r="O47" s="662"/>
      <c r="P47" s="52"/>
      <c r="Q47" s="52"/>
      <c r="R47" s="372" t="b">
        <f>INFO.BASICA!R81</f>
        <v>0</v>
      </c>
      <c r="S47" s="665" t="s">
        <v>1486</v>
      </c>
      <c r="T47" s="665"/>
      <c r="U47" s="665"/>
      <c r="V47" s="665"/>
      <c r="W47" s="665"/>
      <c r="X47" s="665"/>
      <c r="Y47" s="665"/>
      <c r="Z47" s="665"/>
      <c r="AA47" s="665"/>
      <c r="AB47" s="665"/>
      <c r="AC47" s="665"/>
      <c r="AD47" s="665"/>
      <c r="AE47" s="78"/>
    </row>
    <row r="48" spans="2:31" s="4" customFormat="1" ht="15.75" customHeight="1" x14ac:dyDescent="0.2">
      <c r="B48" s="79"/>
      <c r="C48" s="80"/>
      <c r="D48" s="80"/>
      <c r="E48" s="80"/>
      <c r="F48" s="80"/>
      <c r="G48" s="80"/>
      <c r="H48" s="80"/>
      <c r="I48" s="80"/>
      <c r="J48" s="80"/>
      <c r="K48" s="80"/>
      <c r="L48" s="80"/>
      <c r="M48" s="80"/>
      <c r="N48" s="80"/>
      <c r="O48" s="80"/>
      <c r="P48" s="80"/>
      <c r="Q48" s="80"/>
      <c r="R48" s="372"/>
      <c r="S48" s="665"/>
      <c r="T48" s="665"/>
      <c r="U48" s="665"/>
      <c r="V48" s="665"/>
      <c r="W48" s="665"/>
      <c r="X48" s="665"/>
      <c r="Y48" s="665"/>
      <c r="Z48" s="665"/>
      <c r="AA48" s="665"/>
      <c r="AB48" s="665"/>
      <c r="AC48" s="665"/>
      <c r="AD48" s="665"/>
      <c r="AE48" s="78"/>
    </row>
    <row r="49" spans="2:31" s="4" customFormat="1" ht="15.75" customHeight="1" x14ac:dyDescent="0.2">
      <c r="B49" s="79"/>
      <c r="C49" s="64"/>
      <c r="D49" s="89"/>
      <c r="E49" s="89"/>
      <c r="F49" s="89"/>
      <c r="G49" s="89"/>
      <c r="H49" s="89"/>
      <c r="I49" s="89"/>
      <c r="J49" s="89"/>
      <c r="K49" s="89"/>
      <c r="L49" s="89"/>
      <c r="M49" s="89"/>
      <c r="N49" s="89"/>
      <c r="O49" s="89"/>
      <c r="P49" s="89"/>
      <c r="Q49" s="89"/>
      <c r="R49" s="86" t="b">
        <f>INFO.BASICA!R83</f>
        <v>0</v>
      </c>
      <c r="S49" s="537" t="s">
        <v>3</v>
      </c>
      <c r="T49" s="537"/>
      <c r="U49" s="537"/>
      <c r="V49" s="537"/>
      <c r="W49" s="537"/>
      <c r="X49" s="537"/>
      <c r="Y49" s="537"/>
      <c r="Z49" s="537"/>
      <c r="AA49" s="537"/>
      <c r="AB49" s="537"/>
      <c r="AC49" s="537"/>
      <c r="AD49" s="537"/>
      <c r="AE49" s="78"/>
    </row>
    <row r="50" spans="2:31" s="4" customFormat="1" ht="15.75" customHeight="1" x14ac:dyDescent="0.2">
      <c r="B50" s="79"/>
      <c r="C50" s="661" t="s">
        <v>1392</v>
      </c>
      <c r="D50" s="661"/>
      <c r="E50" s="661"/>
      <c r="F50" s="661"/>
      <c r="G50" s="661"/>
      <c r="H50" s="661"/>
      <c r="I50" s="661"/>
      <c r="J50" s="661"/>
      <c r="K50" s="661"/>
      <c r="L50" s="661"/>
      <c r="M50" s="661"/>
      <c r="N50" s="661"/>
      <c r="O50" s="661"/>
      <c r="P50" s="89"/>
      <c r="Q50" s="89"/>
      <c r="R50" s="86" t="b">
        <f>INFO.BASICA!R84</f>
        <v>0</v>
      </c>
      <c r="S50" s="537" t="str">
        <f>INFO.BASICA!S84</f>
        <v>VICHE / BICHE</v>
      </c>
      <c r="T50" s="537"/>
      <c r="U50" s="537"/>
      <c r="V50" s="537"/>
      <c r="W50" s="537"/>
      <c r="X50" s="537"/>
      <c r="Y50" s="537"/>
      <c r="Z50" s="537"/>
      <c r="AA50" s="537"/>
      <c r="AB50" s="537"/>
      <c r="AC50" s="537"/>
      <c r="AD50" s="537"/>
      <c r="AE50" s="78"/>
    </row>
    <row r="51" spans="2:31" s="4" customFormat="1" ht="15.75" customHeight="1" x14ac:dyDescent="0.2">
      <c r="B51" s="79"/>
      <c r="C51" s="661"/>
      <c r="D51" s="661"/>
      <c r="E51" s="661"/>
      <c r="F51" s="661"/>
      <c r="G51" s="661"/>
      <c r="H51" s="661"/>
      <c r="I51" s="661"/>
      <c r="J51" s="661"/>
      <c r="K51" s="661"/>
      <c r="L51" s="661"/>
      <c r="M51" s="661"/>
      <c r="N51" s="661"/>
      <c r="O51" s="661"/>
      <c r="P51" s="89"/>
      <c r="Q51" s="89"/>
      <c r="R51" s="64"/>
      <c r="S51" s="86" t="b">
        <f>INFO.BASICA!S85</f>
        <v>0</v>
      </c>
      <c r="T51" s="2" t="str">
        <f>INFO.BASICA!T85</f>
        <v>PRODUCIR, ENVASAR Y VENDER (VICHE)</v>
      </c>
      <c r="U51" s="64"/>
      <c r="V51" s="64"/>
      <c r="W51" s="64"/>
      <c r="X51" s="64"/>
      <c r="Y51" s="64"/>
      <c r="Z51" s="64"/>
      <c r="AA51" s="64"/>
      <c r="AB51" s="64"/>
      <c r="AC51" s="64"/>
      <c r="AD51" s="64"/>
      <c r="AE51" s="78"/>
    </row>
    <row r="52" spans="2:31" s="4" customFormat="1" ht="15.75" customHeight="1" x14ac:dyDescent="0.2">
      <c r="B52" s="79"/>
      <c r="C52" s="90" t="b">
        <f>INFO.BASICA!C86</f>
        <v>1</v>
      </c>
      <c r="D52" s="662" t="s">
        <v>1395</v>
      </c>
      <c r="E52" s="662"/>
      <c r="F52" s="662"/>
      <c r="G52" s="662"/>
      <c r="H52" s="662"/>
      <c r="I52" s="662"/>
      <c r="J52" s="90" t="b">
        <f>INFO.BASICA!J86</f>
        <v>0</v>
      </c>
      <c r="K52" s="662" t="s">
        <v>1396</v>
      </c>
      <c r="L52" s="662"/>
      <c r="M52" s="662"/>
      <c r="N52" s="662"/>
      <c r="O52" s="662"/>
      <c r="P52" s="64"/>
      <c r="Q52" s="55"/>
      <c r="R52" s="64"/>
      <c r="S52" s="64"/>
      <c r="T52" s="64"/>
      <c r="U52" s="64"/>
      <c r="V52" s="64"/>
      <c r="W52" s="64"/>
      <c r="X52" s="64"/>
      <c r="Y52" s="64"/>
      <c r="Z52" s="64"/>
      <c r="AA52" s="64"/>
      <c r="AB52" s="64"/>
      <c r="AC52" s="64"/>
      <c r="AD52" s="64"/>
      <c r="AE52" s="78"/>
    </row>
    <row r="53" spans="2:31" s="4" customFormat="1" ht="15.75" customHeight="1" x14ac:dyDescent="0.2">
      <c r="B53" s="79"/>
      <c r="C53" s="90" t="b">
        <f>INFO.BASICA!C87</f>
        <v>0</v>
      </c>
      <c r="D53" s="662" t="s">
        <v>1397</v>
      </c>
      <c r="E53" s="662"/>
      <c r="F53" s="662"/>
      <c r="G53" s="662"/>
      <c r="H53" s="662"/>
      <c r="I53" s="662"/>
      <c r="J53" s="86" t="b">
        <f>INFO.BASICA!J87</f>
        <v>0</v>
      </c>
      <c r="K53" s="662" t="s">
        <v>1398</v>
      </c>
      <c r="L53" s="662"/>
      <c r="M53" s="662"/>
      <c r="N53" s="662"/>
      <c r="O53" s="662"/>
      <c r="P53" s="64"/>
      <c r="Q53" s="55"/>
      <c r="R53" s="64"/>
      <c r="S53" s="64"/>
      <c r="T53" s="64"/>
      <c r="U53" s="64"/>
      <c r="V53" s="64"/>
      <c r="W53" s="64"/>
      <c r="X53" s="64"/>
      <c r="Y53" s="64"/>
      <c r="Z53" s="64"/>
      <c r="AA53" s="64"/>
      <c r="AB53" s="64"/>
      <c r="AC53" s="64"/>
      <c r="AD53" s="64"/>
      <c r="AE53" s="78"/>
    </row>
    <row r="54" spans="2:31" s="4" customFormat="1" ht="15.75" customHeight="1" x14ac:dyDescent="0.2">
      <c r="B54" s="79"/>
      <c r="C54" s="90" t="b">
        <f>INFO.BASICA!C88</f>
        <v>0</v>
      </c>
      <c r="D54" s="662" t="s">
        <v>1399</v>
      </c>
      <c r="E54" s="662"/>
      <c r="F54" s="662"/>
      <c r="G54" s="662"/>
      <c r="H54" s="662"/>
      <c r="I54" s="662"/>
      <c r="J54" s="86" t="b">
        <f>INFO.BASICA!J88</f>
        <v>0</v>
      </c>
      <c r="K54" s="662" t="s">
        <v>1400</v>
      </c>
      <c r="L54" s="662"/>
      <c r="M54" s="662"/>
      <c r="N54" s="662"/>
      <c r="O54" s="662"/>
      <c r="P54" s="64"/>
      <c r="Q54" s="55"/>
      <c r="R54" s="55"/>
      <c r="S54" s="55"/>
      <c r="T54" s="55"/>
      <c r="U54" s="55"/>
      <c r="V54" s="55"/>
      <c r="W54" s="55"/>
      <c r="X54" s="55"/>
      <c r="Y54" s="80"/>
      <c r="Z54" s="80"/>
      <c r="AA54" s="80"/>
      <c r="AB54" s="80"/>
      <c r="AC54" s="80"/>
      <c r="AD54" s="80"/>
      <c r="AE54" s="78"/>
    </row>
    <row r="55" spans="2:31" s="4" customFormat="1" ht="15.75" customHeight="1" x14ac:dyDescent="0.2">
      <c r="B55" s="79"/>
      <c r="C55" s="90" t="b">
        <f>INFO.BASICA!C89</f>
        <v>0</v>
      </c>
      <c r="D55" s="662" t="s">
        <v>1401</v>
      </c>
      <c r="E55" s="662"/>
      <c r="F55" s="662"/>
      <c r="G55" s="662"/>
      <c r="H55" s="662"/>
      <c r="I55" s="662"/>
      <c r="N55" s="52"/>
      <c r="O55" s="52"/>
      <c r="P55" s="52"/>
      <c r="Q55" s="55"/>
      <c r="R55" s="55"/>
      <c r="S55" s="55"/>
      <c r="T55" s="55"/>
      <c r="U55" s="55"/>
      <c r="V55" s="55"/>
      <c r="W55" s="55"/>
      <c r="X55" s="55"/>
      <c r="Y55" s="80"/>
      <c r="Z55" s="80"/>
      <c r="AA55" s="80"/>
      <c r="AB55" s="80"/>
      <c r="AC55" s="80"/>
      <c r="AD55" s="80"/>
      <c r="AE55" s="78"/>
    </row>
    <row r="56" spans="2:31" s="4" customFormat="1" ht="15.75" customHeight="1" x14ac:dyDescent="0.2">
      <c r="B56" s="79"/>
      <c r="C56" s="80"/>
      <c r="D56" s="80"/>
      <c r="E56" s="80"/>
      <c r="F56" s="80"/>
      <c r="G56" s="80"/>
      <c r="H56" s="80"/>
      <c r="I56" s="80"/>
      <c r="J56" s="80"/>
      <c r="K56" s="80"/>
      <c r="L56" s="64"/>
      <c r="M56" s="64"/>
      <c r="N56" s="80"/>
      <c r="O56" s="80"/>
      <c r="P56" s="80"/>
      <c r="Q56" s="80"/>
      <c r="R56" s="80"/>
      <c r="S56" s="80"/>
      <c r="T56" s="80"/>
      <c r="U56" s="80"/>
      <c r="V56" s="80"/>
      <c r="W56" s="80"/>
      <c r="X56" s="80"/>
      <c r="Y56" s="80"/>
      <c r="Z56" s="80"/>
      <c r="AA56" s="80"/>
      <c r="AB56" s="80"/>
      <c r="AC56" s="80"/>
      <c r="AD56" s="80"/>
      <c r="AE56" s="78"/>
    </row>
    <row r="57" spans="2:31" s="4" customFormat="1" ht="15.75" customHeight="1" x14ac:dyDescent="0.2">
      <c r="B57" s="658" t="s">
        <v>1402</v>
      </c>
      <c r="C57" s="659"/>
      <c r="D57" s="659"/>
      <c r="E57" s="659"/>
      <c r="F57" s="659"/>
      <c r="G57" s="70"/>
      <c r="H57" s="70"/>
      <c r="I57" s="70"/>
      <c r="J57" s="70"/>
      <c r="K57" s="70"/>
      <c r="L57" s="64"/>
      <c r="M57" s="64"/>
      <c r="N57" s="70"/>
      <c r="O57" s="70"/>
      <c r="P57" s="70"/>
      <c r="Q57" s="70"/>
      <c r="R57" s="70"/>
      <c r="S57" s="70"/>
      <c r="T57" s="70"/>
      <c r="U57" s="70"/>
      <c r="V57" s="70"/>
      <c r="W57" s="70"/>
      <c r="X57" s="70"/>
      <c r="Y57" s="70"/>
      <c r="Z57" s="70"/>
      <c r="AA57" s="70"/>
      <c r="AB57" s="70"/>
      <c r="AC57" s="70"/>
      <c r="AD57" s="80"/>
      <c r="AE57" s="78"/>
    </row>
    <row r="58" spans="2:31" s="4" customFormat="1" ht="15.75" customHeight="1" x14ac:dyDescent="0.2">
      <c r="B58" s="658" t="s">
        <v>1403</v>
      </c>
      <c r="C58" s="659"/>
      <c r="D58" s="659"/>
      <c r="E58" s="659"/>
      <c r="F58" s="659"/>
      <c r="G58" s="91"/>
      <c r="H58" s="64"/>
      <c r="I58" s="64"/>
      <c r="J58" s="64"/>
      <c r="K58" s="64"/>
      <c r="L58" s="64"/>
      <c r="M58" s="64"/>
      <c r="N58" s="64"/>
      <c r="O58" s="64"/>
      <c r="P58" s="64"/>
      <c r="Q58" s="64"/>
      <c r="R58" s="64"/>
      <c r="S58" s="64"/>
      <c r="T58" s="64"/>
      <c r="U58" s="64"/>
      <c r="V58" s="64"/>
      <c r="W58" s="64"/>
      <c r="X58" s="64"/>
      <c r="Y58" s="64"/>
      <c r="Z58" s="64"/>
      <c r="AA58" s="64"/>
      <c r="AB58" s="64"/>
      <c r="AC58" s="64"/>
      <c r="AD58" s="64"/>
      <c r="AE58" s="179"/>
    </row>
    <row r="59" spans="2:31" s="4" customFormat="1" ht="15.75" customHeight="1" x14ac:dyDescent="0.2">
      <c r="B59" s="79"/>
      <c r="C59" s="315">
        <f>INFO.BASICA!$C$93</f>
        <v>0</v>
      </c>
      <c r="D59" s="315"/>
      <c r="E59" s="315"/>
      <c r="F59" s="315"/>
      <c r="G59" s="315"/>
      <c r="H59" s="315"/>
      <c r="I59" s="315"/>
      <c r="J59" s="315"/>
      <c r="K59" s="315"/>
      <c r="L59" s="315"/>
      <c r="M59" s="315"/>
      <c r="N59" s="315"/>
      <c r="O59" s="315"/>
      <c r="P59" s="315"/>
      <c r="Q59" s="315"/>
      <c r="R59" s="315"/>
      <c r="S59" s="315"/>
      <c r="T59" s="315"/>
      <c r="U59" s="315"/>
      <c r="V59" s="315"/>
      <c r="W59" s="315"/>
      <c r="X59" s="315"/>
      <c r="Y59" s="315"/>
      <c r="Z59" s="315"/>
      <c r="AA59" s="315"/>
      <c r="AB59" s="315"/>
      <c r="AC59" s="315"/>
      <c r="AD59" s="315"/>
      <c r="AE59" s="315"/>
    </row>
    <row r="60" spans="2:31" s="4" customFormat="1" ht="15.75" customHeight="1" x14ac:dyDescent="0.2">
      <c r="B60" s="79"/>
      <c r="C60" s="315"/>
      <c r="D60" s="315"/>
      <c r="E60" s="315"/>
      <c r="F60" s="315"/>
      <c r="G60" s="315"/>
      <c r="H60" s="315"/>
      <c r="I60" s="315"/>
      <c r="J60" s="315"/>
      <c r="K60" s="315"/>
      <c r="L60" s="315"/>
      <c r="M60" s="315"/>
      <c r="N60" s="315"/>
      <c r="O60" s="315"/>
      <c r="P60" s="315"/>
      <c r="Q60" s="315"/>
      <c r="R60" s="315"/>
      <c r="S60" s="315"/>
      <c r="T60" s="315"/>
      <c r="U60" s="315"/>
      <c r="V60" s="315"/>
      <c r="W60" s="315"/>
      <c r="X60" s="315"/>
      <c r="Y60" s="315"/>
      <c r="Z60" s="315"/>
      <c r="AA60" s="315"/>
      <c r="AB60" s="315"/>
      <c r="AC60" s="315"/>
      <c r="AD60" s="315"/>
      <c r="AE60" s="315"/>
    </row>
    <row r="61" spans="2:31" s="4" customFormat="1" ht="15.75" customHeight="1" x14ac:dyDescent="0.2">
      <c r="B61" s="79"/>
      <c r="C61" s="315"/>
      <c r="D61" s="315"/>
      <c r="E61" s="315"/>
      <c r="F61" s="315"/>
      <c r="G61" s="315"/>
      <c r="H61" s="315"/>
      <c r="I61" s="315"/>
      <c r="J61" s="315"/>
      <c r="K61" s="315"/>
      <c r="L61" s="315"/>
      <c r="M61" s="315"/>
      <c r="N61" s="315"/>
      <c r="O61" s="315"/>
      <c r="P61" s="315"/>
      <c r="Q61" s="315"/>
      <c r="R61" s="315"/>
      <c r="S61" s="315"/>
      <c r="T61" s="315"/>
      <c r="U61" s="315"/>
      <c r="V61" s="315"/>
      <c r="W61" s="315"/>
      <c r="X61" s="315"/>
      <c r="Y61" s="315"/>
      <c r="Z61" s="315"/>
      <c r="AA61" s="315"/>
      <c r="AB61" s="315"/>
      <c r="AC61" s="315"/>
      <c r="AD61" s="315"/>
      <c r="AE61" s="315"/>
    </row>
    <row r="62" spans="2:31" s="4" customFormat="1" ht="15.75" customHeight="1" x14ac:dyDescent="0.2">
      <c r="B62" s="79"/>
      <c r="C62" s="315"/>
      <c r="D62" s="315"/>
      <c r="E62" s="315"/>
      <c r="F62" s="315"/>
      <c r="G62" s="315"/>
      <c r="H62" s="315"/>
      <c r="I62" s="315"/>
      <c r="J62" s="315"/>
      <c r="K62" s="315"/>
      <c r="L62" s="315"/>
      <c r="M62" s="315"/>
      <c r="N62" s="315"/>
      <c r="O62" s="315"/>
      <c r="P62" s="315"/>
      <c r="Q62" s="315"/>
      <c r="R62" s="315"/>
      <c r="S62" s="315"/>
      <c r="T62" s="315"/>
      <c r="U62" s="315"/>
      <c r="V62" s="315"/>
      <c r="W62" s="315"/>
      <c r="X62" s="315"/>
      <c r="Y62" s="315"/>
      <c r="Z62" s="315"/>
      <c r="AA62" s="315"/>
      <c r="AB62" s="315"/>
      <c r="AC62" s="315"/>
      <c r="AD62" s="315"/>
      <c r="AE62" s="315"/>
    </row>
    <row r="63" spans="2:31" s="4" customFormat="1" ht="15.75" customHeight="1" x14ac:dyDescent="0.2">
      <c r="B63" s="79"/>
      <c r="C63" s="64"/>
      <c r="D63" s="64"/>
      <c r="E63" s="64"/>
      <c r="F63" s="64"/>
      <c r="G63" s="64"/>
      <c r="H63" s="64"/>
      <c r="I63" s="64"/>
      <c r="J63" s="64"/>
      <c r="K63" s="64"/>
      <c r="L63" s="64"/>
      <c r="M63" s="64"/>
      <c r="N63" s="64"/>
      <c r="O63" s="64"/>
      <c r="P63" s="64"/>
      <c r="Q63" s="52"/>
      <c r="R63" s="52"/>
      <c r="S63" s="52"/>
      <c r="T63" s="52"/>
      <c r="U63" s="52"/>
      <c r="V63" s="52"/>
      <c r="W63" s="52"/>
      <c r="X63" s="52"/>
      <c r="Y63" s="52"/>
      <c r="Z63" s="52"/>
      <c r="AA63" s="52"/>
      <c r="AB63" s="52"/>
      <c r="AC63" s="52"/>
      <c r="AD63" s="80"/>
      <c r="AE63" s="78"/>
    </row>
    <row r="64" spans="2:31" s="4" customFormat="1" ht="15.75" customHeight="1" x14ac:dyDescent="0.2">
      <c r="B64" s="177"/>
      <c r="C64" s="63" t="s">
        <v>1404</v>
      </c>
      <c r="D64" s="87"/>
      <c r="E64" s="660"/>
      <c r="F64" s="660"/>
      <c r="G64" s="660"/>
      <c r="H64" s="660"/>
      <c r="I64" s="660"/>
      <c r="J64" s="660"/>
      <c r="K64" s="660"/>
      <c r="L64" s="660"/>
      <c r="M64" s="660"/>
      <c r="N64" s="660"/>
      <c r="O64" s="660"/>
      <c r="P64" s="660"/>
      <c r="Q64" s="660"/>
      <c r="R64" s="660"/>
      <c r="S64" s="660"/>
      <c r="T64" s="660"/>
      <c r="U64" s="660"/>
      <c r="V64" s="660"/>
      <c r="W64" s="660"/>
      <c r="X64" s="660"/>
      <c r="Y64" s="660"/>
      <c r="Z64" s="660"/>
      <c r="AA64" s="660"/>
      <c r="AB64" s="660"/>
      <c r="AC64" s="660"/>
      <c r="AD64" s="660"/>
      <c r="AE64" s="78"/>
    </row>
    <row r="65" spans="2:31" s="4" customFormat="1" ht="15.75" customHeight="1" x14ac:dyDescent="0.2">
      <c r="B65" s="177"/>
      <c r="C65" s="659" t="s">
        <v>1405</v>
      </c>
      <c r="D65" s="659"/>
      <c r="E65" s="659"/>
      <c r="F65" s="659"/>
      <c r="G65" s="659"/>
      <c r="H65" s="659"/>
      <c r="I65" s="772">
        <f>INFO.BASICA!$I$99</f>
        <v>0</v>
      </c>
      <c r="J65" s="772"/>
      <c r="K65" s="772"/>
      <c r="L65" s="772"/>
      <c r="M65" s="772"/>
      <c r="N65" s="772"/>
      <c r="O65" s="772"/>
      <c r="P65" s="772"/>
      <c r="Q65" s="772"/>
      <c r="R65" s="772"/>
      <c r="S65" s="772"/>
      <c r="T65" s="772"/>
      <c r="U65" s="772"/>
      <c r="V65" s="772"/>
      <c r="W65" s="772"/>
      <c r="X65" s="772"/>
      <c r="Y65" s="772"/>
      <c r="Z65" s="772"/>
      <c r="AA65" s="772"/>
      <c r="AB65" s="772"/>
      <c r="AC65" s="772"/>
      <c r="AD65" s="772"/>
      <c r="AE65" s="78"/>
    </row>
    <row r="66" spans="2:31" s="4" customFormat="1" ht="15.75" customHeight="1" x14ac:dyDescent="0.2">
      <c r="B66" s="79"/>
      <c r="C66" s="659" t="s">
        <v>1406</v>
      </c>
      <c r="D66" s="659"/>
      <c r="E66" s="659"/>
      <c r="F66" s="659"/>
      <c r="G66" s="659"/>
      <c r="H66" s="659"/>
      <c r="I66" s="772">
        <f>INFO.BASICA!$I$100</f>
        <v>0</v>
      </c>
      <c r="J66" s="772"/>
      <c r="K66" s="772"/>
      <c r="L66" s="772"/>
      <c r="M66" s="772"/>
      <c r="N66" s="772"/>
      <c r="O66" s="772"/>
      <c r="P66" s="772"/>
      <c r="Q66" s="772"/>
      <c r="R66" s="772"/>
      <c r="S66" s="772"/>
      <c r="T66" s="772"/>
      <c r="U66" s="772"/>
      <c r="V66" s="772"/>
      <c r="W66" s="773" t="s">
        <v>1407</v>
      </c>
      <c r="X66" s="773"/>
      <c r="Y66" s="773"/>
      <c r="Z66" s="774">
        <f>INFO.BASICA!$Z$100</f>
        <v>0</v>
      </c>
      <c r="AA66" s="774"/>
      <c r="AB66" s="774"/>
      <c r="AC66" s="774"/>
      <c r="AD66" s="774"/>
      <c r="AE66" s="179"/>
    </row>
    <row r="67" spans="2:31" s="4" customFormat="1" ht="15.75" customHeight="1" x14ac:dyDescent="0.2">
      <c r="B67" s="79"/>
      <c r="C67" s="659" t="s">
        <v>1408</v>
      </c>
      <c r="D67" s="659"/>
      <c r="E67" s="659"/>
      <c r="F67" s="659"/>
      <c r="G67" s="659"/>
      <c r="H67" s="659"/>
      <c r="I67" s="772">
        <f>INFO.BASICA!$I$101</f>
        <v>0</v>
      </c>
      <c r="J67" s="772"/>
      <c r="K67" s="772"/>
      <c r="L67" s="772"/>
      <c r="M67" s="772"/>
      <c r="N67" s="772"/>
      <c r="O67" s="772"/>
      <c r="P67" s="772"/>
      <c r="Q67" s="772"/>
      <c r="R67" s="772"/>
      <c r="S67" s="772"/>
      <c r="T67" s="772"/>
      <c r="U67" s="772"/>
      <c r="V67" s="772"/>
      <c r="W67" s="772"/>
      <c r="X67" s="772"/>
      <c r="Y67" s="772"/>
      <c r="Z67" s="772"/>
      <c r="AA67" s="772"/>
      <c r="AB67" s="772"/>
      <c r="AC67" s="772"/>
      <c r="AD67" s="772"/>
      <c r="AE67" s="179"/>
    </row>
    <row r="68" spans="2:31" s="4" customFormat="1" ht="15.75" customHeight="1" x14ac:dyDescent="0.2">
      <c r="B68" s="160"/>
      <c r="C68" s="776" t="s">
        <v>1487</v>
      </c>
      <c r="D68" s="776"/>
      <c r="E68" s="776"/>
      <c r="F68" s="776"/>
      <c r="G68" s="776"/>
      <c r="H68" s="776"/>
      <c r="I68" s="776"/>
      <c r="J68" s="776"/>
      <c r="K68" s="777">
        <f>INFO.BASICA!$K$102</f>
        <v>0</v>
      </c>
      <c r="L68" s="777"/>
      <c r="M68" s="777"/>
      <c r="N68" s="777"/>
      <c r="O68" s="777"/>
      <c r="P68" s="777"/>
      <c r="Q68" s="777"/>
      <c r="R68" s="777"/>
      <c r="S68" s="777"/>
      <c r="T68" s="777"/>
      <c r="U68" s="777"/>
      <c r="V68" s="777"/>
      <c r="W68" s="777"/>
      <c r="X68" s="777"/>
      <c r="Y68" s="777"/>
      <c r="Z68" s="777"/>
      <c r="AA68" s="777"/>
      <c r="AB68" s="777"/>
      <c r="AC68" s="777"/>
      <c r="AD68" s="777"/>
      <c r="AE68" s="229"/>
    </row>
    <row r="69" spans="2:31" s="1" customFormat="1" ht="36" customHeight="1" x14ac:dyDescent="0.2">
      <c r="B69" s="751" t="s">
        <v>1671</v>
      </c>
      <c r="C69" s="752"/>
      <c r="D69" s="752"/>
      <c r="E69" s="752"/>
      <c r="F69" s="752"/>
      <c r="G69" s="752"/>
      <c r="H69" s="752"/>
      <c r="I69" s="752"/>
      <c r="J69" s="752"/>
      <c r="K69" s="752"/>
      <c r="L69" s="752"/>
      <c r="M69" s="752"/>
      <c r="N69" s="752"/>
      <c r="O69" s="752"/>
      <c r="P69" s="752"/>
      <c r="Q69" s="752"/>
      <c r="R69" s="752"/>
      <c r="S69" s="752"/>
      <c r="T69" s="752"/>
      <c r="U69" s="752"/>
      <c r="V69" s="752"/>
      <c r="W69" s="752"/>
      <c r="X69" s="752"/>
      <c r="Y69" s="752"/>
      <c r="Z69" s="752"/>
      <c r="AA69" s="752"/>
      <c r="AB69" s="752"/>
      <c r="AC69" s="752"/>
      <c r="AD69" s="752"/>
      <c r="AE69" s="753"/>
    </row>
    <row r="70" spans="2:31" s="1" customFormat="1" ht="12.75" customHeight="1" x14ac:dyDescent="0.2">
      <c r="B70" s="745"/>
      <c r="C70" s="746"/>
      <c r="D70" s="746"/>
      <c r="E70" s="746"/>
      <c r="F70" s="746"/>
      <c r="G70" s="746"/>
      <c r="H70" s="746"/>
      <c r="I70" s="746"/>
      <c r="J70" s="746"/>
      <c r="K70" s="746"/>
      <c r="L70" s="746"/>
      <c r="M70" s="746"/>
      <c r="N70" s="746"/>
      <c r="O70" s="746"/>
      <c r="P70" s="746"/>
      <c r="Q70" s="746"/>
      <c r="R70" s="746"/>
      <c r="S70" s="746"/>
      <c r="T70" s="746"/>
      <c r="U70" s="746"/>
      <c r="V70" s="746"/>
      <c r="W70" s="746"/>
      <c r="X70" s="746"/>
      <c r="Y70" s="746"/>
      <c r="Z70" s="746"/>
      <c r="AA70" s="746"/>
      <c r="AB70" s="746"/>
      <c r="AC70" s="746"/>
      <c r="AD70" s="746"/>
      <c r="AE70" s="747"/>
    </row>
    <row r="71" spans="2:31" s="1" customFormat="1" ht="12.75" customHeight="1" x14ac:dyDescent="0.2">
      <c r="B71" s="213"/>
      <c r="C71" s="93"/>
      <c r="D71" s="93"/>
      <c r="E71" s="93"/>
      <c r="F71" s="93"/>
      <c r="G71" s="93"/>
      <c r="H71" s="93"/>
      <c r="I71" s="93"/>
      <c r="J71" s="93"/>
      <c r="K71" s="93"/>
      <c r="L71" s="93"/>
      <c r="M71" s="93"/>
      <c r="N71" s="93"/>
      <c r="O71" s="93"/>
      <c r="P71" s="93"/>
      <c r="Q71" s="93"/>
      <c r="R71" s="93"/>
      <c r="S71" s="93"/>
      <c r="T71" s="93"/>
      <c r="U71" s="93"/>
      <c r="V71" s="93"/>
      <c r="W71" s="93"/>
      <c r="X71" s="93"/>
      <c r="Y71" s="93"/>
      <c r="Z71" s="93"/>
      <c r="AA71" s="93"/>
      <c r="AB71" s="93"/>
      <c r="AC71" s="93"/>
      <c r="AD71" s="93"/>
      <c r="AE71" s="214"/>
    </row>
    <row r="72" spans="2:31" s="1" customFormat="1" ht="12.75" customHeight="1" x14ac:dyDescent="0.2">
      <c r="B72" s="152" t="s">
        <v>1617</v>
      </c>
      <c r="J72" s="93"/>
      <c r="K72" s="93"/>
      <c r="L72" s="93"/>
      <c r="M72" s="93"/>
      <c r="N72" s="93"/>
      <c r="O72" s="93"/>
      <c r="P72" s="93"/>
      <c r="Q72" s="93"/>
      <c r="R72" s="93"/>
      <c r="S72" s="93"/>
      <c r="T72" s="93"/>
      <c r="U72" s="93"/>
      <c r="V72" s="93"/>
      <c r="W72" s="93"/>
      <c r="X72" s="93"/>
      <c r="Y72" s="93"/>
      <c r="Z72" s="93"/>
      <c r="AA72" s="93"/>
      <c r="AB72" s="93"/>
      <c r="AC72" s="93"/>
      <c r="AD72" s="93"/>
      <c r="AE72" s="214"/>
    </row>
    <row r="73" spans="2:31" s="1" customFormat="1" ht="12.75" customHeight="1" x14ac:dyDescent="0.2">
      <c r="B73" s="213"/>
      <c r="C73" s="93"/>
      <c r="D73" s="93"/>
      <c r="E73" s="93"/>
      <c r="F73" s="93"/>
      <c r="G73" s="93"/>
      <c r="H73" s="93"/>
      <c r="I73" s="93"/>
      <c r="J73" s="93"/>
      <c r="K73" s="93"/>
      <c r="L73" s="93"/>
      <c r="M73" s="93"/>
      <c r="N73" s="93"/>
      <c r="O73" s="93"/>
      <c r="P73" s="93"/>
      <c r="Q73" s="93"/>
      <c r="R73" s="93"/>
      <c r="S73" s="93"/>
      <c r="T73" s="93"/>
      <c r="U73" s="93"/>
      <c r="V73" s="93"/>
      <c r="W73" s="93"/>
      <c r="X73" s="93"/>
      <c r="Y73" s="93"/>
      <c r="Z73" s="93"/>
      <c r="AA73" s="93"/>
      <c r="AB73" s="93"/>
      <c r="AC73" s="93"/>
      <c r="AD73" s="93"/>
      <c r="AE73" s="214"/>
    </row>
    <row r="74" spans="2:31" s="1" customFormat="1" ht="12.75" customHeight="1" x14ac:dyDescent="0.2">
      <c r="B74" s="215" t="s">
        <v>1646</v>
      </c>
      <c r="C74" s="93"/>
      <c r="D74" s="93"/>
      <c r="E74" s="93"/>
      <c r="F74" s="93"/>
      <c r="G74" s="93"/>
      <c r="H74" s="93"/>
      <c r="I74" s="93"/>
      <c r="J74" s="93"/>
      <c r="K74" s="93"/>
      <c r="L74" s="93"/>
      <c r="M74" s="93"/>
      <c r="N74" s="93"/>
      <c r="O74" s="93"/>
      <c r="P74" s="93"/>
      <c r="Q74" s="93"/>
      <c r="R74" s="93"/>
      <c r="S74" s="93"/>
      <c r="T74" s="93"/>
      <c r="U74" s="93"/>
      <c r="V74" s="93"/>
      <c r="W74" s="93"/>
      <c r="X74" s="93"/>
      <c r="Y74" s="93"/>
      <c r="Z74" s="93"/>
      <c r="AA74" s="93"/>
      <c r="AB74" s="93"/>
      <c r="AC74" s="93"/>
      <c r="AD74" s="93"/>
      <c r="AE74" s="214"/>
    </row>
    <row r="75" spans="2:31" s="1" customFormat="1" ht="12.75" customHeight="1" x14ac:dyDescent="0.2">
      <c r="B75" s="213"/>
      <c r="C75" s="115"/>
      <c r="D75" s="93"/>
      <c r="E75" s="93"/>
      <c r="F75" s="93"/>
      <c r="G75" s="93"/>
      <c r="H75" s="93"/>
      <c r="I75" s="93"/>
      <c r="J75" s="93"/>
      <c r="K75" s="93"/>
      <c r="L75" s="93"/>
      <c r="M75" s="93"/>
      <c r="N75" s="93"/>
      <c r="O75" s="93"/>
      <c r="P75" s="93"/>
      <c r="Q75" s="93"/>
      <c r="R75" s="93"/>
      <c r="S75" s="93"/>
      <c r="T75" s="93"/>
      <c r="U75" s="93"/>
      <c r="V75" s="93"/>
      <c r="W75" s="93"/>
      <c r="X75" s="93"/>
      <c r="Y75" s="93"/>
      <c r="Z75" s="93"/>
      <c r="AA75" s="93"/>
      <c r="AB75" s="93"/>
      <c r="AC75" s="93"/>
      <c r="AD75" s="93"/>
      <c r="AE75" s="214"/>
    </row>
    <row r="76" spans="2:31" s="1" customFormat="1" ht="12.75" customHeight="1" x14ac:dyDescent="0.2">
      <c r="B76" s="213"/>
      <c r="C76" s="116" t="b">
        <v>0</v>
      </c>
      <c r="D76" s="662" t="s">
        <v>1647</v>
      </c>
      <c r="E76" s="662"/>
      <c r="F76" s="662"/>
      <c r="G76" s="662"/>
      <c r="H76" s="662"/>
      <c r="I76" s="93"/>
      <c r="J76" s="93"/>
      <c r="K76" s="230"/>
      <c r="L76" s="662"/>
      <c r="M76" s="662"/>
      <c r="N76" s="662"/>
      <c r="O76" s="662"/>
      <c r="P76" s="662"/>
      <c r="Q76" s="93"/>
      <c r="R76" s="93"/>
      <c r="S76" s="230"/>
      <c r="T76" s="662"/>
      <c r="U76" s="662"/>
      <c r="V76" s="662"/>
      <c r="W76" s="662"/>
      <c r="X76" s="662"/>
      <c r="Y76" s="93"/>
      <c r="Z76" s="93"/>
      <c r="AA76" s="93"/>
      <c r="AB76" s="93"/>
      <c r="AC76" s="93"/>
      <c r="AD76" s="93"/>
      <c r="AE76" s="214"/>
    </row>
    <row r="77" spans="2:31" s="1" customFormat="1" ht="12.75" customHeight="1" x14ac:dyDescent="0.2">
      <c r="B77" s="213"/>
      <c r="C77" s="104" t="b">
        <v>0</v>
      </c>
      <c r="D77" s="662" t="s">
        <v>1648</v>
      </c>
      <c r="E77" s="662"/>
      <c r="F77" s="662"/>
      <c r="G77" s="662"/>
      <c r="H77" s="662"/>
      <c r="I77" s="93"/>
      <c r="J77" s="93"/>
      <c r="K77" s="231"/>
      <c r="L77" s="662"/>
      <c r="M77" s="662"/>
      <c r="N77" s="662"/>
      <c r="O77" s="662"/>
      <c r="P77" s="662"/>
      <c r="Q77" s="93"/>
      <c r="R77" s="93"/>
      <c r="S77" s="231"/>
      <c r="T77" s="662"/>
      <c r="U77" s="662"/>
      <c r="V77" s="662"/>
      <c r="W77" s="662"/>
      <c r="X77" s="662"/>
      <c r="Y77" s="662"/>
      <c r="Z77" s="662"/>
      <c r="AA77" s="662"/>
      <c r="AB77" s="662"/>
      <c r="AC77" s="662"/>
      <c r="AD77" s="93"/>
      <c r="AE77" s="214"/>
    </row>
    <row r="78" spans="2:31" s="1" customFormat="1" ht="12.75" customHeight="1" x14ac:dyDescent="0.2">
      <c r="B78" s="213"/>
      <c r="C78" s="115"/>
      <c r="D78" s="93"/>
      <c r="E78" s="93"/>
      <c r="F78" s="93"/>
      <c r="G78" s="93"/>
      <c r="H78" s="93"/>
      <c r="I78" s="93"/>
      <c r="J78" s="93"/>
      <c r="K78" s="93"/>
      <c r="L78" s="93"/>
      <c r="M78" s="93"/>
      <c r="N78" s="93"/>
      <c r="O78" s="93"/>
      <c r="P78" s="93"/>
      <c r="Q78" s="93"/>
      <c r="R78" s="93"/>
      <c r="S78" s="93"/>
      <c r="T78" s="93"/>
      <c r="U78" s="93"/>
      <c r="V78" s="93"/>
      <c r="W78" s="93"/>
      <c r="X78" s="93"/>
      <c r="Y78" s="93"/>
      <c r="Z78" s="93"/>
      <c r="AA78" s="93"/>
      <c r="AB78" s="93"/>
      <c r="AC78" s="93"/>
      <c r="AD78" s="93"/>
      <c r="AE78" s="214"/>
    </row>
    <row r="79" spans="2:31" s="1" customFormat="1" ht="12.75" customHeight="1" x14ac:dyDescent="0.2">
      <c r="B79" s="213"/>
      <c r="C79" s="93"/>
      <c r="D79" s="93"/>
      <c r="E79" s="93"/>
      <c r="F79" s="93"/>
      <c r="G79" s="93"/>
      <c r="H79" s="93"/>
      <c r="I79" s="93"/>
      <c r="J79" s="93"/>
      <c r="K79" s="93"/>
      <c r="L79" s="93"/>
      <c r="M79" s="93"/>
      <c r="N79" s="93"/>
      <c r="O79" s="93"/>
      <c r="P79" s="93"/>
      <c r="Q79" s="93"/>
      <c r="R79" s="93"/>
      <c r="S79" s="93"/>
      <c r="T79" s="93"/>
      <c r="U79" s="93"/>
      <c r="V79" s="93"/>
      <c r="W79" s="93"/>
      <c r="X79" s="93"/>
      <c r="Y79" s="93"/>
      <c r="Z79" s="93"/>
      <c r="AA79" s="93"/>
      <c r="AB79" s="93"/>
      <c r="AC79" s="93"/>
      <c r="AD79" s="93"/>
      <c r="AE79" s="214"/>
    </row>
    <row r="80" spans="2:31" s="1" customFormat="1" ht="12.75" customHeight="1" x14ac:dyDescent="0.2">
      <c r="B80" s="213"/>
      <c r="C80" s="93"/>
      <c r="D80" s="93"/>
      <c r="E80" s="93"/>
      <c r="F80" s="93"/>
      <c r="G80" s="93"/>
      <c r="H80" s="93"/>
      <c r="I80" s="93"/>
      <c r="J80" s="93"/>
      <c r="K80" s="93"/>
      <c r="L80" s="93"/>
      <c r="M80" s="93"/>
      <c r="N80" s="93"/>
      <c r="O80" s="93"/>
      <c r="P80" s="93"/>
      <c r="Q80" s="93"/>
      <c r="R80" s="93"/>
      <c r="S80" s="93"/>
      <c r="T80" s="93"/>
      <c r="U80" s="93"/>
      <c r="V80" s="93"/>
      <c r="W80" s="93"/>
      <c r="X80" s="93"/>
      <c r="Y80" s="93"/>
      <c r="Z80" s="93"/>
      <c r="AA80" s="93"/>
      <c r="AB80" s="93"/>
      <c r="AC80" s="93"/>
      <c r="AD80" s="93"/>
      <c r="AE80" s="214"/>
    </row>
    <row r="81" spans="2:31" s="1" customFormat="1" ht="12.75" customHeight="1" x14ac:dyDescent="0.2">
      <c r="B81" s="215" t="s">
        <v>1620</v>
      </c>
      <c r="C81" s="93"/>
      <c r="D81" s="93"/>
      <c r="E81" s="93"/>
      <c r="F81" s="93"/>
      <c r="G81" s="93"/>
      <c r="H81" s="93"/>
      <c r="I81" s="93"/>
      <c r="J81" s="93"/>
      <c r="K81" s="93"/>
      <c r="L81" s="93"/>
      <c r="M81" s="93"/>
      <c r="N81" s="93"/>
      <c r="O81" s="93"/>
      <c r="P81" s="93"/>
      <c r="Q81" s="93"/>
      <c r="R81" s="93"/>
      <c r="S81" s="93"/>
      <c r="T81" s="93"/>
      <c r="U81" s="93"/>
      <c r="V81" s="93"/>
      <c r="W81" s="93"/>
      <c r="X81" s="93"/>
      <c r="Y81" s="93"/>
      <c r="Z81" s="93"/>
      <c r="AA81" s="93"/>
      <c r="AB81" s="93"/>
      <c r="AC81" s="93"/>
      <c r="AD81" s="93"/>
      <c r="AE81" s="214"/>
    </row>
    <row r="82" spans="2:31" s="1" customFormat="1" ht="12.75" customHeight="1" x14ac:dyDescent="0.2">
      <c r="B82" s="152"/>
      <c r="D82" s="58"/>
      <c r="E82" s="58"/>
      <c r="F82" s="58"/>
      <c r="G82" s="58"/>
      <c r="H82" s="58"/>
      <c r="I82" s="58"/>
      <c r="J82" s="57"/>
      <c r="K82" s="57"/>
      <c r="L82" s="57"/>
      <c r="M82" s="57"/>
      <c r="N82" s="57"/>
      <c r="O82" s="57"/>
      <c r="P82" s="57"/>
      <c r="Q82" s="59"/>
      <c r="R82" s="59"/>
      <c r="S82" s="59"/>
      <c r="T82" s="59"/>
      <c r="U82" s="59"/>
      <c r="V82" s="59"/>
      <c r="W82" s="57"/>
      <c r="X82" s="57"/>
      <c r="Y82" s="57"/>
      <c r="Z82" s="57"/>
      <c r="AA82" s="57"/>
      <c r="AB82" s="57"/>
      <c r="AC82" s="57"/>
      <c r="AD82" s="57"/>
      <c r="AE82" s="180"/>
    </row>
    <row r="83" spans="2:31" s="1" customFormat="1" ht="12.75" customHeight="1" x14ac:dyDescent="0.2">
      <c r="B83" s="762" t="s">
        <v>1602</v>
      </c>
      <c r="C83" s="762"/>
      <c r="D83" s="762"/>
      <c r="E83" s="762"/>
      <c r="F83" s="762"/>
      <c r="G83" s="762"/>
      <c r="H83" s="762"/>
      <c r="I83" s="762"/>
      <c r="J83" s="762"/>
      <c r="K83" s="762"/>
      <c r="L83" s="762"/>
      <c r="M83" s="762"/>
      <c r="N83" s="762"/>
      <c r="O83" s="762"/>
      <c r="P83" s="762"/>
      <c r="Q83" s="762"/>
      <c r="R83" s="762"/>
      <c r="S83" s="762"/>
      <c r="T83" s="762"/>
      <c r="U83" s="762"/>
      <c r="V83" s="762"/>
      <c r="W83" s="762"/>
      <c r="X83" s="756"/>
      <c r="Y83" s="756"/>
      <c r="Z83" s="756" t="s">
        <v>1603</v>
      </c>
      <c r="AA83" s="756"/>
      <c r="AB83" s="757" t="s">
        <v>1604</v>
      </c>
      <c r="AC83" s="757"/>
      <c r="AD83" s="757"/>
      <c r="AE83" s="757"/>
    </row>
    <row r="84" spans="2:31" s="1" customFormat="1" ht="12.75" customHeight="1" x14ac:dyDescent="0.2">
      <c r="B84" s="762"/>
      <c r="C84" s="762"/>
      <c r="D84" s="762"/>
      <c r="E84" s="762"/>
      <c r="F84" s="762"/>
      <c r="G84" s="762"/>
      <c r="H84" s="762"/>
      <c r="I84" s="762"/>
      <c r="J84" s="762"/>
      <c r="K84" s="762"/>
      <c r="L84" s="762"/>
      <c r="M84" s="762"/>
      <c r="N84" s="762"/>
      <c r="O84" s="762"/>
      <c r="P84" s="762"/>
      <c r="Q84" s="762"/>
      <c r="R84" s="762"/>
      <c r="S84" s="762"/>
      <c r="T84" s="762"/>
      <c r="U84" s="762"/>
      <c r="V84" s="762"/>
      <c r="W84" s="762"/>
      <c r="X84" s="756"/>
      <c r="Y84" s="756"/>
      <c r="Z84" s="756"/>
      <c r="AA84" s="756"/>
      <c r="AB84" s="757"/>
      <c r="AC84" s="757"/>
      <c r="AD84" s="757"/>
      <c r="AE84" s="757"/>
    </row>
    <row r="85" spans="2:31" s="1" customFormat="1" ht="12.75" customHeight="1" x14ac:dyDescent="0.2">
      <c r="B85" s="725"/>
      <c r="C85" s="402"/>
      <c r="D85" s="402"/>
      <c r="E85" s="402"/>
      <c r="F85" s="402"/>
      <c r="G85" s="402"/>
      <c r="H85" s="402"/>
      <c r="I85" s="402"/>
      <c r="J85" s="402"/>
      <c r="K85" s="402"/>
      <c r="L85" s="402"/>
      <c r="M85" s="402"/>
      <c r="N85" s="402"/>
      <c r="O85" s="402"/>
      <c r="P85" s="402"/>
      <c r="Q85" s="402"/>
      <c r="R85" s="402"/>
      <c r="S85" s="402"/>
      <c r="T85" s="402"/>
      <c r="U85" s="402"/>
      <c r="V85" s="402"/>
      <c r="W85" s="402"/>
      <c r="X85" s="70"/>
      <c r="Y85" s="70"/>
      <c r="Z85" s="70"/>
      <c r="AA85" s="70"/>
      <c r="AB85" s="70"/>
      <c r="AC85" s="70"/>
      <c r="AD85" s="70"/>
      <c r="AE85" s="216"/>
    </row>
    <row r="86" spans="2:31" s="1" customFormat="1" ht="12.75" customHeight="1" x14ac:dyDescent="0.2">
      <c r="B86" s="592" t="s">
        <v>1605</v>
      </c>
      <c r="C86" s="592"/>
      <c r="D86" s="592"/>
      <c r="E86" s="592"/>
      <c r="F86" s="592"/>
      <c r="G86" s="592"/>
      <c r="H86" s="592"/>
      <c r="I86" s="592"/>
      <c r="J86" s="592"/>
      <c r="K86" s="592"/>
      <c r="L86" s="592"/>
      <c r="M86" s="592"/>
      <c r="N86" s="592"/>
      <c r="O86" s="592"/>
      <c r="P86" s="592"/>
      <c r="Q86" s="592"/>
      <c r="R86" s="592"/>
      <c r="S86" s="592"/>
      <c r="T86" s="592"/>
      <c r="U86" s="592"/>
      <c r="V86" s="592"/>
      <c r="W86" s="592"/>
      <c r="X86" s="709" t="b">
        <v>0</v>
      </c>
      <c r="Y86" s="709"/>
      <c r="Z86" s="726"/>
      <c r="AA86" s="726"/>
      <c r="AB86" s="726"/>
      <c r="AC86" s="726"/>
      <c r="AD86" s="726"/>
      <c r="AE86" s="726"/>
    </row>
    <row r="87" spans="2:31" s="1" customFormat="1" ht="12.75" customHeight="1" x14ac:dyDescent="0.2">
      <c r="B87" s="592"/>
      <c r="C87" s="592"/>
      <c r="D87" s="592"/>
      <c r="E87" s="592"/>
      <c r="F87" s="592"/>
      <c r="G87" s="592"/>
      <c r="H87" s="592"/>
      <c r="I87" s="592"/>
      <c r="J87" s="592"/>
      <c r="K87" s="592"/>
      <c r="L87" s="592"/>
      <c r="M87" s="592"/>
      <c r="N87" s="592"/>
      <c r="O87" s="592"/>
      <c r="P87" s="592"/>
      <c r="Q87" s="592"/>
      <c r="R87" s="592"/>
      <c r="S87" s="592"/>
      <c r="T87" s="592"/>
      <c r="U87" s="592"/>
      <c r="V87" s="592"/>
      <c r="W87" s="592"/>
      <c r="X87" s="709"/>
      <c r="Y87" s="709"/>
      <c r="Z87" s="726"/>
      <c r="AA87" s="726"/>
      <c r="AB87" s="726"/>
      <c r="AC87" s="726"/>
      <c r="AD87" s="726"/>
      <c r="AE87" s="726"/>
    </row>
    <row r="88" spans="2:31" s="1" customFormat="1" ht="12.75" customHeight="1" x14ac:dyDescent="0.2">
      <c r="B88" s="592" t="s">
        <v>1672</v>
      </c>
      <c r="C88" s="592"/>
      <c r="D88" s="592"/>
      <c r="E88" s="592"/>
      <c r="F88" s="592"/>
      <c r="G88" s="592"/>
      <c r="H88" s="592"/>
      <c r="I88" s="592"/>
      <c r="J88" s="592"/>
      <c r="K88" s="592"/>
      <c r="L88" s="592"/>
      <c r="M88" s="592"/>
      <c r="N88" s="592"/>
      <c r="O88" s="592"/>
      <c r="P88" s="592"/>
      <c r="Q88" s="592"/>
      <c r="R88" s="592"/>
      <c r="S88" s="592"/>
      <c r="T88" s="592"/>
      <c r="U88" s="592"/>
      <c r="V88" s="592"/>
      <c r="W88" s="592"/>
      <c r="X88" s="709" t="b">
        <v>0</v>
      </c>
      <c r="Y88" s="709"/>
      <c r="Z88" s="726"/>
      <c r="AA88" s="726"/>
      <c r="AB88" s="726"/>
      <c r="AC88" s="726"/>
      <c r="AD88" s="726"/>
      <c r="AE88" s="726"/>
    </row>
    <row r="89" spans="2:31" s="1" customFormat="1" ht="12.75" customHeight="1" x14ac:dyDescent="0.2">
      <c r="B89" s="592"/>
      <c r="C89" s="592"/>
      <c r="D89" s="592"/>
      <c r="E89" s="592"/>
      <c r="F89" s="592"/>
      <c r="G89" s="592"/>
      <c r="H89" s="592"/>
      <c r="I89" s="592"/>
      <c r="J89" s="592"/>
      <c r="K89" s="592"/>
      <c r="L89" s="592"/>
      <c r="M89" s="592"/>
      <c r="N89" s="592"/>
      <c r="O89" s="592"/>
      <c r="P89" s="592"/>
      <c r="Q89" s="592"/>
      <c r="R89" s="592"/>
      <c r="S89" s="592"/>
      <c r="T89" s="592"/>
      <c r="U89" s="592"/>
      <c r="V89" s="592"/>
      <c r="W89" s="592"/>
      <c r="X89" s="709"/>
      <c r="Y89" s="709"/>
      <c r="Z89" s="726"/>
      <c r="AA89" s="726"/>
      <c r="AB89" s="726"/>
      <c r="AC89" s="726"/>
      <c r="AD89" s="726"/>
      <c r="AE89" s="726"/>
    </row>
    <row r="90" spans="2:31" s="1" customFormat="1" ht="82.5" customHeight="1" x14ac:dyDescent="0.2">
      <c r="B90" s="592" t="s">
        <v>1673</v>
      </c>
      <c r="C90" s="592"/>
      <c r="D90" s="592"/>
      <c r="E90" s="592"/>
      <c r="F90" s="592"/>
      <c r="G90" s="592"/>
      <c r="H90" s="592"/>
      <c r="I90" s="592"/>
      <c r="J90" s="592"/>
      <c r="K90" s="592"/>
      <c r="L90" s="592"/>
      <c r="M90" s="592"/>
      <c r="N90" s="592"/>
      <c r="O90" s="592"/>
      <c r="P90" s="592"/>
      <c r="Q90" s="592"/>
      <c r="R90" s="592"/>
      <c r="S90" s="592"/>
      <c r="T90" s="592"/>
      <c r="U90" s="592"/>
      <c r="V90" s="592"/>
      <c r="W90" s="592"/>
      <c r="X90" s="709" t="b">
        <v>0</v>
      </c>
      <c r="Y90" s="709"/>
      <c r="Z90" s="726"/>
      <c r="AA90" s="726"/>
      <c r="AB90" s="726"/>
      <c r="AC90" s="726"/>
      <c r="AD90" s="726"/>
      <c r="AE90" s="726"/>
    </row>
    <row r="91" spans="2:31" s="1" customFormat="1" ht="82.5" customHeight="1" x14ac:dyDescent="0.2">
      <c r="B91" s="592"/>
      <c r="C91" s="592"/>
      <c r="D91" s="592"/>
      <c r="E91" s="592"/>
      <c r="F91" s="592"/>
      <c r="G91" s="592"/>
      <c r="H91" s="592"/>
      <c r="I91" s="592"/>
      <c r="J91" s="592"/>
      <c r="K91" s="592"/>
      <c r="L91" s="592"/>
      <c r="M91" s="592"/>
      <c r="N91" s="592"/>
      <c r="O91" s="592"/>
      <c r="P91" s="592"/>
      <c r="Q91" s="592"/>
      <c r="R91" s="592"/>
      <c r="S91" s="592"/>
      <c r="T91" s="592"/>
      <c r="U91" s="592"/>
      <c r="V91" s="592"/>
      <c r="W91" s="592"/>
      <c r="X91" s="709"/>
      <c r="Y91" s="709"/>
      <c r="Z91" s="726"/>
      <c r="AA91" s="726"/>
      <c r="AB91" s="726"/>
      <c r="AC91" s="726"/>
      <c r="AD91" s="726"/>
      <c r="AE91" s="726"/>
    </row>
    <row r="92" spans="2:31" s="1" customFormat="1" ht="12.75" customHeight="1" x14ac:dyDescent="0.2">
      <c r="B92" s="185"/>
      <c r="C92" s="67"/>
      <c r="D92" s="67"/>
      <c r="E92" s="67"/>
      <c r="F92" s="67"/>
      <c r="G92" s="67"/>
      <c r="H92" s="67"/>
      <c r="I92" s="67"/>
      <c r="J92" s="67"/>
      <c r="K92" s="67"/>
      <c r="L92" s="67"/>
      <c r="M92" s="67"/>
      <c r="N92" s="67"/>
      <c r="O92" s="67"/>
      <c r="P92" s="67"/>
      <c r="Q92" s="67"/>
      <c r="R92" s="67"/>
      <c r="S92" s="67"/>
      <c r="T92" s="67"/>
      <c r="U92" s="67"/>
      <c r="V92" s="67"/>
      <c r="W92" s="67"/>
      <c r="X92" s="57"/>
      <c r="Y92" s="57"/>
      <c r="Z92" s="57"/>
      <c r="AA92" s="57"/>
      <c r="AB92" s="57"/>
      <c r="AC92" s="57"/>
      <c r="AD92" s="57"/>
      <c r="AE92" s="186"/>
    </row>
    <row r="93" spans="2:31" s="1" customFormat="1" ht="12.75" customHeight="1" x14ac:dyDescent="0.2">
      <c r="B93" s="730" t="s">
        <v>1624</v>
      </c>
      <c r="C93" s="731"/>
      <c r="D93" s="731"/>
      <c r="E93" s="731"/>
      <c r="F93" s="731"/>
      <c r="G93" s="731"/>
      <c r="H93" s="731"/>
      <c r="I93" s="731"/>
      <c r="J93" s="731"/>
      <c r="K93" s="731"/>
      <c r="L93" s="731"/>
      <c r="M93" s="731"/>
      <c r="N93" s="731"/>
      <c r="O93" s="731"/>
      <c r="P93" s="731"/>
      <c r="Q93" s="731"/>
      <c r="R93" s="731"/>
      <c r="S93" s="731"/>
      <c r="T93" s="731"/>
      <c r="U93" s="731"/>
      <c r="V93" s="731"/>
      <c r="W93" s="731"/>
      <c r="X93" s="731"/>
      <c r="Y93" s="731"/>
      <c r="Z93" s="731"/>
      <c r="AA93" s="731"/>
      <c r="AB93" s="731"/>
      <c r="AC93" s="731"/>
      <c r="AD93" s="731"/>
      <c r="AE93" s="732"/>
    </row>
    <row r="94" spans="2:31" s="1" customFormat="1" ht="12.75" customHeight="1" x14ac:dyDescent="0.2">
      <c r="B94" s="730"/>
      <c r="C94" s="731"/>
      <c r="D94" s="731"/>
      <c r="E94" s="731"/>
      <c r="F94" s="731"/>
      <c r="G94" s="731"/>
      <c r="H94" s="731"/>
      <c r="I94" s="731"/>
      <c r="J94" s="731"/>
      <c r="K94" s="731"/>
      <c r="L94" s="731"/>
      <c r="M94" s="731"/>
      <c r="N94" s="731"/>
      <c r="O94" s="731"/>
      <c r="P94" s="731"/>
      <c r="Q94" s="731"/>
      <c r="R94" s="731"/>
      <c r="S94" s="731"/>
      <c r="T94" s="731"/>
      <c r="U94" s="731"/>
      <c r="V94" s="731"/>
      <c r="W94" s="731"/>
      <c r="X94" s="731"/>
      <c r="Y94" s="731"/>
      <c r="Z94" s="731"/>
      <c r="AA94" s="731"/>
      <c r="AB94" s="731"/>
      <c r="AC94" s="731"/>
      <c r="AD94" s="731"/>
      <c r="AE94" s="732"/>
    </row>
    <row r="95" spans="2:31" s="1" customFormat="1" x14ac:dyDescent="0.2">
      <c r="B95" s="185"/>
      <c r="C95" s="67"/>
      <c r="D95" s="67"/>
      <c r="E95" s="67"/>
      <c r="F95" s="67"/>
      <c r="G95" s="67"/>
      <c r="H95" s="67"/>
      <c r="I95" s="67"/>
      <c r="J95" s="67"/>
      <c r="K95" s="67"/>
      <c r="L95" s="67"/>
      <c r="M95" s="67"/>
      <c r="N95" s="67"/>
      <c r="O95" s="67"/>
      <c r="P95" s="67"/>
      <c r="Q95" s="67"/>
      <c r="R95" s="67"/>
      <c r="S95" s="67"/>
      <c r="T95" s="67"/>
      <c r="U95" s="67"/>
      <c r="V95" s="67"/>
      <c r="W95" s="67"/>
      <c r="X95" s="57"/>
      <c r="Y95" s="57"/>
      <c r="Z95" s="57"/>
      <c r="AA95" s="57"/>
      <c r="AB95" s="57"/>
      <c r="AC95" s="57"/>
      <c r="AD95" s="57"/>
      <c r="AE95" s="186"/>
    </row>
    <row r="96" spans="2:31" s="1" customFormat="1" x14ac:dyDescent="0.2">
      <c r="B96" s="217" t="s">
        <v>1616</v>
      </c>
      <c r="AE96" s="180"/>
    </row>
    <row r="97" spans="2:31" s="1" customFormat="1" x14ac:dyDescent="0.2">
      <c r="B97" s="761"/>
      <c r="C97" s="761"/>
      <c r="D97" s="761"/>
      <c r="E97" s="761"/>
      <c r="F97" s="761"/>
      <c r="G97" s="761"/>
      <c r="H97" s="761"/>
      <c r="I97" s="761"/>
      <c r="J97" s="761"/>
      <c r="K97" s="761"/>
      <c r="L97" s="761"/>
      <c r="M97" s="761"/>
      <c r="N97" s="761"/>
      <c r="O97" s="761"/>
      <c r="P97" s="761"/>
      <c r="Q97" s="761"/>
      <c r="R97" s="761"/>
      <c r="S97" s="761"/>
      <c r="T97" s="761"/>
      <c r="U97" s="761"/>
      <c r="V97" s="761"/>
      <c r="W97" s="761"/>
      <c r="X97" s="761"/>
      <c r="Y97" s="761"/>
      <c r="Z97" s="761"/>
      <c r="AA97" s="761"/>
      <c r="AB97" s="761"/>
      <c r="AC97" s="761"/>
      <c r="AD97" s="761"/>
      <c r="AE97" s="761"/>
    </row>
    <row r="98" spans="2:31" s="1" customFormat="1" x14ac:dyDescent="0.2">
      <c r="B98" s="761"/>
      <c r="C98" s="761"/>
      <c r="D98" s="761"/>
      <c r="E98" s="761"/>
      <c r="F98" s="761"/>
      <c r="G98" s="761"/>
      <c r="H98" s="761"/>
      <c r="I98" s="761"/>
      <c r="J98" s="761"/>
      <c r="K98" s="761"/>
      <c r="L98" s="761"/>
      <c r="M98" s="761"/>
      <c r="N98" s="761"/>
      <c r="O98" s="761"/>
      <c r="P98" s="761"/>
      <c r="Q98" s="761"/>
      <c r="R98" s="761"/>
      <c r="S98" s="761"/>
      <c r="T98" s="761"/>
      <c r="U98" s="761"/>
      <c r="V98" s="761"/>
      <c r="W98" s="761"/>
      <c r="X98" s="761"/>
      <c r="Y98" s="761"/>
      <c r="Z98" s="761"/>
      <c r="AA98" s="761"/>
      <c r="AB98" s="761"/>
      <c r="AC98" s="761"/>
      <c r="AD98" s="761"/>
      <c r="AE98" s="761"/>
    </row>
    <row r="99" spans="2:31" s="1" customFormat="1" x14ac:dyDescent="0.2">
      <c r="B99" s="761"/>
      <c r="C99" s="761"/>
      <c r="D99" s="761"/>
      <c r="E99" s="761"/>
      <c r="F99" s="761"/>
      <c r="G99" s="761"/>
      <c r="H99" s="761"/>
      <c r="I99" s="761"/>
      <c r="J99" s="761"/>
      <c r="K99" s="761"/>
      <c r="L99" s="761"/>
      <c r="M99" s="761"/>
      <c r="N99" s="761"/>
      <c r="O99" s="761"/>
      <c r="P99" s="761"/>
      <c r="Q99" s="761"/>
      <c r="R99" s="761"/>
      <c r="S99" s="761"/>
      <c r="T99" s="761"/>
      <c r="U99" s="761"/>
      <c r="V99" s="761"/>
      <c r="W99" s="761"/>
      <c r="X99" s="761"/>
      <c r="Y99" s="761"/>
      <c r="Z99" s="761"/>
      <c r="AA99" s="761"/>
      <c r="AB99" s="761"/>
      <c r="AC99" s="761"/>
      <c r="AD99" s="761"/>
      <c r="AE99" s="761"/>
    </row>
    <row r="100" spans="2:31" s="1" customFormat="1" x14ac:dyDescent="0.2">
      <c r="B100" s="761"/>
      <c r="C100" s="761"/>
      <c r="D100" s="761"/>
      <c r="E100" s="761"/>
      <c r="F100" s="761"/>
      <c r="G100" s="761"/>
      <c r="H100" s="761"/>
      <c r="I100" s="761"/>
      <c r="J100" s="761"/>
      <c r="K100" s="761"/>
      <c r="L100" s="761"/>
      <c r="M100" s="761"/>
      <c r="N100" s="761"/>
      <c r="O100" s="761"/>
      <c r="P100" s="761"/>
      <c r="Q100" s="761"/>
      <c r="R100" s="761"/>
      <c r="S100" s="761"/>
      <c r="T100" s="761"/>
      <c r="U100" s="761"/>
      <c r="V100" s="761"/>
      <c r="W100" s="761"/>
      <c r="X100" s="761"/>
      <c r="Y100" s="761"/>
      <c r="Z100" s="761"/>
      <c r="AA100" s="761"/>
      <c r="AB100" s="761"/>
      <c r="AC100" s="761"/>
      <c r="AD100" s="761"/>
      <c r="AE100" s="761"/>
    </row>
    <row r="101" spans="2:31" s="1" customFormat="1" x14ac:dyDescent="0.2">
      <c r="B101" s="761"/>
      <c r="C101" s="761"/>
      <c r="D101" s="761"/>
      <c r="E101" s="761"/>
      <c r="F101" s="761"/>
      <c r="G101" s="761"/>
      <c r="H101" s="761"/>
      <c r="I101" s="761"/>
      <c r="J101" s="761"/>
      <c r="K101" s="761"/>
      <c r="L101" s="761"/>
      <c r="M101" s="761"/>
      <c r="N101" s="761"/>
      <c r="O101" s="761"/>
      <c r="P101" s="761"/>
      <c r="Q101" s="761"/>
      <c r="R101" s="761"/>
      <c r="S101" s="761"/>
      <c r="T101" s="761"/>
      <c r="U101" s="761"/>
      <c r="V101" s="761"/>
      <c r="W101" s="761"/>
      <c r="X101" s="761"/>
      <c r="Y101" s="761"/>
      <c r="Z101" s="761"/>
      <c r="AA101" s="761"/>
      <c r="AB101" s="761"/>
      <c r="AC101" s="761"/>
      <c r="AD101" s="761"/>
      <c r="AE101" s="761"/>
    </row>
    <row r="102" spans="2:31" s="1" customFormat="1" x14ac:dyDescent="0.2">
      <c r="B102" s="761"/>
      <c r="C102" s="761"/>
      <c r="D102" s="761"/>
      <c r="E102" s="761"/>
      <c r="F102" s="761"/>
      <c r="G102" s="761"/>
      <c r="H102" s="761"/>
      <c r="I102" s="761"/>
      <c r="J102" s="761"/>
      <c r="K102" s="761"/>
      <c r="L102" s="761"/>
      <c r="M102" s="761"/>
      <c r="N102" s="761"/>
      <c r="O102" s="761"/>
      <c r="P102" s="761"/>
      <c r="Q102" s="761"/>
      <c r="R102" s="761"/>
      <c r="S102" s="761"/>
      <c r="T102" s="761"/>
      <c r="U102" s="761"/>
      <c r="V102" s="761"/>
      <c r="W102" s="761"/>
      <c r="X102" s="761"/>
      <c r="Y102" s="761"/>
      <c r="Z102" s="761"/>
      <c r="AA102" s="761"/>
      <c r="AB102" s="761"/>
      <c r="AC102" s="761"/>
      <c r="AD102" s="761"/>
      <c r="AE102" s="761"/>
    </row>
    <row r="103" spans="2:31" s="1" customFormat="1" x14ac:dyDescent="0.2">
      <c r="B103" s="761"/>
      <c r="C103" s="761"/>
      <c r="D103" s="761"/>
      <c r="E103" s="761"/>
      <c r="F103" s="761"/>
      <c r="G103" s="761"/>
      <c r="H103" s="761"/>
      <c r="I103" s="761"/>
      <c r="J103" s="761"/>
      <c r="K103" s="761"/>
      <c r="L103" s="761"/>
      <c r="M103" s="761"/>
      <c r="N103" s="761"/>
      <c r="O103" s="761"/>
      <c r="P103" s="761"/>
      <c r="Q103" s="761"/>
      <c r="R103" s="761"/>
      <c r="S103" s="761"/>
      <c r="T103" s="761"/>
      <c r="U103" s="761"/>
      <c r="V103" s="761"/>
      <c r="W103" s="761"/>
      <c r="X103" s="761"/>
      <c r="Y103" s="761"/>
      <c r="Z103" s="761"/>
      <c r="AA103" s="761"/>
      <c r="AB103" s="761"/>
      <c r="AC103" s="761"/>
      <c r="AD103" s="761"/>
      <c r="AE103" s="761"/>
    </row>
    <row r="104" spans="2:31" s="1" customFormat="1" x14ac:dyDescent="0.2">
      <c r="B104" s="211"/>
      <c r="C104" s="92"/>
      <c r="D104" s="92"/>
      <c r="E104" s="92"/>
      <c r="F104" s="92"/>
      <c r="G104" s="92"/>
      <c r="H104" s="92"/>
      <c r="I104" s="92"/>
      <c r="J104" s="92"/>
      <c r="K104" s="92"/>
      <c r="L104" s="92"/>
      <c r="M104" s="92"/>
      <c r="N104" s="92"/>
      <c r="O104" s="92"/>
      <c r="P104" s="92"/>
      <c r="Q104" s="92"/>
      <c r="R104" s="92"/>
      <c r="S104" s="92"/>
      <c r="T104" s="92"/>
      <c r="U104" s="92"/>
      <c r="V104" s="92"/>
      <c r="W104" s="92"/>
      <c r="X104" s="92"/>
      <c r="Y104" s="92"/>
      <c r="Z104" s="92"/>
      <c r="AA104" s="92"/>
      <c r="AB104" s="92"/>
      <c r="AC104" s="92"/>
      <c r="AD104" s="92"/>
      <c r="AE104" s="212"/>
    </row>
    <row r="105" spans="2:31" s="1" customFormat="1" x14ac:dyDescent="0.2">
      <c r="B105" s="185"/>
      <c r="C105" s="67"/>
      <c r="D105" s="67"/>
      <c r="E105" s="67"/>
      <c r="F105" s="67"/>
      <c r="G105" s="67"/>
      <c r="H105" s="67"/>
      <c r="I105" s="67"/>
      <c r="J105" s="67"/>
      <c r="K105" s="67"/>
      <c r="L105" s="67"/>
      <c r="M105" s="67"/>
      <c r="N105" s="67"/>
      <c r="O105" s="67"/>
      <c r="P105" s="67"/>
      <c r="Q105" s="67"/>
      <c r="R105" s="67"/>
      <c r="S105" s="67"/>
      <c r="T105" s="67"/>
      <c r="U105" s="67"/>
      <c r="V105" s="67"/>
      <c r="W105" s="67"/>
      <c r="X105" s="57"/>
      <c r="Y105" s="57"/>
      <c r="Z105" s="57"/>
      <c r="AA105" s="57"/>
      <c r="AB105" s="57"/>
      <c r="AC105" s="57"/>
      <c r="AD105" s="57"/>
      <c r="AE105" s="186"/>
    </row>
    <row r="106" spans="2:31" s="1" customFormat="1" x14ac:dyDescent="0.2">
      <c r="B106" s="215" t="s">
        <v>1625</v>
      </c>
      <c r="C106" s="67"/>
      <c r="D106" s="67"/>
      <c r="E106" s="67"/>
      <c r="F106" s="67"/>
      <c r="G106" s="67"/>
      <c r="H106" s="67"/>
      <c r="I106" s="67"/>
      <c r="J106" s="67"/>
      <c r="K106" s="67"/>
      <c r="L106" s="67"/>
      <c r="M106" s="67"/>
      <c r="N106" s="67"/>
      <c r="O106" s="67"/>
      <c r="P106" s="67"/>
      <c r="Q106" s="67"/>
      <c r="R106" s="67"/>
      <c r="S106" s="67"/>
      <c r="T106" s="67"/>
      <c r="U106" s="67"/>
      <c r="V106" s="67"/>
      <c r="W106" s="67"/>
      <c r="X106" s="57"/>
      <c r="Y106" s="57"/>
      <c r="Z106" s="57"/>
      <c r="AA106" s="57"/>
      <c r="AB106" s="57"/>
      <c r="AC106" s="57"/>
      <c r="AD106" s="57"/>
      <c r="AE106" s="186"/>
    </row>
    <row r="107" spans="2:31" s="1" customFormat="1" x14ac:dyDescent="0.2">
      <c r="B107" s="164"/>
      <c r="C107" s="60"/>
      <c r="D107" s="60"/>
      <c r="E107" s="60"/>
      <c r="F107" s="60"/>
      <c r="G107" s="60"/>
      <c r="H107" s="60"/>
      <c r="I107" s="60"/>
      <c r="J107" s="60"/>
      <c r="K107" s="60"/>
      <c r="L107" s="60"/>
      <c r="M107" s="60"/>
      <c r="N107" s="60"/>
      <c r="O107" s="60"/>
      <c r="P107" s="60"/>
      <c r="Q107" s="60"/>
      <c r="R107" s="60"/>
      <c r="S107" s="60"/>
      <c r="T107" s="60"/>
      <c r="U107" s="60"/>
      <c r="V107" s="60"/>
      <c r="W107" s="60"/>
      <c r="X107" s="88"/>
      <c r="Y107" s="88"/>
      <c r="Z107" s="88"/>
      <c r="AA107" s="88"/>
      <c r="AB107" s="88"/>
      <c r="AC107" s="88"/>
      <c r="AD107" s="88"/>
      <c r="AE107" s="218"/>
    </row>
    <row r="108" spans="2:31" s="1" customFormat="1" x14ac:dyDescent="0.2">
      <c r="B108" s="762" t="s">
        <v>1641</v>
      </c>
      <c r="C108" s="762"/>
      <c r="D108" s="762"/>
      <c r="E108" s="762"/>
      <c r="F108" s="762"/>
      <c r="G108" s="762"/>
      <c r="H108" s="762"/>
      <c r="I108" s="762"/>
      <c r="J108" s="762"/>
      <c r="K108" s="762"/>
      <c r="L108" s="762"/>
      <c r="M108" s="762"/>
      <c r="N108" s="762"/>
      <c r="O108" s="762"/>
      <c r="P108" s="762"/>
      <c r="Q108" s="762"/>
      <c r="R108" s="762"/>
      <c r="S108" s="762"/>
      <c r="T108" s="762"/>
      <c r="U108" s="762"/>
      <c r="V108" s="762"/>
      <c r="W108" s="762"/>
      <c r="X108" s="756"/>
      <c r="Y108" s="756"/>
      <c r="Z108" s="756" t="s">
        <v>1603</v>
      </c>
      <c r="AA108" s="756"/>
      <c r="AB108" s="757" t="s">
        <v>1604</v>
      </c>
      <c r="AC108" s="757"/>
      <c r="AD108" s="757"/>
      <c r="AE108" s="757"/>
    </row>
    <row r="109" spans="2:31" s="1" customFormat="1" x14ac:dyDescent="0.2">
      <c r="B109" s="762"/>
      <c r="C109" s="762"/>
      <c r="D109" s="762"/>
      <c r="E109" s="762"/>
      <c r="F109" s="762"/>
      <c r="G109" s="762"/>
      <c r="H109" s="762"/>
      <c r="I109" s="762"/>
      <c r="J109" s="762"/>
      <c r="K109" s="762"/>
      <c r="L109" s="762"/>
      <c r="M109" s="762"/>
      <c r="N109" s="762"/>
      <c r="O109" s="762"/>
      <c r="P109" s="762"/>
      <c r="Q109" s="762"/>
      <c r="R109" s="762"/>
      <c r="S109" s="762"/>
      <c r="T109" s="762"/>
      <c r="U109" s="762"/>
      <c r="V109" s="762"/>
      <c r="W109" s="762"/>
      <c r="X109" s="756"/>
      <c r="Y109" s="756"/>
      <c r="Z109" s="756"/>
      <c r="AA109" s="756"/>
      <c r="AB109" s="757"/>
      <c r="AC109" s="757"/>
      <c r="AD109" s="757"/>
      <c r="AE109" s="757"/>
    </row>
    <row r="110" spans="2:31" s="1" customFormat="1" ht="12.75" customHeight="1" x14ac:dyDescent="0.2">
      <c r="B110" s="725"/>
      <c r="C110" s="402"/>
      <c r="D110" s="402"/>
      <c r="E110" s="402"/>
      <c r="F110" s="402"/>
      <c r="G110" s="402"/>
      <c r="H110" s="402"/>
      <c r="I110" s="402"/>
      <c r="J110" s="402"/>
      <c r="K110" s="402"/>
      <c r="L110" s="402"/>
      <c r="M110" s="402"/>
      <c r="N110" s="402"/>
      <c r="O110" s="402"/>
      <c r="P110" s="402"/>
      <c r="Q110" s="402"/>
      <c r="R110" s="402"/>
      <c r="S110" s="402"/>
      <c r="T110" s="402"/>
      <c r="U110" s="402"/>
      <c r="V110" s="402"/>
      <c r="W110" s="402"/>
      <c r="X110" s="70"/>
      <c r="Y110" s="70"/>
      <c r="Z110" s="70"/>
      <c r="AA110" s="70"/>
      <c r="AB110" s="70"/>
      <c r="AC110" s="70"/>
      <c r="AD110" s="70"/>
      <c r="AE110" s="216"/>
    </row>
    <row r="111" spans="2:31" s="1" customFormat="1" ht="12.75" customHeight="1" x14ac:dyDescent="0.2">
      <c r="B111" s="592" t="s">
        <v>1605</v>
      </c>
      <c r="C111" s="592"/>
      <c r="D111" s="592"/>
      <c r="E111" s="592"/>
      <c r="F111" s="592"/>
      <c r="G111" s="592"/>
      <c r="H111" s="592"/>
      <c r="I111" s="592"/>
      <c r="J111" s="592"/>
      <c r="K111" s="592"/>
      <c r="L111" s="592"/>
      <c r="M111" s="592"/>
      <c r="N111" s="592"/>
      <c r="O111" s="592"/>
      <c r="P111" s="592"/>
      <c r="Q111" s="592"/>
      <c r="R111" s="592"/>
      <c r="S111" s="592"/>
      <c r="T111" s="592"/>
      <c r="U111" s="592"/>
      <c r="V111" s="592"/>
      <c r="W111" s="592"/>
      <c r="X111" s="709" t="b">
        <v>0</v>
      </c>
      <c r="Y111" s="709"/>
      <c r="Z111" s="708"/>
      <c r="AA111" s="708"/>
      <c r="AB111" s="708"/>
      <c r="AC111" s="708"/>
      <c r="AD111" s="708"/>
      <c r="AE111" s="708"/>
    </row>
    <row r="112" spans="2:31" s="1" customFormat="1" x14ac:dyDescent="0.2">
      <c r="B112" s="592"/>
      <c r="C112" s="592"/>
      <c r="D112" s="592"/>
      <c r="E112" s="592"/>
      <c r="F112" s="592"/>
      <c r="G112" s="592"/>
      <c r="H112" s="592"/>
      <c r="I112" s="592"/>
      <c r="J112" s="592"/>
      <c r="K112" s="592"/>
      <c r="L112" s="592"/>
      <c r="M112" s="592"/>
      <c r="N112" s="592"/>
      <c r="O112" s="592"/>
      <c r="P112" s="592"/>
      <c r="Q112" s="592"/>
      <c r="R112" s="592"/>
      <c r="S112" s="592"/>
      <c r="T112" s="592"/>
      <c r="U112" s="592"/>
      <c r="V112" s="592"/>
      <c r="W112" s="592"/>
      <c r="X112" s="709"/>
      <c r="Y112" s="709"/>
      <c r="Z112" s="708"/>
      <c r="AA112" s="708"/>
      <c r="AB112" s="708"/>
      <c r="AC112" s="708"/>
      <c r="AD112" s="708"/>
      <c r="AE112" s="708"/>
    </row>
    <row r="113" spans="2:31" s="1" customFormat="1" x14ac:dyDescent="0.2">
      <c r="B113" s="592" t="s">
        <v>1672</v>
      </c>
      <c r="C113" s="592"/>
      <c r="D113" s="592"/>
      <c r="E113" s="592"/>
      <c r="F113" s="592"/>
      <c r="G113" s="592"/>
      <c r="H113" s="592"/>
      <c r="I113" s="592"/>
      <c r="J113" s="592"/>
      <c r="K113" s="592"/>
      <c r="L113" s="592"/>
      <c r="M113" s="592"/>
      <c r="N113" s="592"/>
      <c r="O113" s="592"/>
      <c r="P113" s="592"/>
      <c r="Q113" s="592"/>
      <c r="R113" s="592"/>
      <c r="S113" s="592"/>
      <c r="T113" s="592"/>
      <c r="U113" s="592"/>
      <c r="V113" s="592"/>
      <c r="W113" s="592"/>
      <c r="X113" s="709" t="b">
        <v>0</v>
      </c>
      <c r="Y113" s="709"/>
      <c r="Z113" s="708"/>
      <c r="AA113" s="708"/>
      <c r="AB113" s="708"/>
      <c r="AC113" s="708"/>
      <c r="AD113" s="708"/>
      <c r="AE113" s="708"/>
    </row>
    <row r="114" spans="2:31" s="1" customFormat="1" x14ac:dyDescent="0.2">
      <c r="B114" s="592"/>
      <c r="C114" s="592"/>
      <c r="D114" s="592"/>
      <c r="E114" s="592"/>
      <c r="F114" s="592"/>
      <c r="G114" s="592"/>
      <c r="H114" s="592"/>
      <c r="I114" s="592"/>
      <c r="J114" s="592"/>
      <c r="K114" s="592"/>
      <c r="L114" s="592"/>
      <c r="M114" s="592"/>
      <c r="N114" s="592"/>
      <c r="O114" s="592"/>
      <c r="P114" s="592"/>
      <c r="Q114" s="592"/>
      <c r="R114" s="592"/>
      <c r="S114" s="592"/>
      <c r="T114" s="592"/>
      <c r="U114" s="592"/>
      <c r="V114" s="592"/>
      <c r="W114" s="592"/>
      <c r="X114" s="709"/>
      <c r="Y114" s="709"/>
      <c r="Z114" s="708"/>
      <c r="AA114" s="708"/>
      <c r="AB114" s="708"/>
      <c r="AC114" s="708"/>
      <c r="AD114" s="708"/>
      <c r="AE114" s="708"/>
    </row>
    <row r="115" spans="2:31" s="1" customFormat="1" ht="45" customHeight="1" x14ac:dyDescent="0.2">
      <c r="B115" s="592" t="s">
        <v>1674</v>
      </c>
      <c r="C115" s="592"/>
      <c r="D115" s="592"/>
      <c r="E115" s="592"/>
      <c r="F115" s="592"/>
      <c r="G115" s="592"/>
      <c r="H115" s="592"/>
      <c r="I115" s="592"/>
      <c r="J115" s="592"/>
      <c r="K115" s="592"/>
      <c r="L115" s="592"/>
      <c r="M115" s="592"/>
      <c r="N115" s="592"/>
      <c r="O115" s="592"/>
      <c r="P115" s="592"/>
      <c r="Q115" s="592"/>
      <c r="R115" s="592"/>
      <c r="S115" s="592"/>
      <c r="T115" s="592"/>
      <c r="U115" s="592"/>
      <c r="V115" s="592"/>
      <c r="W115" s="592"/>
      <c r="X115" s="709" t="b">
        <v>0</v>
      </c>
      <c r="Y115" s="709"/>
      <c r="Z115" s="708"/>
      <c r="AA115" s="708"/>
      <c r="AB115" s="708"/>
      <c r="AC115" s="708"/>
      <c r="AD115" s="708"/>
      <c r="AE115" s="708"/>
    </row>
    <row r="116" spans="2:31" s="1" customFormat="1" ht="45" customHeight="1" x14ac:dyDescent="0.2">
      <c r="B116" s="592"/>
      <c r="C116" s="592"/>
      <c r="D116" s="592"/>
      <c r="E116" s="592"/>
      <c r="F116" s="592"/>
      <c r="G116" s="592"/>
      <c r="H116" s="592"/>
      <c r="I116" s="592"/>
      <c r="J116" s="592"/>
      <c r="K116" s="592"/>
      <c r="L116" s="592"/>
      <c r="M116" s="592"/>
      <c r="N116" s="592"/>
      <c r="O116" s="592"/>
      <c r="P116" s="592"/>
      <c r="Q116" s="592"/>
      <c r="R116" s="592"/>
      <c r="S116" s="592"/>
      <c r="T116" s="592"/>
      <c r="U116" s="592"/>
      <c r="V116" s="592"/>
      <c r="W116" s="592"/>
      <c r="X116" s="709"/>
      <c r="Y116" s="709"/>
      <c r="Z116" s="708"/>
      <c r="AA116" s="708"/>
      <c r="AB116" s="708"/>
      <c r="AC116" s="708"/>
      <c r="AD116" s="708"/>
      <c r="AE116" s="708"/>
    </row>
    <row r="117" spans="2:31" s="1" customFormat="1" ht="75" customHeight="1" x14ac:dyDescent="0.2">
      <c r="B117" s="592" t="s">
        <v>1675</v>
      </c>
      <c r="C117" s="592"/>
      <c r="D117" s="592"/>
      <c r="E117" s="592"/>
      <c r="F117" s="592"/>
      <c r="G117" s="592"/>
      <c r="H117" s="592"/>
      <c r="I117" s="592"/>
      <c r="J117" s="592"/>
      <c r="K117" s="592"/>
      <c r="L117" s="592"/>
      <c r="M117" s="592"/>
      <c r="N117" s="592"/>
      <c r="O117" s="592"/>
      <c r="P117" s="592"/>
      <c r="Q117" s="592"/>
      <c r="R117" s="592"/>
      <c r="S117" s="592"/>
      <c r="T117" s="592"/>
      <c r="U117" s="592"/>
      <c r="V117" s="592"/>
      <c r="W117" s="592"/>
      <c r="X117" s="709" t="b">
        <v>0</v>
      </c>
      <c r="Y117" s="709"/>
      <c r="Z117" s="708"/>
      <c r="AA117" s="708"/>
      <c r="AB117" s="708"/>
      <c r="AC117" s="708"/>
      <c r="AD117" s="708"/>
      <c r="AE117" s="708"/>
    </row>
    <row r="118" spans="2:31" s="1" customFormat="1" ht="75" customHeight="1" x14ac:dyDescent="0.2">
      <c r="B118" s="592"/>
      <c r="C118" s="592"/>
      <c r="D118" s="592"/>
      <c r="E118" s="592"/>
      <c r="F118" s="592"/>
      <c r="G118" s="592"/>
      <c r="H118" s="592"/>
      <c r="I118" s="592"/>
      <c r="J118" s="592"/>
      <c r="K118" s="592"/>
      <c r="L118" s="592"/>
      <c r="M118" s="592"/>
      <c r="N118" s="592"/>
      <c r="O118" s="592"/>
      <c r="P118" s="592"/>
      <c r="Q118" s="592"/>
      <c r="R118" s="592"/>
      <c r="S118" s="592"/>
      <c r="T118" s="592"/>
      <c r="U118" s="592"/>
      <c r="V118" s="592"/>
      <c r="W118" s="592"/>
      <c r="X118" s="709"/>
      <c r="Y118" s="709"/>
      <c r="Z118" s="708"/>
      <c r="AA118" s="708"/>
      <c r="AB118" s="708"/>
      <c r="AC118" s="708"/>
      <c r="AD118" s="708"/>
      <c r="AE118" s="708"/>
    </row>
    <row r="119" spans="2:31" s="1" customFormat="1" ht="18.75" customHeight="1" x14ac:dyDescent="0.2">
      <c r="B119" s="592" t="s">
        <v>1676</v>
      </c>
      <c r="C119" s="592"/>
      <c r="D119" s="592"/>
      <c r="E119" s="592"/>
      <c r="F119" s="592"/>
      <c r="G119" s="592"/>
      <c r="H119" s="592"/>
      <c r="I119" s="592"/>
      <c r="J119" s="592"/>
      <c r="K119" s="592"/>
      <c r="L119" s="592"/>
      <c r="M119" s="592"/>
      <c r="N119" s="592"/>
      <c r="O119" s="592"/>
      <c r="P119" s="592"/>
      <c r="Q119" s="592"/>
      <c r="R119" s="592"/>
      <c r="S119" s="592"/>
      <c r="T119" s="592"/>
      <c r="U119" s="592"/>
      <c r="V119" s="592"/>
      <c r="W119" s="592"/>
      <c r="X119" s="709" t="b">
        <v>0</v>
      </c>
      <c r="Y119" s="709"/>
      <c r="Z119" s="708"/>
      <c r="AA119" s="708"/>
      <c r="AB119" s="708"/>
      <c r="AC119" s="708"/>
      <c r="AD119" s="708"/>
      <c r="AE119" s="708"/>
    </row>
    <row r="120" spans="2:31" s="1" customFormat="1" ht="18.75" customHeight="1" x14ac:dyDescent="0.2">
      <c r="B120" s="592"/>
      <c r="C120" s="592"/>
      <c r="D120" s="592"/>
      <c r="E120" s="592"/>
      <c r="F120" s="592"/>
      <c r="G120" s="592"/>
      <c r="H120" s="592"/>
      <c r="I120" s="592"/>
      <c r="J120" s="592"/>
      <c r="K120" s="592"/>
      <c r="L120" s="592"/>
      <c r="M120" s="592"/>
      <c r="N120" s="592"/>
      <c r="O120" s="592"/>
      <c r="P120" s="592"/>
      <c r="Q120" s="592"/>
      <c r="R120" s="592"/>
      <c r="S120" s="592"/>
      <c r="T120" s="592"/>
      <c r="U120" s="592"/>
      <c r="V120" s="592"/>
      <c r="W120" s="592"/>
      <c r="X120" s="709"/>
      <c r="Y120" s="709"/>
      <c r="Z120" s="708"/>
      <c r="AA120" s="708"/>
      <c r="AB120" s="708"/>
      <c r="AC120" s="708"/>
      <c r="AD120" s="708"/>
      <c r="AE120" s="708"/>
    </row>
    <row r="121" spans="2:31" s="1" customFormat="1" ht="44.25" customHeight="1" x14ac:dyDescent="0.2">
      <c r="B121" s="592" t="s">
        <v>1613</v>
      </c>
      <c r="C121" s="592"/>
      <c r="D121" s="592"/>
      <c r="E121" s="592"/>
      <c r="F121" s="592"/>
      <c r="G121" s="592"/>
      <c r="H121" s="592"/>
      <c r="I121" s="592"/>
      <c r="J121" s="592"/>
      <c r="K121" s="592"/>
      <c r="L121" s="592"/>
      <c r="M121" s="592"/>
      <c r="N121" s="592"/>
      <c r="O121" s="592"/>
      <c r="P121" s="592"/>
      <c r="Q121" s="592"/>
      <c r="R121" s="592"/>
      <c r="S121" s="592"/>
      <c r="T121" s="592"/>
      <c r="U121" s="592"/>
      <c r="V121" s="592"/>
      <c r="W121" s="592"/>
      <c r="X121" s="709" t="b">
        <v>0</v>
      </c>
      <c r="Y121" s="709"/>
      <c r="Z121" s="708"/>
      <c r="AA121" s="708"/>
      <c r="AB121" s="708"/>
      <c r="AC121" s="708"/>
      <c r="AD121" s="708"/>
      <c r="AE121" s="708"/>
    </row>
    <row r="122" spans="2:31" s="1" customFormat="1" ht="44.25" customHeight="1" x14ac:dyDescent="0.2">
      <c r="B122" s="592"/>
      <c r="C122" s="592"/>
      <c r="D122" s="592"/>
      <c r="E122" s="592"/>
      <c r="F122" s="592"/>
      <c r="G122" s="592"/>
      <c r="H122" s="592"/>
      <c r="I122" s="592"/>
      <c r="J122" s="592"/>
      <c r="K122" s="592"/>
      <c r="L122" s="592"/>
      <c r="M122" s="592"/>
      <c r="N122" s="592"/>
      <c r="O122" s="592"/>
      <c r="P122" s="592"/>
      <c r="Q122" s="592"/>
      <c r="R122" s="592"/>
      <c r="S122" s="592"/>
      <c r="T122" s="592"/>
      <c r="U122" s="592"/>
      <c r="V122" s="592"/>
      <c r="W122" s="592"/>
      <c r="X122" s="709"/>
      <c r="Y122" s="709"/>
      <c r="Z122" s="708"/>
      <c r="AA122" s="708"/>
      <c r="AB122" s="708"/>
      <c r="AC122" s="708"/>
      <c r="AD122" s="708"/>
      <c r="AE122" s="708"/>
    </row>
    <row r="123" spans="2:31" s="1" customFormat="1" x14ac:dyDescent="0.2">
      <c r="B123" s="152"/>
      <c r="AE123" s="180"/>
    </row>
    <row r="124" spans="2:31" s="1" customFormat="1" x14ac:dyDescent="0.2">
      <c r="B124" s="778" t="s">
        <v>1627</v>
      </c>
      <c r="C124" s="748"/>
      <c r="D124" s="748"/>
      <c r="E124" s="748"/>
      <c r="F124" s="748"/>
      <c r="G124" s="748"/>
      <c r="H124" s="748"/>
      <c r="I124" s="748"/>
      <c r="J124" s="748"/>
      <c r="K124" s="748"/>
      <c r="L124" s="748"/>
      <c r="M124" s="748"/>
      <c r="N124" s="748"/>
      <c r="O124" s="748"/>
      <c r="P124" s="748"/>
      <c r="Q124" s="748"/>
      <c r="R124" s="748"/>
      <c r="S124" s="748"/>
      <c r="T124" s="748"/>
      <c r="U124" s="748"/>
      <c r="V124" s="748"/>
      <c r="W124" s="748"/>
      <c r="X124" s="748"/>
      <c r="Y124" s="748"/>
      <c r="Z124" s="748"/>
      <c r="AA124" s="748"/>
      <c r="AB124" s="748"/>
      <c r="AC124" s="748"/>
      <c r="AD124" s="748"/>
      <c r="AE124" s="779"/>
    </row>
    <row r="125" spans="2:31" s="1" customFormat="1" x14ac:dyDescent="0.2">
      <c r="B125" s="778"/>
      <c r="C125" s="748"/>
      <c r="D125" s="748"/>
      <c r="E125" s="748"/>
      <c r="F125" s="748"/>
      <c r="G125" s="748"/>
      <c r="H125" s="748"/>
      <c r="I125" s="748"/>
      <c r="J125" s="748"/>
      <c r="K125" s="748"/>
      <c r="L125" s="748"/>
      <c r="M125" s="748"/>
      <c r="N125" s="748"/>
      <c r="O125" s="748"/>
      <c r="P125" s="748"/>
      <c r="Q125" s="748"/>
      <c r="R125" s="748"/>
      <c r="S125" s="748"/>
      <c r="T125" s="748"/>
      <c r="U125" s="748"/>
      <c r="V125" s="748"/>
      <c r="W125" s="748"/>
      <c r="X125" s="748"/>
      <c r="Y125" s="748"/>
      <c r="Z125" s="748"/>
      <c r="AA125" s="748"/>
      <c r="AB125" s="748"/>
      <c r="AC125" s="748"/>
      <c r="AD125" s="748"/>
      <c r="AE125" s="779"/>
    </row>
    <row r="126" spans="2:31" s="1" customFormat="1" ht="15" x14ac:dyDescent="0.25">
      <c r="B126" s="152"/>
      <c r="Q126" s="720" t="s">
        <v>1614</v>
      </c>
      <c r="R126" s="720"/>
      <c r="S126" s="720"/>
      <c r="T126" s="720"/>
      <c r="U126" s="720"/>
      <c r="V126" s="720"/>
      <c r="W126" s="720"/>
      <c r="X126" s="720"/>
      <c r="Y126" s="720"/>
      <c r="Z126" s="728" t="s">
        <v>1615</v>
      </c>
      <c r="AA126" s="728"/>
      <c r="AB126" s="728"/>
      <c r="AC126" s="728"/>
      <c r="AD126" s="728"/>
      <c r="AE126" s="729"/>
    </row>
    <row r="127" spans="2:31" s="1" customFormat="1" ht="15" x14ac:dyDescent="0.25">
      <c r="B127" s="152"/>
      <c r="Q127" s="96"/>
      <c r="R127" s="96"/>
      <c r="S127" s="96"/>
      <c r="T127" s="96"/>
      <c r="U127" s="96"/>
      <c r="V127" s="96"/>
      <c r="W127" s="96"/>
      <c r="X127" s="96"/>
      <c r="Y127" s="96"/>
      <c r="Z127" s="219"/>
      <c r="AA127" s="219"/>
      <c r="AB127" s="219"/>
      <c r="AC127" s="219"/>
      <c r="AD127" s="219"/>
      <c r="AE127" s="220"/>
    </row>
    <row r="128" spans="2:31" s="1" customFormat="1" x14ac:dyDescent="0.2">
      <c r="B128" s="152"/>
      <c r="AE128" s="180"/>
    </row>
    <row r="129" spans="2:31" s="1" customFormat="1" x14ac:dyDescent="0.2">
      <c r="B129" s="152" t="s">
        <v>1616</v>
      </c>
      <c r="E129" s="94"/>
      <c r="F129" s="94"/>
      <c r="G129" s="94"/>
      <c r="H129" s="94"/>
      <c r="I129" s="94"/>
      <c r="J129" s="94"/>
      <c r="K129" s="94"/>
      <c r="L129" s="94"/>
      <c r="M129" s="94"/>
      <c r="N129" s="94"/>
      <c r="O129" s="94"/>
      <c r="P129" s="94"/>
      <c r="Q129" s="94"/>
      <c r="R129" s="94"/>
      <c r="S129" s="94"/>
      <c r="T129" s="94"/>
      <c r="U129" s="94"/>
      <c r="V129" s="94"/>
      <c r="W129" s="94"/>
      <c r="X129" s="94"/>
      <c r="Y129" s="94"/>
      <c r="Z129" s="94"/>
      <c r="AA129" s="94"/>
      <c r="AB129" s="94"/>
      <c r="AC129" s="94"/>
      <c r="AD129" s="94"/>
      <c r="AE129" s="221"/>
    </row>
    <row r="130" spans="2:31" s="1" customFormat="1" x14ac:dyDescent="0.2">
      <c r="B130" s="807"/>
      <c r="C130" s="808"/>
      <c r="D130" s="808"/>
      <c r="E130" s="808"/>
      <c r="F130" s="808"/>
      <c r="G130" s="808"/>
      <c r="H130" s="808"/>
      <c r="I130" s="808"/>
      <c r="J130" s="808"/>
      <c r="K130" s="808"/>
      <c r="L130" s="808"/>
      <c r="M130" s="808"/>
      <c r="N130" s="808"/>
      <c r="O130" s="808"/>
      <c r="P130" s="808"/>
      <c r="Q130" s="808"/>
      <c r="R130" s="808"/>
      <c r="S130" s="808"/>
      <c r="T130" s="808"/>
      <c r="U130" s="808"/>
      <c r="V130" s="808"/>
      <c r="W130" s="808"/>
      <c r="X130" s="808"/>
      <c r="Y130" s="808"/>
      <c r="Z130" s="808"/>
      <c r="AA130" s="808"/>
      <c r="AB130" s="808"/>
      <c r="AC130" s="808"/>
      <c r="AD130" s="808"/>
      <c r="AE130" s="809"/>
    </row>
    <row r="131" spans="2:31" s="1" customFormat="1" x14ac:dyDescent="0.2">
      <c r="B131" s="810"/>
      <c r="C131" s="811"/>
      <c r="D131" s="811"/>
      <c r="E131" s="811"/>
      <c r="F131" s="811"/>
      <c r="G131" s="811"/>
      <c r="H131" s="811"/>
      <c r="I131" s="811"/>
      <c r="J131" s="811"/>
      <c r="K131" s="811"/>
      <c r="L131" s="811"/>
      <c r="M131" s="811"/>
      <c r="N131" s="811"/>
      <c r="O131" s="811"/>
      <c r="P131" s="811"/>
      <c r="Q131" s="811"/>
      <c r="R131" s="811"/>
      <c r="S131" s="811"/>
      <c r="T131" s="811"/>
      <c r="U131" s="811"/>
      <c r="V131" s="811"/>
      <c r="W131" s="811"/>
      <c r="X131" s="811"/>
      <c r="Y131" s="811"/>
      <c r="Z131" s="811"/>
      <c r="AA131" s="811"/>
      <c r="AB131" s="811"/>
      <c r="AC131" s="811"/>
      <c r="AD131" s="811"/>
      <c r="AE131" s="812"/>
    </row>
    <row r="132" spans="2:31" s="1" customFormat="1" x14ac:dyDescent="0.2">
      <c r="B132" s="810"/>
      <c r="C132" s="811"/>
      <c r="D132" s="811"/>
      <c r="E132" s="811"/>
      <c r="F132" s="811"/>
      <c r="G132" s="811"/>
      <c r="H132" s="811"/>
      <c r="I132" s="811"/>
      <c r="J132" s="811"/>
      <c r="K132" s="811"/>
      <c r="L132" s="811"/>
      <c r="M132" s="811"/>
      <c r="N132" s="811"/>
      <c r="O132" s="811"/>
      <c r="P132" s="811"/>
      <c r="Q132" s="811"/>
      <c r="R132" s="811"/>
      <c r="S132" s="811"/>
      <c r="T132" s="811"/>
      <c r="U132" s="811"/>
      <c r="V132" s="811"/>
      <c r="W132" s="811"/>
      <c r="X132" s="811"/>
      <c r="Y132" s="811"/>
      <c r="Z132" s="811"/>
      <c r="AA132" s="811"/>
      <c r="AB132" s="811"/>
      <c r="AC132" s="811"/>
      <c r="AD132" s="811"/>
      <c r="AE132" s="812"/>
    </row>
    <row r="133" spans="2:31" s="1" customFormat="1" x14ac:dyDescent="0.2">
      <c r="B133" s="810"/>
      <c r="C133" s="811"/>
      <c r="D133" s="811"/>
      <c r="E133" s="811"/>
      <c r="F133" s="811"/>
      <c r="G133" s="811"/>
      <c r="H133" s="811"/>
      <c r="I133" s="811"/>
      <c r="J133" s="811"/>
      <c r="K133" s="811"/>
      <c r="L133" s="811"/>
      <c r="M133" s="811"/>
      <c r="N133" s="811"/>
      <c r="O133" s="811"/>
      <c r="P133" s="811"/>
      <c r="Q133" s="811"/>
      <c r="R133" s="811"/>
      <c r="S133" s="811"/>
      <c r="T133" s="811"/>
      <c r="U133" s="811"/>
      <c r="V133" s="811"/>
      <c r="W133" s="811"/>
      <c r="X133" s="811"/>
      <c r="Y133" s="811"/>
      <c r="Z133" s="811"/>
      <c r="AA133" s="811"/>
      <c r="AB133" s="811"/>
      <c r="AC133" s="811"/>
      <c r="AD133" s="811"/>
      <c r="AE133" s="812"/>
    </row>
    <row r="134" spans="2:31" s="1" customFormat="1" x14ac:dyDescent="0.2">
      <c r="B134" s="810"/>
      <c r="C134" s="811"/>
      <c r="D134" s="811"/>
      <c r="E134" s="811"/>
      <c r="F134" s="811"/>
      <c r="G134" s="811"/>
      <c r="H134" s="811"/>
      <c r="I134" s="811"/>
      <c r="J134" s="811"/>
      <c r="K134" s="811"/>
      <c r="L134" s="811"/>
      <c r="M134" s="811"/>
      <c r="N134" s="811"/>
      <c r="O134" s="811"/>
      <c r="P134" s="811"/>
      <c r="Q134" s="811"/>
      <c r="R134" s="811"/>
      <c r="S134" s="811"/>
      <c r="T134" s="811"/>
      <c r="U134" s="811"/>
      <c r="V134" s="811"/>
      <c r="W134" s="811"/>
      <c r="X134" s="811"/>
      <c r="Y134" s="811"/>
      <c r="Z134" s="811"/>
      <c r="AA134" s="811"/>
      <c r="AB134" s="811"/>
      <c r="AC134" s="811"/>
      <c r="AD134" s="811"/>
      <c r="AE134" s="812"/>
    </row>
    <row r="135" spans="2:31" s="1" customFormat="1" x14ac:dyDescent="0.2">
      <c r="B135" s="810"/>
      <c r="C135" s="811"/>
      <c r="D135" s="811"/>
      <c r="E135" s="811"/>
      <c r="F135" s="811"/>
      <c r="G135" s="811"/>
      <c r="H135" s="811"/>
      <c r="I135" s="811"/>
      <c r="J135" s="811"/>
      <c r="K135" s="811"/>
      <c r="L135" s="811"/>
      <c r="M135" s="811"/>
      <c r="N135" s="811"/>
      <c r="O135" s="811"/>
      <c r="P135" s="811"/>
      <c r="Q135" s="811"/>
      <c r="R135" s="811"/>
      <c r="S135" s="811"/>
      <c r="T135" s="811"/>
      <c r="U135" s="811"/>
      <c r="V135" s="811"/>
      <c r="W135" s="811"/>
      <c r="X135" s="811"/>
      <c r="Y135" s="811"/>
      <c r="Z135" s="811"/>
      <c r="AA135" s="811"/>
      <c r="AB135" s="811"/>
      <c r="AC135" s="811"/>
      <c r="AD135" s="811"/>
      <c r="AE135" s="812"/>
    </row>
    <row r="136" spans="2:31" s="1" customFormat="1" x14ac:dyDescent="0.2">
      <c r="B136" s="813"/>
      <c r="C136" s="814"/>
      <c r="D136" s="814"/>
      <c r="E136" s="814"/>
      <c r="F136" s="814"/>
      <c r="G136" s="814"/>
      <c r="H136" s="814"/>
      <c r="I136" s="814"/>
      <c r="J136" s="814"/>
      <c r="K136" s="814"/>
      <c r="L136" s="814"/>
      <c r="M136" s="814"/>
      <c r="N136" s="814"/>
      <c r="O136" s="814"/>
      <c r="P136" s="814"/>
      <c r="Q136" s="814"/>
      <c r="R136" s="814"/>
      <c r="S136" s="814"/>
      <c r="T136" s="814"/>
      <c r="U136" s="814"/>
      <c r="V136" s="814"/>
      <c r="W136" s="814"/>
      <c r="X136" s="814"/>
      <c r="Y136" s="814"/>
      <c r="Z136" s="814"/>
      <c r="AA136" s="814"/>
      <c r="AB136" s="814"/>
      <c r="AC136" s="814"/>
      <c r="AD136" s="814"/>
      <c r="AE136" s="815"/>
    </row>
    <row r="137" spans="2:31" s="1" customFormat="1" x14ac:dyDescent="0.2">
      <c r="B137" s="253"/>
      <c r="C137" s="225"/>
      <c r="D137" s="225"/>
      <c r="E137" s="225"/>
      <c r="F137" s="225"/>
      <c r="G137" s="225"/>
      <c r="H137" s="225"/>
      <c r="I137" s="225"/>
      <c r="J137" s="225"/>
      <c r="K137" s="225"/>
      <c r="L137" s="225"/>
      <c r="M137" s="225"/>
      <c r="N137" s="225"/>
      <c r="O137" s="225"/>
      <c r="P137" s="225"/>
      <c r="Q137" s="225"/>
      <c r="R137" s="225"/>
      <c r="S137" s="225"/>
      <c r="T137" s="225"/>
      <c r="U137" s="225"/>
      <c r="V137" s="225"/>
      <c r="W137" s="225"/>
      <c r="X137" s="225"/>
      <c r="Y137" s="225"/>
      <c r="Z137" s="225"/>
      <c r="AA137" s="225"/>
      <c r="AB137" s="225"/>
      <c r="AC137" s="225"/>
      <c r="AD137" s="225"/>
      <c r="AE137" s="254"/>
    </row>
    <row r="138" spans="2:31" s="1" customFormat="1" x14ac:dyDescent="0.2">
      <c r="B138" s="215" t="s">
        <v>1677</v>
      </c>
      <c r="C138" s="225"/>
      <c r="D138" s="225"/>
      <c r="E138" s="225"/>
      <c r="F138" s="225"/>
      <c r="G138" s="225"/>
      <c r="H138" s="225"/>
      <c r="I138" s="225"/>
      <c r="J138" s="225"/>
      <c r="K138" s="225"/>
      <c r="L138" s="225"/>
      <c r="M138" s="225"/>
      <c r="N138" s="225"/>
      <c r="O138" s="225"/>
      <c r="P138" s="225"/>
      <c r="Q138" s="225"/>
      <c r="R138" s="225"/>
      <c r="S138" s="225"/>
      <c r="T138" s="225"/>
      <c r="U138" s="225"/>
      <c r="V138" s="225"/>
      <c r="W138" s="225"/>
      <c r="X138" s="225"/>
      <c r="Y138" s="225"/>
      <c r="Z138" s="225"/>
      <c r="AA138" s="225"/>
      <c r="AB138" s="225"/>
      <c r="AC138" s="225"/>
      <c r="AD138" s="225"/>
      <c r="AE138" s="254"/>
    </row>
    <row r="139" spans="2:31" s="1" customFormat="1" x14ac:dyDescent="0.2">
      <c r="B139" s="253"/>
      <c r="C139" s="225"/>
      <c r="D139" s="225"/>
      <c r="E139" s="225"/>
      <c r="F139" s="225"/>
      <c r="G139" s="225"/>
      <c r="H139" s="225"/>
      <c r="I139" s="225"/>
      <c r="J139" s="225"/>
      <c r="K139" s="225"/>
      <c r="L139" s="225"/>
      <c r="M139" s="225"/>
      <c r="N139" s="225"/>
      <c r="O139" s="225"/>
      <c r="P139" s="225"/>
      <c r="Q139" s="225"/>
      <c r="R139" s="225"/>
      <c r="S139" s="225"/>
      <c r="T139" s="225"/>
      <c r="U139" s="225"/>
      <c r="V139" s="225"/>
      <c r="W139" s="225"/>
      <c r="X139" s="225"/>
      <c r="Y139" s="225"/>
      <c r="Z139" s="225"/>
      <c r="AA139" s="225"/>
      <c r="AB139" s="225"/>
      <c r="AC139" s="225"/>
      <c r="AD139" s="225"/>
      <c r="AE139" s="254"/>
    </row>
    <row r="140" spans="2:31" s="1" customFormat="1" x14ac:dyDescent="0.2">
      <c r="B140" s="215" t="s">
        <v>1678</v>
      </c>
      <c r="C140" s="92"/>
      <c r="D140" s="225"/>
      <c r="E140" s="225"/>
      <c r="F140" s="225"/>
      <c r="G140" s="225"/>
      <c r="H140" s="225"/>
      <c r="I140" s="225"/>
      <c r="J140" s="225"/>
      <c r="K140" s="225"/>
      <c r="L140" s="225"/>
      <c r="M140" s="225"/>
      <c r="N140" s="225"/>
      <c r="O140" s="225"/>
      <c r="P140" s="225"/>
      <c r="Q140" s="225"/>
      <c r="R140" s="225"/>
      <c r="S140" s="225"/>
      <c r="T140" s="225"/>
      <c r="U140" s="225"/>
      <c r="V140" s="225"/>
      <c r="W140" s="225"/>
      <c r="X140" s="225"/>
      <c r="Y140" s="225"/>
      <c r="Z140" s="225"/>
      <c r="AA140" s="225"/>
      <c r="AB140" s="225"/>
      <c r="AC140" s="225"/>
      <c r="AD140" s="225"/>
      <c r="AE140" s="254"/>
    </row>
    <row r="141" spans="2:31" s="1" customFormat="1" x14ac:dyDescent="0.2">
      <c r="B141" s="807"/>
      <c r="C141" s="808"/>
      <c r="D141" s="808"/>
      <c r="E141" s="808"/>
      <c r="F141" s="808"/>
      <c r="G141" s="808"/>
      <c r="H141" s="808"/>
      <c r="I141" s="808"/>
      <c r="J141" s="808"/>
      <c r="K141" s="808"/>
      <c r="L141" s="808"/>
      <c r="M141" s="808"/>
      <c r="N141" s="808"/>
      <c r="O141" s="808"/>
      <c r="P141" s="808"/>
      <c r="Q141" s="808"/>
      <c r="R141" s="808"/>
      <c r="S141" s="808"/>
      <c r="T141" s="808"/>
      <c r="U141" s="808"/>
      <c r="V141" s="808"/>
      <c r="W141" s="808"/>
      <c r="X141" s="808"/>
      <c r="Y141" s="808"/>
      <c r="Z141" s="808"/>
      <c r="AA141" s="808"/>
      <c r="AB141" s="808"/>
      <c r="AC141" s="808"/>
      <c r="AD141" s="808"/>
      <c r="AE141" s="809"/>
    </row>
    <row r="142" spans="2:31" s="1" customFormat="1" x14ac:dyDescent="0.2">
      <c r="B142" s="810"/>
      <c r="C142" s="811"/>
      <c r="D142" s="811"/>
      <c r="E142" s="811"/>
      <c r="F142" s="811"/>
      <c r="G142" s="811"/>
      <c r="H142" s="811"/>
      <c r="I142" s="811"/>
      <c r="J142" s="811"/>
      <c r="K142" s="811"/>
      <c r="L142" s="811"/>
      <c r="M142" s="811"/>
      <c r="N142" s="811"/>
      <c r="O142" s="811"/>
      <c r="P142" s="811"/>
      <c r="Q142" s="811"/>
      <c r="R142" s="811"/>
      <c r="S142" s="811"/>
      <c r="T142" s="811"/>
      <c r="U142" s="811"/>
      <c r="V142" s="811"/>
      <c r="W142" s="811"/>
      <c r="X142" s="811"/>
      <c r="Y142" s="811"/>
      <c r="Z142" s="811"/>
      <c r="AA142" s="811"/>
      <c r="AB142" s="811"/>
      <c r="AC142" s="811"/>
      <c r="AD142" s="811"/>
      <c r="AE142" s="812"/>
    </row>
    <row r="143" spans="2:31" s="1" customFormat="1" x14ac:dyDescent="0.2">
      <c r="B143" s="813"/>
      <c r="C143" s="814"/>
      <c r="D143" s="814"/>
      <c r="E143" s="814"/>
      <c r="F143" s="814"/>
      <c r="G143" s="814"/>
      <c r="H143" s="814"/>
      <c r="I143" s="814"/>
      <c r="J143" s="814"/>
      <c r="K143" s="814"/>
      <c r="L143" s="814"/>
      <c r="M143" s="814"/>
      <c r="N143" s="814"/>
      <c r="O143" s="814"/>
      <c r="P143" s="814"/>
      <c r="Q143" s="814"/>
      <c r="R143" s="814"/>
      <c r="S143" s="814"/>
      <c r="T143" s="814"/>
      <c r="U143" s="814"/>
      <c r="V143" s="814"/>
      <c r="W143" s="814"/>
      <c r="X143" s="814"/>
      <c r="Y143" s="814"/>
      <c r="Z143" s="814"/>
      <c r="AA143" s="814"/>
      <c r="AB143" s="814"/>
      <c r="AC143" s="814"/>
      <c r="AD143" s="814"/>
      <c r="AE143" s="815"/>
    </row>
    <row r="144" spans="2:31" s="1" customFormat="1" x14ac:dyDescent="0.2">
      <c r="B144" s="253"/>
      <c r="C144" s="225"/>
      <c r="D144" s="225"/>
      <c r="E144" s="225"/>
      <c r="F144" s="225"/>
      <c r="G144" s="225"/>
      <c r="H144" s="225"/>
      <c r="I144" s="225"/>
      <c r="J144" s="225"/>
      <c r="K144" s="225"/>
      <c r="L144" s="225"/>
      <c r="M144" s="225"/>
      <c r="N144" s="225"/>
      <c r="O144" s="225"/>
      <c r="P144" s="225"/>
      <c r="Q144" s="225"/>
      <c r="R144" s="225"/>
      <c r="S144" s="225"/>
      <c r="T144" s="225"/>
      <c r="U144" s="225"/>
      <c r="V144" s="225"/>
      <c r="W144" s="225"/>
      <c r="X144" s="225"/>
      <c r="Y144" s="225"/>
      <c r="Z144" s="225"/>
      <c r="AA144" s="225"/>
      <c r="AB144" s="225"/>
      <c r="AC144" s="225"/>
      <c r="AD144" s="225"/>
      <c r="AE144" s="254"/>
    </row>
    <row r="145" spans="2:31" s="1" customFormat="1" x14ac:dyDescent="0.2">
      <c r="B145" s="215" t="s">
        <v>1679</v>
      </c>
      <c r="C145" s="92"/>
      <c r="D145" s="225"/>
      <c r="E145" s="225"/>
      <c r="F145" s="225"/>
      <c r="G145" s="225"/>
      <c r="H145" s="225"/>
      <c r="I145" s="225"/>
      <c r="J145" s="225"/>
      <c r="K145" s="225"/>
      <c r="L145" s="225"/>
      <c r="M145" s="225"/>
      <c r="N145" s="225"/>
      <c r="O145" s="225"/>
      <c r="P145" s="225"/>
      <c r="Q145" s="225"/>
      <c r="R145" s="225"/>
      <c r="S145" s="225"/>
      <c r="T145" s="225"/>
      <c r="U145" s="225"/>
      <c r="V145" s="225"/>
      <c r="W145" s="225"/>
      <c r="X145" s="225"/>
      <c r="Y145" s="225"/>
      <c r="Z145" s="225"/>
      <c r="AA145" s="225"/>
      <c r="AB145" s="225"/>
      <c r="AC145" s="225"/>
      <c r="AD145" s="225"/>
      <c r="AE145" s="254"/>
    </row>
    <row r="146" spans="2:31" s="1" customFormat="1" x14ac:dyDescent="0.2">
      <c r="B146" s="807"/>
      <c r="C146" s="808"/>
      <c r="D146" s="808"/>
      <c r="E146" s="808"/>
      <c r="F146" s="808"/>
      <c r="G146" s="808"/>
      <c r="H146" s="808"/>
      <c r="I146" s="808"/>
      <c r="J146" s="808"/>
      <c r="K146" s="808"/>
      <c r="L146" s="808"/>
      <c r="M146" s="808"/>
      <c r="N146" s="808"/>
      <c r="O146" s="808"/>
      <c r="P146" s="808"/>
      <c r="Q146" s="808"/>
      <c r="R146" s="808"/>
      <c r="S146" s="808"/>
      <c r="T146" s="808"/>
      <c r="U146" s="808"/>
      <c r="V146" s="808"/>
      <c r="W146" s="808"/>
      <c r="X146" s="808"/>
      <c r="Y146" s="808"/>
      <c r="Z146" s="808"/>
      <c r="AA146" s="808"/>
      <c r="AB146" s="808"/>
      <c r="AC146" s="808"/>
      <c r="AD146" s="808"/>
      <c r="AE146" s="809"/>
    </row>
    <row r="147" spans="2:31" s="1" customFormat="1" x14ac:dyDescent="0.2">
      <c r="B147" s="810"/>
      <c r="C147" s="811"/>
      <c r="D147" s="811"/>
      <c r="E147" s="811"/>
      <c r="F147" s="811"/>
      <c r="G147" s="811"/>
      <c r="H147" s="811"/>
      <c r="I147" s="811"/>
      <c r="J147" s="811"/>
      <c r="K147" s="811"/>
      <c r="L147" s="811"/>
      <c r="M147" s="811"/>
      <c r="N147" s="811"/>
      <c r="O147" s="811"/>
      <c r="P147" s="811"/>
      <c r="Q147" s="811"/>
      <c r="R147" s="811"/>
      <c r="S147" s="811"/>
      <c r="T147" s="811"/>
      <c r="U147" s="811"/>
      <c r="V147" s="811"/>
      <c r="W147" s="811"/>
      <c r="X147" s="811"/>
      <c r="Y147" s="811"/>
      <c r="Z147" s="811"/>
      <c r="AA147" s="811"/>
      <c r="AB147" s="811"/>
      <c r="AC147" s="811"/>
      <c r="AD147" s="811"/>
      <c r="AE147" s="812"/>
    </row>
    <row r="148" spans="2:31" s="1" customFormat="1" x14ac:dyDescent="0.2">
      <c r="B148" s="810"/>
      <c r="C148" s="811"/>
      <c r="D148" s="811"/>
      <c r="E148" s="811"/>
      <c r="F148" s="811"/>
      <c r="G148" s="811"/>
      <c r="H148" s="811"/>
      <c r="I148" s="811"/>
      <c r="J148" s="811"/>
      <c r="K148" s="811"/>
      <c r="L148" s="811"/>
      <c r="M148" s="811"/>
      <c r="N148" s="811"/>
      <c r="O148" s="811"/>
      <c r="P148" s="811"/>
      <c r="Q148" s="811"/>
      <c r="R148" s="811"/>
      <c r="S148" s="811"/>
      <c r="T148" s="811"/>
      <c r="U148" s="811"/>
      <c r="V148" s="811"/>
      <c r="W148" s="811"/>
      <c r="X148" s="811"/>
      <c r="Y148" s="811"/>
      <c r="Z148" s="811"/>
      <c r="AA148" s="811"/>
      <c r="AB148" s="811"/>
      <c r="AC148" s="811"/>
      <c r="AD148" s="811"/>
      <c r="AE148" s="812"/>
    </row>
    <row r="149" spans="2:31" s="1" customFormat="1" x14ac:dyDescent="0.2">
      <c r="B149" s="810"/>
      <c r="C149" s="811"/>
      <c r="D149" s="811"/>
      <c r="E149" s="811"/>
      <c r="F149" s="811"/>
      <c r="G149" s="811"/>
      <c r="H149" s="811"/>
      <c r="I149" s="811"/>
      <c r="J149" s="811"/>
      <c r="K149" s="811"/>
      <c r="L149" s="811"/>
      <c r="M149" s="811"/>
      <c r="N149" s="811"/>
      <c r="O149" s="811"/>
      <c r="P149" s="811"/>
      <c r="Q149" s="811"/>
      <c r="R149" s="811"/>
      <c r="S149" s="811"/>
      <c r="T149" s="811"/>
      <c r="U149" s="811"/>
      <c r="V149" s="811"/>
      <c r="W149" s="811"/>
      <c r="X149" s="811"/>
      <c r="Y149" s="811"/>
      <c r="Z149" s="811"/>
      <c r="AA149" s="811"/>
      <c r="AB149" s="811"/>
      <c r="AC149" s="811"/>
      <c r="AD149" s="811"/>
      <c r="AE149" s="812"/>
    </row>
    <row r="150" spans="2:31" s="1" customFormat="1" x14ac:dyDescent="0.2">
      <c r="B150" s="810"/>
      <c r="C150" s="811"/>
      <c r="D150" s="811"/>
      <c r="E150" s="811"/>
      <c r="F150" s="811"/>
      <c r="G150" s="811"/>
      <c r="H150" s="811"/>
      <c r="I150" s="811"/>
      <c r="J150" s="811"/>
      <c r="K150" s="811"/>
      <c r="L150" s="811"/>
      <c r="M150" s="811"/>
      <c r="N150" s="811"/>
      <c r="O150" s="811"/>
      <c r="P150" s="811"/>
      <c r="Q150" s="811"/>
      <c r="R150" s="811"/>
      <c r="S150" s="811"/>
      <c r="T150" s="811"/>
      <c r="U150" s="811"/>
      <c r="V150" s="811"/>
      <c r="W150" s="811"/>
      <c r="X150" s="811"/>
      <c r="Y150" s="811"/>
      <c r="Z150" s="811"/>
      <c r="AA150" s="811"/>
      <c r="AB150" s="811"/>
      <c r="AC150" s="811"/>
      <c r="AD150" s="811"/>
      <c r="AE150" s="812"/>
    </row>
    <row r="151" spans="2:31" s="1" customFormat="1" x14ac:dyDescent="0.2">
      <c r="B151" s="810"/>
      <c r="C151" s="811"/>
      <c r="D151" s="811"/>
      <c r="E151" s="811"/>
      <c r="F151" s="811"/>
      <c r="G151" s="811"/>
      <c r="H151" s="811"/>
      <c r="I151" s="811"/>
      <c r="J151" s="811"/>
      <c r="K151" s="811"/>
      <c r="L151" s="811"/>
      <c r="M151" s="811"/>
      <c r="N151" s="811"/>
      <c r="O151" s="811"/>
      <c r="P151" s="811"/>
      <c r="Q151" s="811"/>
      <c r="R151" s="811"/>
      <c r="S151" s="811"/>
      <c r="T151" s="811"/>
      <c r="U151" s="811"/>
      <c r="V151" s="811"/>
      <c r="W151" s="811"/>
      <c r="X151" s="811"/>
      <c r="Y151" s="811"/>
      <c r="Z151" s="811"/>
      <c r="AA151" s="811"/>
      <c r="AB151" s="811"/>
      <c r="AC151" s="811"/>
      <c r="AD151" s="811"/>
      <c r="AE151" s="812"/>
    </row>
    <row r="152" spans="2:31" s="1" customFormat="1" x14ac:dyDescent="0.2">
      <c r="B152" s="810"/>
      <c r="C152" s="811"/>
      <c r="D152" s="811"/>
      <c r="E152" s="811"/>
      <c r="F152" s="811"/>
      <c r="G152" s="811"/>
      <c r="H152" s="811"/>
      <c r="I152" s="811"/>
      <c r="J152" s="811"/>
      <c r="K152" s="811"/>
      <c r="L152" s="811"/>
      <c r="M152" s="811"/>
      <c r="N152" s="811"/>
      <c r="O152" s="811"/>
      <c r="P152" s="811"/>
      <c r="Q152" s="811"/>
      <c r="R152" s="811"/>
      <c r="S152" s="811"/>
      <c r="T152" s="811"/>
      <c r="U152" s="811"/>
      <c r="V152" s="811"/>
      <c r="W152" s="811"/>
      <c r="X152" s="811"/>
      <c r="Y152" s="811"/>
      <c r="Z152" s="811"/>
      <c r="AA152" s="811"/>
      <c r="AB152" s="811"/>
      <c r="AC152" s="811"/>
      <c r="AD152" s="811"/>
      <c r="AE152" s="812"/>
    </row>
    <row r="153" spans="2:31" s="1" customFormat="1" x14ac:dyDescent="0.2">
      <c r="B153" s="810"/>
      <c r="C153" s="811"/>
      <c r="D153" s="811"/>
      <c r="E153" s="811"/>
      <c r="F153" s="811"/>
      <c r="G153" s="811"/>
      <c r="H153" s="811"/>
      <c r="I153" s="811"/>
      <c r="J153" s="811"/>
      <c r="K153" s="811"/>
      <c r="L153" s="811"/>
      <c r="M153" s="811"/>
      <c r="N153" s="811"/>
      <c r="O153" s="811"/>
      <c r="P153" s="811"/>
      <c r="Q153" s="811"/>
      <c r="R153" s="811"/>
      <c r="S153" s="811"/>
      <c r="T153" s="811"/>
      <c r="U153" s="811"/>
      <c r="V153" s="811"/>
      <c r="W153" s="811"/>
      <c r="X153" s="811"/>
      <c r="Y153" s="811"/>
      <c r="Z153" s="811"/>
      <c r="AA153" s="811"/>
      <c r="AB153" s="811"/>
      <c r="AC153" s="811"/>
      <c r="AD153" s="811"/>
      <c r="AE153" s="812"/>
    </row>
    <row r="154" spans="2:31" s="1" customFormat="1" x14ac:dyDescent="0.2">
      <c r="B154" s="813"/>
      <c r="C154" s="814"/>
      <c r="D154" s="814"/>
      <c r="E154" s="814"/>
      <c r="F154" s="814"/>
      <c r="G154" s="814"/>
      <c r="H154" s="814"/>
      <c r="I154" s="814"/>
      <c r="J154" s="814"/>
      <c r="K154" s="814"/>
      <c r="L154" s="814"/>
      <c r="M154" s="814"/>
      <c r="N154" s="814"/>
      <c r="O154" s="814"/>
      <c r="P154" s="814"/>
      <c r="Q154" s="814"/>
      <c r="R154" s="814"/>
      <c r="S154" s="814"/>
      <c r="T154" s="814"/>
      <c r="U154" s="814"/>
      <c r="V154" s="814"/>
      <c r="W154" s="814"/>
      <c r="X154" s="814"/>
      <c r="Y154" s="814"/>
      <c r="Z154" s="814"/>
      <c r="AA154" s="814"/>
      <c r="AB154" s="814"/>
      <c r="AC154" s="814"/>
      <c r="AD154" s="814"/>
      <c r="AE154" s="815"/>
    </row>
    <row r="155" spans="2:31" s="1" customFormat="1" x14ac:dyDescent="0.2">
      <c r="B155" s="222"/>
      <c r="C155" s="223"/>
      <c r="D155" s="223"/>
      <c r="E155" s="223"/>
      <c r="F155" s="223"/>
      <c r="G155" s="223"/>
      <c r="H155" s="223"/>
      <c r="I155" s="223"/>
      <c r="J155" s="223"/>
      <c r="K155" s="223"/>
      <c r="L155" s="223"/>
      <c r="M155" s="223"/>
      <c r="N155" s="223"/>
      <c r="O155" s="223"/>
      <c r="P155" s="223"/>
      <c r="Q155" s="223"/>
      <c r="R155" s="223"/>
      <c r="S155" s="223"/>
      <c r="T155" s="223"/>
      <c r="U155" s="223"/>
      <c r="V155" s="223"/>
      <c r="W155" s="223"/>
      <c r="X155" s="181"/>
      <c r="Y155" s="181"/>
      <c r="Z155" s="181"/>
      <c r="AA155" s="181"/>
      <c r="AB155" s="181"/>
      <c r="AC155" s="181"/>
      <c r="AD155" s="181"/>
      <c r="AE155" s="224"/>
    </row>
    <row r="156" spans="2:31" s="1" customFormat="1" ht="12.75" customHeight="1" x14ac:dyDescent="0.2">
      <c r="B156" s="61"/>
      <c r="C156" s="60"/>
      <c r="D156" s="60"/>
      <c r="E156" s="60"/>
      <c r="F156" s="60"/>
      <c r="G156" s="60"/>
      <c r="H156" s="60"/>
      <c r="I156" s="60"/>
      <c r="J156" s="60"/>
      <c r="K156" s="60"/>
      <c r="L156" s="60"/>
      <c r="M156" s="60"/>
      <c r="N156" s="60"/>
      <c r="O156" s="60"/>
      <c r="P156" s="60"/>
      <c r="Q156" s="60"/>
      <c r="R156" s="60"/>
      <c r="S156" s="60"/>
      <c r="T156" s="60"/>
      <c r="U156" s="60"/>
      <c r="V156" s="60"/>
      <c r="W156" s="60"/>
      <c r="X156" s="60"/>
      <c r="Y156" s="60"/>
      <c r="Z156" s="60"/>
      <c r="AA156" s="60"/>
      <c r="AB156" s="60"/>
      <c r="AC156" s="60"/>
      <c r="AD156" s="60"/>
      <c r="AE156" s="60"/>
    </row>
    <row r="157" spans="2:31" s="1" customFormat="1" ht="12.75" customHeight="1" x14ac:dyDescent="0.2">
      <c r="B157" s="61"/>
      <c r="C157" s="60"/>
      <c r="D157" s="60"/>
      <c r="E157" s="60"/>
      <c r="F157" s="60"/>
      <c r="G157" s="60"/>
      <c r="H157" s="60"/>
      <c r="I157" s="60"/>
      <c r="J157" s="60"/>
      <c r="K157" s="60"/>
      <c r="L157" s="60"/>
      <c r="M157" s="60"/>
      <c r="N157" s="60"/>
      <c r="O157" s="60"/>
      <c r="P157" s="60"/>
      <c r="Q157" s="60"/>
      <c r="R157" s="60"/>
      <c r="S157" s="60"/>
      <c r="T157" s="60"/>
      <c r="U157" s="60"/>
      <c r="V157" s="60"/>
      <c r="W157" s="60"/>
      <c r="X157" s="60"/>
      <c r="Y157" s="60"/>
      <c r="Z157" s="60"/>
      <c r="AA157" s="60"/>
      <c r="AB157" s="60"/>
      <c r="AC157" s="60"/>
      <c r="AD157" s="60"/>
      <c r="AE157" s="60"/>
    </row>
    <row r="158" spans="2:31" s="1" customFormat="1" ht="12.75" customHeight="1" x14ac:dyDescent="0.2">
      <c r="B158" s="61"/>
      <c r="C158" s="60"/>
      <c r="D158" s="60"/>
      <c r="E158" s="60"/>
      <c r="F158" s="60"/>
      <c r="G158" s="60"/>
      <c r="H158" s="60"/>
      <c r="I158" s="60"/>
      <c r="J158" s="60"/>
      <c r="K158" s="60"/>
      <c r="L158" s="60"/>
      <c r="M158" s="60"/>
      <c r="N158" s="60"/>
      <c r="O158" s="60"/>
      <c r="P158" s="60"/>
      <c r="Q158" s="60"/>
      <c r="R158" s="60"/>
      <c r="S158" s="60"/>
      <c r="T158" s="60"/>
      <c r="U158" s="60"/>
      <c r="V158" s="60"/>
      <c r="W158" s="60"/>
      <c r="X158" s="60"/>
      <c r="Y158" s="60"/>
      <c r="Z158" s="60"/>
      <c r="AA158" s="60"/>
      <c r="AB158" s="60"/>
      <c r="AC158" s="60"/>
      <c r="AD158" s="60"/>
      <c r="AE158" s="60"/>
    </row>
    <row r="159" spans="2:31" s="1" customFormat="1" ht="12.75" customHeight="1" x14ac:dyDescent="0.2">
      <c r="B159" s="61"/>
      <c r="C159" s="60"/>
      <c r="D159" s="60"/>
      <c r="E159" s="60"/>
      <c r="F159" s="60"/>
      <c r="G159" s="60"/>
      <c r="H159" s="60"/>
      <c r="I159" s="60"/>
      <c r="J159" s="60"/>
      <c r="K159" s="60"/>
      <c r="L159" s="60"/>
      <c r="M159" s="60"/>
      <c r="N159" s="60"/>
      <c r="O159" s="60"/>
      <c r="P159" s="60"/>
      <c r="Q159" s="60"/>
      <c r="R159" s="60"/>
      <c r="S159" s="60"/>
      <c r="T159" s="60"/>
      <c r="U159" s="60"/>
      <c r="V159" s="60"/>
      <c r="W159" s="60"/>
      <c r="X159" s="60"/>
      <c r="Y159" s="60"/>
      <c r="Z159" s="60"/>
      <c r="AA159" s="60"/>
      <c r="AB159" s="60"/>
      <c r="AC159" s="60"/>
      <c r="AD159" s="60"/>
      <c r="AE159" s="60"/>
    </row>
    <row r="160" spans="2:31" s="1" customFormat="1" ht="12.75" customHeight="1" x14ac:dyDescent="0.2">
      <c r="B160" s="61"/>
      <c r="C160" s="60"/>
      <c r="D160" s="60"/>
      <c r="E160" s="60"/>
      <c r="F160" s="60"/>
      <c r="G160" s="60"/>
      <c r="H160" s="60"/>
      <c r="I160" s="60"/>
      <c r="J160" s="60"/>
      <c r="K160" s="60"/>
      <c r="L160" s="60"/>
      <c r="M160" s="60"/>
      <c r="N160" s="60"/>
      <c r="O160" s="60"/>
      <c r="P160" s="60"/>
      <c r="Q160" s="60"/>
      <c r="R160" s="60"/>
      <c r="S160" s="60"/>
      <c r="T160" s="60"/>
      <c r="U160" s="60"/>
      <c r="V160" s="60"/>
      <c r="W160" s="60"/>
      <c r="X160" s="60"/>
      <c r="Y160" s="60"/>
      <c r="Z160" s="60"/>
      <c r="AA160" s="60"/>
      <c r="AB160" s="60"/>
      <c r="AC160" s="60"/>
      <c r="AD160" s="60"/>
      <c r="AE160" s="60"/>
    </row>
    <row r="161" spans="2:31" s="1" customFormat="1" ht="12.75" customHeight="1" x14ac:dyDescent="0.2">
      <c r="B161" s="61"/>
      <c r="C161" s="60"/>
      <c r="D161" s="60"/>
      <c r="E161" s="60"/>
      <c r="F161" s="60"/>
      <c r="G161" s="60"/>
      <c r="H161" s="60"/>
      <c r="I161" s="60"/>
      <c r="J161" s="60"/>
      <c r="K161" s="60"/>
      <c r="L161" s="60"/>
      <c r="M161" s="60"/>
      <c r="N161" s="60"/>
      <c r="O161" s="60"/>
      <c r="P161" s="60"/>
      <c r="Q161" s="60"/>
      <c r="R161" s="60"/>
      <c r="S161" s="60"/>
      <c r="T161" s="60"/>
      <c r="U161" s="60"/>
      <c r="V161" s="60"/>
      <c r="W161" s="60"/>
      <c r="X161" s="60"/>
      <c r="Y161" s="60"/>
      <c r="Z161" s="60"/>
      <c r="AA161" s="60"/>
      <c r="AB161" s="60"/>
      <c r="AC161" s="60"/>
      <c r="AD161" s="60"/>
      <c r="AE161" s="60"/>
    </row>
    <row r="162" spans="2:31" ht="12.75" customHeight="1" x14ac:dyDescent="0.2"/>
    <row r="163" spans="2:31" ht="12.75" customHeight="1" x14ac:dyDescent="0.2"/>
    <row r="164" spans="2:31" ht="12.75" customHeight="1" x14ac:dyDescent="0.2"/>
    <row r="165" spans="2:31" ht="12.75" customHeight="1" x14ac:dyDescent="0.2"/>
  </sheetData>
  <sheetProtection algorithmName="SHA-512" hashValue="dOwWwSTEaUg0YV/kGvQMlOGiPpbA3OEWCHbbmgx0yP/1CE/8SuWfwjTmgtZok5OvdgK18CeuzigKEZI6Y06D5w==" saltValue="rdK2YA0Ex2hIBdqIFJIpaw==" spinCount="100000" sheet="1" formatCells="0" formatColumns="0" formatRows="0" insertRows="0" deleteRows="0"/>
  <protectedRanges>
    <protectedRange sqref="V14:V15 V16:W16 R17 X14:Z16 V18:V19 O19:Q19 K14:M16 K18:M18 R19:T20 F14:G20 H14:J18 M20:P20 U17:AA17 Y18:AA20" name="Rango4_1"/>
  </protectedRanges>
  <mergeCells count="136">
    <mergeCell ref="B146:AE154"/>
    <mergeCell ref="B141:AE143"/>
    <mergeCell ref="B124:AE125"/>
    <mergeCell ref="B130:AE136"/>
    <mergeCell ref="B121:W122"/>
    <mergeCell ref="X121:Y122"/>
    <mergeCell ref="Z121:AA122"/>
    <mergeCell ref="AB121:AE122"/>
    <mergeCell ref="B117:W118"/>
    <mergeCell ref="X117:Y118"/>
    <mergeCell ref="Z117:AA118"/>
    <mergeCell ref="AB117:AE118"/>
    <mergeCell ref="B119:W120"/>
    <mergeCell ref="X119:Y120"/>
    <mergeCell ref="Z119:AA120"/>
    <mergeCell ref="AB119:AE120"/>
    <mergeCell ref="Q126:Y126"/>
    <mergeCell ref="Z126:AE126"/>
    <mergeCell ref="B113:W114"/>
    <mergeCell ref="X113:Y114"/>
    <mergeCell ref="Z113:AA114"/>
    <mergeCell ref="AB113:AE114"/>
    <mergeCell ref="B115:W116"/>
    <mergeCell ref="X115:Y116"/>
    <mergeCell ref="Z115:AA116"/>
    <mergeCell ref="AB115:AE116"/>
    <mergeCell ref="B108:W109"/>
    <mergeCell ref="X108:Y109"/>
    <mergeCell ref="Z108:AA109"/>
    <mergeCell ref="AB108:AE109"/>
    <mergeCell ref="B110:W110"/>
    <mergeCell ref="B111:W112"/>
    <mergeCell ref="X111:Y112"/>
    <mergeCell ref="Z111:AA112"/>
    <mergeCell ref="AB111:AE112"/>
    <mergeCell ref="B93:AE94"/>
    <mergeCell ref="B97:AE103"/>
    <mergeCell ref="B90:W91"/>
    <mergeCell ref="X90:Y91"/>
    <mergeCell ref="Z90:AA91"/>
    <mergeCell ref="AB90:AE91"/>
    <mergeCell ref="B85:W85"/>
    <mergeCell ref="B86:W87"/>
    <mergeCell ref="X86:Y87"/>
    <mergeCell ref="Z86:AA87"/>
    <mergeCell ref="AB86:AE87"/>
    <mergeCell ref="B88:W89"/>
    <mergeCell ref="X88:Y89"/>
    <mergeCell ref="Z88:AA89"/>
    <mergeCell ref="AB88:AE89"/>
    <mergeCell ref="D77:H77"/>
    <mergeCell ref="L77:P77"/>
    <mergeCell ref="T77:AC77"/>
    <mergeCell ref="B83:W84"/>
    <mergeCell ref="X83:Y84"/>
    <mergeCell ref="Z83:AA84"/>
    <mergeCell ref="AB83:AE84"/>
    <mergeCell ref="C68:J68"/>
    <mergeCell ref="K68:AD68"/>
    <mergeCell ref="B69:AE69"/>
    <mergeCell ref="B70:AE70"/>
    <mergeCell ref="D76:H76"/>
    <mergeCell ref="L76:P76"/>
    <mergeCell ref="T76:X76"/>
    <mergeCell ref="C66:H66"/>
    <mergeCell ref="I66:V66"/>
    <mergeCell ref="W66:Y66"/>
    <mergeCell ref="Z66:AD66"/>
    <mergeCell ref="C67:H67"/>
    <mergeCell ref="I67:AD67"/>
    <mergeCell ref="D55:I55"/>
    <mergeCell ref="B57:F57"/>
    <mergeCell ref="B58:F58"/>
    <mergeCell ref="C59:AE62"/>
    <mergeCell ref="E64:AD64"/>
    <mergeCell ref="C65:H65"/>
    <mergeCell ref="I65:AD65"/>
    <mergeCell ref="D52:I52"/>
    <mergeCell ref="K52:O52"/>
    <mergeCell ref="D53:I53"/>
    <mergeCell ref="K53:O53"/>
    <mergeCell ref="D54:I54"/>
    <mergeCell ref="K54:O54"/>
    <mergeCell ref="C47:J47"/>
    <mergeCell ref="K47:O47"/>
    <mergeCell ref="R47:R48"/>
    <mergeCell ref="S47:AD48"/>
    <mergeCell ref="S49:AD49"/>
    <mergeCell ref="C50:O51"/>
    <mergeCell ref="B41:AE41"/>
    <mergeCell ref="C43:O44"/>
    <mergeCell ref="R43:AD44"/>
    <mergeCell ref="C45:J45"/>
    <mergeCell ref="K45:O45"/>
    <mergeCell ref="C46:J46"/>
    <mergeCell ref="K46:O46"/>
    <mergeCell ref="S46:AD46"/>
    <mergeCell ref="S50:AD50"/>
    <mergeCell ref="B23:AE23"/>
    <mergeCell ref="B24:AE24"/>
    <mergeCell ref="J27:L27"/>
    <mergeCell ref="J28:L28"/>
    <mergeCell ref="J29:L29"/>
    <mergeCell ref="C30:AD39"/>
    <mergeCell ref="B20:E20"/>
    <mergeCell ref="F20:L20"/>
    <mergeCell ref="M20:Q20"/>
    <mergeCell ref="R20:U20"/>
    <mergeCell ref="V20:X20"/>
    <mergeCell ref="Y20:AE20"/>
    <mergeCell ref="B19:E19"/>
    <mergeCell ref="F19:N19"/>
    <mergeCell ref="O19:Q19"/>
    <mergeCell ref="R19:U19"/>
    <mergeCell ref="V19:X19"/>
    <mergeCell ref="Y19:AE19"/>
    <mergeCell ref="B17:E17"/>
    <mergeCell ref="F17:Q17"/>
    <mergeCell ref="R17:T17"/>
    <mergeCell ref="U17:AE17"/>
    <mergeCell ref="B18:E18"/>
    <mergeCell ref="F18:U18"/>
    <mergeCell ref="V18:X18"/>
    <mergeCell ref="Y18:AE18"/>
    <mergeCell ref="B9:AE11"/>
    <mergeCell ref="B13:AE13"/>
    <mergeCell ref="B14:E16"/>
    <mergeCell ref="F14:U16"/>
    <mergeCell ref="V14:AE14"/>
    <mergeCell ref="V15:AE16"/>
    <mergeCell ref="B3:E7"/>
    <mergeCell ref="F4:AE6"/>
    <mergeCell ref="F7:M7"/>
    <mergeCell ref="N7:X7"/>
    <mergeCell ref="Y7:AE7"/>
    <mergeCell ref="F3:AE3"/>
  </mergeCells>
  <dataValidations count="5">
    <dataValidation type="list" allowBlank="1" showInputMessage="1" showErrorMessage="1" sqref="Y19:Y20" xr:uid="{BA5EC782-85FA-458E-A666-DE89CC18560A}">
      <formula1>INDIRECT(#REF!)</formula1>
    </dataValidation>
    <dataValidation type="list" allowBlank="1" showInputMessage="1" showErrorMessage="1" sqref="F19" xr:uid="{2CF6E585-E71F-465F-B658-2243266E935B}">
      <formula1>PAIS</formula1>
    </dataValidation>
    <dataValidation type="list" allowBlank="1" showInputMessage="1" showErrorMessage="1" sqref="R19" xr:uid="{0D4A895F-875C-4C15-BD21-953F6F8D0947}">
      <formula1>DEP</formula1>
    </dataValidation>
    <dataValidation type="list" allowBlank="1" showInputMessage="1" showErrorMessage="1" sqref="Y18" xr:uid="{32B7DE08-4643-432F-875E-DC3A148A4B19}">
      <formula1>TIPO_EMP</formula1>
    </dataValidation>
    <dataValidation type="list" allowBlank="1" showInputMessage="1" showErrorMessage="1" sqref="F17" xr:uid="{C732EE4F-E216-4746-B253-E536E7F54CD0}">
      <formula1>TIPO_IDE</formula1>
    </dataValidation>
  </dataValidations>
  <hyperlinks>
    <hyperlink ref="Z126:AE126" location="MOD.NOM.GUIA01" display="MOD.MICROEMPRESARIOS" xr:uid="{C8403A35-B994-4886-97EC-473118FB7BE0}"/>
  </hyperlinks>
  <printOptions horizontalCentered="1"/>
  <pageMargins left="0.39370078740157483" right="0.39370078740157483" top="0.39370078740157483" bottom="0.39370078740157483" header="0" footer="0"/>
  <pageSetup paperSize="9" scale="60" fitToHeight="8" orientation="portrait" r:id="rId1"/>
  <headerFooter alignWithMargins="0"/>
  <rowBreaks count="1" manualBreakCount="1">
    <brk id="91" max="30" man="1"/>
  </rowBreaks>
  <drawing r:id="rId2"/>
  <legacyDrawing r:id="rId3"/>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2F0AC3-2164-4193-9F07-DFED63B7BBBC}">
  <sheetPr codeName="Hoja19">
    <tabColor rgb="FFFF6600"/>
    <pageSetUpPr fitToPage="1"/>
  </sheetPr>
  <dimension ref="B1:AE146"/>
  <sheetViews>
    <sheetView showGridLines="0" view="pageBreakPreview" topLeftCell="A3" zoomScale="115" zoomScaleNormal="80" zoomScaleSheetLayoutView="115" workbookViewId="0">
      <pane ySplit="5" topLeftCell="A108" activePane="bottomLeft" state="frozen"/>
      <selection activeCell="B23" sqref="B23:AE24"/>
      <selection pane="bottomLeft" activeCell="B112" sqref="B112:W113"/>
    </sheetView>
  </sheetViews>
  <sheetFormatPr baseColWidth="10" defaultColWidth="9.140625" defaultRowHeight="12.75" x14ac:dyDescent="0.2"/>
  <cols>
    <col min="1" max="1" width="4.7109375" style="2" customWidth="1"/>
    <col min="2" max="31" width="5.140625" style="2" customWidth="1"/>
    <col min="32" max="259" width="11.42578125" style="2" customWidth="1"/>
    <col min="260" max="16384" width="9.140625" style="2"/>
  </cols>
  <sheetData>
    <row r="1" spans="2:31" s="53" customFormat="1" x14ac:dyDescent="0.2">
      <c r="B1" s="53">
        <v>1</v>
      </c>
      <c r="C1" s="53">
        <v>2</v>
      </c>
      <c r="D1" s="53">
        <v>3</v>
      </c>
      <c r="E1" s="53">
        <v>4</v>
      </c>
      <c r="F1" s="53">
        <v>5</v>
      </c>
      <c r="G1" s="53">
        <v>6</v>
      </c>
      <c r="H1" s="53">
        <v>7</v>
      </c>
      <c r="I1" s="53">
        <v>8</v>
      </c>
      <c r="J1" s="53">
        <v>9</v>
      </c>
      <c r="K1" s="53">
        <v>10</v>
      </c>
      <c r="L1" s="53">
        <v>11</v>
      </c>
      <c r="M1" s="53">
        <v>12</v>
      </c>
      <c r="N1" s="53">
        <v>13</v>
      </c>
      <c r="O1" s="53">
        <v>14</v>
      </c>
      <c r="P1" s="53">
        <v>15</v>
      </c>
      <c r="Q1" s="53">
        <v>16</v>
      </c>
      <c r="R1" s="53">
        <v>17</v>
      </c>
      <c r="S1" s="53">
        <v>18</v>
      </c>
      <c r="T1" s="53">
        <v>19</v>
      </c>
      <c r="U1" s="53">
        <v>20</v>
      </c>
      <c r="V1" s="53">
        <v>21</v>
      </c>
      <c r="W1" s="53">
        <v>22</v>
      </c>
      <c r="X1" s="53">
        <v>23</v>
      </c>
      <c r="Y1" s="53">
        <v>24</v>
      </c>
      <c r="Z1" s="53">
        <v>25</v>
      </c>
      <c r="AA1" s="53">
        <v>26</v>
      </c>
      <c r="AB1" s="53">
        <v>27</v>
      </c>
      <c r="AC1" s="53">
        <v>28</v>
      </c>
      <c r="AD1" s="53">
        <v>29</v>
      </c>
      <c r="AE1" s="53">
        <v>30</v>
      </c>
    </row>
    <row r="3" spans="2:31" x14ac:dyDescent="0.2">
      <c r="B3" s="330"/>
      <c r="C3" s="330"/>
      <c r="D3" s="330"/>
      <c r="E3" s="330"/>
      <c r="F3" s="334" t="str">
        <f>Instrucciones!F3</f>
        <v>GESTIÓN DE AUTORIZACIONES DE COMERCIALIZACIÓN</v>
      </c>
      <c r="G3" s="334"/>
      <c r="H3" s="334"/>
      <c r="I3" s="334"/>
      <c r="J3" s="334"/>
      <c r="K3" s="334"/>
      <c r="L3" s="334"/>
      <c r="M3" s="334"/>
      <c r="N3" s="334"/>
      <c r="O3" s="334"/>
      <c r="P3" s="334"/>
      <c r="Q3" s="334"/>
      <c r="R3" s="334"/>
      <c r="S3" s="334"/>
      <c r="T3" s="334"/>
      <c r="U3" s="334"/>
      <c r="V3" s="334"/>
      <c r="W3" s="334"/>
      <c r="X3" s="334"/>
      <c r="Y3" s="334"/>
      <c r="Z3" s="334"/>
      <c r="AA3" s="334"/>
      <c r="AB3" s="334"/>
      <c r="AC3" s="334"/>
      <c r="AD3" s="334"/>
      <c r="AE3" s="334"/>
    </row>
    <row r="4" spans="2:31" ht="12.75" customHeight="1" x14ac:dyDescent="0.2">
      <c r="B4" s="330"/>
      <c r="C4" s="330"/>
      <c r="D4" s="330"/>
      <c r="E4" s="330"/>
      <c r="F4" s="331" t="str">
        <f>Instrucciones!$F$4</f>
        <v>FORMULARIO ÚNICO DE BEBIDAS ALCOHOLICAS</v>
      </c>
      <c r="G4" s="331"/>
      <c r="H4" s="331"/>
      <c r="I4" s="331"/>
      <c r="J4" s="331"/>
      <c r="K4" s="331"/>
      <c r="L4" s="331"/>
      <c r="M4" s="331"/>
      <c r="N4" s="331"/>
      <c r="O4" s="331"/>
      <c r="P4" s="331"/>
      <c r="Q4" s="331"/>
      <c r="R4" s="331"/>
      <c r="S4" s="331"/>
      <c r="T4" s="331"/>
      <c r="U4" s="331"/>
      <c r="V4" s="331"/>
      <c r="W4" s="331"/>
      <c r="X4" s="331"/>
      <c r="Y4" s="331"/>
      <c r="Z4" s="331"/>
      <c r="AA4" s="331"/>
      <c r="AB4" s="331"/>
      <c r="AC4" s="331"/>
      <c r="AD4" s="331"/>
      <c r="AE4" s="331"/>
    </row>
    <row r="5" spans="2:31" ht="12.75" customHeight="1" x14ac:dyDescent="0.2">
      <c r="B5" s="330"/>
      <c r="C5" s="330"/>
      <c r="D5" s="330"/>
      <c r="E5" s="330"/>
      <c r="F5" s="331"/>
      <c r="G5" s="331"/>
      <c r="H5" s="331"/>
      <c r="I5" s="331"/>
      <c r="J5" s="331"/>
      <c r="K5" s="331"/>
      <c r="L5" s="331"/>
      <c r="M5" s="331"/>
      <c r="N5" s="331"/>
      <c r="O5" s="331"/>
      <c r="P5" s="331"/>
      <c r="Q5" s="331"/>
      <c r="R5" s="331"/>
      <c r="S5" s="331"/>
      <c r="T5" s="331"/>
      <c r="U5" s="331"/>
      <c r="V5" s="331"/>
      <c r="W5" s="331"/>
      <c r="X5" s="331"/>
      <c r="Y5" s="331"/>
      <c r="Z5" s="331"/>
      <c r="AA5" s="331"/>
      <c r="AB5" s="331"/>
      <c r="AC5" s="331"/>
      <c r="AD5" s="331"/>
      <c r="AE5" s="331"/>
    </row>
    <row r="6" spans="2:31" ht="12.75" customHeight="1" x14ac:dyDescent="0.2">
      <c r="B6" s="330"/>
      <c r="C6" s="330"/>
      <c r="D6" s="330"/>
      <c r="E6" s="330"/>
      <c r="F6" s="331"/>
      <c r="G6" s="331"/>
      <c r="H6" s="331"/>
      <c r="I6" s="331"/>
      <c r="J6" s="331"/>
      <c r="K6" s="331"/>
      <c r="L6" s="331"/>
      <c r="M6" s="331"/>
      <c r="N6" s="331"/>
      <c r="O6" s="331"/>
      <c r="P6" s="331"/>
      <c r="Q6" s="331"/>
      <c r="R6" s="331"/>
      <c r="S6" s="331"/>
      <c r="T6" s="331"/>
      <c r="U6" s="331"/>
      <c r="V6" s="331"/>
      <c r="W6" s="331"/>
      <c r="X6" s="331"/>
      <c r="Y6" s="331"/>
      <c r="Z6" s="331"/>
      <c r="AA6" s="331"/>
      <c r="AB6" s="331"/>
      <c r="AC6" s="331"/>
      <c r="AD6" s="331"/>
      <c r="AE6" s="331"/>
    </row>
    <row r="7" spans="2:31" x14ac:dyDescent="0.2">
      <c r="B7" s="330"/>
      <c r="C7" s="330"/>
      <c r="D7" s="330"/>
      <c r="E7" s="330"/>
      <c r="F7" s="332" t="str">
        <f>Instrucciones!$F$7</f>
        <v>Código: ACOM-FOR152</v>
      </c>
      <c r="G7" s="332"/>
      <c r="H7" s="332"/>
      <c r="I7" s="332"/>
      <c r="J7" s="332"/>
      <c r="K7" s="332"/>
      <c r="L7" s="332"/>
      <c r="M7" s="332"/>
      <c r="N7" s="333" t="str">
        <f>Instrucciones!$N$7</f>
        <v>Versión: 02</v>
      </c>
      <c r="O7" s="333"/>
      <c r="P7" s="333"/>
      <c r="Q7" s="333"/>
      <c r="R7" s="333"/>
      <c r="S7" s="333"/>
      <c r="T7" s="333"/>
      <c r="U7" s="333"/>
      <c r="V7" s="333"/>
      <c r="W7" s="333"/>
      <c r="X7" s="333"/>
      <c r="Y7" s="332" t="str">
        <f>Instrucciones!$Y$7</f>
        <v>Fecha de Emisión: 2026-06-21</v>
      </c>
      <c r="Z7" s="332"/>
      <c r="AA7" s="332"/>
      <c r="AB7" s="332"/>
      <c r="AC7" s="332"/>
      <c r="AD7" s="332"/>
      <c r="AE7" s="332"/>
    </row>
    <row r="8" spans="2:31" x14ac:dyDescent="0.2">
      <c r="B8" s="170"/>
      <c r="C8" s="171"/>
      <c r="D8" s="171"/>
      <c r="E8" s="171"/>
      <c r="F8" s="171"/>
      <c r="G8" s="171"/>
      <c r="H8" s="171"/>
      <c r="I8" s="171"/>
      <c r="J8" s="171"/>
      <c r="K8" s="171"/>
      <c r="L8" s="171"/>
      <c r="M8" s="171"/>
      <c r="N8" s="171"/>
      <c r="O8" s="171"/>
      <c r="P8" s="171"/>
      <c r="Q8" s="171"/>
      <c r="R8" s="171"/>
      <c r="S8" s="171"/>
      <c r="T8" s="171"/>
      <c r="U8" s="171"/>
      <c r="V8" s="171"/>
      <c r="W8" s="171"/>
      <c r="X8" s="171"/>
      <c r="Y8" s="171"/>
      <c r="Z8" s="171"/>
      <c r="AA8" s="171"/>
      <c r="AB8" s="171"/>
      <c r="AC8" s="171"/>
      <c r="AD8" s="171"/>
      <c r="AE8" s="172"/>
    </row>
    <row r="9" spans="2:31" ht="24.75" customHeight="1" x14ac:dyDescent="0.2">
      <c r="B9" s="319" t="s">
        <v>1530</v>
      </c>
      <c r="C9" s="690"/>
      <c r="D9" s="690"/>
      <c r="E9" s="690"/>
      <c r="F9" s="690"/>
      <c r="G9" s="690"/>
      <c r="H9" s="690"/>
      <c r="I9" s="690"/>
      <c r="J9" s="690"/>
      <c r="K9" s="690"/>
      <c r="L9" s="690"/>
      <c r="M9" s="690"/>
      <c r="N9" s="690"/>
      <c r="O9" s="690"/>
      <c r="P9" s="690"/>
      <c r="Q9" s="690"/>
      <c r="R9" s="690"/>
      <c r="S9" s="690"/>
      <c r="T9" s="690"/>
      <c r="U9" s="690"/>
      <c r="V9" s="690"/>
      <c r="W9" s="690"/>
      <c r="X9" s="690"/>
      <c r="Y9" s="690"/>
      <c r="Z9" s="690"/>
      <c r="AA9" s="690"/>
      <c r="AB9" s="690"/>
      <c r="AC9" s="690"/>
      <c r="AD9" s="690"/>
      <c r="AE9" s="691"/>
    </row>
    <row r="10" spans="2:31" ht="24.75" customHeight="1" x14ac:dyDescent="0.2">
      <c r="B10" s="319"/>
      <c r="C10" s="690"/>
      <c r="D10" s="690"/>
      <c r="E10" s="690"/>
      <c r="F10" s="690"/>
      <c r="G10" s="690"/>
      <c r="H10" s="690"/>
      <c r="I10" s="690"/>
      <c r="J10" s="690"/>
      <c r="K10" s="690"/>
      <c r="L10" s="690"/>
      <c r="M10" s="690"/>
      <c r="N10" s="690"/>
      <c r="O10" s="690"/>
      <c r="P10" s="690"/>
      <c r="Q10" s="690"/>
      <c r="R10" s="690"/>
      <c r="S10" s="690"/>
      <c r="T10" s="690"/>
      <c r="U10" s="690"/>
      <c r="V10" s="690"/>
      <c r="W10" s="690"/>
      <c r="X10" s="690"/>
      <c r="Y10" s="690"/>
      <c r="Z10" s="690"/>
      <c r="AA10" s="690"/>
      <c r="AB10" s="690"/>
      <c r="AC10" s="690"/>
      <c r="AD10" s="690"/>
      <c r="AE10" s="691"/>
    </row>
    <row r="11" spans="2:31" ht="24.75" customHeight="1" x14ac:dyDescent="0.2">
      <c r="B11" s="319"/>
      <c r="C11" s="690"/>
      <c r="D11" s="690"/>
      <c r="E11" s="690"/>
      <c r="F11" s="690"/>
      <c r="G11" s="690"/>
      <c r="H11" s="690"/>
      <c r="I11" s="690"/>
      <c r="J11" s="690"/>
      <c r="K11" s="690"/>
      <c r="L11" s="690"/>
      <c r="M11" s="690"/>
      <c r="N11" s="690"/>
      <c r="O11" s="690"/>
      <c r="P11" s="690"/>
      <c r="Q11" s="690"/>
      <c r="R11" s="690"/>
      <c r="S11" s="690"/>
      <c r="T11" s="690"/>
      <c r="U11" s="690"/>
      <c r="V11" s="690"/>
      <c r="W11" s="690"/>
      <c r="X11" s="690"/>
      <c r="Y11" s="690"/>
      <c r="Z11" s="690"/>
      <c r="AA11" s="690"/>
      <c r="AB11" s="690"/>
      <c r="AC11" s="690"/>
      <c r="AD11" s="690"/>
      <c r="AE11" s="691"/>
    </row>
    <row r="12" spans="2:31" x14ac:dyDescent="0.2">
      <c r="B12" s="153"/>
      <c r="C12" s="259"/>
      <c r="D12" s="259"/>
      <c r="E12" s="259"/>
      <c r="F12" s="259"/>
      <c r="G12" s="259"/>
      <c r="H12" s="259"/>
      <c r="I12" s="259"/>
      <c r="J12" s="259"/>
      <c r="K12" s="259"/>
      <c r="L12" s="259"/>
      <c r="M12" s="259"/>
      <c r="N12" s="259"/>
      <c r="O12" s="259"/>
      <c r="P12" s="259"/>
      <c r="Q12" s="259"/>
      <c r="R12" s="259"/>
      <c r="S12" s="259"/>
      <c r="T12" s="259"/>
      <c r="U12" s="259"/>
      <c r="V12" s="259"/>
      <c r="W12" s="259"/>
      <c r="X12" s="259"/>
      <c r="Y12" s="259"/>
      <c r="Z12" s="259"/>
      <c r="AA12" s="259"/>
      <c r="AB12" s="259"/>
      <c r="AC12" s="259"/>
      <c r="AD12" s="259"/>
      <c r="AE12" s="155"/>
    </row>
    <row r="13" spans="2:31" ht="18.75" x14ac:dyDescent="0.2">
      <c r="B13" s="323" t="s">
        <v>1353</v>
      </c>
      <c r="C13" s="324"/>
      <c r="D13" s="324"/>
      <c r="E13" s="324"/>
      <c r="F13" s="324"/>
      <c r="G13" s="324"/>
      <c r="H13" s="324"/>
      <c r="I13" s="324"/>
      <c r="J13" s="324"/>
      <c r="K13" s="324"/>
      <c r="L13" s="324"/>
      <c r="M13" s="324"/>
      <c r="N13" s="324"/>
      <c r="O13" s="324"/>
      <c r="P13" s="324"/>
      <c r="Q13" s="324"/>
      <c r="R13" s="324"/>
      <c r="S13" s="324"/>
      <c r="T13" s="324"/>
      <c r="U13" s="324"/>
      <c r="V13" s="324"/>
      <c r="W13" s="324"/>
      <c r="X13" s="324"/>
      <c r="Y13" s="324"/>
      <c r="Z13" s="324"/>
      <c r="AA13" s="324"/>
      <c r="AB13" s="324"/>
      <c r="AC13" s="324"/>
      <c r="AD13" s="324"/>
      <c r="AE13" s="644"/>
    </row>
    <row r="14" spans="2:31" ht="15.75" customHeight="1" x14ac:dyDescent="0.2">
      <c r="B14" s="325" t="s">
        <v>1355</v>
      </c>
      <c r="C14" s="325"/>
      <c r="D14" s="325"/>
      <c r="E14" s="325"/>
      <c r="F14" s="326">
        <f>INFO.BASICA!$H$41</f>
        <v>0</v>
      </c>
      <c r="G14" s="326"/>
      <c r="H14" s="326"/>
      <c r="I14" s="326"/>
      <c r="J14" s="326"/>
      <c r="K14" s="326"/>
      <c r="L14" s="326"/>
      <c r="M14" s="326"/>
      <c r="N14" s="326"/>
      <c r="O14" s="326"/>
      <c r="P14" s="326"/>
      <c r="Q14" s="326"/>
      <c r="R14" s="326"/>
      <c r="S14" s="326"/>
      <c r="T14" s="326"/>
      <c r="U14" s="326"/>
      <c r="V14" s="327" t="s">
        <v>1356</v>
      </c>
      <c r="W14" s="327"/>
      <c r="X14" s="327"/>
      <c r="Y14" s="327"/>
      <c r="Z14" s="327"/>
      <c r="AA14" s="327"/>
      <c r="AB14" s="327"/>
      <c r="AC14" s="327"/>
      <c r="AD14" s="327"/>
      <c r="AE14" s="327"/>
    </row>
    <row r="15" spans="2:31" ht="15.75" customHeight="1" x14ac:dyDescent="0.2">
      <c r="B15" s="325"/>
      <c r="C15" s="325"/>
      <c r="D15" s="325"/>
      <c r="E15" s="325"/>
      <c r="F15" s="326"/>
      <c r="G15" s="326"/>
      <c r="H15" s="326"/>
      <c r="I15" s="326"/>
      <c r="J15" s="326"/>
      <c r="K15" s="326"/>
      <c r="L15" s="326"/>
      <c r="M15" s="326"/>
      <c r="N15" s="326"/>
      <c r="O15" s="326"/>
      <c r="P15" s="326"/>
      <c r="Q15" s="326"/>
      <c r="R15" s="326"/>
      <c r="S15" s="326"/>
      <c r="T15" s="326"/>
      <c r="U15" s="326"/>
      <c r="V15" s="328">
        <f>INFO.BASICA!$V$42</f>
        <v>0</v>
      </c>
      <c r="W15" s="329"/>
      <c r="X15" s="329"/>
      <c r="Y15" s="329"/>
      <c r="Z15" s="329"/>
      <c r="AA15" s="329"/>
      <c r="AB15" s="329"/>
      <c r="AC15" s="329"/>
      <c r="AD15" s="329"/>
      <c r="AE15" s="329"/>
    </row>
    <row r="16" spans="2:31" ht="15.75" customHeight="1" x14ac:dyDescent="0.2">
      <c r="B16" s="325"/>
      <c r="C16" s="325"/>
      <c r="D16" s="325"/>
      <c r="E16" s="325"/>
      <c r="F16" s="326"/>
      <c r="G16" s="326"/>
      <c r="H16" s="326"/>
      <c r="I16" s="326"/>
      <c r="J16" s="326"/>
      <c r="K16" s="326"/>
      <c r="L16" s="326"/>
      <c r="M16" s="326"/>
      <c r="N16" s="326"/>
      <c r="O16" s="326"/>
      <c r="P16" s="326"/>
      <c r="Q16" s="326"/>
      <c r="R16" s="326"/>
      <c r="S16" s="326"/>
      <c r="T16" s="326"/>
      <c r="U16" s="326"/>
      <c r="V16" s="329"/>
      <c r="W16" s="329"/>
      <c r="X16" s="329"/>
      <c r="Y16" s="329"/>
      <c r="Z16" s="329"/>
      <c r="AA16" s="329"/>
      <c r="AB16" s="329"/>
      <c r="AC16" s="329"/>
      <c r="AD16" s="329"/>
      <c r="AE16" s="329"/>
    </row>
    <row r="17" spans="2:31" ht="15.75" customHeight="1" x14ac:dyDescent="0.2">
      <c r="B17" s="335" t="s">
        <v>1357</v>
      </c>
      <c r="C17" s="335"/>
      <c r="D17" s="335"/>
      <c r="E17" s="335"/>
      <c r="F17" s="336">
        <f>INFO.BASICA!$H$44</f>
        <v>0</v>
      </c>
      <c r="G17" s="336"/>
      <c r="H17" s="336"/>
      <c r="I17" s="336"/>
      <c r="J17" s="336"/>
      <c r="K17" s="336"/>
      <c r="L17" s="336"/>
      <c r="M17" s="336"/>
      <c r="N17" s="336"/>
      <c r="O17" s="336"/>
      <c r="P17" s="336"/>
      <c r="Q17" s="336"/>
      <c r="R17" s="327" t="s">
        <v>1477</v>
      </c>
      <c r="S17" s="327"/>
      <c r="T17" s="327"/>
      <c r="U17" s="339">
        <f>INFO.BASICA!$U$44</f>
        <v>0</v>
      </c>
      <c r="V17" s="339"/>
      <c r="W17" s="339"/>
      <c r="X17" s="339"/>
      <c r="Y17" s="339"/>
      <c r="Z17" s="339"/>
      <c r="AA17" s="339"/>
      <c r="AB17" s="339"/>
      <c r="AC17" s="339"/>
      <c r="AD17" s="339"/>
      <c r="AE17" s="339"/>
    </row>
    <row r="18" spans="2:31" ht="15.75" customHeight="1" x14ac:dyDescent="0.2">
      <c r="B18" s="335" t="s">
        <v>1359</v>
      </c>
      <c r="C18" s="335"/>
      <c r="D18" s="335"/>
      <c r="E18" s="335"/>
      <c r="F18" s="336">
        <f>INFO.BASICA!$H$45</f>
        <v>0</v>
      </c>
      <c r="G18" s="336"/>
      <c r="H18" s="336"/>
      <c r="I18" s="336"/>
      <c r="J18" s="336"/>
      <c r="K18" s="336"/>
      <c r="L18" s="336"/>
      <c r="M18" s="336"/>
      <c r="N18" s="336"/>
      <c r="O18" s="336"/>
      <c r="P18" s="336"/>
      <c r="Q18" s="336"/>
      <c r="R18" s="336"/>
      <c r="S18" s="336"/>
      <c r="T18" s="336"/>
      <c r="U18" s="336"/>
      <c r="V18" s="338" t="s">
        <v>1360</v>
      </c>
      <c r="W18" s="338"/>
      <c r="X18" s="338"/>
      <c r="Y18" s="336" t="str">
        <f>INFO.BASICA!$Y$45</f>
        <v>GRANDE</v>
      </c>
      <c r="Z18" s="336"/>
      <c r="AA18" s="336"/>
      <c r="AB18" s="336"/>
      <c r="AC18" s="336"/>
      <c r="AD18" s="336"/>
      <c r="AE18" s="336"/>
    </row>
    <row r="19" spans="2:31" ht="15.75" customHeight="1" x14ac:dyDescent="0.2">
      <c r="B19" s="335" t="s">
        <v>1361</v>
      </c>
      <c r="C19" s="335"/>
      <c r="D19" s="335"/>
      <c r="E19" s="335"/>
      <c r="F19" s="336">
        <f>INFO.BASICA!$H$46</f>
        <v>0</v>
      </c>
      <c r="G19" s="336"/>
      <c r="H19" s="336"/>
      <c r="I19" s="336"/>
      <c r="J19" s="336"/>
      <c r="K19" s="336"/>
      <c r="L19" s="336"/>
      <c r="M19" s="336"/>
      <c r="N19" s="336"/>
      <c r="O19" s="337" t="s">
        <v>1362</v>
      </c>
      <c r="P19" s="337"/>
      <c r="Q19" s="337"/>
      <c r="R19" s="336">
        <f>INFO.BASICA!$R$46</f>
        <v>0</v>
      </c>
      <c r="S19" s="336"/>
      <c r="T19" s="336"/>
      <c r="U19" s="336"/>
      <c r="V19" s="338" t="s">
        <v>1363</v>
      </c>
      <c r="W19" s="338"/>
      <c r="X19" s="338"/>
      <c r="Y19" s="336">
        <f>INFO.BASICA!$Y$46</f>
        <v>0</v>
      </c>
      <c r="Z19" s="336"/>
      <c r="AA19" s="336"/>
      <c r="AB19" s="336"/>
      <c r="AC19" s="336"/>
      <c r="AD19" s="336"/>
      <c r="AE19" s="336"/>
    </row>
    <row r="20" spans="2:31" ht="15.75" customHeight="1" x14ac:dyDescent="0.2">
      <c r="B20" s="335" t="s">
        <v>1364</v>
      </c>
      <c r="C20" s="335"/>
      <c r="D20" s="335"/>
      <c r="E20" s="335"/>
      <c r="F20" s="341">
        <f>INFO.BASICA!$H$47</f>
        <v>0</v>
      </c>
      <c r="G20" s="342"/>
      <c r="H20" s="342"/>
      <c r="I20" s="342"/>
      <c r="J20" s="342"/>
      <c r="K20" s="342"/>
      <c r="L20" s="343"/>
      <c r="M20" s="337" t="s">
        <v>1364</v>
      </c>
      <c r="N20" s="337"/>
      <c r="O20" s="337"/>
      <c r="P20" s="337"/>
      <c r="Q20" s="337"/>
      <c r="R20" s="339">
        <f>INFO.BASICA!$R$47</f>
        <v>0</v>
      </c>
      <c r="S20" s="336"/>
      <c r="T20" s="336"/>
      <c r="U20" s="336"/>
      <c r="V20" s="338" t="s">
        <v>1365</v>
      </c>
      <c r="W20" s="338"/>
      <c r="X20" s="338"/>
      <c r="Y20" s="336">
        <f>INFO.BASICA!$Y$47</f>
        <v>0</v>
      </c>
      <c r="Z20" s="336"/>
      <c r="AA20" s="336"/>
      <c r="AB20" s="336"/>
      <c r="AC20" s="336"/>
      <c r="AD20" s="336"/>
      <c r="AE20" s="336"/>
    </row>
    <row r="21" spans="2:31" x14ac:dyDescent="0.2">
      <c r="B21" s="170"/>
      <c r="C21" s="171"/>
      <c r="D21" s="171"/>
      <c r="E21" s="171"/>
      <c r="F21" s="171"/>
      <c r="G21" s="171"/>
      <c r="H21" s="171"/>
      <c r="I21" s="171"/>
      <c r="J21" s="171"/>
      <c r="K21" s="171"/>
      <c r="L21" s="171"/>
      <c r="M21" s="171"/>
      <c r="N21" s="171"/>
      <c r="O21" s="171"/>
      <c r="P21" s="171"/>
      <c r="Q21" s="171"/>
      <c r="R21" s="171"/>
      <c r="S21" s="171"/>
      <c r="T21" s="171"/>
      <c r="U21" s="171"/>
      <c r="V21" s="171"/>
      <c r="W21" s="171"/>
      <c r="X21" s="171"/>
      <c r="Y21" s="173"/>
      <c r="Z21" s="173"/>
      <c r="AA21" s="173"/>
      <c r="AB21" s="173"/>
      <c r="AC21" s="173"/>
      <c r="AD21" s="173"/>
      <c r="AE21" s="174"/>
    </row>
    <row r="22" spans="2:31" x14ac:dyDescent="0.2">
      <c r="B22" s="150"/>
      <c r="Y22" s="56"/>
      <c r="Z22" s="56"/>
      <c r="AA22" s="56"/>
      <c r="AB22" s="56"/>
      <c r="AC22" s="56"/>
      <c r="AD22" s="56"/>
      <c r="AE22" s="159"/>
    </row>
    <row r="23" spans="2:31" ht="35.25" customHeight="1" x14ac:dyDescent="0.2">
      <c r="B23" s="751" t="s">
        <v>1680</v>
      </c>
      <c r="C23" s="752"/>
      <c r="D23" s="752"/>
      <c r="E23" s="752"/>
      <c r="F23" s="752"/>
      <c r="G23" s="752"/>
      <c r="H23" s="752"/>
      <c r="I23" s="752"/>
      <c r="J23" s="752"/>
      <c r="K23" s="752"/>
      <c r="L23" s="752"/>
      <c r="M23" s="752"/>
      <c r="N23" s="752"/>
      <c r="O23" s="752"/>
      <c r="P23" s="752"/>
      <c r="Q23" s="752"/>
      <c r="R23" s="752"/>
      <c r="S23" s="752"/>
      <c r="T23" s="752"/>
      <c r="U23" s="752"/>
      <c r="V23" s="752"/>
      <c r="W23" s="752"/>
      <c r="X23" s="752"/>
      <c r="Y23" s="752"/>
      <c r="Z23" s="752"/>
      <c r="AA23" s="752"/>
      <c r="AB23" s="752"/>
      <c r="AC23" s="752"/>
      <c r="AD23" s="752"/>
      <c r="AE23" s="753"/>
    </row>
    <row r="24" spans="2:31" x14ac:dyDescent="0.2">
      <c r="B24" s="745"/>
      <c r="C24" s="746"/>
      <c r="D24" s="746"/>
      <c r="E24" s="746"/>
      <c r="F24" s="746"/>
      <c r="G24" s="746"/>
      <c r="H24" s="746"/>
      <c r="I24" s="746"/>
      <c r="J24" s="746"/>
      <c r="K24" s="746"/>
      <c r="L24" s="746"/>
      <c r="M24" s="746"/>
      <c r="N24" s="746"/>
      <c r="O24" s="746"/>
      <c r="P24" s="746"/>
      <c r="Q24" s="746"/>
      <c r="R24" s="746"/>
      <c r="S24" s="746"/>
      <c r="T24" s="746"/>
      <c r="U24" s="746"/>
      <c r="V24" s="746"/>
      <c r="W24" s="746"/>
      <c r="X24" s="746"/>
      <c r="Y24" s="746"/>
      <c r="Z24" s="746"/>
      <c r="AA24" s="746"/>
      <c r="AB24" s="746"/>
      <c r="AC24" s="746"/>
      <c r="AD24" s="746"/>
      <c r="AE24" s="747"/>
    </row>
    <row r="25" spans="2:31" x14ac:dyDescent="0.2">
      <c r="B25" s="170"/>
      <c r="C25" s="171"/>
      <c r="D25" s="171"/>
      <c r="E25" s="171"/>
      <c r="F25" s="171"/>
      <c r="G25" s="171"/>
      <c r="H25" s="171"/>
      <c r="I25" s="171"/>
      <c r="J25" s="171"/>
      <c r="K25" s="171"/>
      <c r="L25" s="171"/>
      <c r="M25" s="171"/>
      <c r="N25" s="171"/>
      <c r="O25" s="171"/>
      <c r="P25" s="171"/>
      <c r="Q25" s="171"/>
      <c r="R25" s="171"/>
      <c r="S25" s="171"/>
      <c r="T25" s="171"/>
      <c r="U25" s="171"/>
      <c r="V25" s="171"/>
      <c r="W25" s="171"/>
      <c r="X25" s="171"/>
      <c r="Y25" s="171"/>
      <c r="Z25" s="171"/>
      <c r="AA25" s="171"/>
      <c r="AB25" s="171"/>
      <c r="AC25" s="171"/>
      <c r="AD25" s="171"/>
      <c r="AE25" s="172"/>
    </row>
    <row r="26" spans="2:31" hidden="1" x14ac:dyDescent="0.2">
      <c r="B26" s="150"/>
      <c r="AE26" s="151"/>
    </row>
    <row r="27" spans="2:31" hidden="1" x14ac:dyDescent="0.2">
      <c r="B27" s="152" t="s">
        <v>1423</v>
      </c>
      <c r="J27" s="314" t="s">
        <v>1483</v>
      </c>
      <c r="K27" s="314"/>
      <c r="L27" s="314"/>
      <c r="M27" s="54" t="b">
        <v>0</v>
      </c>
      <c r="AE27" s="151"/>
    </row>
    <row r="28" spans="2:31" hidden="1" x14ac:dyDescent="0.2">
      <c r="B28" s="152"/>
      <c r="J28" s="314" t="s">
        <v>1482</v>
      </c>
      <c r="K28" s="314"/>
      <c r="L28" s="314"/>
      <c r="M28" s="54" t="b">
        <v>0</v>
      </c>
      <c r="AE28" s="151"/>
    </row>
    <row r="29" spans="2:31" hidden="1" x14ac:dyDescent="0.2">
      <c r="B29" s="152"/>
      <c r="J29" s="314"/>
      <c r="K29" s="314"/>
      <c r="L29" s="314"/>
      <c r="AE29" s="151"/>
    </row>
    <row r="30" spans="2:31" hidden="1" x14ac:dyDescent="0.2">
      <c r="B30" s="150"/>
      <c r="C30" s="724" t="s">
        <v>1629</v>
      </c>
      <c r="D30" s="724"/>
      <c r="E30" s="724"/>
      <c r="F30" s="724"/>
      <c r="G30" s="724"/>
      <c r="H30" s="724"/>
      <c r="I30" s="724"/>
      <c r="J30" s="724"/>
      <c r="K30" s="724"/>
      <c r="L30" s="724"/>
      <c r="M30" s="724"/>
      <c r="N30" s="724"/>
      <c r="O30" s="724"/>
      <c r="P30" s="724"/>
      <c r="Q30" s="724"/>
      <c r="R30" s="724"/>
      <c r="S30" s="724"/>
      <c r="T30" s="724"/>
      <c r="U30" s="724"/>
      <c r="V30" s="724"/>
      <c r="W30" s="724"/>
      <c r="X30" s="724"/>
      <c r="Y30" s="724"/>
      <c r="Z30" s="724"/>
      <c r="AA30" s="724"/>
      <c r="AB30" s="724"/>
      <c r="AC30" s="724"/>
      <c r="AD30" s="724"/>
      <c r="AE30" s="151"/>
    </row>
    <row r="31" spans="2:31" hidden="1" x14ac:dyDescent="0.2">
      <c r="B31" s="150"/>
      <c r="C31" s="724"/>
      <c r="D31" s="724"/>
      <c r="E31" s="724"/>
      <c r="F31" s="724"/>
      <c r="G31" s="724"/>
      <c r="H31" s="724"/>
      <c r="I31" s="724"/>
      <c r="J31" s="724"/>
      <c r="K31" s="724"/>
      <c r="L31" s="724"/>
      <c r="M31" s="724"/>
      <c r="N31" s="724"/>
      <c r="O31" s="724"/>
      <c r="P31" s="724"/>
      <c r="Q31" s="724"/>
      <c r="R31" s="724"/>
      <c r="S31" s="724"/>
      <c r="T31" s="724"/>
      <c r="U31" s="724"/>
      <c r="V31" s="724"/>
      <c r="W31" s="724"/>
      <c r="X31" s="724"/>
      <c r="Y31" s="724"/>
      <c r="Z31" s="724"/>
      <c r="AA31" s="724"/>
      <c r="AB31" s="724"/>
      <c r="AC31" s="724"/>
      <c r="AD31" s="724"/>
      <c r="AE31" s="151"/>
    </row>
    <row r="32" spans="2:31" hidden="1" x14ac:dyDescent="0.2">
      <c r="B32" s="150"/>
      <c r="C32" s="724"/>
      <c r="D32" s="724"/>
      <c r="E32" s="724"/>
      <c r="F32" s="724"/>
      <c r="G32" s="724"/>
      <c r="H32" s="724"/>
      <c r="I32" s="724"/>
      <c r="J32" s="724"/>
      <c r="K32" s="724"/>
      <c r="L32" s="724"/>
      <c r="M32" s="724"/>
      <c r="N32" s="724"/>
      <c r="O32" s="724"/>
      <c r="P32" s="724"/>
      <c r="Q32" s="724"/>
      <c r="R32" s="724"/>
      <c r="S32" s="724"/>
      <c r="T32" s="724"/>
      <c r="U32" s="724"/>
      <c r="V32" s="724"/>
      <c r="W32" s="724"/>
      <c r="X32" s="724"/>
      <c r="Y32" s="724"/>
      <c r="Z32" s="724"/>
      <c r="AA32" s="724"/>
      <c r="AB32" s="724"/>
      <c r="AC32" s="724"/>
      <c r="AD32" s="724"/>
      <c r="AE32" s="151"/>
    </row>
    <row r="33" spans="2:31" hidden="1" x14ac:dyDescent="0.2">
      <c r="B33" s="150"/>
      <c r="C33" s="724"/>
      <c r="D33" s="724"/>
      <c r="E33" s="724"/>
      <c r="F33" s="724"/>
      <c r="G33" s="724"/>
      <c r="H33" s="724"/>
      <c r="I33" s="724"/>
      <c r="J33" s="724"/>
      <c r="K33" s="724"/>
      <c r="L33" s="724"/>
      <c r="M33" s="724"/>
      <c r="N33" s="724"/>
      <c r="O33" s="724"/>
      <c r="P33" s="724"/>
      <c r="Q33" s="724"/>
      <c r="R33" s="724"/>
      <c r="S33" s="724"/>
      <c r="T33" s="724"/>
      <c r="U33" s="724"/>
      <c r="V33" s="724"/>
      <c r="W33" s="724"/>
      <c r="X33" s="724"/>
      <c r="Y33" s="724"/>
      <c r="Z33" s="724"/>
      <c r="AA33" s="724"/>
      <c r="AB33" s="724"/>
      <c r="AC33" s="724"/>
      <c r="AD33" s="724"/>
      <c r="AE33" s="151"/>
    </row>
    <row r="34" spans="2:31" hidden="1" x14ac:dyDescent="0.2">
      <c r="B34" s="150"/>
      <c r="C34" s="724"/>
      <c r="D34" s="724"/>
      <c r="E34" s="724"/>
      <c r="F34" s="724"/>
      <c r="G34" s="724"/>
      <c r="H34" s="724"/>
      <c r="I34" s="724"/>
      <c r="J34" s="724"/>
      <c r="K34" s="724"/>
      <c r="L34" s="724"/>
      <c r="M34" s="724"/>
      <c r="N34" s="724"/>
      <c r="O34" s="724"/>
      <c r="P34" s="724"/>
      <c r="Q34" s="724"/>
      <c r="R34" s="724"/>
      <c r="S34" s="724"/>
      <c r="T34" s="724"/>
      <c r="U34" s="724"/>
      <c r="V34" s="724"/>
      <c r="W34" s="724"/>
      <c r="X34" s="724"/>
      <c r="Y34" s="724"/>
      <c r="Z34" s="724"/>
      <c r="AA34" s="724"/>
      <c r="AB34" s="724"/>
      <c r="AC34" s="724"/>
      <c r="AD34" s="724"/>
      <c r="AE34" s="151"/>
    </row>
    <row r="35" spans="2:31" hidden="1" x14ac:dyDescent="0.2">
      <c r="B35" s="150"/>
      <c r="C35" s="724"/>
      <c r="D35" s="724"/>
      <c r="E35" s="724"/>
      <c r="F35" s="724"/>
      <c r="G35" s="724"/>
      <c r="H35" s="724"/>
      <c r="I35" s="724"/>
      <c r="J35" s="724"/>
      <c r="K35" s="724"/>
      <c r="L35" s="724"/>
      <c r="M35" s="724"/>
      <c r="N35" s="724"/>
      <c r="O35" s="724"/>
      <c r="P35" s="724"/>
      <c r="Q35" s="724"/>
      <c r="R35" s="724"/>
      <c r="S35" s="724"/>
      <c r="T35" s="724"/>
      <c r="U35" s="724"/>
      <c r="V35" s="724"/>
      <c r="W35" s="724"/>
      <c r="X35" s="724"/>
      <c r="Y35" s="724"/>
      <c r="Z35" s="724"/>
      <c r="AA35" s="724"/>
      <c r="AB35" s="724"/>
      <c r="AC35" s="724"/>
      <c r="AD35" s="724"/>
      <c r="AE35" s="151"/>
    </row>
    <row r="36" spans="2:31" hidden="1" x14ac:dyDescent="0.2">
      <c r="B36" s="150"/>
      <c r="C36" s="724"/>
      <c r="D36" s="724"/>
      <c r="E36" s="724"/>
      <c r="F36" s="724"/>
      <c r="G36" s="724"/>
      <c r="H36" s="724"/>
      <c r="I36" s="724"/>
      <c r="J36" s="724"/>
      <c r="K36" s="724"/>
      <c r="L36" s="724"/>
      <c r="M36" s="724"/>
      <c r="N36" s="724"/>
      <c r="O36" s="724"/>
      <c r="P36" s="724"/>
      <c r="Q36" s="724"/>
      <c r="R36" s="724"/>
      <c r="S36" s="724"/>
      <c r="T36" s="724"/>
      <c r="U36" s="724"/>
      <c r="V36" s="724"/>
      <c r="W36" s="724"/>
      <c r="X36" s="724"/>
      <c r="Y36" s="724"/>
      <c r="Z36" s="724"/>
      <c r="AA36" s="724"/>
      <c r="AB36" s="724"/>
      <c r="AC36" s="724"/>
      <c r="AD36" s="724"/>
      <c r="AE36" s="151"/>
    </row>
    <row r="37" spans="2:31" hidden="1" x14ac:dyDescent="0.2">
      <c r="B37" s="150"/>
      <c r="C37" s="724"/>
      <c r="D37" s="724"/>
      <c r="E37" s="724"/>
      <c r="F37" s="724"/>
      <c r="G37" s="724"/>
      <c r="H37" s="724"/>
      <c r="I37" s="724"/>
      <c r="J37" s="724"/>
      <c r="K37" s="724"/>
      <c r="L37" s="724"/>
      <c r="M37" s="724"/>
      <c r="N37" s="724"/>
      <c r="O37" s="724"/>
      <c r="P37" s="724"/>
      <c r="Q37" s="724"/>
      <c r="R37" s="724"/>
      <c r="S37" s="724"/>
      <c r="T37" s="724"/>
      <c r="U37" s="724"/>
      <c r="V37" s="724"/>
      <c r="W37" s="724"/>
      <c r="X37" s="724"/>
      <c r="Y37" s="724"/>
      <c r="Z37" s="724"/>
      <c r="AA37" s="724"/>
      <c r="AB37" s="724"/>
      <c r="AC37" s="724"/>
      <c r="AD37" s="724"/>
      <c r="AE37" s="151"/>
    </row>
    <row r="38" spans="2:31" hidden="1" x14ac:dyDescent="0.2">
      <c r="B38" s="150"/>
      <c r="C38" s="724"/>
      <c r="D38" s="724"/>
      <c r="E38" s="724"/>
      <c r="F38" s="724"/>
      <c r="G38" s="724"/>
      <c r="H38" s="724"/>
      <c r="I38" s="724"/>
      <c r="J38" s="724"/>
      <c r="K38" s="724"/>
      <c r="L38" s="724"/>
      <c r="M38" s="724"/>
      <c r="N38" s="724"/>
      <c r="O38" s="724"/>
      <c r="P38" s="724"/>
      <c r="Q38" s="724"/>
      <c r="R38" s="724"/>
      <c r="S38" s="724"/>
      <c r="T38" s="724"/>
      <c r="U38" s="724"/>
      <c r="V38" s="724"/>
      <c r="W38" s="724"/>
      <c r="X38" s="724"/>
      <c r="Y38" s="724"/>
      <c r="Z38" s="724"/>
      <c r="AA38" s="724"/>
      <c r="AB38" s="724"/>
      <c r="AC38" s="724"/>
      <c r="AD38" s="724"/>
      <c r="AE38" s="151"/>
    </row>
    <row r="39" spans="2:31" hidden="1" x14ac:dyDescent="0.2">
      <c r="B39" s="150"/>
      <c r="C39" s="724"/>
      <c r="D39" s="724"/>
      <c r="E39" s="724"/>
      <c r="F39" s="724"/>
      <c r="G39" s="724"/>
      <c r="H39" s="724"/>
      <c r="I39" s="724"/>
      <c r="J39" s="724"/>
      <c r="K39" s="724"/>
      <c r="L39" s="724"/>
      <c r="M39" s="724"/>
      <c r="N39" s="724"/>
      <c r="O39" s="724"/>
      <c r="P39" s="724"/>
      <c r="Q39" s="724"/>
      <c r="R39" s="724"/>
      <c r="S39" s="724"/>
      <c r="T39" s="724"/>
      <c r="U39" s="724"/>
      <c r="V39" s="724"/>
      <c r="W39" s="724"/>
      <c r="X39" s="724"/>
      <c r="Y39" s="724"/>
      <c r="Z39" s="724"/>
      <c r="AA39" s="724"/>
      <c r="AB39" s="724"/>
      <c r="AC39" s="724"/>
      <c r="AD39" s="724"/>
      <c r="AE39" s="151"/>
    </row>
    <row r="40" spans="2:31" s="4" customFormat="1" ht="15.75" customHeight="1" x14ac:dyDescent="0.2">
      <c r="B40" s="175"/>
      <c r="C40" s="68"/>
      <c r="D40" s="68"/>
      <c r="E40" s="68"/>
      <c r="F40" s="68"/>
      <c r="G40" s="68"/>
      <c r="H40" s="68"/>
      <c r="I40" s="68"/>
      <c r="J40" s="68"/>
      <c r="K40" s="68"/>
      <c r="L40" s="68"/>
      <c r="M40" s="68"/>
      <c r="N40" s="68"/>
      <c r="O40" s="68"/>
      <c r="P40" s="68"/>
      <c r="Q40" s="68"/>
      <c r="R40" s="68"/>
      <c r="S40" s="68"/>
      <c r="T40" s="68"/>
      <c r="U40" s="68"/>
      <c r="V40" s="68"/>
      <c r="W40" s="68"/>
      <c r="X40" s="68"/>
      <c r="Y40" s="68"/>
      <c r="Z40" s="68"/>
      <c r="AA40" s="68"/>
      <c r="AB40" s="68"/>
      <c r="AC40" s="68"/>
      <c r="AD40" s="68"/>
      <c r="AE40" s="176"/>
    </row>
    <row r="41" spans="2:31" s="4" customFormat="1" ht="22.5" customHeight="1" x14ac:dyDescent="0.2">
      <c r="B41" s="353" t="s">
        <v>1498</v>
      </c>
      <c r="C41" s="354"/>
      <c r="D41" s="353"/>
      <c r="E41" s="353"/>
      <c r="F41" s="353"/>
      <c r="G41" s="353"/>
      <c r="H41" s="353"/>
      <c r="I41" s="353"/>
      <c r="J41" s="353"/>
      <c r="K41" s="353"/>
      <c r="L41" s="353"/>
      <c r="M41" s="353"/>
      <c r="N41" s="353"/>
      <c r="O41" s="353"/>
      <c r="P41" s="353"/>
      <c r="Q41" s="353"/>
      <c r="R41" s="353"/>
      <c r="S41" s="353"/>
      <c r="T41" s="353"/>
      <c r="U41" s="353"/>
      <c r="V41" s="353"/>
      <c r="W41" s="353"/>
      <c r="X41" s="353"/>
      <c r="Y41" s="353"/>
      <c r="Z41" s="353"/>
      <c r="AA41" s="355"/>
      <c r="AB41" s="355"/>
      <c r="AC41" s="355"/>
      <c r="AD41" s="355"/>
      <c r="AE41" s="353"/>
    </row>
    <row r="42" spans="2:31" s="4" customFormat="1" ht="15.75" customHeight="1" x14ac:dyDescent="0.2">
      <c r="B42" s="122"/>
      <c r="C42" s="123"/>
      <c r="D42" s="123"/>
      <c r="E42" s="123"/>
      <c r="F42" s="123"/>
      <c r="G42" s="123"/>
      <c r="H42" s="123"/>
      <c r="I42" s="123"/>
      <c r="J42" s="123"/>
      <c r="K42" s="123"/>
      <c r="L42" s="123"/>
      <c r="M42" s="123"/>
      <c r="N42" s="123"/>
      <c r="O42" s="123"/>
      <c r="P42" s="123"/>
      <c r="Q42" s="123"/>
      <c r="R42" s="123"/>
      <c r="S42" s="123"/>
      <c r="T42" s="123"/>
      <c r="U42" s="123"/>
      <c r="V42" s="123"/>
      <c r="W42" s="123"/>
      <c r="X42" s="123"/>
      <c r="Y42" s="123"/>
      <c r="Z42" s="123"/>
      <c r="AA42" s="123"/>
      <c r="AB42" s="123"/>
      <c r="AC42" s="123"/>
      <c r="AD42" s="123"/>
      <c r="AE42" s="124"/>
    </row>
    <row r="43" spans="2:31" s="4" customFormat="1" ht="15.75" customHeight="1" x14ac:dyDescent="0.2">
      <c r="B43" s="177"/>
      <c r="C43" s="408" t="s">
        <v>1429</v>
      </c>
      <c r="D43" s="408"/>
      <c r="E43" s="408"/>
      <c r="F43" s="408"/>
      <c r="G43" s="408"/>
      <c r="H43" s="408"/>
      <c r="I43" s="408"/>
      <c r="J43" s="408"/>
      <c r="K43" s="408"/>
      <c r="L43" s="408"/>
      <c r="M43" s="408"/>
      <c r="N43" s="408"/>
      <c r="O43" s="408"/>
      <c r="P43" s="70"/>
      <c r="Q43" s="70"/>
      <c r="R43" s="664" t="s">
        <v>1430</v>
      </c>
      <c r="S43" s="664"/>
      <c r="T43" s="664"/>
      <c r="U43" s="664"/>
      <c r="V43" s="664"/>
      <c r="W43" s="664"/>
      <c r="X43" s="664"/>
      <c r="Y43" s="664"/>
      <c r="Z43" s="664"/>
      <c r="AA43" s="664"/>
      <c r="AB43" s="664"/>
      <c r="AC43" s="664"/>
      <c r="AD43" s="664"/>
      <c r="AE43" s="78"/>
    </row>
    <row r="44" spans="2:31" s="4" customFormat="1" ht="15.75" customHeight="1" x14ac:dyDescent="0.2">
      <c r="B44" s="178"/>
      <c r="C44" s="408"/>
      <c r="D44" s="408"/>
      <c r="E44" s="408"/>
      <c r="F44" s="408"/>
      <c r="G44" s="408"/>
      <c r="H44" s="408"/>
      <c r="I44" s="408"/>
      <c r="J44" s="408"/>
      <c r="K44" s="408"/>
      <c r="L44" s="408"/>
      <c r="M44" s="408"/>
      <c r="N44" s="408"/>
      <c r="O44" s="408"/>
      <c r="P44" s="70"/>
      <c r="Q44" s="70"/>
      <c r="R44" s="664"/>
      <c r="S44" s="664"/>
      <c r="T44" s="664"/>
      <c r="U44" s="664"/>
      <c r="V44" s="664"/>
      <c r="W44" s="664"/>
      <c r="X44" s="664"/>
      <c r="Y44" s="664"/>
      <c r="Z44" s="664"/>
      <c r="AA44" s="664"/>
      <c r="AB44" s="664"/>
      <c r="AC44" s="664"/>
      <c r="AD44" s="664"/>
      <c r="AE44" s="78"/>
    </row>
    <row r="45" spans="2:31" s="4" customFormat="1" ht="15.75" customHeight="1" x14ac:dyDescent="0.2">
      <c r="B45" s="121"/>
      <c r="C45" s="364">
        <f>INFO.BASICA!$C$79</f>
        <v>0</v>
      </c>
      <c r="D45" s="364"/>
      <c r="E45" s="364"/>
      <c r="F45" s="364"/>
      <c r="G45" s="364"/>
      <c r="H45" s="364"/>
      <c r="I45" s="364"/>
      <c r="J45" s="364"/>
      <c r="K45" s="662" t="s">
        <v>1386</v>
      </c>
      <c r="L45" s="662"/>
      <c r="M45" s="662"/>
      <c r="N45" s="662"/>
      <c r="O45" s="662"/>
      <c r="P45" s="52"/>
      <c r="Q45" s="52"/>
      <c r="R45" s="64"/>
      <c r="S45" s="64"/>
      <c r="T45" s="64"/>
      <c r="U45" s="64"/>
      <c r="V45" s="64"/>
      <c r="W45" s="64"/>
      <c r="X45" s="64"/>
      <c r="Y45" s="64"/>
      <c r="Z45" s="64"/>
      <c r="AA45" s="64"/>
      <c r="AB45" s="64"/>
      <c r="AC45" s="64"/>
      <c r="AD45" s="64"/>
      <c r="AE45" s="78"/>
    </row>
    <row r="46" spans="2:31" s="4" customFormat="1" ht="15.75" customHeight="1" x14ac:dyDescent="0.2">
      <c r="B46" s="121"/>
      <c r="C46" s="368">
        <f>INFO.BASICA!$C$80</f>
        <v>0</v>
      </c>
      <c r="D46" s="368"/>
      <c r="E46" s="368"/>
      <c r="F46" s="368"/>
      <c r="G46" s="368"/>
      <c r="H46" s="368"/>
      <c r="I46" s="368"/>
      <c r="J46" s="368"/>
      <c r="K46" s="662" t="s">
        <v>1387</v>
      </c>
      <c r="L46" s="662"/>
      <c r="M46" s="662"/>
      <c r="N46" s="662"/>
      <c r="O46" s="662"/>
      <c r="P46" s="52"/>
      <c r="Q46" s="52"/>
      <c r="R46" s="86" t="b">
        <f>INFO.BASICA!R80</f>
        <v>0</v>
      </c>
      <c r="S46" s="537" t="s">
        <v>1485</v>
      </c>
      <c r="T46" s="537"/>
      <c r="U46" s="537"/>
      <c r="V46" s="537"/>
      <c r="W46" s="537"/>
      <c r="X46" s="537"/>
      <c r="Y46" s="537"/>
      <c r="Z46" s="537"/>
      <c r="AA46" s="537"/>
      <c r="AB46" s="537"/>
      <c r="AC46" s="537"/>
      <c r="AD46" s="537"/>
      <c r="AE46" s="78"/>
    </row>
    <row r="47" spans="2:31" s="4" customFormat="1" ht="15.75" customHeight="1" x14ac:dyDescent="0.2">
      <c r="B47" s="121"/>
      <c r="C47" s="371">
        <f>INFO.BASICA!$C$81</f>
        <v>0</v>
      </c>
      <c r="D47" s="371"/>
      <c r="E47" s="371"/>
      <c r="F47" s="371"/>
      <c r="G47" s="371"/>
      <c r="H47" s="371"/>
      <c r="I47" s="371"/>
      <c r="J47" s="371"/>
      <c r="K47" s="662" t="s">
        <v>1389</v>
      </c>
      <c r="L47" s="662"/>
      <c r="M47" s="662"/>
      <c r="N47" s="662"/>
      <c r="O47" s="662"/>
      <c r="P47" s="52"/>
      <c r="Q47" s="52"/>
      <c r="R47" s="372" t="b">
        <f>INFO.BASICA!R81</f>
        <v>0</v>
      </c>
      <c r="S47" s="665" t="s">
        <v>1486</v>
      </c>
      <c r="T47" s="665"/>
      <c r="U47" s="665"/>
      <c r="V47" s="665"/>
      <c r="W47" s="665"/>
      <c r="X47" s="665"/>
      <c r="Y47" s="665"/>
      <c r="Z47" s="665"/>
      <c r="AA47" s="665"/>
      <c r="AB47" s="665"/>
      <c r="AC47" s="665"/>
      <c r="AD47" s="665"/>
      <c r="AE47" s="78"/>
    </row>
    <row r="48" spans="2:31" s="4" customFormat="1" ht="15.75" customHeight="1" x14ac:dyDescent="0.2">
      <c r="B48" s="79"/>
      <c r="C48" s="80"/>
      <c r="D48" s="80"/>
      <c r="E48" s="80"/>
      <c r="F48" s="80"/>
      <c r="G48" s="80"/>
      <c r="H48" s="80"/>
      <c r="I48" s="80"/>
      <c r="J48" s="80"/>
      <c r="K48" s="80"/>
      <c r="L48" s="80"/>
      <c r="M48" s="80"/>
      <c r="N48" s="80"/>
      <c r="O48" s="80"/>
      <c r="P48" s="80"/>
      <c r="Q48" s="80"/>
      <c r="R48" s="372"/>
      <c r="S48" s="665"/>
      <c r="T48" s="665"/>
      <c r="U48" s="665"/>
      <c r="V48" s="665"/>
      <c r="W48" s="665"/>
      <c r="X48" s="665"/>
      <c r="Y48" s="665"/>
      <c r="Z48" s="665"/>
      <c r="AA48" s="665"/>
      <c r="AB48" s="665"/>
      <c r="AC48" s="665"/>
      <c r="AD48" s="665"/>
      <c r="AE48" s="78"/>
    </row>
    <row r="49" spans="2:31" s="4" customFormat="1" ht="15.75" customHeight="1" x14ac:dyDescent="0.2">
      <c r="B49" s="79"/>
      <c r="C49" s="64"/>
      <c r="D49" s="89"/>
      <c r="E49" s="89"/>
      <c r="F49" s="89"/>
      <c r="G49" s="89"/>
      <c r="H49" s="89"/>
      <c r="I49" s="89"/>
      <c r="J49" s="89"/>
      <c r="K49" s="89"/>
      <c r="L49" s="89"/>
      <c r="M49" s="89"/>
      <c r="N49" s="89"/>
      <c r="O49" s="89"/>
      <c r="P49" s="89"/>
      <c r="Q49" s="89"/>
      <c r="R49" s="86" t="b">
        <f>INFO.BASICA!R83</f>
        <v>0</v>
      </c>
      <c r="S49" s="537" t="s">
        <v>3</v>
      </c>
      <c r="T49" s="537"/>
      <c r="U49" s="537"/>
      <c r="V49" s="537"/>
      <c r="W49" s="537"/>
      <c r="X49" s="537"/>
      <c r="Y49" s="537"/>
      <c r="Z49" s="537"/>
      <c r="AA49" s="537"/>
      <c r="AB49" s="537"/>
      <c r="AC49" s="537"/>
      <c r="AD49" s="537"/>
      <c r="AE49" s="78"/>
    </row>
    <row r="50" spans="2:31" s="4" customFormat="1" ht="15.75" customHeight="1" x14ac:dyDescent="0.2">
      <c r="B50" s="79"/>
      <c r="C50" s="661" t="s">
        <v>1392</v>
      </c>
      <c r="D50" s="661"/>
      <c r="E50" s="661"/>
      <c r="F50" s="661"/>
      <c r="G50" s="661"/>
      <c r="H50" s="661"/>
      <c r="I50" s="661"/>
      <c r="J50" s="661"/>
      <c r="K50" s="661"/>
      <c r="L50" s="661"/>
      <c r="M50" s="661"/>
      <c r="N50" s="661"/>
      <c r="O50" s="661"/>
      <c r="P50" s="89"/>
      <c r="Q50" s="89"/>
      <c r="R50" s="86" t="b">
        <f>INFO.BASICA!R84</f>
        <v>0</v>
      </c>
      <c r="S50" s="537" t="str">
        <f>INFO.BASICA!S84</f>
        <v>VICHE / BICHE</v>
      </c>
      <c r="T50" s="537"/>
      <c r="U50" s="537"/>
      <c r="V50" s="537"/>
      <c r="W50" s="537"/>
      <c r="X50" s="537"/>
      <c r="Y50" s="537"/>
      <c r="Z50" s="537"/>
      <c r="AA50" s="537"/>
      <c r="AB50" s="537"/>
      <c r="AC50" s="537"/>
      <c r="AD50" s="537"/>
      <c r="AE50" s="78"/>
    </row>
    <row r="51" spans="2:31" s="4" customFormat="1" ht="15.75" customHeight="1" x14ac:dyDescent="0.2">
      <c r="B51" s="79"/>
      <c r="C51" s="661"/>
      <c r="D51" s="661"/>
      <c r="E51" s="661"/>
      <c r="F51" s="661"/>
      <c r="G51" s="661"/>
      <c r="H51" s="661"/>
      <c r="I51" s="661"/>
      <c r="J51" s="661"/>
      <c r="K51" s="661"/>
      <c r="L51" s="661"/>
      <c r="M51" s="661"/>
      <c r="N51" s="661"/>
      <c r="O51" s="661"/>
      <c r="P51" s="89"/>
      <c r="Q51" s="89"/>
      <c r="R51" s="64"/>
      <c r="S51" s="86" t="b">
        <f>INFO.BASICA!S85</f>
        <v>0</v>
      </c>
      <c r="T51" s="2" t="str">
        <f>INFO.BASICA!T85</f>
        <v>PRODUCIR, ENVASAR Y VENDER (VICHE)</v>
      </c>
      <c r="U51" s="64"/>
      <c r="V51" s="64"/>
      <c r="W51" s="64"/>
      <c r="X51" s="64"/>
      <c r="Y51" s="64"/>
      <c r="Z51" s="64"/>
      <c r="AA51" s="64"/>
      <c r="AB51" s="64"/>
      <c r="AC51" s="64"/>
      <c r="AD51" s="64"/>
      <c r="AE51" s="78"/>
    </row>
    <row r="52" spans="2:31" s="4" customFormat="1" ht="15.75" customHeight="1" x14ac:dyDescent="0.2">
      <c r="B52" s="79"/>
      <c r="C52" s="90" t="b">
        <f>INFO.BASICA!C86</f>
        <v>1</v>
      </c>
      <c r="D52" s="662" t="s">
        <v>1395</v>
      </c>
      <c r="E52" s="662"/>
      <c r="F52" s="662"/>
      <c r="G52" s="662"/>
      <c r="H52" s="662"/>
      <c r="I52" s="662"/>
      <c r="J52" s="90" t="b">
        <f>INFO.BASICA!J86</f>
        <v>0</v>
      </c>
      <c r="K52" s="662" t="s">
        <v>1396</v>
      </c>
      <c r="L52" s="662"/>
      <c r="M52" s="662"/>
      <c r="N52" s="662"/>
      <c r="O52" s="662"/>
      <c r="P52" s="64"/>
      <c r="Q52" s="55"/>
      <c r="R52" s="64"/>
      <c r="S52" s="64"/>
      <c r="T52" s="64"/>
      <c r="U52" s="64"/>
      <c r="V52" s="64"/>
      <c r="W52" s="64"/>
      <c r="X52" s="64"/>
      <c r="Y52" s="64"/>
      <c r="Z52" s="64"/>
      <c r="AA52" s="64"/>
      <c r="AB52" s="64"/>
      <c r="AC52" s="64"/>
      <c r="AD52" s="64"/>
      <c r="AE52" s="78"/>
    </row>
    <row r="53" spans="2:31" s="4" customFormat="1" ht="15.75" customHeight="1" x14ac:dyDescent="0.2">
      <c r="B53" s="79"/>
      <c r="C53" s="90" t="b">
        <f>INFO.BASICA!C87</f>
        <v>0</v>
      </c>
      <c r="D53" s="662" t="s">
        <v>1397</v>
      </c>
      <c r="E53" s="662"/>
      <c r="F53" s="662"/>
      <c r="G53" s="662"/>
      <c r="H53" s="662"/>
      <c r="I53" s="662"/>
      <c r="J53" s="86" t="b">
        <f>INFO.BASICA!J87</f>
        <v>0</v>
      </c>
      <c r="K53" s="662" t="s">
        <v>1398</v>
      </c>
      <c r="L53" s="662"/>
      <c r="M53" s="662"/>
      <c r="N53" s="662"/>
      <c r="O53" s="662"/>
      <c r="P53" s="64"/>
      <c r="Q53" s="55"/>
      <c r="R53" s="64"/>
      <c r="S53" s="64"/>
      <c r="T53" s="64"/>
      <c r="U53" s="64"/>
      <c r="V53" s="64"/>
      <c r="W53" s="64"/>
      <c r="X53" s="64"/>
      <c r="Y53" s="64"/>
      <c r="Z53" s="64"/>
      <c r="AA53" s="64"/>
      <c r="AB53" s="64"/>
      <c r="AC53" s="64"/>
      <c r="AD53" s="64"/>
      <c r="AE53" s="78"/>
    </row>
    <row r="54" spans="2:31" s="4" customFormat="1" ht="15.75" customHeight="1" x14ac:dyDescent="0.2">
      <c r="B54" s="79"/>
      <c r="C54" s="90" t="b">
        <f>INFO.BASICA!C88</f>
        <v>0</v>
      </c>
      <c r="D54" s="662" t="s">
        <v>1399</v>
      </c>
      <c r="E54" s="662"/>
      <c r="F54" s="662"/>
      <c r="G54" s="662"/>
      <c r="H54" s="662"/>
      <c r="I54" s="662"/>
      <c r="J54" s="86" t="b">
        <f>INFO.BASICA!J88</f>
        <v>0</v>
      </c>
      <c r="K54" s="662" t="s">
        <v>1400</v>
      </c>
      <c r="L54" s="662"/>
      <c r="M54" s="662"/>
      <c r="N54" s="662"/>
      <c r="O54" s="662"/>
      <c r="P54" s="64"/>
      <c r="Q54" s="55"/>
      <c r="R54" s="55"/>
      <c r="S54" s="55"/>
      <c r="T54" s="55"/>
      <c r="U54" s="55"/>
      <c r="V54" s="55"/>
      <c r="W54" s="55"/>
      <c r="X54" s="55"/>
      <c r="Y54" s="80"/>
      <c r="Z54" s="80"/>
      <c r="AA54" s="80"/>
      <c r="AB54" s="80"/>
      <c r="AC54" s="80"/>
      <c r="AD54" s="80"/>
      <c r="AE54" s="78"/>
    </row>
    <row r="55" spans="2:31" s="4" customFormat="1" ht="15.75" customHeight="1" x14ac:dyDescent="0.2">
      <c r="B55" s="79"/>
      <c r="C55" s="90" t="b">
        <f>INFO.BASICA!C89</f>
        <v>0</v>
      </c>
      <c r="D55" s="662" t="s">
        <v>1401</v>
      </c>
      <c r="E55" s="662"/>
      <c r="F55" s="662"/>
      <c r="G55" s="662"/>
      <c r="H55" s="662"/>
      <c r="I55" s="662"/>
      <c r="N55" s="52"/>
      <c r="O55" s="52"/>
      <c r="P55" s="52"/>
      <c r="Q55" s="55"/>
      <c r="R55" s="55"/>
      <c r="S55" s="55"/>
      <c r="T55" s="55"/>
      <c r="U55" s="55"/>
      <c r="V55" s="55"/>
      <c r="W55" s="55"/>
      <c r="X55" s="55"/>
      <c r="Y55" s="80"/>
      <c r="Z55" s="80"/>
      <c r="AA55" s="80"/>
      <c r="AB55" s="80"/>
      <c r="AC55" s="80"/>
      <c r="AD55" s="80"/>
      <c r="AE55" s="78"/>
    </row>
    <row r="56" spans="2:31" s="4" customFormat="1" ht="15.75" customHeight="1" x14ac:dyDescent="0.2">
      <c r="B56" s="79"/>
      <c r="C56" s="80"/>
      <c r="D56" s="80"/>
      <c r="E56" s="80"/>
      <c r="F56" s="80"/>
      <c r="G56" s="80"/>
      <c r="H56" s="80"/>
      <c r="I56" s="80"/>
      <c r="J56" s="80"/>
      <c r="K56" s="80"/>
      <c r="L56" s="64"/>
      <c r="M56" s="64"/>
      <c r="N56" s="80"/>
      <c r="O56" s="80"/>
      <c r="P56" s="80"/>
      <c r="Q56" s="80"/>
      <c r="R56" s="80"/>
      <c r="S56" s="80"/>
      <c r="T56" s="80"/>
      <c r="U56" s="80"/>
      <c r="V56" s="80"/>
      <c r="W56" s="80"/>
      <c r="X56" s="80"/>
      <c r="Y56" s="80"/>
      <c r="Z56" s="80"/>
      <c r="AA56" s="80"/>
      <c r="AB56" s="80"/>
      <c r="AC56" s="80"/>
      <c r="AD56" s="80"/>
      <c r="AE56" s="78"/>
    </row>
    <row r="57" spans="2:31" s="4" customFormat="1" ht="15.75" customHeight="1" x14ac:dyDescent="0.2">
      <c r="B57" s="658" t="s">
        <v>1402</v>
      </c>
      <c r="C57" s="659"/>
      <c r="D57" s="659"/>
      <c r="E57" s="659"/>
      <c r="F57" s="659"/>
      <c r="G57" s="70"/>
      <c r="H57" s="70"/>
      <c r="I57" s="70"/>
      <c r="J57" s="70"/>
      <c r="K57" s="70"/>
      <c r="L57" s="64"/>
      <c r="M57" s="64"/>
      <c r="N57" s="70"/>
      <c r="O57" s="70"/>
      <c r="P57" s="70"/>
      <c r="Q57" s="70"/>
      <c r="R57" s="70"/>
      <c r="S57" s="70"/>
      <c r="T57" s="70"/>
      <c r="U57" s="70"/>
      <c r="V57" s="70"/>
      <c r="W57" s="70"/>
      <c r="X57" s="70"/>
      <c r="Y57" s="70"/>
      <c r="Z57" s="70"/>
      <c r="AA57" s="70"/>
      <c r="AB57" s="70"/>
      <c r="AC57" s="70"/>
      <c r="AD57" s="80"/>
      <c r="AE57" s="78"/>
    </row>
    <row r="58" spans="2:31" s="4" customFormat="1" ht="15.75" customHeight="1" x14ac:dyDescent="0.2">
      <c r="B58" s="658" t="s">
        <v>1403</v>
      </c>
      <c r="C58" s="659"/>
      <c r="D58" s="659"/>
      <c r="E58" s="659"/>
      <c r="F58" s="659"/>
      <c r="G58" s="91"/>
      <c r="H58" s="64"/>
      <c r="I58" s="64"/>
      <c r="J58" s="64"/>
      <c r="K58" s="64"/>
      <c r="L58" s="64"/>
      <c r="M58" s="64"/>
      <c r="N58" s="64"/>
      <c r="O58" s="64"/>
      <c r="P58" s="64"/>
      <c r="Q58" s="64"/>
      <c r="R58" s="64"/>
      <c r="S58" s="64"/>
      <c r="T58" s="64"/>
      <c r="U58" s="64"/>
      <c r="V58" s="64"/>
      <c r="W58" s="64"/>
      <c r="X58" s="64"/>
      <c r="Y58" s="64"/>
      <c r="Z58" s="64"/>
      <c r="AA58" s="64"/>
      <c r="AB58" s="64"/>
      <c r="AC58" s="64"/>
      <c r="AD58" s="64"/>
      <c r="AE58" s="179"/>
    </row>
    <row r="59" spans="2:31" s="4" customFormat="1" ht="15.75" customHeight="1" x14ac:dyDescent="0.2">
      <c r="B59" s="79"/>
      <c r="C59" s="315">
        <f>INFO.BASICA!$C$93</f>
        <v>0</v>
      </c>
      <c r="D59" s="315"/>
      <c r="E59" s="315"/>
      <c r="F59" s="315"/>
      <c r="G59" s="315"/>
      <c r="H59" s="315"/>
      <c r="I59" s="315"/>
      <c r="J59" s="315"/>
      <c r="K59" s="315"/>
      <c r="L59" s="315"/>
      <c r="M59" s="315"/>
      <c r="N59" s="315"/>
      <c r="O59" s="315"/>
      <c r="P59" s="315"/>
      <c r="Q59" s="315"/>
      <c r="R59" s="315"/>
      <c r="S59" s="315"/>
      <c r="T59" s="315"/>
      <c r="U59" s="315"/>
      <c r="V59" s="315"/>
      <c r="W59" s="315"/>
      <c r="X59" s="315"/>
      <c r="Y59" s="315"/>
      <c r="Z59" s="315"/>
      <c r="AA59" s="315"/>
      <c r="AB59" s="315"/>
      <c r="AC59" s="315"/>
      <c r="AD59" s="315"/>
      <c r="AE59" s="315"/>
    </row>
    <row r="60" spans="2:31" s="4" customFormat="1" ht="15.75" customHeight="1" x14ac:dyDescent="0.2">
      <c r="B60" s="79"/>
      <c r="C60" s="315"/>
      <c r="D60" s="315"/>
      <c r="E60" s="315"/>
      <c r="F60" s="315"/>
      <c r="G60" s="315"/>
      <c r="H60" s="315"/>
      <c r="I60" s="315"/>
      <c r="J60" s="315"/>
      <c r="K60" s="315"/>
      <c r="L60" s="315"/>
      <c r="M60" s="315"/>
      <c r="N60" s="315"/>
      <c r="O60" s="315"/>
      <c r="P60" s="315"/>
      <c r="Q60" s="315"/>
      <c r="R60" s="315"/>
      <c r="S60" s="315"/>
      <c r="T60" s="315"/>
      <c r="U60" s="315"/>
      <c r="V60" s="315"/>
      <c r="W60" s="315"/>
      <c r="X60" s="315"/>
      <c r="Y60" s="315"/>
      <c r="Z60" s="315"/>
      <c r="AA60" s="315"/>
      <c r="AB60" s="315"/>
      <c r="AC60" s="315"/>
      <c r="AD60" s="315"/>
      <c r="AE60" s="315"/>
    </row>
    <row r="61" spans="2:31" s="4" customFormat="1" ht="15.75" customHeight="1" x14ac:dyDescent="0.2">
      <c r="B61" s="79"/>
      <c r="C61" s="315"/>
      <c r="D61" s="315"/>
      <c r="E61" s="315"/>
      <c r="F61" s="315"/>
      <c r="G61" s="315"/>
      <c r="H61" s="315"/>
      <c r="I61" s="315"/>
      <c r="J61" s="315"/>
      <c r="K61" s="315"/>
      <c r="L61" s="315"/>
      <c r="M61" s="315"/>
      <c r="N61" s="315"/>
      <c r="O61" s="315"/>
      <c r="P61" s="315"/>
      <c r="Q61" s="315"/>
      <c r="R61" s="315"/>
      <c r="S61" s="315"/>
      <c r="T61" s="315"/>
      <c r="U61" s="315"/>
      <c r="V61" s="315"/>
      <c r="W61" s="315"/>
      <c r="X61" s="315"/>
      <c r="Y61" s="315"/>
      <c r="Z61" s="315"/>
      <c r="AA61" s="315"/>
      <c r="AB61" s="315"/>
      <c r="AC61" s="315"/>
      <c r="AD61" s="315"/>
      <c r="AE61" s="315"/>
    </row>
    <row r="62" spans="2:31" s="4" customFormat="1" ht="15.75" customHeight="1" x14ac:dyDescent="0.2">
      <c r="B62" s="79"/>
      <c r="C62" s="315"/>
      <c r="D62" s="315"/>
      <c r="E62" s="315"/>
      <c r="F62" s="315"/>
      <c r="G62" s="315"/>
      <c r="H62" s="315"/>
      <c r="I62" s="315"/>
      <c r="J62" s="315"/>
      <c r="K62" s="315"/>
      <c r="L62" s="315"/>
      <c r="M62" s="315"/>
      <c r="N62" s="315"/>
      <c r="O62" s="315"/>
      <c r="P62" s="315"/>
      <c r="Q62" s="315"/>
      <c r="R62" s="315"/>
      <c r="S62" s="315"/>
      <c r="T62" s="315"/>
      <c r="U62" s="315"/>
      <c r="V62" s="315"/>
      <c r="W62" s="315"/>
      <c r="X62" s="315"/>
      <c r="Y62" s="315"/>
      <c r="Z62" s="315"/>
      <c r="AA62" s="315"/>
      <c r="AB62" s="315"/>
      <c r="AC62" s="315"/>
      <c r="AD62" s="315"/>
      <c r="AE62" s="315"/>
    </row>
    <row r="63" spans="2:31" s="4" customFormat="1" ht="15.75" customHeight="1" x14ac:dyDescent="0.2">
      <c r="B63" s="79"/>
      <c r="C63" s="64"/>
      <c r="D63" s="64"/>
      <c r="E63" s="64"/>
      <c r="F63" s="64"/>
      <c r="G63" s="64"/>
      <c r="H63" s="64"/>
      <c r="I63" s="64"/>
      <c r="J63" s="64"/>
      <c r="K63" s="64"/>
      <c r="L63" s="64"/>
      <c r="M63" s="64"/>
      <c r="N63" s="64"/>
      <c r="O63" s="64"/>
      <c r="P63" s="64"/>
      <c r="Q63" s="52"/>
      <c r="R63" s="52"/>
      <c r="S63" s="52"/>
      <c r="T63" s="52"/>
      <c r="U63" s="52"/>
      <c r="V63" s="52"/>
      <c r="W63" s="52"/>
      <c r="X63" s="52"/>
      <c r="Y63" s="52"/>
      <c r="Z63" s="52"/>
      <c r="AA63" s="52"/>
      <c r="AB63" s="52"/>
      <c r="AC63" s="52"/>
      <c r="AD63" s="80"/>
      <c r="AE63" s="78"/>
    </row>
    <row r="64" spans="2:31" s="4" customFormat="1" ht="15.75" customHeight="1" x14ac:dyDescent="0.2">
      <c r="B64" s="177"/>
      <c r="C64" s="63" t="s">
        <v>1404</v>
      </c>
      <c r="D64" s="87"/>
      <c r="E64" s="660"/>
      <c r="F64" s="660"/>
      <c r="G64" s="660"/>
      <c r="H64" s="660"/>
      <c r="I64" s="660"/>
      <c r="J64" s="660"/>
      <c r="K64" s="660"/>
      <c r="L64" s="660"/>
      <c r="M64" s="660"/>
      <c r="N64" s="660"/>
      <c r="O64" s="660"/>
      <c r="P64" s="660"/>
      <c r="Q64" s="660"/>
      <c r="R64" s="660"/>
      <c r="S64" s="660"/>
      <c r="T64" s="660"/>
      <c r="U64" s="660"/>
      <c r="V64" s="660"/>
      <c r="W64" s="660"/>
      <c r="X64" s="660"/>
      <c r="Y64" s="660"/>
      <c r="Z64" s="660"/>
      <c r="AA64" s="660"/>
      <c r="AB64" s="660"/>
      <c r="AC64" s="660"/>
      <c r="AD64" s="660"/>
      <c r="AE64" s="78"/>
    </row>
    <row r="65" spans="2:31" s="4" customFormat="1" ht="15.75" customHeight="1" x14ac:dyDescent="0.2">
      <c r="B65" s="177"/>
      <c r="C65" s="649" t="s">
        <v>1405</v>
      </c>
      <c r="D65" s="649"/>
      <c r="E65" s="649"/>
      <c r="F65" s="649"/>
      <c r="G65" s="649"/>
      <c r="H65" s="649"/>
      <c r="I65" s="650">
        <f>INFO.BASICA!$I$99</f>
        <v>0</v>
      </c>
      <c r="J65" s="650"/>
      <c r="K65" s="650"/>
      <c r="L65" s="650"/>
      <c r="M65" s="650"/>
      <c r="N65" s="650"/>
      <c r="O65" s="650"/>
      <c r="P65" s="650"/>
      <c r="Q65" s="650"/>
      <c r="R65" s="650"/>
      <c r="S65" s="650"/>
      <c r="T65" s="650"/>
      <c r="U65" s="650"/>
      <c r="V65" s="650"/>
      <c r="W65" s="650"/>
      <c r="X65" s="650"/>
      <c r="Y65" s="650"/>
      <c r="Z65" s="650"/>
      <c r="AA65" s="650"/>
      <c r="AB65" s="650"/>
      <c r="AC65" s="650"/>
      <c r="AD65" s="650"/>
      <c r="AE65" s="78"/>
    </row>
    <row r="66" spans="2:31" s="4" customFormat="1" ht="15.75" customHeight="1" x14ac:dyDescent="0.2">
      <c r="B66" s="79"/>
      <c r="C66" s="649" t="s">
        <v>1406</v>
      </c>
      <c r="D66" s="649"/>
      <c r="E66" s="649"/>
      <c r="F66" s="649"/>
      <c r="G66" s="649"/>
      <c r="H66" s="649"/>
      <c r="I66" s="650">
        <f>INFO.BASICA!$I$100</f>
        <v>0</v>
      </c>
      <c r="J66" s="650"/>
      <c r="K66" s="650"/>
      <c r="L66" s="650"/>
      <c r="M66" s="650"/>
      <c r="N66" s="650"/>
      <c r="O66" s="650"/>
      <c r="P66" s="650"/>
      <c r="Q66" s="650"/>
      <c r="R66" s="650"/>
      <c r="S66" s="650"/>
      <c r="T66" s="650"/>
      <c r="U66" s="650"/>
      <c r="V66" s="650"/>
      <c r="W66" s="651" t="s">
        <v>1407</v>
      </c>
      <c r="X66" s="651"/>
      <c r="Y66" s="651"/>
      <c r="Z66" s="329">
        <f>INFO.BASICA!$Z$100</f>
        <v>0</v>
      </c>
      <c r="AA66" s="329"/>
      <c r="AB66" s="329"/>
      <c r="AC66" s="329"/>
      <c r="AD66" s="329"/>
      <c r="AE66" s="179"/>
    </row>
    <row r="67" spans="2:31" s="4" customFormat="1" ht="15.75" customHeight="1" x14ac:dyDescent="0.2">
      <c r="B67" s="79"/>
      <c r="C67" s="649" t="s">
        <v>1408</v>
      </c>
      <c r="D67" s="649"/>
      <c r="E67" s="649"/>
      <c r="F67" s="649"/>
      <c r="G67" s="649"/>
      <c r="H67" s="649"/>
      <c r="I67" s="650">
        <f>INFO.BASICA!$I$101</f>
        <v>0</v>
      </c>
      <c r="J67" s="650"/>
      <c r="K67" s="650"/>
      <c r="L67" s="650"/>
      <c r="M67" s="650"/>
      <c r="N67" s="650"/>
      <c r="O67" s="650"/>
      <c r="P67" s="650"/>
      <c r="Q67" s="650"/>
      <c r="R67" s="650"/>
      <c r="S67" s="650"/>
      <c r="T67" s="650"/>
      <c r="U67" s="650"/>
      <c r="V67" s="650"/>
      <c r="W67" s="650"/>
      <c r="X67" s="650"/>
      <c r="Y67" s="650"/>
      <c r="Z67" s="650"/>
      <c r="AA67" s="650"/>
      <c r="AB67" s="650"/>
      <c r="AC67" s="650"/>
      <c r="AD67" s="650"/>
      <c r="AE67" s="179"/>
    </row>
    <row r="68" spans="2:31" s="4" customFormat="1" ht="15.75" customHeight="1" x14ac:dyDescent="0.2">
      <c r="B68" s="160"/>
      <c r="C68" s="649" t="s">
        <v>1487</v>
      </c>
      <c r="D68" s="649"/>
      <c r="E68" s="649"/>
      <c r="F68" s="649"/>
      <c r="G68" s="649"/>
      <c r="H68" s="649"/>
      <c r="I68" s="649"/>
      <c r="J68" s="649"/>
      <c r="K68" s="650">
        <f>INFO.BASICA!$K$102</f>
        <v>0</v>
      </c>
      <c r="L68" s="650"/>
      <c r="M68" s="650"/>
      <c r="N68" s="650"/>
      <c r="O68" s="650"/>
      <c r="P68" s="650"/>
      <c r="Q68" s="650"/>
      <c r="R68" s="650"/>
      <c r="S68" s="650"/>
      <c r="T68" s="650"/>
      <c r="U68" s="650"/>
      <c r="V68" s="650"/>
      <c r="W68" s="650"/>
      <c r="X68" s="650"/>
      <c r="Y68" s="650"/>
      <c r="Z68" s="650"/>
      <c r="AA68" s="650"/>
      <c r="AB68" s="650"/>
      <c r="AC68" s="650"/>
      <c r="AD68" s="650"/>
      <c r="AE68" s="229"/>
    </row>
    <row r="69" spans="2:31" s="1" customFormat="1" ht="36" customHeight="1" x14ac:dyDescent="0.2">
      <c r="B69" s="751" t="s">
        <v>1680</v>
      </c>
      <c r="C69" s="752"/>
      <c r="D69" s="752"/>
      <c r="E69" s="752"/>
      <c r="F69" s="752"/>
      <c r="G69" s="752"/>
      <c r="H69" s="752"/>
      <c r="I69" s="752"/>
      <c r="J69" s="752"/>
      <c r="K69" s="752"/>
      <c r="L69" s="752"/>
      <c r="M69" s="752"/>
      <c r="N69" s="752"/>
      <c r="O69" s="752"/>
      <c r="P69" s="752"/>
      <c r="Q69" s="752"/>
      <c r="R69" s="752"/>
      <c r="S69" s="752"/>
      <c r="T69" s="752"/>
      <c r="U69" s="752"/>
      <c r="V69" s="752"/>
      <c r="W69" s="752"/>
      <c r="X69" s="752"/>
      <c r="Y69" s="752"/>
      <c r="Z69" s="752"/>
      <c r="AA69" s="752"/>
      <c r="AB69" s="752"/>
      <c r="AC69" s="752"/>
      <c r="AD69" s="752"/>
      <c r="AE69" s="753"/>
    </row>
    <row r="70" spans="2:31" s="1" customFormat="1" ht="12.75" customHeight="1" x14ac:dyDescent="0.2">
      <c r="B70" s="745"/>
      <c r="C70" s="746"/>
      <c r="D70" s="746"/>
      <c r="E70" s="746"/>
      <c r="F70" s="746"/>
      <c r="G70" s="746"/>
      <c r="H70" s="746"/>
      <c r="I70" s="746"/>
      <c r="J70" s="746"/>
      <c r="K70" s="746"/>
      <c r="L70" s="746"/>
      <c r="M70" s="746"/>
      <c r="N70" s="746"/>
      <c r="O70" s="746"/>
      <c r="P70" s="746"/>
      <c r="Q70" s="746"/>
      <c r="R70" s="746"/>
      <c r="S70" s="746"/>
      <c r="T70" s="746"/>
      <c r="U70" s="746"/>
      <c r="V70" s="746"/>
      <c r="W70" s="746"/>
      <c r="X70" s="746"/>
      <c r="Y70" s="746"/>
      <c r="Z70" s="746"/>
      <c r="AA70" s="746"/>
      <c r="AB70" s="746"/>
      <c r="AC70" s="746"/>
      <c r="AD70" s="746"/>
      <c r="AE70" s="747"/>
    </row>
    <row r="71" spans="2:31" s="1" customFormat="1" ht="12.75" customHeight="1" x14ac:dyDescent="0.2">
      <c r="B71" s="239"/>
      <c r="C71" s="240"/>
      <c r="D71" s="240"/>
      <c r="E71" s="240"/>
      <c r="F71" s="240"/>
      <c r="G71" s="240"/>
      <c r="H71" s="240"/>
      <c r="I71" s="240"/>
      <c r="J71" s="240"/>
      <c r="K71" s="240"/>
      <c r="L71" s="240"/>
      <c r="M71" s="240"/>
      <c r="N71" s="240"/>
      <c r="O71" s="240"/>
      <c r="P71" s="240"/>
      <c r="Q71" s="240"/>
      <c r="R71" s="240"/>
      <c r="S71" s="240"/>
      <c r="T71" s="240"/>
      <c r="U71" s="240"/>
      <c r="V71" s="240"/>
      <c r="W71" s="240"/>
      <c r="X71" s="240"/>
      <c r="Y71" s="240"/>
      <c r="Z71" s="240"/>
      <c r="AA71" s="240"/>
      <c r="AB71" s="240"/>
      <c r="AC71" s="240"/>
      <c r="AD71" s="240"/>
      <c r="AE71" s="241"/>
    </row>
    <row r="72" spans="2:31" s="1" customFormat="1" ht="12.75" customHeight="1" x14ac:dyDescent="0.2">
      <c r="B72" s="152" t="s">
        <v>1617</v>
      </c>
      <c r="J72" s="93"/>
      <c r="K72" s="93"/>
      <c r="L72" s="93"/>
      <c r="M72" s="93"/>
      <c r="N72" s="93"/>
      <c r="O72" s="93"/>
      <c r="P72" s="93"/>
      <c r="Q72" s="93"/>
      <c r="R72" s="93"/>
      <c r="S72" s="93"/>
      <c r="T72" s="93"/>
      <c r="U72" s="93"/>
      <c r="V72" s="93"/>
      <c r="W72" s="93"/>
      <c r="X72" s="93"/>
      <c r="Y72" s="93"/>
      <c r="Z72" s="93"/>
      <c r="AA72" s="93"/>
      <c r="AB72" s="93"/>
      <c r="AC72" s="93"/>
      <c r="AD72" s="93"/>
      <c r="AE72" s="214"/>
    </row>
    <row r="73" spans="2:31" s="1" customFormat="1" ht="12.75" customHeight="1" x14ac:dyDescent="0.2">
      <c r="B73" s="213"/>
      <c r="C73" s="93"/>
      <c r="D73" s="93"/>
      <c r="E73" s="93"/>
      <c r="F73" s="93"/>
      <c r="G73" s="93"/>
      <c r="H73" s="93"/>
      <c r="I73" s="93"/>
      <c r="J73" s="93"/>
      <c r="K73" s="93"/>
      <c r="L73" s="93"/>
      <c r="M73" s="93"/>
      <c r="N73" s="93"/>
      <c r="O73" s="93"/>
      <c r="P73" s="93"/>
      <c r="Q73" s="93"/>
      <c r="R73" s="93"/>
      <c r="S73" s="93"/>
      <c r="T73" s="93"/>
      <c r="U73" s="93"/>
      <c r="V73" s="93"/>
      <c r="W73" s="93"/>
      <c r="X73" s="93"/>
      <c r="Y73" s="93"/>
      <c r="Z73" s="93"/>
      <c r="AA73" s="93"/>
      <c r="AB73" s="93"/>
      <c r="AC73" s="93"/>
      <c r="AD73" s="93"/>
      <c r="AE73" s="214"/>
    </row>
    <row r="74" spans="2:31" s="1" customFormat="1" ht="12.75" customHeight="1" x14ac:dyDescent="0.2">
      <c r="B74" s="215" t="s">
        <v>1681</v>
      </c>
      <c r="C74" s="93"/>
      <c r="D74" s="93"/>
      <c r="E74" s="93"/>
      <c r="F74" s="93"/>
      <c r="G74" s="93"/>
      <c r="H74" s="93"/>
      <c r="I74" s="93"/>
      <c r="J74" s="93"/>
      <c r="K74" s="93"/>
      <c r="L74" s="93"/>
      <c r="M74" s="93"/>
      <c r="N74" s="93"/>
      <c r="O74" s="93"/>
      <c r="P74" s="93"/>
      <c r="Q74" s="93"/>
      <c r="R74" s="93"/>
      <c r="S74" s="93"/>
      <c r="T74" s="93"/>
      <c r="U74" s="93"/>
      <c r="V74" s="93"/>
      <c r="W74" s="93"/>
      <c r="X74" s="93"/>
      <c r="Y74" s="93"/>
      <c r="Z74" s="93"/>
      <c r="AA74" s="93"/>
      <c r="AB74" s="93"/>
      <c r="AC74" s="93"/>
      <c r="AD74" s="93"/>
      <c r="AE74" s="214"/>
    </row>
    <row r="75" spans="2:31" s="1" customFormat="1" ht="12.75" customHeight="1" x14ac:dyDescent="0.2">
      <c r="B75" s="213"/>
      <c r="C75" s="93"/>
      <c r="D75" s="93"/>
      <c r="E75" s="93"/>
      <c r="F75" s="93"/>
      <c r="G75" s="93"/>
      <c r="H75" s="93"/>
      <c r="I75" s="93"/>
      <c r="J75" s="93"/>
      <c r="K75" s="93"/>
      <c r="L75" s="93"/>
      <c r="M75" s="93"/>
      <c r="N75" s="93"/>
      <c r="O75" s="93"/>
      <c r="P75" s="93"/>
      <c r="Q75" s="93"/>
      <c r="R75" s="93"/>
      <c r="S75" s="93"/>
      <c r="T75" s="93"/>
      <c r="U75" s="93"/>
      <c r="V75" s="93"/>
      <c r="W75" s="93"/>
      <c r="X75" s="93"/>
      <c r="Y75" s="93"/>
      <c r="Z75" s="93"/>
      <c r="AA75" s="93"/>
      <c r="AB75" s="93"/>
      <c r="AC75" s="93"/>
      <c r="AD75" s="93"/>
      <c r="AE75" s="214"/>
    </row>
    <row r="76" spans="2:31" s="1" customFormat="1" ht="18.75" customHeight="1" x14ac:dyDescent="0.25">
      <c r="B76" s="242" t="s">
        <v>1620</v>
      </c>
      <c r="C76" s="243"/>
      <c r="D76" s="243"/>
      <c r="E76" s="243"/>
      <c r="F76" s="243"/>
      <c r="G76" s="243"/>
      <c r="H76" s="243"/>
      <c r="I76" s="243"/>
      <c r="J76" s="243"/>
      <c r="K76" s="243"/>
      <c r="L76" s="243"/>
      <c r="M76" s="243"/>
      <c r="N76" s="243"/>
      <c r="O76" s="243"/>
      <c r="P76" s="243"/>
      <c r="Q76" s="243"/>
      <c r="R76" s="243"/>
      <c r="S76" s="243"/>
      <c r="T76" s="243"/>
      <c r="U76" s="243"/>
      <c r="V76" s="243"/>
      <c r="W76" s="243"/>
      <c r="X76" s="243"/>
      <c r="Y76" s="243"/>
      <c r="Z76" s="243"/>
      <c r="AA76" s="243"/>
      <c r="AB76" s="243"/>
      <c r="AC76" s="243"/>
      <c r="AD76" s="243"/>
      <c r="AE76" s="244"/>
    </row>
    <row r="77" spans="2:31" s="1" customFormat="1" ht="6.75" customHeight="1" x14ac:dyDescent="0.2">
      <c r="B77" s="152"/>
      <c r="D77" s="58"/>
      <c r="E77" s="58"/>
      <c r="F77" s="58"/>
      <c r="G77" s="58"/>
      <c r="H77" s="58"/>
      <c r="I77" s="58"/>
      <c r="J77" s="57"/>
      <c r="K77" s="57"/>
      <c r="L77" s="57"/>
      <c r="M77" s="57"/>
      <c r="N77" s="57"/>
      <c r="O77" s="57"/>
      <c r="P77" s="57"/>
      <c r="Q77" s="59"/>
      <c r="R77" s="59"/>
      <c r="S77" s="59"/>
      <c r="T77" s="59"/>
      <c r="U77" s="59"/>
      <c r="V77" s="59"/>
      <c r="W77" s="57"/>
      <c r="X77" s="57"/>
      <c r="Y77" s="57"/>
      <c r="Z77" s="57"/>
      <c r="AA77" s="57"/>
      <c r="AB77" s="57"/>
      <c r="AC77" s="57"/>
      <c r="AD77" s="57"/>
      <c r="AE77" s="180"/>
    </row>
    <row r="78" spans="2:31" s="1" customFormat="1" ht="12.75" customHeight="1" x14ac:dyDescent="0.2">
      <c r="B78" s="762" t="s">
        <v>1602</v>
      </c>
      <c r="C78" s="762"/>
      <c r="D78" s="762"/>
      <c r="E78" s="762"/>
      <c r="F78" s="762"/>
      <c r="G78" s="762"/>
      <c r="H78" s="762"/>
      <c r="I78" s="762"/>
      <c r="J78" s="762"/>
      <c r="K78" s="762"/>
      <c r="L78" s="762"/>
      <c r="M78" s="762"/>
      <c r="N78" s="762"/>
      <c r="O78" s="762"/>
      <c r="P78" s="762"/>
      <c r="Q78" s="762"/>
      <c r="R78" s="762"/>
      <c r="S78" s="762"/>
      <c r="T78" s="762"/>
      <c r="U78" s="762"/>
      <c r="V78" s="762"/>
      <c r="W78" s="762"/>
      <c r="X78" s="756"/>
      <c r="Y78" s="756"/>
      <c r="Z78" s="756" t="s">
        <v>1603</v>
      </c>
      <c r="AA78" s="756"/>
      <c r="AB78" s="757" t="s">
        <v>1604</v>
      </c>
      <c r="AC78" s="757"/>
      <c r="AD78" s="757"/>
      <c r="AE78" s="757"/>
    </row>
    <row r="79" spans="2:31" s="1" customFormat="1" ht="12.75" customHeight="1" x14ac:dyDescent="0.2">
      <c r="B79" s="762"/>
      <c r="C79" s="762"/>
      <c r="D79" s="762"/>
      <c r="E79" s="762"/>
      <c r="F79" s="762"/>
      <c r="G79" s="762"/>
      <c r="H79" s="762"/>
      <c r="I79" s="762"/>
      <c r="J79" s="762"/>
      <c r="K79" s="762"/>
      <c r="L79" s="762"/>
      <c r="M79" s="762"/>
      <c r="N79" s="762"/>
      <c r="O79" s="762"/>
      <c r="P79" s="762"/>
      <c r="Q79" s="762"/>
      <c r="R79" s="762"/>
      <c r="S79" s="762"/>
      <c r="T79" s="762"/>
      <c r="U79" s="762"/>
      <c r="V79" s="762"/>
      <c r="W79" s="762"/>
      <c r="X79" s="756"/>
      <c r="Y79" s="756"/>
      <c r="Z79" s="756"/>
      <c r="AA79" s="756"/>
      <c r="AB79" s="757"/>
      <c r="AC79" s="757"/>
      <c r="AD79" s="757"/>
      <c r="AE79" s="757"/>
    </row>
    <row r="80" spans="2:31" s="1" customFormat="1" ht="12.75" customHeight="1" x14ac:dyDescent="0.2">
      <c r="B80" s="725"/>
      <c r="C80" s="402"/>
      <c r="D80" s="402"/>
      <c r="E80" s="402"/>
      <c r="F80" s="402"/>
      <c r="G80" s="402"/>
      <c r="H80" s="402"/>
      <c r="I80" s="402"/>
      <c r="J80" s="402"/>
      <c r="K80" s="402"/>
      <c r="L80" s="402"/>
      <c r="M80" s="402"/>
      <c r="N80" s="402"/>
      <c r="O80" s="402"/>
      <c r="P80" s="402"/>
      <c r="Q80" s="402"/>
      <c r="R80" s="402"/>
      <c r="S80" s="402"/>
      <c r="T80" s="402"/>
      <c r="U80" s="402"/>
      <c r="V80" s="402"/>
      <c r="W80" s="402"/>
      <c r="X80" s="70"/>
      <c r="Y80" s="70"/>
      <c r="Z80" s="70"/>
      <c r="AA80" s="70"/>
      <c r="AB80" s="70"/>
      <c r="AC80" s="70"/>
      <c r="AD80" s="70"/>
      <c r="AE80" s="216"/>
    </row>
    <row r="81" spans="2:31" s="1" customFormat="1" ht="12.75" customHeight="1" x14ac:dyDescent="0.2">
      <c r="B81" s="592" t="s">
        <v>1605</v>
      </c>
      <c r="C81" s="592"/>
      <c r="D81" s="592"/>
      <c r="E81" s="592"/>
      <c r="F81" s="592"/>
      <c r="G81" s="592"/>
      <c r="H81" s="592"/>
      <c r="I81" s="592"/>
      <c r="J81" s="592"/>
      <c r="K81" s="592"/>
      <c r="L81" s="592"/>
      <c r="M81" s="592"/>
      <c r="N81" s="592"/>
      <c r="O81" s="592"/>
      <c r="P81" s="592"/>
      <c r="Q81" s="592"/>
      <c r="R81" s="592"/>
      <c r="S81" s="592"/>
      <c r="T81" s="592"/>
      <c r="U81" s="592"/>
      <c r="V81" s="592"/>
      <c r="W81" s="592"/>
      <c r="X81" s="709" t="b">
        <v>0</v>
      </c>
      <c r="Y81" s="709"/>
      <c r="Z81" s="726"/>
      <c r="AA81" s="726"/>
      <c r="AB81" s="726"/>
      <c r="AC81" s="726"/>
      <c r="AD81" s="726"/>
      <c r="AE81" s="726"/>
    </row>
    <row r="82" spans="2:31" s="1" customFormat="1" ht="12.75" customHeight="1" x14ac:dyDescent="0.2">
      <c r="B82" s="592"/>
      <c r="C82" s="592"/>
      <c r="D82" s="592"/>
      <c r="E82" s="592"/>
      <c r="F82" s="592"/>
      <c r="G82" s="592"/>
      <c r="H82" s="592"/>
      <c r="I82" s="592"/>
      <c r="J82" s="592"/>
      <c r="K82" s="592"/>
      <c r="L82" s="592"/>
      <c r="M82" s="592"/>
      <c r="N82" s="592"/>
      <c r="O82" s="592"/>
      <c r="P82" s="592"/>
      <c r="Q82" s="592"/>
      <c r="R82" s="592"/>
      <c r="S82" s="592"/>
      <c r="T82" s="592"/>
      <c r="U82" s="592"/>
      <c r="V82" s="592"/>
      <c r="W82" s="592"/>
      <c r="X82" s="709"/>
      <c r="Y82" s="709"/>
      <c r="Z82" s="726"/>
      <c r="AA82" s="726"/>
      <c r="AB82" s="726"/>
      <c r="AC82" s="726"/>
      <c r="AD82" s="726"/>
      <c r="AE82" s="726"/>
    </row>
    <row r="83" spans="2:31" s="1" customFormat="1" ht="12.75" customHeight="1" x14ac:dyDescent="0.2">
      <c r="B83" s="592" t="s">
        <v>1606</v>
      </c>
      <c r="C83" s="592"/>
      <c r="D83" s="592"/>
      <c r="E83" s="592"/>
      <c r="F83" s="592"/>
      <c r="G83" s="592"/>
      <c r="H83" s="592"/>
      <c r="I83" s="592"/>
      <c r="J83" s="592"/>
      <c r="K83" s="592"/>
      <c r="L83" s="592"/>
      <c r="M83" s="592"/>
      <c r="N83" s="592"/>
      <c r="O83" s="592"/>
      <c r="P83" s="592"/>
      <c r="Q83" s="592"/>
      <c r="R83" s="592"/>
      <c r="S83" s="592"/>
      <c r="T83" s="592"/>
      <c r="U83" s="592"/>
      <c r="V83" s="592"/>
      <c r="W83" s="592"/>
      <c r="X83" s="709" t="b">
        <v>0</v>
      </c>
      <c r="Y83" s="709"/>
      <c r="Z83" s="726"/>
      <c r="AA83" s="726"/>
      <c r="AB83" s="726"/>
      <c r="AC83" s="726"/>
      <c r="AD83" s="726"/>
      <c r="AE83" s="726"/>
    </row>
    <row r="84" spans="2:31" s="1" customFormat="1" ht="12.75" customHeight="1" x14ac:dyDescent="0.2">
      <c r="B84" s="592"/>
      <c r="C84" s="592"/>
      <c r="D84" s="592"/>
      <c r="E84" s="592"/>
      <c r="F84" s="592"/>
      <c r="G84" s="592"/>
      <c r="H84" s="592"/>
      <c r="I84" s="592"/>
      <c r="J84" s="592"/>
      <c r="K84" s="592"/>
      <c r="L84" s="592"/>
      <c r="M84" s="592"/>
      <c r="N84" s="592"/>
      <c r="O84" s="592"/>
      <c r="P84" s="592"/>
      <c r="Q84" s="592"/>
      <c r="R84" s="592"/>
      <c r="S84" s="592"/>
      <c r="T84" s="592"/>
      <c r="U84" s="592"/>
      <c r="V84" s="592"/>
      <c r="W84" s="592"/>
      <c r="X84" s="709"/>
      <c r="Y84" s="709"/>
      <c r="Z84" s="726"/>
      <c r="AA84" s="726"/>
      <c r="AB84" s="726"/>
      <c r="AC84" s="726"/>
      <c r="AD84" s="726"/>
      <c r="AE84" s="726"/>
    </row>
    <row r="85" spans="2:31" s="1" customFormat="1" ht="12.75" customHeight="1" x14ac:dyDescent="0.2">
      <c r="B85" s="592" t="s">
        <v>1682</v>
      </c>
      <c r="C85" s="592"/>
      <c r="D85" s="592"/>
      <c r="E85" s="592"/>
      <c r="F85" s="592"/>
      <c r="G85" s="592"/>
      <c r="H85" s="592"/>
      <c r="I85" s="592"/>
      <c r="J85" s="592"/>
      <c r="K85" s="592"/>
      <c r="L85" s="592"/>
      <c r="M85" s="592"/>
      <c r="N85" s="592"/>
      <c r="O85" s="592"/>
      <c r="P85" s="592"/>
      <c r="Q85" s="592"/>
      <c r="R85" s="592"/>
      <c r="S85" s="592"/>
      <c r="T85" s="592"/>
      <c r="U85" s="592"/>
      <c r="V85" s="592"/>
      <c r="W85" s="592"/>
      <c r="X85" s="709" t="b">
        <v>0</v>
      </c>
      <c r="Y85" s="709"/>
      <c r="Z85" s="726"/>
      <c r="AA85" s="726"/>
      <c r="AB85" s="726"/>
      <c r="AC85" s="726"/>
      <c r="AD85" s="726"/>
      <c r="AE85" s="726"/>
    </row>
    <row r="86" spans="2:31" s="1" customFormat="1" ht="12.75" customHeight="1" x14ac:dyDescent="0.2">
      <c r="B86" s="592"/>
      <c r="C86" s="592"/>
      <c r="D86" s="592"/>
      <c r="E86" s="592"/>
      <c r="F86" s="592"/>
      <c r="G86" s="592"/>
      <c r="H86" s="592"/>
      <c r="I86" s="592"/>
      <c r="J86" s="592"/>
      <c r="K86" s="592"/>
      <c r="L86" s="592"/>
      <c r="M86" s="592"/>
      <c r="N86" s="592"/>
      <c r="O86" s="592"/>
      <c r="P86" s="592"/>
      <c r="Q86" s="592"/>
      <c r="R86" s="592"/>
      <c r="S86" s="592"/>
      <c r="T86" s="592"/>
      <c r="U86" s="592"/>
      <c r="V86" s="592"/>
      <c r="W86" s="592"/>
      <c r="X86" s="709"/>
      <c r="Y86" s="709"/>
      <c r="Z86" s="726"/>
      <c r="AA86" s="726"/>
      <c r="AB86" s="726"/>
      <c r="AC86" s="726"/>
      <c r="AD86" s="726"/>
      <c r="AE86" s="726"/>
    </row>
    <row r="87" spans="2:31" s="1" customFormat="1" ht="12.75" customHeight="1" x14ac:dyDescent="0.2">
      <c r="B87" s="592" t="s">
        <v>1460</v>
      </c>
      <c r="C87" s="592"/>
      <c r="D87" s="592"/>
      <c r="E87" s="592"/>
      <c r="F87" s="592"/>
      <c r="G87" s="592"/>
      <c r="H87" s="592"/>
      <c r="I87" s="592"/>
      <c r="J87" s="592"/>
      <c r="K87" s="592"/>
      <c r="L87" s="592"/>
      <c r="M87" s="592"/>
      <c r="N87" s="592"/>
      <c r="O87" s="592"/>
      <c r="P87" s="592"/>
      <c r="Q87" s="592"/>
      <c r="R87" s="592"/>
      <c r="S87" s="592"/>
      <c r="T87" s="592"/>
      <c r="U87" s="592"/>
      <c r="V87" s="592"/>
      <c r="W87" s="592"/>
      <c r="X87" s="709" t="b">
        <v>0</v>
      </c>
      <c r="Y87" s="709"/>
      <c r="Z87" s="726"/>
      <c r="AA87" s="726"/>
      <c r="AB87" s="726"/>
      <c r="AC87" s="726"/>
      <c r="AD87" s="726"/>
      <c r="AE87" s="726"/>
    </row>
    <row r="88" spans="2:31" s="1" customFormat="1" ht="12.75" customHeight="1" x14ac:dyDescent="0.2">
      <c r="B88" s="592"/>
      <c r="C88" s="592"/>
      <c r="D88" s="592"/>
      <c r="E88" s="592"/>
      <c r="F88" s="592"/>
      <c r="G88" s="592"/>
      <c r="H88" s="592"/>
      <c r="I88" s="592"/>
      <c r="J88" s="592"/>
      <c r="K88" s="592"/>
      <c r="L88" s="592"/>
      <c r="M88" s="592"/>
      <c r="N88" s="592"/>
      <c r="O88" s="592"/>
      <c r="P88" s="592"/>
      <c r="Q88" s="592"/>
      <c r="R88" s="592"/>
      <c r="S88" s="592"/>
      <c r="T88" s="592"/>
      <c r="U88" s="592"/>
      <c r="V88" s="592"/>
      <c r="W88" s="592"/>
      <c r="X88" s="709"/>
      <c r="Y88" s="709"/>
      <c r="Z88" s="726"/>
      <c r="AA88" s="726"/>
      <c r="AB88" s="726"/>
      <c r="AC88" s="726"/>
      <c r="AD88" s="726"/>
      <c r="AE88" s="726"/>
    </row>
    <row r="89" spans="2:31" s="1" customFormat="1" ht="12.75" customHeight="1" x14ac:dyDescent="0.2">
      <c r="B89" s="185"/>
      <c r="C89" s="67"/>
      <c r="D89" s="67"/>
      <c r="E89" s="67"/>
      <c r="F89" s="67"/>
      <c r="G89" s="67"/>
      <c r="H89" s="67"/>
      <c r="I89" s="67"/>
      <c r="J89" s="67"/>
      <c r="K89" s="67"/>
      <c r="L89" s="67"/>
      <c r="M89" s="67"/>
      <c r="N89" s="67"/>
      <c r="O89" s="67"/>
      <c r="P89" s="67"/>
      <c r="Q89" s="67"/>
      <c r="R89" s="67"/>
      <c r="S89" s="67"/>
      <c r="T89" s="67"/>
      <c r="U89" s="67"/>
      <c r="V89" s="67"/>
      <c r="W89" s="67"/>
      <c r="X89" s="57"/>
      <c r="Y89" s="57"/>
      <c r="Z89" s="57"/>
      <c r="AA89" s="57"/>
      <c r="AB89" s="57"/>
      <c r="AC89" s="57"/>
      <c r="AD89" s="57"/>
      <c r="AE89" s="186"/>
    </row>
    <row r="90" spans="2:31" s="1" customFormat="1" ht="12.75" customHeight="1" x14ac:dyDescent="0.2">
      <c r="B90" s="778" t="s">
        <v>1624</v>
      </c>
      <c r="C90" s="748"/>
      <c r="D90" s="748"/>
      <c r="E90" s="748"/>
      <c r="F90" s="748"/>
      <c r="G90" s="748"/>
      <c r="H90" s="748"/>
      <c r="I90" s="748"/>
      <c r="J90" s="748"/>
      <c r="K90" s="748"/>
      <c r="L90" s="748"/>
      <c r="M90" s="748"/>
      <c r="N90" s="748"/>
      <c r="O90" s="748"/>
      <c r="P90" s="748"/>
      <c r="Q90" s="748"/>
      <c r="R90" s="748"/>
      <c r="S90" s="748"/>
      <c r="T90" s="748"/>
      <c r="U90" s="748"/>
      <c r="V90" s="748"/>
      <c r="W90" s="748"/>
      <c r="X90" s="748"/>
      <c r="Y90" s="748"/>
      <c r="Z90" s="748"/>
      <c r="AA90" s="748"/>
      <c r="AB90" s="748"/>
      <c r="AC90" s="748"/>
      <c r="AD90" s="748"/>
      <c r="AE90" s="779"/>
    </row>
    <row r="91" spans="2:31" s="1" customFormat="1" ht="12.75" customHeight="1" x14ac:dyDescent="0.2">
      <c r="B91" s="778"/>
      <c r="C91" s="748"/>
      <c r="D91" s="748"/>
      <c r="E91" s="748"/>
      <c r="F91" s="748"/>
      <c r="G91" s="748"/>
      <c r="H91" s="748"/>
      <c r="I91" s="748"/>
      <c r="J91" s="748"/>
      <c r="K91" s="748"/>
      <c r="L91" s="748"/>
      <c r="M91" s="748"/>
      <c r="N91" s="748"/>
      <c r="O91" s="748"/>
      <c r="P91" s="748"/>
      <c r="Q91" s="748"/>
      <c r="R91" s="748"/>
      <c r="S91" s="748"/>
      <c r="T91" s="748"/>
      <c r="U91" s="748"/>
      <c r="V91" s="748"/>
      <c r="W91" s="748"/>
      <c r="X91" s="748"/>
      <c r="Y91" s="748"/>
      <c r="Z91" s="748"/>
      <c r="AA91" s="748"/>
      <c r="AB91" s="748"/>
      <c r="AC91" s="748"/>
      <c r="AD91" s="748"/>
      <c r="AE91" s="779"/>
    </row>
    <row r="92" spans="2:31" s="1" customFormat="1" x14ac:dyDescent="0.2">
      <c r="B92" s="185"/>
      <c r="C92" s="67"/>
      <c r="D92" s="67"/>
      <c r="E92" s="67"/>
      <c r="F92" s="67"/>
      <c r="G92" s="67"/>
      <c r="H92" s="67"/>
      <c r="I92" s="67"/>
      <c r="J92" s="67"/>
      <c r="K92" s="67"/>
      <c r="L92" s="67"/>
      <c r="M92" s="67"/>
      <c r="N92" s="67"/>
      <c r="O92" s="67"/>
      <c r="P92" s="67"/>
      <c r="Q92" s="67"/>
      <c r="R92" s="67"/>
      <c r="S92" s="67"/>
      <c r="T92" s="67"/>
      <c r="U92" s="67"/>
      <c r="V92" s="67"/>
      <c r="W92" s="67"/>
      <c r="X92" s="57"/>
      <c r="Y92" s="57"/>
      <c r="Z92" s="57"/>
      <c r="AA92" s="57"/>
      <c r="AB92" s="57"/>
      <c r="AC92" s="57"/>
      <c r="AD92" s="57"/>
      <c r="AE92" s="186"/>
    </row>
    <row r="93" spans="2:31" s="1" customFormat="1" x14ac:dyDescent="0.2">
      <c r="B93" s="217" t="s">
        <v>1616</v>
      </c>
      <c r="AE93" s="180"/>
    </row>
    <row r="94" spans="2:31" s="1" customFormat="1" x14ac:dyDescent="0.2">
      <c r="B94" s="801"/>
      <c r="C94" s="801"/>
      <c r="D94" s="801"/>
      <c r="E94" s="801"/>
      <c r="F94" s="801"/>
      <c r="G94" s="801"/>
      <c r="H94" s="801"/>
      <c r="I94" s="801"/>
      <c r="J94" s="801"/>
      <c r="K94" s="801"/>
      <c r="L94" s="801"/>
      <c r="M94" s="801"/>
      <c r="N94" s="801"/>
      <c r="O94" s="801"/>
      <c r="P94" s="801"/>
      <c r="Q94" s="801"/>
      <c r="R94" s="801"/>
      <c r="S94" s="801"/>
      <c r="T94" s="801"/>
      <c r="U94" s="801"/>
      <c r="V94" s="801"/>
      <c r="W94" s="801"/>
      <c r="X94" s="801"/>
      <c r="Y94" s="801"/>
      <c r="Z94" s="801"/>
      <c r="AA94" s="801"/>
      <c r="AB94" s="801"/>
      <c r="AC94" s="801"/>
      <c r="AD94" s="801"/>
      <c r="AE94" s="801"/>
    </row>
    <row r="95" spans="2:31" s="1" customFormat="1" x14ac:dyDescent="0.2">
      <c r="B95" s="801"/>
      <c r="C95" s="801"/>
      <c r="D95" s="801"/>
      <c r="E95" s="801"/>
      <c r="F95" s="801"/>
      <c r="G95" s="801"/>
      <c r="H95" s="801"/>
      <c r="I95" s="801"/>
      <c r="J95" s="801"/>
      <c r="K95" s="801"/>
      <c r="L95" s="801"/>
      <c r="M95" s="801"/>
      <c r="N95" s="801"/>
      <c r="O95" s="801"/>
      <c r="P95" s="801"/>
      <c r="Q95" s="801"/>
      <c r="R95" s="801"/>
      <c r="S95" s="801"/>
      <c r="T95" s="801"/>
      <c r="U95" s="801"/>
      <c r="V95" s="801"/>
      <c r="W95" s="801"/>
      <c r="X95" s="801"/>
      <c r="Y95" s="801"/>
      <c r="Z95" s="801"/>
      <c r="AA95" s="801"/>
      <c r="AB95" s="801"/>
      <c r="AC95" s="801"/>
      <c r="AD95" s="801"/>
      <c r="AE95" s="801"/>
    </row>
    <row r="96" spans="2:31" s="1" customFormat="1" x14ac:dyDescent="0.2">
      <c r="B96" s="801"/>
      <c r="C96" s="801"/>
      <c r="D96" s="801"/>
      <c r="E96" s="801"/>
      <c r="F96" s="801"/>
      <c r="G96" s="801"/>
      <c r="H96" s="801"/>
      <c r="I96" s="801"/>
      <c r="J96" s="801"/>
      <c r="K96" s="801"/>
      <c r="L96" s="801"/>
      <c r="M96" s="801"/>
      <c r="N96" s="801"/>
      <c r="O96" s="801"/>
      <c r="P96" s="801"/>
      <c r="Q96" s="801"/>
      <c r="R96" s="801"/>
      <c r="S96" s="801"/>
      <c r="T96" s="801"/>
      <c r="U96" s="801"/>
      <c r="V96" s="801"/>
      <c r="W96" s="801"/>
      <c r="X96" s="801"/>
      <c r="Y96" s="801"/>
      <c r="Z96" s="801"/>
      <c r="AA96" s="801"/>
      <c r="AB96" s="801"/>
      <c r="AC96" s="801"/>
      <c r="AD96" s="801"/>
      <c r="AE96" s="801"/>
    </row>
    <row r="97" spans="2:31" s="1" customFormat="1" x14ac:dyDescent="0.2">
      <c r="B97" s="801"/>
      <c r="C97" s="801"/>
      <c r="D97" s="801"/>
      <c r="E97" s="801"/>
      <c r="F97" s="801"/>
      <c r="G97" s="801"/>
      <c r="H97" s="801"/>
      <c r="I97" s="801"/>
      <c r="J97" s="801"/>
      <c r="K97" s="801"/>
      <c r="L97" s="801"/>
      <c r="M97" s="801"/>
      <c r="N97" s="801"/>
      <c r="O97" s="801"/>
      <c r="P97" s="801"/>
      <c r="Q97" s="801"/>
      <c r="R97" s="801"/>
      <c r="S97" s="801"/>
      <c r="T97" s="801"/>
      <c r="U97" s="801"/>
      <c r="V97" s="801"/>
      <c r="W97" s="801"/>
      <c r="X97" s="801"/>
      <c r="Y97" s="801"/>
      <c r="Z97" s="801"/>
      <c r="AA97" s="801"/>
      <c r="AB97" s="801"/>
      <c r="AC97" s="801"/>
      <c r="AD97" s="801"/>
      <c r="AE97" s="801"/>
    </row>
    <row r="98" spans="2:31" s="1" customFormat="1" x14ac:dyDescent="0.2">
      <c r="B98" s="801"/>
      <c r="C98" s="801"/>
      <c r="D98" s="801"/>
      <c r="E98" s="801"/>
      <c r="F98" s="801"/>
      <c r="G98" s="801"/>
      <c r="H98" s="801"/>
      <c r="I98" s="801"/>
      <c r="J98" s="801"/>
      <c r="K98" s="801"/>
      <c r="L98" s="801"/>
      <c r="M98" s="801"/>
      <c r="N98" s="801"/>
      <c r="O98" s="801"/>
      <c r="P98" s="801"/>
      <c r="Q98" s="801"/>
      <c r="R98" s="801"/>
      <c r="S98" s="801"/>
      <c r="T98" s="801"/>
      <c r="U98" s="801"/>
      <c r="V98" s="801"/>
      <c r="W98" s="801"/>
      <c r="X98" s="801"/>
      <c r="Y98" s="801"/>
      <c r="Z98" s="801"/>
      <c r="AA98" s="801"/>
      <c r="AB98" s="801"/>
      <c r="AC98" s="801"/>
      <c r="AD98" s="801"/>
      <c r="AE98" s="801"/>
    </row>
    <row r="99" spans="2:31" s="1" customFormat="1" x14ac:dyDescent="0.2">
      <c r="B99" s="801"/>
      <c r="C99" s="801"/>
      <c r="D99" s="801"/>
      <c r="E99" s="801"/>
      <c r="F99" s="801"/>
      <c r="G99" s="801"/>
      <c r="H99" s="801"/>
      <c r="I99" s="801"/>
      <c r="J99" s="801"/>
      <c r="K99" s="801"/>
      <c r="L99" s="801"/>
      <c r="M99" s="801"/>
      <c r="N99" s="801"/>
      <c r="O99" s="801"/>
      <c r="P99" s="801"/>
      <c r="Q99" s="801"/>
      <c r="R99" s="801"/>
      <c r="S99" s="801"/>
      <c r="T99" s="801"/>
      <c r="U99" s="801"/>
      <c r="V99" s="801"/>
      <c r="W99" s="801"/>
      <c r="X99" s="801"/>
      <c r="Y99" s="801"/>
      <c r="Z99" s="801"/>
      <c r="AA99" s="801"/>
      <c r="AB99" s="801"/>
      <c r="AC99" s="801"/>
      <c r="AD99" s="801"/>
      <c r="AE99" s="801"/>
    </row>
    <row r="100" spans="2:31" s="1" customFormat="1" x14ac:dyDescent="0.2">
      <c r="B100" s="801"/>
      <c r="C100" s="801"/>
      <c r="D100" s="801"/>
      <c r="E100" s="801"/>
      <c r="F100" s="801"/>
      <c r="G100" s="801"/>
      <c r="H100" s="801"/>
      <c r="I100" s="801"/>
      <c r="J100" s="801"/>
      <c r="K100" s="801"/>
      <c r="L100" s="801"/>
      <c r="M100" s="801"/>
      <c r="N100" s="801"/>
      <c r="O100" s="801"/>
      <c r="P100" s="801"/>
      <c r="Q100" s="801"/>
      <c r="R100" s="801"/>
      <c r="S100" s="801"/>
      <c r="T100" s="801"/>
      <c r="U100" s="801"/>
      <c r="V100" s="801"/>
      <c r="W100" s="801"/>
      <c r="X100" s="801"/>
      <c r="Y100" s="801"/>
      <c r="Z100" s="801"/>
      <c r="AA100" s="801"/>
      <c r="AB100" s="801"/>
      <c r="AC100" s="801"/>
      <c r="AD100" s="801"/>
      <c r="AE100" s="801"/>
    </row>
    <row r="101" spans="2:31" s="1" customFormat="1" x14ac:dyDescent="0.2">
      <c r="B101" s="211"/>
      <c r="C101" s="92"/>
      <c r="D101" s="92"/>
      <c r="E101" s="92"/>
      <c r="F101" s="92"/>
      <c r="G101" s="92"/>
      <c r="H101" s="92"/>
      <c r="I101" s="92"/>
      <c r="J101" s="92"/>
      <c r="K101" s="92"/>
      <c r="L101" s="92"/>
      <c r="M101" s="92"/>
      <c r="N101" s="92"/>
      <c r="O101" s="92"/>
      <c r="P101" s="92"/>
      <c r="Q101" s="92"/>
      <c r="R101" s="92"/>
      <c r="S101" s="92"/>
      <c r="T101" s="92"/>
      <c r="U101" s="92"/>
      <c r="V101" s="92"/>
      <c r="W101" s="92"/>
      <c r="X101" s="92"/>
      <c r="Y101" s="92"/>
      <c r="Z101" s="92"/>
      <c r="AA101" s="92"/>
      <c r="AB101" s="92"/>
      <c r="AC101" s="92"/>
      <c r="AD101" s="92"/>
      <c r="AE101" s="212"/>
    </row>
    <row r="102" spans="2:31" s="1" customFormat="1" x14ac:dyDescent="0.2">
      <c r="B102" s="185"/>
      <c r="C102" s="67"/>
      <c r="D102" s="67"/>
      <c r="E102" s="67"/>
      <c r="F102" s="67"/>
      <c r="G102" s="67"/>
      <c r="H102" s="67"/>
      <c r="I102" s="67"/>
      <c r="J102" s="67"/>
      <c r="K102" s="67"/>
      <c r="L102" s="67"/>
      <c r="M102" s="67"/>
      <c r="N102" s="67"/>
      <c r="O102" s="67"/>
      <c r="P102" s="67"/>
      <c r="Q102" s="67"/>
      <c r="R102" s="67"/>
      <c r="S102" s="67"/>
      <c r="T102" s="67"/>
      <c r="U102" s="67"/>
      <c r="V102" s="67"/>
      <c r="W102" s="67"/>
      <c r="X102" s="57"/>
      <c r="Y102" s="57"/>
      <c r="Z102" s="57"/>
      <c r="AA102" s="57"/>
      <c r="AB102" s="57"/>
      <c r="AC102" s="57"/>
      <c r="AD102" s="57"/>
      <c r="AE102" s="186"/>
    </row>
    <row r="103" spans="2:31" s="1" customFormat="1" x14ac:dyDescent="0.2">
      <c r="B103" s="215" t="s">
        <v>1625</v>
      </c>
      <c r="C103" s="67"/>
      <c r="D103" s="67"/>
      <c r="E103" s="67"/>
      <c r="F103" s="67"/>
      <c r="G103" s="67"/>
      <c r="H103" s="67"/>
      <c r="I103" s="67"/>
      <c r="J103" s="67"/>
      <c r="K103" s="67"/>
      <c r="L103" s="67"/>
      <c r="M103" s="67"/>
      <c r="N103" s="67"/>
      <c r="O103" s="67"/>
      <c r="P103" s="67"/>
      <c r="Q103" s="67"/>
      <c r="R103" s="67"/>
      <c r="S103" s="67"/>
      <c r="T103" s="67"/>
      <c r="U103" s="67"/>
      <c r="V103" s="67"/>
      <c r="W103" s="67"/>
      <c r="X103" s="57"/>
      <c r="Y103" s="57"/>
      <c r="Z103" s="57"/>
      <c r="AA103" s="57"/>
      <c r="AB103" s="57"/>
      <c r="AC103" s="57"/>
      <c r="AD103" s="57"/>
      <c r="AE103" s="186"/>
    </row>
    <row r="104" spans="2:31" s="1" customFormat="1" x14ac:dyDescent="0.2">
      <c r="B104" s="164"/>
      <c r="C104" s="60"/>
      <c r="D104" s="60"/>
      <c r="E104" s="60"/>
      <c r="F104" s="60"/>
      <c r="G104" s="60"/>
      <c r="H104" s="60"/>
      <c r="I104" s="60"/>
      <c r="J104" s="60"/>
      <c r="K104" s="60"/>
      <c r="L104" s="60"/>
      <c r="M104" s="60"/>
      <c r="N104" s="60"/>
      <c r="O104" s="60"/>
      <c r="P104" s="60"/>
      <c r="Q104" s="60"/>
      <c r="R104" s="60"/>
      <c r="S104" s="60"/>
      <c r="T104" s="60"/>
      <c r="U104" s="60"/>
      <c r="V104" s="60"/>
      <c r="W104" s="60"/>
      <c r="X104" s="88"/>
      <c r="Y104" s="88"/>
      <c r="Z104" s="88"/>
      <c r="AA104" s="88"/>
      <c r="AB104" s="88"/>
      <c r="AC104" s="88"/>
      <c r="AD104" s="88"/>
      <c r="AE104" s="218"/>
    </row>
    <row r="105" spans="2:31" s="1" customFormat="1" x14ac:dyDescent="0.2">
      <c r="B105" s="762" t="s">
        <v>1641</v>
      </c>
      <c r="C105" s="762"/>
      <c r="D105" s="762"/>
      <c r="E105" s="762"/>
      <c r="F105" s="762"/>
      <c r="G105" s="762"/>
      <c r="H105" s="762"/>
      <c r="I105" s="762"/>
      <c r="J105" s="762"/>
      <c r="K105" s="762"/>
      <c r="L105" s="762"/>
      <c r="M105" s="762"/>
      <c r="N105" s="762"/>
      <c r="O105" s="762"/>
      <c r="P105" s="762"/>
      <c r="Q105" s="762"/>
      <c r="R105" s="762"/>
      <c r="S105" s="762"/>
      <c r="T105" s="762"/>
      <c r="U105" s="762"/>
      <c r="V105" s="762"/>
      <c r="W105" s="762"/>
      <c r="X105" s="756"/>
      <c r="Y105" s="756"/>
      <c r="Z105" s="756" t="s">
        <v>1603</v>
      </c>
      <c r="AA105" s="756"/>
      <c r="AB105" s="757" t="s">
        <v>1604</v>
      </c>
      <c r="AC105" s="757"/>
      <c r="AD105" s="757"/>
      <c r="AE105" s="757"/>
    </row>
    <row r="106" spans="2:31" s="1" customFormat="1" x14ac:dyDescent="0.2">
      <c r="B106" s="762"/>
      <c r="C106" s="762"/>
      <c r="D106" s="762"/>
      <c r="E106" s="762"/>
      <c r="F106" s="762"/>
      <c r="G106" s="762"/>
      <c r="H106" s="762"/>
      <c r="I106" s="762"/>
      <c r="J106" s="762"/>
      <c r="K106" s="762"/>
      <c r="L106" s="762"/>
      <c r="M106" s="762"/>
      <c r="N106" s="762"/>
      <c r="O106" s="762"/>
      <c r="P106" s="762"/>
      <c r="Q106" s="762"/>
      <c r="R106" s="762"/>
      <c r="S106" s="762"/>
      <c r="T106" s="762"/>
      <c r="U106" s="762"/>
      <c r="V106" s="762"/>
      <c r="W106" s="762"/>
      <c r="X106" s="756"/>
      <c r="Y106" s="756"/>
      <c r="Z106" s="756"/>
      <c r="AA106" s="756"/>
      <c r="AB106" s="757"/>
      <c r="AC106" s="757"/>
      <c r="AD106" s="757"/>
      <c r="AE106" s="757"/>
    </row>
    <row r="107" spans="2:31" s="1" customFormat="1" ht="12.75" customHeight="1" x14ac:dyDescent="0.2">
      <c r="B107" s="725"/>
      <c r="C107" s="402"/>
      <c r="D107" s="402"/>
      <c r="E107" s="402"/>
      <c r="F107" s="402"/>
      <c r="G107" s="402"/>
      <c r="H107" s="402"/>
      <c r="I107" s="402"/>
      <c r="J107" s="402"/>
      <c r="K107" s="402"/>
      <c r="L107" s="402"/>
      <c r="M107" s="402"/>
      <c r="N107" s="402"/>
      <c r="O107" s="402"/>
      <c r="P107" s="402"/>
      <c r="Q107" s="402"/>
      <c r="R107" s="402"/>
      <c r="S107" s="402"/>
      <c r="T107" s="402"/>
      <c r="U107" s="402"/>
      <c r="V107" s="402"/>
      <c r="W107" s="402"/>
      <c r="X107" s="70"/>
      <c r="Y107" s="70"/>
      <c r="Z107" s="70"/>
      <c r="AA107" s="70"/>
      <c r="AB107" s="70"/>
      <c r="AC107" s="70"/>
      <c r="AD107" s="70"/>
      <c r="AE107" s="216"/>
    </row>
    <row r="108" spans="2:31" s="1" customFormat="1" ht="12.75" customHeight="1" x14ac:dyDescent="0.2">
      <c r="B108" s="592" t="s">
        <v>1605</v>
      </c>
      <c r="C108" s="592"/>
      <c r="D108" s="592"/>
      <c r="E108" s="592"/>
      <c r="F108" s="592"/>
      <c r="G108" s="592"/>
      <c r="H108" s="592"/>
      <c r="I108" s="592"/>
      <c r="J108" s="592"/>
      <c r="K108" s="592"/>
      <c r="L108" s="592"/>
      <c r="M108" s="592"/>
      <c r="N108" s="592"/>
      <c r="O108" s="592"/>
      <c r="P108" s="592"/>
      <c r="Q108" s="592"/>
      <c r="R108" s="592"/>
      <c r="S108" s="592"/>
      <c r="T108" s="592"/>
      <c r="U108" s="592"/>
      <c r="V108" s="592"/>
      <c r="W108" s="592"/>
      <c r="X108" s="709" t="b">
        <v>0</v>
      </c>
      <c r="Y108" s="709"/>
      <c r="Z108" s="708"/>
      <c r="AA108" s="708"/>
      <c r="AB108" s="708"/>
      <c r="AC108" s="708"/>
      <c r="AD108" s="708"/>
      <c r="AE108" s="708"/>
    </row>
    <row r="109" spans="2:31" s="1" customFormat="1" x14ac:dyDescent="0.2">
      <c r="B109" s="592"/>
      <c r="C109" s="592"/>
      <c r="D109" s="592"/>
      <c r="E109" s="592"/>
      <c r="F109" s="592"/>
      <c r="G109" s="592"/>
      <c r="H109" s="592"/>
      <c r="I109" s="592"/>
      <c r="J109" s="592"/>
      <c r="K109" s="592"/>
      <c r="L109" s="592"/>
      <c r="M109" s="592"/>
      <c r="N109" s="592"/>
      <c r="O109" s="592"/>
      <c r="P109" s="592"/>
      <c r="Q109" s="592"/>
      <c r="R109" s="592"/>
      <c r="S109" s="592"/>
      <c r="T109" s="592"/>
      <c r="U109" s="592"/>
      <c r="V109" s="592"/>
      <c r="W109" s="592"/>
      <c r="X109" s="709"/>
      <c r="Y109" s="709"/>
      <c r="Z109" s="708"/>
      <c r="AA109" s="708"/>
      <c r="AB109" s="708"/>
      <c r="AC109" s="708"/>
      <c r="AD109" s="708"/>
      <c r="AE109" s="708"/>
    </row>
    <row r="110" spans="2:31" s="1" customFormat="1" x14ac:dyDescent="0.2">
      <c r="B110" s="592" t="s">
        <v>1606</v>
      </c>
      <c r="C110" s="592"/>
      <c r="D110" s="592"/>
      <c r="E110" s="592"/>
      <c r="F110" s="592"/>
      <c r="G110" s="592"/>
      <c r="H110" s="592"/>
      <c r="I110" s="592"/>
      <c r="J110" s="592"/>
      <c r="K110" s="592"/>
      <c r="L110" s="592"/>
      <c r="M110" s="592"/>
      <c r="N110" s="592"/>
      <c r="O110" s="592"/>
      <c r="P110" s="592"/>
      <c r="Q110" s="592"/>
      <c r="R110" s="592"/>
      <c r="S110" s="592"/>
      <c r="T110" s="592"/>
      <c r="U110" s="592"/>
      <c r="V110" s="592"/>
      <c r="W110" s="592"/>
      <c r="X110" s="709" t="b">
        <v>0</v>
      </c>
      <c r="Y110" s="709"/>
      <c r="Z110" s="708"/>
      <c r="AA110" s="708"/>
      <c r="AB110" s="708"/>
      <c r="AC110" s="708"/>
      <c r="AD110" s="708"/>
      <c r="AE110" s="708"/>
    </row>
    <row r="111" spans="2:31" s="1" customFormat="1" x14ac:dyDescent="0.2">
      <c r="B111" s="592"/>
      <c r="C111" s="592"/>
      <c r="D111" s="592"/>
      <c r="E111" s="592"/>
      <c r="F111" s="592"/>
      <c r="G111" s="592"/>
      <c r="H111" s="592"/>
      <c r="I111" s="592"/>
      <c r="J111" s="592"/>
      <c r="K111" s="592"/>
      <c r="L111" s="592"/>
      <c r="M111" s="592"/>
      <c r="N111" s="592"/>
      <c r="O111" s="592"/>
      <c r="P111" s="592"/>
      <c r="Q111" s="592"/>
      <c r="R111" s="592"/>
      <c r="S111" s="592"/>
      <c r="T111" s="592"/>
      <c r="U111" s="592"/>
      <c r="V111" s="592"/>
      <c r="W111" s="592"/>
      <c r="X111" s="709"/>
      <c r="Y111" s="709"/>
      <c r="Z111" s="708"/>
      <c r="AA111" s="708"/>
      <c r="AB111" s="708"/>
      <c r="AC111" s="708"/>
      <c r="AD111" s="708"/>
      <c r="AE111" s="708"/>
    </row>
    <row r="112" spans="2:31" s="1" customFormat="1" ht="15" customHeight="1" x14ac:dyDescent="0.2">
      <c r="B112" s="592" t="s">
        <v>1682</v>
      </c>
      <c r="C112" s="592"/>
      <c r="D112" s="592"/>
      <c r="E112" s="592"/>
      <c r="F112" s="592"/>
      <c r="G112" s="592"/>
      <c r="H112" s="592"/>
      <c r="I112" s="592"/>
      <c r="J112" s="592"/>
      <c r="K112" s="592"/>
      <c r="L112" s="592"/>
      <c r="M112" s="592"/>
      <c r="N112" s="592"/>
      <c r="O112" s="592"/>
      <c r="P112" s="592"/>
      <c r="Q112" s="592"/>
      <c r="R112" s="592"/>
      <c r="S112" s="592"/>
      <c r="T112" s="592"/>
      <c r="U112" s="592"/>
      <c r="V112" s="592"/>
      <c r="W112" s="592"/>
      <c r="X112" s="709" t="b">
        <v>0</v>
      </c>
      <c r="Y112" s="709"/>
      <c r="Z112" s="708"/>
      <c r="AA112" s="708"/>
      <c r="AB112" s="708"/>
      <c r="AC112" s="708"/>
      <c r="AD112" s="708"/>
      <c r="AE112" s="708"/>
    </row>
    <row r="113" spans="2:31" s="1" customFormat="1" ht="15" customHeight="1" x14ac:dyDescent="0.2">
      <c r="B113" s="592"/>
      <c r="C113" s="592"/>
      <c r="D113" s="592"/>
      <c r="E113" s="592"/>
      <c r="F113" s="592"/>
      <c r="G113" s="592"/>
      <c r="H113" s="592"/>
      <c r="I113" s="592"/>
      <c r="J113" s="592"/>
      <c r="K113" s="592"/>
      <c r="L113" s="592"/>
      <c r="M113" s="592"/>
      <c r="N113" s="592"/>
      <c r="O113" s="592"/>
      <c r="P113" s="592"/>
      <c r="Q113" s="592"/>
      <c r="R113" s="592"/>
      <c r="S113" s="592"/>
      <c r="T113" s="592"/>
      <c r="U113" s="592"/>
      <c r="V113" s="592"/>
      <c r="W113" s="592"/>
      <c r="X113" s="709"/>
      <c r="Y113" s="709"/>
      <c r="Z113" s="708"/>
      <c r="AA113" s="708"/>
      <c r="AB113" s="708"/>
      <c r="AC113" s="708"/>
      <c r="AD113" s="708"/>
      <c r="AE113" s="708"/>
    </row>
    <row r="114" spans="2:31" s="1" customFormat="1" ht="15" customHeight="1" x14ac:dyDescent="0.2">
      <c r="B114" s="592"/>
      <c r="C114" s="592"/>
      <c r="D114" s="592"/>
      <c r="E114" s="592"/>
      <c r="F114" s="592"/>
      <c r="G114" s="592"/>
      <c r="H114" s="592"/>
      <c r="I114" s="592"/>
      <c r="J114" s="592"/>
      <c r="K114" s="592"/>
      <c r="L114" s="592"/>
      <c r="M114" s="592"/>
      <c r="N114" s="592"/>
      <c r="O114" s="592"/>
      <c r="P114" s="592"/>
      <c r="Q114" s="592"/>
      <c r="R114" s="592"/>
      <c r="S114" s="592"/>
      <c r="T114" s="592"/>
      <c r="U114" s="592"/>
      <c r="V114" s="592"/>
      <c r="W114" s="592"/>
      <c r="X114" s="709" t="b">
        <v>0</v>
      </c>
      <c r="Y114" s="709"/>
      <c r="Z114" s="708"/>
      <c r="AA114" s="708"/>
      <c r="AB114" s="708"/>
      <c r="AC114" s="708"/>
      <c r="AD114" s="708"/>
      <c r="AE114" s="708"/>
    </row>
    <row r="115" spans="2:31" s="1" customFormat="1" ht="15" customHeight="1" x14ac:dyDescent="0.2">
      <c r="B115" s="592"/>
      <c r="C115" s="592"/>
      <c r="D115" s="592"/>
      <c r="E115" s="592"/>
      <c r="F115" s="592"/>
      <c r="G115" s="592"/>
      <c r="H115" s="592"/>
      <c r="I115" s="592"/>
      <c r="J115" s="592"/>
      <c r="K115" s="592"/>
      <c r="L115" s="592"/>
      <c r="M115" s="592"/>
      <c r="N115" s="592"/>
      <c r="O115" s="592"/>
      <c r="P115" s="592"/>
      <c r="Q115" s="592"/>
      <c r="R115" s="592"/>
      <c r="S115" s="592"/>
      <c r="T115" s="592"/>
      <c r="U115" s="592"/>
      <c r="V115" s="592"/>
      <c r="W115" s="592"/>
      <c r="X115" s="709"/>
      <c r="Y115" s="709"/>
      <c r="Z115" s="708"/>
      <c r="AA115" s="708"/>
      <c r="AB115" s="708"/>
      <c r="AC115" s="708"/>
      <c r="AD115" s="708"/>
      <c r="AE115" s="708"/>
    </row>
    <row r="116" spans="2:31" s="1" customFormat="1" ht="39.75" customHeight="1" x14ac:dyDescent="0.2">
      <c r="B116" s="592"/>
      <c r="C116" s="592"/>
      <c r="D116" s="592"/>
      <c r="E116" s="592"/>
      <c r="F116" s="592"/>
      <c r="G116" s="592"/>
      <c r="H116" s="592"/>
      <c r="I116" s="592"/>
      <c r="J116" s="592"/>
      <c r="K116" s="592"/>
      <c r="L116" s="592"/>
      <c r="M116" s="592"/>
      <c r="N116" s="592"/>
      <c r="O116" s="592"/>
      <c r="P116" s="592"/>
      <c r="Q116" s="592"/>
      <c r="R116" s="592"/>
      <c r="S116" s="592"/>
      <c r="T116" s="592"/>
      <c r="U116" s="592"/>
      <c r="V116" s="592"/>
      <c r="W116" s="592"/>
      <c r="X116" s="709" t="b">
        <v>0</v>
      </c>
      <c r="Y116" s="709"/>
      <c r="Z116" s="708"/>
      <c r="AA116" s="708"/>
      <c r="AB116" s="708"/>
      <c r="AC116" s="708"/>
      <c r="AD116" s="708"/>
      <c r="AE116" s="708"/>
    </row>
    <row r="117" spans="2:31" s="1" customFormat="1" ht="39.75" customHeight="1" x14ac:dyDescent="0.2">
      <c r="B117" s="592"/>
      <c r="C117" s="592"/>
      <c r="D117" s="592"/>
      <c r="E117" s="592"/>
      <c r="F117" s="592"/>
      <c r="G117" s="592"/>
      <c r="H117" s="592"/>
      <c r="I117" s="592"/>
      <c r="J117" s="592"/>
      <c r="K117" s="592"/>
      <c r="L117" s="592"/>
      <c r="M117" s="592"/>
      <c r="N117" s="592"/>
      <c r="O117" s="592"/>
      <c r="P117" s="592"/>
      <c r="Q117" s="592"/>
      <c r="R117" s="592"/>
      <c r="S117" s="592"/>
      <c r="T117" s="592"/>
      <c r="U117" s="592"/>
      <c r="V117" s="592"/>
      <c r="W117" s="592"/>
      <c r="X117" s="709"/>
      <c r="Y117" s="709"/>
      <c r="Z117" s="708"/>
      <c r="AA117" s="708"/>
      <c r="AB117" s="708"/>
      <c r="AC117" s="708"/>
      <c r="AD117" s="708"/>
      <c r="AE117" s="708"/>
    </row>
    <row r="118" spans="2:31" s="1" customFormat="1" ht="29.25" customHeight="1" x14ac:dyDescent="0.2">
      <c r="B118" s="592" t="s">
        <v>1683</v>
      </c>
      <c r="C118" s="592"/>
      <c r="D118" s="592"/>
      <c r="E118" s="592"/>
      <c r="F118" s="592"/>
      <c r="G118" s="592"/>
      <c r="H118" s="592"/>
      <c r="I118" s="592"/>
      <c r="J118" s="592"/>
      <c r="K118" s="592"/>
      <c r="L118" s="592"/>
      <c r="M118" s="592"/>
      <c r="N118" s="592"/>
      <c r="O118" s="592"/>
      <c r="P118" s="592"/>
      <c r="Q118" s="592"/>
      <c r="R118" s="592"/>
      <c r="S118" s="592"/>
      <c r="T118" s="592"/>
      <c r="U118" s="592"/>
      <c r="V118" s="592"/>
      <c r="W118" s="592"/>
      <c r="X118" s="709" t="b">
        <v>0</v>
      </c>
      <c r="Y118" s="709"/>
      <c r="Z118" s="708"/>
      <c r="AA118" s="708"/>
      <c r="AB118" s="708"/>
      <c r="AC118" s="708"/>
      <c r="AD118" s="708"/>
      <c r="AE118" s="708"/>
    </row>
    <row r="119" spans="2:31" s="1" customFormat="1" ht="29.25" customHeight="1" x14ac:dyDescent="0.2">
      <c r="B119" s="592"/>
      <c r="C119" s="592"/>
      <c r="D119" s="592"/>
      <c r="E119" s="592"/>
      <c r="F119" s="592"/>
      <c r="G119" s="592"/>
      <c r="H119" s="592"/>
      <c r="I119" s="592"/>
      <c r="J119" s="592"/>
      <c r="K119" s="592"/>
      <c r="L119" s="592"/>
      <c r="M119" s="592"/>
      <c r="N119" s="592"/>
      <c r="O119" s="592"/>
      <c r="P119" s="592"/>
      <c r="Q119" s="592"/>
      <c r="R119" s="592"/>
      <c r="S119" s="592"/>
      <c r="T119" s="592"/>
      <c r="U119" s="592"/>
      <c r="V119" s="592"/>
      <c r="W119" s="592"/>
      <c r="X119" s="709"/>
      <c r="Y119" s="709"/>
      <c r="Z119" s="708"/>
      <c r="AA119" s="708"/>
      <c r="AB119" s="708"/>
      <c r="AC119" s="708"/>
      <c r="AD119" s="708"/>
      <c r="AE119" s="708"/>
    </row>
    <row r="120" spans="2:31" s="1" customFormat="1" ht="45" customHeight="1" x14ac:dyDescent="0.2">
      <c r="B120" s="592" t="s">
        <v>1613</v>
      </c>
      <c r="C120" s="592"/>
      <c r="D120" s="592"/>
      <c r="E120" s="592"/>
      <c r="F120" s="592"/>
      <c r="G120" s="592"/>
      <c r="H120" s="592"/>
      <c r="I120" s="592"/>
      <c r="J120" s="592"/>
      <c r="K120" s="592"/>
      <c r="L120" s="592"/>
      <c r="M120" s="592"/>
      <c r="N120" s="592"/>
      <c r="O120" s="592"/>
      <c r="P120" s="592"/>
      <c r="Q120" s="592"/>
      <c r="R120" s="592"/>
      <c r="S120" s="592"/>
      <c r="T120" s="592"/>
      <c r="U120" s="592"/>
      <c r="V120" s="592"/>
      <c r="W120" s="592"/>
      <c r="X120" s="709" t="b">
        <v>0</v>
      </c>
      <c r="Y120" s="709"/>
      <c r="Z120" s="708"/>
      <c r="AA120" s="708"/>
      <c r="AB120" s="708"/>
      <c r="AC120" s="708"/>
      <c r="AD120" s="708"/>
      <c r="AE120" s="708"/>
    </row>
    <row r="121" spans="2:31" s="1" customFormat="1" ht="45" customHeight="1" x14ac:dyDescent="0.2">
      <c r="B121" s="592"/>
      <c r="C121" s="592"/>
      <c r="D121" s="592"/>
      <c r="E121" s="592"/>
      <c r="F121" s="592"/>
      <c r="G121" s="592"/>
      <c r="H121" s="592"/>
      <c r="I121" s="592"/>
      <c r="J121" s="592"/>
      <c r="K121" s="592"/>
      <c r="L121" s="592"/>
      <c r="M121" s="592"/>
      <c r="N121" s="592"/>
      <c r="O121" s="592"/>
      <c r="P121" s="592"/>
      <c r="Q121" s="592"/>
      <c r="R121" s="592"/>
      <c r="S121" s="592"/>
      <c r="T121" s="592"/>
      <c r="U121" s="592"/>
      <c r="V121" s="592"/>
      <c r="W121" s="592"/>
      <c r="X121" s="709"/>
      <c r="Y121" s="709"/>
      <c r="Z121" s="708"/>
      <c r="AA121" s="708"/>
      <c r="AB121" s="708"/>
      <c r="AC121" s="708"/>
      <c r="AD121" s="708"/>
      <c r="AE121" s="708"/>
    </row>
    <row r="122" spans="2:31" s="1" customFormat="1" x14ac:dyDescent="0.2">
      <c r="B122" s="152"/>
      <c r="AE122" s="180"/>
    </row>
    <row r="123" spans="2:31" s="1" customFormat="1" x14ac:dyDescent="0.2">
      <c r="B123" s="778" t="s">
        <v>1627</v>
      </c>
      <c r="C123" s="748"/>
      <c r="D123" s="748"/>
      <c r="E123" s="748"/>
      <c r="F123" s="748"/>
      <c r="G123" s="748"/>
      <c r="H123" s="748"/>
      <c r="I123" s="748"/>
      <c r="J123" s="748"/>
      <c r="K123" s="748"/>
      <c r="L123" s="748"/>
      <c r="M123" s="748"/>
      <c r="N123" s="748"/>
      <c r="O123" s="748"/>
      <c r="P123" s="748"/>
      <c r="Q123" s="748"/>
      <c r="R123" s="748"/>
      <c r="S123" s="748"/>
      <c r="T123" s="748"/>
      <c r="U123" s="748"/>
      <c r="V123" s="748"/>
      <c r="W123" s="748"/>
      <c r="X123" s="748"/>
      <c r="Y123" s="748"/>
      <c r="Z123" s="748"/>
      <c r="AA123" s="748"/>
      <c r="AB123" s="748"/>
      <c r="AC123" s="748"/>
      <c r="AD123" s="748"/>
      <c r="AE123" s="779"/>
    </row>
    <row r="124" spans="2:31" s="1" customFormat="1" x14ac:dyDescent="0.2">
      <c r="B124" s="778"/>
      <c r="C124" s="748"/>
      <c r="D124" s="748"/>
      <c r="E124" s="748"/>
      <c r="F124" s="748"/>
      <c r="G124" s="748"/>
      <c r="H124" s="748"/>
      <c r="I124" s="748"/>
      <c r="J124" s="748"/>
      <c r="K124" s="748"/>
      <c r="L124" s="748"/>
      <c r="M124" s="748"/>
      <c r="N124" s="748"/>
      <c r="O124" s="748"/>
      <c r="P124" s="748"/>
      <c r="Q124" s="748"/>
      <c r="R124" s="748"/>
      <c r="S124" s="748"/>
      <c r="T124" s="748"/>
      <c r="U124" s="748"/>
      <c r="V124" s="748"/>
      <c r="W124" s="748"/>
      <c r="X124" s="748"/>
      <c r="Y124" s="748"/>
      <c r="Z124" s="748"/>
      <c r="AA124" s="748"/>
      <c r="AB124" s="748"/>
      <c r="AC124" s="748"/>
      <c r="AD124" s="748"/>
      <c r="AE124" s="779"/>
    </row>
    <row r="125" spans="2:31" s="1" customFormat="1" ht="15" x14ac:dyDescent="0.25">
      <c r="B125" s="152"/>
      <c r="Q125" s="720" t="s">
        <v>1614</v>
      </c>
      <c r="R125" s="720"/>
      <c r="S125" s="720"/>
      <c r="T125" s="720"/>
      <c r="U125" s="720"/>
      <c r="V125" s="720"/>
      <c r="W125" s="720"/>
      <c r="X125" s="720"/>
      <c r="Y125" s="720"/>
      <c r="Z125" s="728" t="s">
        <v>1615</v>
      </c>
      <c r="AA125" s="728"/>
      <c r="AB125" s="728"/>
      <c r="AC125" s="728"/>
      <c r="AD125" s="728"/>
      <c r="AE125" s="729"/>
    </row>
    <row r="126" spans="2:31" s="1" customFormat="1" ht="15" x14ac:dyDescent="0.25">
      <c r="B126" s="152"/>
      <c r="Q126" s="96"/>
      <c r="R126" s="96"/>
      <c r="S126" s="96"/>
      <c r="T126" s="96"/>
      <c r="U126" s="96"/>
      <c r="V126" s="96"/>
      <c r="W126" s="96"/>
      <c r="X126" s="96"/>
      <c r="Y126" s="96"/>
      <c r="Z126" s="219"/>
      <c r="AA126" s="219"/>
      <c r="AB126" s="219"/>
      <c r="AC126" s="219"/>
      <c r="AD126" s="219"/>
      <c r="AE126" s="220"/>
    </row>
    <row r="127" spans="2:31" s="1" customFormat="1" ht="15" x14ac:dyDescent="0.25">
      <c r="B127" s="217" t="s">
        <v>1616</v>
      </c>
      <c r="C127" s="94"/>
      <c r="D127" s="94"/>
      <c r="E127" s="94"/>
      <c r="F127" s="94"/>
      <c r="G127" s="94"/>
      <c r="H127" s="94"/>
      <c r="I127" s="94"/>
      <c r="J127" s="94"/>
      <c r="K127" s="94"/>
      <c r="L127" s="94"/>
      <c r="M127" s="94"/>
      <c r="N127" s="94"/>
      <c r="O127" s="94"/>
      <c r="P127" s="94"/>
      <c r="Q127" s="245"/>
      <c r="R127" s="245"/>
      <c r="S127" s="245"/>
      <c r="T127" s="245"/>
      <c r="U127" s="245"/>
      <c r="V127" s="245"/>
      <c r="W127" s="245"/>
      <c r="X127" s="245"/>
      <c r="Y127" s="245"/>
      <c r="Z127" s="237"/>
      <c r="AA127" s="237"/>
      <c r="AB127" s="237"/>
      <c r="AC127" s="237"/>
      <c r="AD127" s="237"/>
      <c r="AE127" s="238"/>
    </row>
    <row r="128" spans="2:31" s="1" customFormat="1" x14ac:dyDescent="0.2">
      <c r="B128" s="763"/>
      <c r="C128" s="764"/>
      <c r="D128" s="764"/>
      <c r="E128" s="764"/>
      <c r="F128" s="764"/>
      <c r="G128" s="764"/>
      <c r="H128" s="764"/>
      <c r="I128" s="764"/>
      <c r="J128" s="764"/>
      <c r="K128" s="764"/>
      <c r="L128" s="764"/>
      <c r="M128" s="764"/>
      <c r="N128" s="764"/>
      <c r="O128" s="764"/>
      <c r="P128" s="764"/>
      <c r="Q128" s="764"/>
      <c r="R128" s="764"/>
      <c r="S128" s="764"/>
      <c r="T128" s="764"/>
      <c r="U128" s="764"/>
      <c r="V128" s="764"/>
      <c r="W128" s="764"/>
      <c r="X128" s="764"/>
      <c r="Y128" s="764"/>
      <c r="Z128" s="764"/>
      <c r="AA128" s="764"/>
      <c r="AB128" s="764"/>
      <c r="AC128" s="764"/>
      <c r="AD128" s="764"/>
      <c r="AE128" s="765"/>
    </row>
    <row r="129" spans="2:31" s="1" customFormat="1" x14ac:dyDescent="0.2">
      <c r="B129" s="766"/>
      <c r="C129" s="767"/>
      <c r="D129" s="767"/>
      <c r="E129" s="767"/>
      <c r="F129" s="767"/>
      <c r="G129" s="767"/>
      <c r="H129" s="767"/>
      <c r="I129" s="767"/>
      <c r="J129" s="767"/>
      <c r="K129" s="767"/>
      <c r="L129" s="767"/>
      <c r="M129" s="767"/>
      <c r="N129" s="767"/>
      <c r="O129" s="767"/>
      <c r="P129" s="767"/>
      <c r="Q129" s="767"/>
      <c r="R129" s="767"/>
      <c r="S129" s="767"/>
      <c r="T129" s="767"/>
      <c r="U129" s="767"/>
      <c r="V129" s="767"/>
      <c r="W129" s="767"/>
      <c r="X129" s="767"/>
      <c r="Y129" s="767"/>
      <c r="Z129" s="767"/>
      <c r="AA129" s="767"/>
      <c r="AB129" s="767"/>
      <c r="AC129" s="767"/>
      <c r="AD129" s="767"/>
      <c r="AE129" s="768"/>
    </row>
    <row r="130" spans="2:31" s="1" customFormat="1" x14ac:dyDescent="0.2">
      <c r="B130" s="766"/>
      <c r="C130" s="767"/>
      <c r="D130" s="767"/>
      <c r="E130" s="767"/>
      <c r="F130" s="767"/>
      <c r="G130" s="767"/>
      <c r="H130" s="767"/>
      <c r="I130" s="767"/>
      <c r="J130" s="767"/>
      <c r="K130" s="767"/>
      <c r="L130" s="767"/>
      <c r="M130" s="767"/>
      <c r="N130" s="767"/>
      <c r="O130" s="767"/>
      <c r="P130" s="767"/>
      <c r="Q130" s="767"/>
      <c r="R130" s="767"/>
      <c r="S130" s="767"/>
      <c r="T130" s="767"/>
      <c r="U130" s="767"/>
      <c r="V130" s="767"/>
      <c r="W130" s="767"/>
      <c r="X130" s="767"/>
      <c r="Y130" s="767"/>
      <c r="Z130" s="767"/>
      <c r="AA130" s="767"/>
      <c r="AB130" s="767"/>
      <c r="AC130" s="767"/>
      <c r="AD130" s="767"/>
      <c r="AE130" s="768"/>
    </row>
    <row r="131" spans="2:31" s="1" customFormat="1" x14ac:dyDescent="0.2">
      <c r="B131" s="766"/>
      <c r="C131" s="767"/>
      <c r="D131" s="767"/>
      <c r="E131" s="767"/>
      <c r="F131" s="767"/>
      <c r="G131" s="767"/>
      <c r="H131" s="767"/>
      <c r="I131" s="767"/>
      <c r="J131" s="767"/>
      <c r="K131" s="767"/>
      <c r="L131" s="767"/>
      <c r="M131" s="767"/>
      <c r="N131" s="767"/>
      <c r="O131" s="767"/>
      <c r="P131" s="767"/>
      <c r="Q131" s="767"/>
      <c r="R131" s="767"/>
      <c r="S131" s="767"/>
      <c r="T131" s="767"/>
      <c r="U131" s="767"/>
      <c r="V131" s="767"/>
      <c r="W131" s="767"/>
      <c r="X131" s="767"/>
      <c r="Y131" s="767"/>
      <c r="Z131" s="767"/>
      <c r="AA131" s="767"/>
      <c r="AB131" s="767"/>
      <c r="AC131" s="767"/>
      <c r="AD131" s="767"/>
      <c r="AE131" s="768"/>
    </row>
    <row r="132" spans="2:31" s="1" customFormat="1" x14ac:dyDescent="0.2">
      <c r="B132" s="766"/>
      <c r="C132" s="767"/>
      <c r="D132" s="767"/>
      <c r="E132" s="767"/>
      <c r="F132" s="767"/>
      <c r="G132" s="767"/>
      <c r="H132" s="767"/>
      <c r="I132" s="767"/>
      <c r="J132" s="767"/>
      <c r="K132" s="767"/>
      <c r="L132" s="767"/>
      <c r="M132" s="767"/>
      <c r="N132" s="767"/>
      <c r="O132" s="767"/>
      <c r="P132" s="767"/>
      <c r="Q132" s="767"/>
      <c r="R132" s="767"/>
      <c r="S132" s="767"/>
      <c r="T132" s="767"/>
      <c r="U132" s="767"/>
      <c r="V132" s="767"/>
      <c r="W132" s="767"/>
      <c r="X132" s="767"/>
      <c r="Y132" s="767"/>
      <c r="Z132" s="767"/>
      <c r="AA132" s="767"/>
      <c r="AB132" s="767"/>
      <c r="AC132" s="767"/>
      <c r="AD132" s="767"/>
      <c r="AE132" s="768"/>
    </row>
    <row r="133" spans="2:31" s="1" customFormat="1" x14ac:dyDescent="0.2">
      <c r="B133" s="766"/>
      <c r="C133" s="767"/>
      <c r="D133" s="767"/>
      <c r="E133" s="767"/>
      <c r="F133" s="767"/>
      <c r="G133" s="767"/>
      <c r="H133" s="767"/>
      <c r="I133" s="767"/>
      <c r="J133" s="767"/>
      <c r="K133" s="767"/>
      <c r="L133" s="767"/>
      <c r="M133" s="767"/>
      <c r="N133" s="767"/>
      <c r="O133" s="767"/>
      <c r="P133" s="767"/>
      <c r="Q133" s="767"/>
      <c r="R133" s="767"/>
      <c r="S133" s="767"/>
      <c r="T133" s="767"/>
      <c r="U133" s="767"/>
      <c r="V133" s="767"/>
      <c r="W133" s="767"/>
      <c r="X133" s="767"/>
      <c r="Y133" s="767"/>
      <c r="Z133" s="767"/>
      <c r="AA133" s="767"/>
      <c r="AB133" s="767"/>
      <c r="AC133" s="767"/>
      <c r="AD133" s="767"/>
      <c r="AE133" s="768"/>
    </row>
    <row r="134" spans="2:31" s="1" customFormat="1" x14ac:dyDescent="0.2">
      <c r="B134" s="769"/>
      <c r="C134" s="770"/>
      <c r="D134" s="770"/>
      <c r="E134" s="770"/>
      <c r="F134" s="770"/>
      <c r="G134" s="770"/>
      <c r="H134" s="770"/>
      <c r="I134" s="770"/>
      <c r="J134" s="770"/>
      <c r="K134" s="770"/>
      <c r="L134" s="770"/>
      <c r="M134" s="770"/>
      <c r="N134" s="770"/>
      <c r="O134" s="770"/>
      <c r="P134" s="770"/>
      <c r="Q134" s="770"/>
      <c r="R134" s="770"/>
      <c r="S134" s="770"/>
      <c r="T134" s="770"/>
      <c r="U134" s="770"/>
      <c r="V134" s="770"/>
      <c r="W134" s="770"/>
      <c r="X134" s="770"/>
      <c r="Y134" s="770"/>
      <c r="Z134" s="770"/>
      <c r="AA134" s="770"/>
      <c r="AB134" s="770"/>
      <c r="AC134" s="770"/>
      <c r="AD134" s="770"/>
      <c r="AE134" s="771"/>
    </row>
    <row r="135" spans="2:31" s="1" customFormat="1" x14ac:dyDescent="0.2">
      <c r="B135" s="185"/>
      <c r="C135" s="67"/>
      <c r="D135" s="67"/>
      <c r="E135" s="67"/>
      <c r="F135" s="67"/>
      <c r="G135" s="67"/>
      <c r="H135" s="67"/>
      <c r="I135" s="67"/>
      <c r="J135" s="67"/>
      <c r="K135" s="67"/>
      <c r="L135" s="67"/>
      <c r="M135" s="67"/>
      <c r="N135" s="67"/>
      <c r="O135" s="67"/>
      <c r="P135" s="67"/>
      <c r="Q135" s="67"/>
      <c r="R135" s="67"/>
      <c r="S135" s="67"/>
      <c r="T135" s="67"/>
      <c r="U135" s="67"/>
      <c r="V135" s="67"/>
      <c r="W135" s="67"/>
      <c r="X135" s="57"/>
      <c r="Y135" s="57"/>
      <c r="Z135" s="57"/>
      <c r="AA135" s="57"/>
      <c r="AB135" s="57"/>
      <c r="AC135" s="57"/>
      <c r="AD135" s="57"/>
      <c r="AE135" s="186"/>
    </row>
    <row r="136" spans="2:31" s="1" customFormat="1" x14ac:dyDescent="0.2">
      <c r="B136" s="222"/>
      <c r="C136" s="223"/>
      <c r="D136" s="223"/>
      <c r="E136" s="223"/>
      <c r="F136" s="223"/>
      <c r="G136" s="223"/>
      <c r="H136" s="223"/>
      <c r="I136" s="223"/>
      <c r="J136" s="223"/>
      <c r="K136" s="223"/>
      <c r="L136" s="223"/>
      <c r="M136" s="223"/>
      <c r="N136" s="223"/>
      <c r="O136" s="223"/>
      <c r="P136" s="223"/>
      <c r="Q136" s="223"/>
      <c r="R136" s="223"/>
      <c r="S136" s="223"/>
      <c r="T136" s="223"/>
      <c r="U136" s="223"/>
      <c r="V136" s="223"/>
      <c r="W136" s="223"/>
      <c r="X136" s="181"/>
      <c r="Y136" s="181"/>
      <c r="Z136" s="181"/>
      <c r="AA136" s="181"/>
      <c r="AB136" s="181"/>
      <c r="AC136" s="181"/>
      <c r="AD136" s="181"/>
      <c r="AE136" s="224"/>
    </row>
    <row r="137" spans="2:31" s="1" customFormat="1" ht="12.75" customHeight="1" x14ac:dyDescent="0.2">
      <c r="B137" s="61"/>
      <c r="C137" s="60"/>
      <c r="D137" s="60"/>
      <c r="E137" s="60"/>
      <c r="F137" s="60"/>
      <c r="G137" s="60"/>
      <c r="H137" s="60"/>
      <c r="I137" s="60"/>
      <c r="J137" s="60"/>
      <c r="K137" s="60"/>
      <c r="L137" s="60"/>
      <c r="M137" s="60"/>
      <c r="N137" s="60"/>
      <c r="O137" s="60"/>
      <c r="P137" s="60"/>
      <c r="Q137" s="60"/>
      <c r="R137" s="60"/>
      <c r="S137" s="60"/>
      <c r="T137" s="60"/>
      <c r="U137" s="60"/>
      <c r="V137" s="60"/>
      <c r="W137" s="60"/>
      <c r="X137" s="60"/>
      <c r="Y137" s="60"/>
      <c r="Z137" s="60"/>
      <c r="AA137" s="60"/>
      <c r="AB137" s="60"/>
      <c r="AC137" s="60"/>
      <c r="AD137" s="60"/>
      <c r="AE137" s="60"/>
    </row>
    <row r="138" spans="2:31" s="1" customFormat="1" ht="12.75" customHeight="1" x14ac:dyDescent="0.2">
      <c r="B138" s="61"/>
      <c r="C138" s="60"/>
      <c r="D138" s="60"/>
      <c r="E138" s="60"/>
      <c r="F138" s="60"/>
      <c r="G138" s="60"/>
      <c r="H138" s="60"/>
      <c r="I138" s="60"/>
      <c r="J138" s="60"/>
      <c r="K138" s="60"/>
      <c r="L138" s="60"/>
      <c r="M138" s="60"/>
      <c r="N138" s="60"/>
      <c r="O138" s="60"/>
      <c r="P138" s="60"/>
      <c r="Q138" s="60"/>
      <c r="R138" s="60"/>
      <c r="S138" s="60"/>
      <c r="T138" s="60"/>
      <c r="U138" s="60"/>
      <c r="V138" s="60"/>
      <c r="W138" s="60"/>
      <c r="X138" s="60"/>
      <c r="Y138" s="60"/>
      <c r="Z138" s="60"/>
      <c r="AA138" s="60"/>
      <c r="AB138" s="60"/>
      <c r="AC138" s="60"/>
      <c r="AD138" s="60"/>
      <c r="AE138" s="60"/>
    </row>
    <row r="139" spans="2:31" s="1" customFormat="1" ht="12.75" customHeight="1" x14ac:dyDescent="0.2">
      <c r="B139" s="61"/>
      <c r="C139" s="60"/>
      <c r="D139" s="60"/>
      <c r="E139" s="60"/>
      <c r="F139" s="60"/>
      <c r="G139" s="60"/>
      <c r="H139" s="60"/>
      <c r="I139" s="60"/>
      <c r="J139" s="60"/>
      <c r="K139" s="60"/>
      <c r="L139" s="60"/>
      <c r="M139" s="60"/>
      <c r="N139" s="60"/>
      <c r="O139" s="60"/>
      <c r="P139" s="60"/>
      <c r="Q139" s="60"/>
      <c r="R139" s="60"/>
      <c r="S139" s="60"/>
      <c r="T139" s="60"/>
      <c r="U139" s="60"/>
      <c r="V139" s="60"/>
      <c r="W139" s="60"/>
      <c r="X139" s="60"/>
      <c r="Y139" s="60"/>
      <c r="Z139" s="60"/>
      <c r="AA139" s="60"/>
      <c r="AB139" s="60"/>
      <c r="AC139" s="60"/>
      <c r="AD139" s="60"/>
      <c r="AE139" s="60"/>
    </row>
    <row r="140" spans="2:31" s="1" customFormat="1" ht="12.75" customHeight="1" x14ac:dyDescent="0.2">
      <c r="B140" s="61"/>
      <c r="C140" s="60"/>
      <c r="D140" s="60"/>
      <c r="E140" s="60"/>
      <c r="F140" s="60"/>
      <c r="G140" s="60"/>
      <c r="H140" s="60"/>
      <c r="I140" s="60"/>
      <c r="J140" s="60"/>
      <c r="K140" s="60"/>
      <c r="L140" s="60"/>
      <c r="M140" s="60"/>
      <c r="N140" s="60"/>
      <c r="O140" s="60"/>
      <c r="P140" s="60"/>
      <c r="Q140" s="60"/>
      <c r="R140" s="60"/>
      <c r="S140" s="60"/>
      <c r="T140" s="60"/>
      <c r="U140" s="60"/>
      <c r="V140" s="60"/>
      <c r="W140" s="60"/>
      <c r="X140" s="60"/>
      <c r="Y140" s="60"/>
      <c r="Z140" s="60"/>
      <c r="AA140" s="60"/>
      <c r="AB140" s="60"/>
      <c r="AC140" s="60"/>
      <c r="AD140" s="60"/>
      <c r="AE140" s="60"/>
    </row>
    <row r="141" spans="2:31" s="1" customFormat="1" ht="12.75" customHeight="1" x14ac:dyDescent="0.2">
      <c r="B141" s="61"/>
      <c r="C141" s="60"/>
      <c r="D141" s="60"/>
      <c r="E141" s="60"/>
      <c r="F141" s="60"/>
      <c r="G141" s="60"/>
      <c r="H141" s="60"/>
      <c r="I141" s="60"/>
      <c r="J141" s="60"/>
      <c r="K141" s="60"/>
      <c r="L141" s="60"/>
      <c r="M141" s="60"/>
      <c r="N141" s="60"/>
      <c r="O141" s="60"/>
      <c r="P141" s="60"/>
      <c r="Q141" s="60"/>
      <c r="R141" s="60"/>
      <c r="S141" s="60"/>
      <c r="T141" s="60"/>
      <c r="U141" s="60"/>
      <c r="V141" s="60"/>
      <c r="W141" s="60"/>
      <c r="X141" s="60"/>
      <c r="Y141" s="60"/>
      <c r="Z141" s="60"/>
      <c r="AA141" s="60"/>
      <c r="AB141" s="60"/>
      <c r="AC141" s="60"/>
      <c r="AD141" s="60"/>
      <c r="AE141" s="60"/>
    </row>
    <row r="142" spans="2:31" s="1" customFormat="1" ht="12.75" customHeight="1" x14ac:dyDescent="0.2">
      <c r="B142" s="61"/>
      <c r="C142" s="60"/>
      <c r="D142" s="60"/>
      <c r="E142" s="60"/>
      <c r="F142" s="60"/>
      <c r="G142" s="60"/>
      <c r="H142" s="60"/>
      <c r="I142" s="60"/>
      <c r="J142" s="60"/>
      <c r="K142" s="60"/>
      <c r="L142" s="60"/>
      <c r="M142" s="60"/>
      <c r="N142" s="60"/>
      <c r="O142" s="60"/>
      <c r="P142" s="60"/>
      <c r="Q142" s="60"/>
      <c r="R142" s="60"/>
      <c r="S142" s="60"/>
      <c r="T142" s="60"/>
      <c r="U142" s="60"/>
      <c r="V142" s="60"/>
      <c r="W142" s="60"/>
      <c r="X142" s="60"/>
      <c r="Y142" s="60"/>
      <c r="Z142" s="60"/>
      <c r="AA142" s="60"/>
      <c r="AB142" s="60"/>
      <c r="AC142" s="60"/>
      <c r="AD142" s="60"/>
      <c r="AE142" s="60"/>
    </row>
    <row r="143" spans="2:31" ht="12.75" customHeight="1" x14ac:dyDescent="0.2"/>
    <row r="144" spans="2:31" ht="12.75" customHeight="1" x14ac:dyDescent="0.2"/>
    <row r="145" s="2" customFormat="1" ht="12.75" customHeight="1" x14ac:dyDescent="0.2"/>
    <row r="146" s="2" customFormat="1" ht="12.75" customHeight="1" x14ac:dyDescent="0.2"/>
  </sheetData>
  <sheetProtection algorithmName="SHA-512" hashValue="Vjeh2PsCjhn/JlWMjbowNtj47vwUvhVTEoUKXfDIRChAyw/9YEyc1C4XAHa9RajcJju2JR7684sMQYLrn9IHYQ==" saltValue="X8j+7s/Q2lEPAwr0iTGpqw==" spinCount="100000" sheet="1" formatCells="0" formatColumns="0" formatRows="0" insertRows="0" deleteRows="0"/>
  <protectedRanges>
    <protectedRange sqref="V14:V15 V16:W16 R17 X14:Z16 V18:V19 O19:Q19 K14:M16 K18:M18 R19:T20 F14:G20 H14:J18 M20:P20 U17:AA17 Y18:AA20" name="Rango4_1"/>
  </protectedRanges>
  <mergeCells count="136">
    <mergeCell ref="B123:AE124"/>
    <mergeCell ref="B128:AE134"/>
    <mergeCell ref="B118:W119"/>
    <mergeCell ref="X118:Y119"/>
    <mergeCell ref="Z118:AA119"/>
    <mergeCell ref="AB118:AE119"/>
    <mergeCell ref="B120:W121"/>
    <mergeCell ref="X120:Y121"/>
    <mergeCell ref="Z120:AA121"/>
    <mergeCell ref="AB120:AE121"/>
    <mergeCell ref="Q125:Y125"/>
    <mergeCell ref="Z125:AE125"/>
    <mergeCell ref="B114:W115"/>
    <mergeCell ref="X114:Y115"/>
    <mergeCell ref="Z114:AA115"/>
    <mergeCell ref="AB114:AE115"/>
    <mergeCell ref="B116:W117"/>
    <mergeCell ref="X116:Y117"/>
    <mergeCell ref="Z116:AA117"/>
    <mergeCell ref="AB116:AE117"/>
    <mergeCell ref="B110:W111"/>
    <mergeCell ref="X110:Y111"/>
    <mergeCell ref="Z110:AA111"/>
    <mergeCell ref="AB110:AE111"/>
    <mergeCell ref="B112:W113"/>
    <mergeCell ref="X112:Y113"/>
    <mergeCell ref="Z112:AA113"/>
    <mergeCell ref="AB112:AE113"/>
    <mergeCell ref="B105:W106"/>
    <mergeCell ref="X105:Y106"/>
    <mergeCell ref="Z105:AA106"/>
    <mergeCell ref="AB105:AE106"/>
    <mergeCell ref="B107:W107"/>
    <mergeCell ref="B108:W109"/>
    <mergeCell ref="X108:Y109"/>
    <mergeCell ref="Z108:AA109"/>
    <mergeCell ref="AB108:AE109"/>
    <mergeCell ref="B90:AE91"/>
    <mergeCell ref="B94:AE100"/>
    <mergeCell ref="B85:W86"/>
    <mergeCell ref="X85:Y86"/>
    <mergeCell ref="Z85:AA86"/>
    <mergeCell ref="AB85:AE86"/>
    <mergeCell ref="B87:W88"/>
    <mergeCell ref="X87:Y88"/>
    <mergeCell ref="Z87:AA88"/>
    <mergeCell ref="AB87:AE88"/>
    <mergeCell ref="B80:W80"/>
    <mergeCell ref="B81:W82"/>
    <mergeCell ref="X81:Y82"/>
    <mergeCell ref="Z81:AA82"/>
    <mergeCell ref="AB81:AE82"/>
    <mergeCell ref="B83:W84"/>
    <mergeCell ref="X83:Y84"/>
    <mergeCell ref="Z83:AA84"/>
    <mergeCell ref="AB83:AE84"/>
    <mergeCell ref="B78:W79"/>
    <mergeCell ref="X78:Y79"/>
    <mergeCell ref="Z78:AA79"/>
    <mergeCell ref="AB78:AE79"/>
    <mergeCell ref="C68:J68"/>
    <mergeCell ref="K68:AD68"/>
    <mergeCell ref="B69:AE69"/>
    <mergeCell ref="B70:AE70"/>
    <mergeCell ref="C66:H66"/>
    <mergeCell ref="I66:V66"/>
    <mergeCell ref="W66:Y66"/>
    <mergeCell ref="Z66:AD66"/>
    <mergeCell ref="C67:H67"/>
    <mergeCell ref="I67:AD67"/>
    <mergeCell ref="D55:I55"/>
    <mergeCell ref="B57:F57"/>
    <mergeCell ref="B58:F58"/>
    <mergeCell ref="C59:AE62"/>
    <mergeCell ref="E64:AD64"/>
    <mergeCell ref="C65:H65"/>
    <mergeCell ref="I65:AD65"/>
    <mergeCell ref="D52:I52"/>
    <mergeCell ref="K52:O52"/>
    <mergeCell ref="D53:I53"/>
    <mergeCell ref="K53:O53"/>
    <mergeCell ref="D54:I54"/>
    <mergeCell ref="K54:O54"/>
    <mergeCell ref="C47:J47"/>
    <mergeCell ref="K47:O47"/>
    <mergeCell ref="R47:R48"/>
    <mergeCell ref="S47:AD48"/>
    <mergeCell ref="S49:AD49"/>
    <mergeCell ref="C50:O51"/>
    <mergeCell ref="B41:AE41"/>
    <mergeCell ref="C43:O44"/>
    <mergeCell ref="R43:AD44"/>
    <mergeCell ref="C45:J45"/>
    <mergeCell ref="K45:O45"/>
    <mergeCell ref="C46:J46"/>
    <mergeCell ref="K46:O46"/>
    <mergeCell ref="S46:AD46"/>
    <mergeCell ref="S50:AD50"/>
    <mergeCell ref="B23:AE23"/>
    <mergeCell ref="B24:AE24"/>
    <mergeCell ref="J27:L27"/>
    <mergeCell ref="J28:L28"/>
    <mergeCell ref="J29:L29"/>
    <mergeCell ref="C30:AD39"/>
    <mergeCell ref="B20:E20"/>
    <mergeCell ref="F20:L20"/>
    <mergeCell ref="M20:Q20"/>
    <mergeCell ref="R20:U20"/>
    <mergeCell ref="V20:X20"/>
    <mergeCell ref="Y20:AE20"/>
    <mergeCell ref="B19:E19"/>
    <mergeCell ref="F19:N19"/>
    <mergeCell ref="O19:Q19"/>
    <mergeCell ref="R19:U19"/>
    <mergeCell ref="V19:X19"/>
    <mergeCell ref="Y19:AE19"/>
    <mergeCell ref="B17:E17"/>
    <mergeCell ref="F17:Q17"/>
    <mergeCell ref="R17:T17"/>
    <mergeCell ref="U17:AE17"/>
    <mergeCell ref="B18:E18"/>
    <mergeCell ref="F18:U18"/>
    <mergeCell ref="V18:X18"/>
    <mergeCell ref="Y18:AE18"/>
    <mergeCell ref="B9:AE11"/>
    <mergeCell ref="B13:AE13"/>
    <mergeCell ref="B14:E16"/>
    <mergeCell ref="F14:U16"/>
    <mergeCell ref="V14:AE14"/>
    <mergeCell ref="V15:AE16"/>
    <mergeCell ref="B3:E7"/>
    <mergeCell ref="F4:AE6"/>
    <mergeCell ref="F7:M7"/>
    <mergeCell ref="N7:X7"/>
    <mergeCell ref="Y7:AE7"/>
    <mergeCell ref="F3:AE3"/>
  </mergeCells>
  <dataValidations count="5">
    <dataValidation type="list" allowBlank="1" showInputMessage="1" showErrorMessage="1" sqref="Y19:Y20" xr:uid="{BC7283A9-71A7-48B7-99B0-2FFE43739FF1}">
      <formula1>INDIRECT(#REF!)</formula1>
    </dataValidation>
    <dataValidation type="list" allowBlank="1" showInputMessage="1" showErrorMessage="1" sqref="F19" xr:uid="{D149146C-7A15-4A2D-A8E6-3D7EA473A8D4}">
      <formula1>PAIS</formula1>
    </dataValidation>
    <dataValidation type="list" allowBlank="1" showInputMessage="1" showErrorMessage="1" sqref="R19" xr:uid="{56EC71F4-9144-4291-95B4-D704F11D6D16}">
      <formula1>DEP</formula1>
    </dataValidation>
    <dataValidation type="list" allowBlank="1" showInputMessage="1" showErrorMessage="1" sqref="Y18" xr:uid="{15478915-9B97-41C1-8BBD-1817A4FA56A5}">
      <formula1>TIPO_EMP</formula1>
    </dataValidation>
    <dataValidation type="list" allowBlank="1" showInputMessage="1" showErrorMessage="1" sqref="F17" xr:uid="{CE1247BB-C5A1-403F-81D0-783CFA087C73}">
      <formula1>TIPO_IDE</formula1>
    </dataValidation>
  </dataValidations>
  <hyperlinks>
    <hyperlink ref="Z125:AE125" location="MOD.NOM.GUIA01" display="MOD.MICROEMPRESARIOS" xr:uid="{9AEDE640-8D3B-4A6E-9301-52550C88D780}"/>
  </hyperlinks>
  <printOptions horizontalCentered="1"/>
  <pageMargins left="0.39370078740157483" right="0.39370078740157483" top="0.39370078740157483" bottom="0.39370078740157483" header="0" footer="0"/>
  <pageSetup paperSize="9" scale="60" fitToHeight="8" orientation="portrait" r:id="rId1"/>
  <headerFooter alignWithMargins="0"/>
  <rowBreaks count="1" manualBreakCount="1">
    <brk id="104" max="30" man="1"/>
  </rowBreaks>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DE092F-93E1-4719-AADA-31E095B0C453}">
  <sheetPr codeName="Hoja3"/>
  <dimension ref="A1:AH283"/>
  <sheetViews>
    <sheetView topLeftCell="D1" workbookViewId="0">
      <selection activeCell="K102" sqref="K102:AD102"/>
    </sheetView>
  </sheetViews>
  <sheetFormatPr baseColWidth="10" defaultColWidth="11.42578125" defaultRowHeight="15" x14ac:dyDescent="0.25"/>
  <cols>
    <col min="1" max="1" width="16.140625" style="7" bestFit="1" customWidth="1"/>
    <col min="2" max="2" width="25.7109375" style="7" bestFit="1" customWidth="1"/>
    <col min="3" max="3" width="25.42578125" style="7" bestFit="1" customWidth="1"/>
    <col min="4" max="4" width="16.85546875" style="7" bestFit="1" customWidth="1"/>
    <col min="5" max="5" width="29.7109375" style="7" bestFit="1" customWidth="1"/>
    <col min="6" max="6" width="18.5703125" style="7" bestFit="1" customWidth="1"/>
    <col min="7" max="7" width="13.42578125" style="7" bestFit="1" customWidth="1"/>
    <col min="8" max="8" width="29" style="7" customWidth="1"/>
    <col min="9" max="9" width="23.28515625" style="7" bestFit="1" customWidth="1"/>
    <col min="10" max="10" width="13.5703125" style="7" bestFit="1" customWidth="1"/>
    <col min="11" max="11" width="25.42578125" style="7" bestFit="1" customWidth="1"/>
    <col min="12" max="12" width="22.42578125" style="7" bestFit="1" customWidth="1"/>
    <col min="13" max="13" width="25.7109375" style="7" bestFit="1" customWidth="1"/>
    <col min="14" max="14" width="19.5703125" style="7" bestFit="1" customWidth="1"/>
    <col min="15" max="15" width="26" style="7" bestFit="1" customWidth="1"/>
    <col min="16" max="16" width="26.42578125" style="7" bestFit="1" customWidth="1"/>
    <col min="17" max="17" width="30.85546875" style="7" bestFit="1" customWidth="1"/>
    <col min="18" max="18" width="24.5703125" style="7" bestFit="1" customWidth="1"/>
    <col min="19" max="19" width="23.140625" style="7" bestFit="1" customWidth="1"/>
    <col min="20" max="20" width="15.7109375" style="7" bestFit="1" customWidth="1"/>
    <col min="21" max="21" width="20.140625" style="7" bestFit="1" customWidth="1"/>
    <col min="22" max="22" width="29.85546875" style="7" bestFit="1" customWidth="1"/>
    <col min="23" max="23" width="23.5703125" style="7" bestFit="1" customWidth="1"/>
    <col min="24" max="24" width="23.85546875" style="7" bestFit="1" customWidth="1"/>
    <col min="25" max="25" width="21.5703125" style="7" bestFit="1" customWidth="1"/>
    <col min="26" max="26" width="19.7109375" style="7" bestFit="1" customWidth="1"/>
    <col min="27" max="27" width="14.140625" style="7" bestFit="1" customWidth="1"/>
    <col min="28" max="28" width="21.5703125" style="7" bestFit="1" customWidth="1"/>
    <col min="29" max="29" width="25.140625" style="7" bestFit="1" customWidth="1"/>
    <col min="30" max="30" width="20.42578125" style="7" bestFit="1" customWidth="1"/>
    <col min="31" max="31" width="19.85546875" style="7" bestFit="1" customWidth="1"/>
    <col min="32" max="32" width="22.140625" style="7" bestFit="1" customWidth="1"/>
    <col min="33" max="33" width="16.85546875" style="7" bestFit="1" customWidth="1"/>
    <col min="34" max="34" width="17.5703125" style="7" bestFit="1" customWidth="1"/>
    <col min="35" max="16384" width="11.42578125" style="7"/>
  </cols>
  <sheetData>
    <row r="1" spans="1:34" x14ac:dyDescent="0.25">
      <c r="A1" s="37" t="s">
        <v>17</v>
      </c>
      <c r="B1" s="37" t="s">
        <v>18</v>
      </c>
      <c r="C1" s="37" t="s">
        <v>19</v>
      </c>
      <c r="D1" s="37" t="s">
        <v>20</v>
      </c>
      <c r="E1" s="37" t="s">
        <v>21</v>
      </c>
      <c r="F1" s="37" t="s">
        <v>22</v>
      </c>
      <c r="G1" s="37" t="s">
        <v>23</v>
      </c>
      <c r="H1" s="37" t="s">
        <v>24</v>
      </c>
      <c r="I1" s="37" t="s">
        <v>25</v>
      </c>
      <c r="J1" s="37" t="s">
        <v>26</v>
      </c>
      <c r="K1" s="37" t="s">
        <v>27</v>
      </c>
      <c r="L1" s="37" t="s">
        <v>28</v>
      </c>
      <c r="M1" s="37" t="s">
        <v>29</v>
      </c>
      <c r="N1" s="37" t="s">
        <v>30</v>
      </c>
      <c r="O1" s="37" t="s">
        <v>31</v>
      </c>
      <c r="P1" s="37" t="s">
        <v>32</v>
      </c>
      <c r="Q1" s="37" t="s">
        <v>33</v>
      </c>
      <c r="R1" s="37" t="s">
        <v>34</v>
      </c>
      <c r="S1" s="37" t="s">
        <v>35</v>
      </c>
      <c r="T1" s="37" t="s">
        <v>36</v>
      </c>
      <c r="U1" s="37" t="s">
        <v>37</v>
      </c>
      <c r="V1" s="37" t="s">
        <v>38</v>
      </c>
      <c r="W1" s="37" t="s">
        <v>39</v>
      </c>
      <c r="X1" s="37" t="s">
        <v>40</v>
      </c>
      <c r="Y1" s="37" t="s">
        <v>41</v>
      </c>
      <c r="Z1" s="37" t="s">
        <v>42</v>
      </c>
      <c r="AA1" s="37" t="s">
        <v>43</v>
      </c>
      <c r="AB1" s="37" t="s">
        <v>44</v>
      </c>
      <c r="AC1" s="37" t="s">
        <v>45</v>
      </c>
      <c r="AD1" s="37" t="s">
        <v>46</v>
      </c>
      <c r="AE1" s="37" t="s">
        <v>47</v>
      </c>
      <c r="AF1" s="37" t="s">
        <v>48</v>
      </c>
      <c r="AG1" s="37" t="s">
        <v>49</v>
      </c>
      <c r="AH1" s="37" t="s">
        <v>50</v>
      </c>
    </row>
    <row r="2" spans="1:34" x14ac:dyDescent="0.25">
      <c r="A2" s="7" t="s">
        <v>18</v>
      </c>
      <c r="B2" s="7" t="s">
        <v>51</v>
      </c>
      <c r="C2" s="7" t="s">
        <v>52</v>
      </c>
      <c r="D2" s="7" t="s">
        <v>20</v>
      </c>
      <c r="E2" s="7" t="s">
        <v>53</v>
      </c>
      <c r="F2" s="7" t="s">
        <v>54</v>
      </c>
      <c r="G2" s="7" t="s">
        <v>55</v>
      </c>
      <c r="H2" s="7" t="s">
        <v>56</v>
      </c>
      <c r="I2" s="7" t="s">
        <v>57</v>
      </c>
      <c r="J2" s="7" t="s">
        <v>58</v>
      </c>
      <c r="K2" s="7" t="s">
        <v>59</v>
      </c>
      <c r="L2" s="7" t="s">
        <v>60</v>
      </c>
      <c r="M2" s="7" t="s">
        <v>61</v>
      </c>
      <c r="N2" s="7" t="s">
        <v>62</v>
      </c>
      <c r="O2" s="7" t="s">
        <v>63</v>
      </c>
      <c r="P2" s="7" t="s">
        <v>64</v>
      </c>
      <c r="Q2" s="7" t="s">
        <v>65</v>
      </c>
      <c r="R2" s="7" t="s">
        <v>66</v>
      </c>
      <c r="S2" s="7" t="s">
        <v>67</v>
      </c>
      <c r="T2" s="7" t="s">
        <v>68</v>
      </c>
      <c r="U2" s="7" t="s">
        <v>69</v>
      </c>
      <c r="V2" s="7" t="s">
        <v>70</v>
      </c>
      <c r="W2" s="7" t="s">
        <v>71</v>
      </c>
      <c r="X2" s="7" t="s">
        <v>72</v>
      </c>
      <c r="Y2" s="7" t="s">
        <v>73</v>
      </c>
      <c r="Z2" s="7" t="s">
        <v>74</v>
      </c>
      <c r="AA2" s="7" t="s">
        <v>75</v>
      </c>
      <c r="AB2" s="7" t="s">
        <v>76</v>
      </c>
      <c r="AC2" s="7" t="s">
        <v>77</v>
      </c>
      <c r="AD2" s="7" t="s">
        <v>78</v>
      </c>
      <c r="AE2" s="7" t="s">
        <v>79</v>
      </c>
      <c r="AF2" s="7" t="s">
        <v>80</v>
      </c>
      <c r="AG2" s="7" t="s">
        <v>81</v>
      </c>
      <c r="AH2" s="7" t="s">
        <v>82</v>
      </c>
    </row>
    <row r="3" spans="1:34" x14ac:dyDescent="0.25">
      <c r="A3" s="7" t="s">
        <v>19</v>
      </c>
      <c r="B3" s="7" t="s">
        <v>83</v>
      </c>
      <c r="C3" s="7" t="s">
        <v>84</v>
      </c>
      <c r="D3" s="7" t="s">
        <v>85</v>
      </c>
      <c r="E3" s="7" t="s">
        <v>86</v>
      </c>
      <c r="F3" s="7" t="s">
        <v>87</v>
      </c>
      <c r="H3" s="7" t="s">
        <v>88</v>
      </c>
      <c r="I3" s="7" t="s">
        <v>89</v>
      </c>
      <c r="J3" s="7" t="s">
        <v>90</v>
      </c>
      <c r="K3" s="7" t="s">
        <v>91</v>
      </c>
      <c r="L3" s="7" t="s">
        <v>92</v>
      </c>
      <c r="M3" s="7" t="s">
        <v>93</v>
      </c>
      <c r="N3" s="7" t="s">
        <v>94</v>
      </c>
      <c r="O3" s="7" t="s">
        <v>95</v>
      </c>
      <c r="P3" s="7" t="s">
        <v>96</v>
      </c>
      <c r="Q3" s="7" t="s">
        <v>97</v>
      </c>
      <c r="R3" s="7" t="s">
        <v>98</v>
      </c>
      <c r="S3" s="7" t="s">
        <v>99</v>
      </c>
      <c r="T3" s="7" t="s">
        <v>100</v>
      </c>
      <c r="U3" s="7" t="s">
        <v>91</v>
      </c>
      <c r="V3" s="7" t="s">
        <v>101</v>
      </c>
      <c r="W3" s="7" t="s">
        <v>102</v>
      </c>
      <c r="X3" s="7" t="s">
        <v>97</v>
      </c>
      <c r="Y3" s="7" t="s">
        <v>103</v>
      </c>
      <c r="Z3" s="7" t="s">
        <v>104</v>
      </c>
      <c r="AA3" s="7" t="s">
        <v>105</v>
      </c>
      <c r="AB3" s="7" t="s">
        <v>106</v>
      </c>
      <c r="AC3" s="7" t="s">
        <v>107</v>
      </c>
      <c r="AD3" s="7" t="s">
        <v>105</v>
      </c>
      <c r="AE3" s="7" t="s">
        <v>108</v>
      </c>
      <c r="AF3" s="7" t="s">
        <v>109</v>
      </c>
      <c r="AG3" s="7" t="s">
        <v>110</v>
      </c>
      <c r="AH3" s="7" t="s">
        <v>111</v>
      </c>
    </row>
    <row r="4" spans="1:34" x14ac:dyDescent="0.25">
      <c r="A4" s="7" t="s">
        <v>20</v>
      </c>
      <c r="B4" s="7" t="s">
        <v>112</v>
      </c>
      <c r="C4" s="7" t="s">
        <v>113</v>
      </c>
      <c r="D4" s="7" t="s">
        <v>114</v>
      </c>
      <c r="F4" s="7" t="s">
        <v>115</v>
      </c>
      <c r="H4" s="7" t="s">
        <v>116</v>
      </c>
      <c r="I4" s="7" t="s">
        <v>117</v>
      </c>
      <c r="J4" s="7" t="s">
        <v>118</v>
      </c>
      <c r="K4" s="7" t="s">
        <v>119</v>
      </c>
      <c r="L4" s="7" t="s">
        <v>120</v>
      </c>
      <c r="M4" s="7" t="s">
        <v>121</v>
      </c>
      <c r="N4" s="7" t="s">
        <v>122</v>
      </c>
      <c r="O4" s="7" t="s">
        <v>123</v>
      </c>
      <c r="P4" s="7" t="s">
        <v>105</v>
      </c>
      <c r="Q4" s="7" t="s">
        <v>124</v>
      </c>
      <c r="R4" s="7" t="s">
        <v>125</v>
      </c>
      <c r="S4" s="7" t="s">
        <v>126</v>
      </c>
      <c r="T4" s="7" t="s">
        <v>127</v>
      </c>
      <c r="U4" s="7" t="s">
        <v>128</v>
      </c>
      <c r="V4" s="7" t="s">
        <v>129</v>
      </c>
      <c r="W4" s="7" t="s">
        <v>130</v>
      </c>
      <c r="X4" s="7" t="s">
        <v>131</v>
      </c>
      <c r="Y4" s="7" t="s">
        <v>132</v>
      </c>
      <c r="Z4" s="7" t="s">
        <v>133</v>
      </c>
      <c r="AA4" s="7" t="s">
        <v>134</v>
      </c>
      <c r="AB4" s="7" t="s">
        <v>135</v>
      </c>
      <c r="AC4" s="7" t="s">
        <v>91</v>
      </c>
      <c r="AD4" s="7" t="s">
        <v>136</v>
      </c>
      <c r="AE4" s="7" t="s">
        <v>137</v>
      </c>
      <c r="AF4" s="7" t="s">
        <v>138</v>
      </c>
      <c r="AG4" s="7" t="s">
        <v>139</v>
      </c>
      <c r="AH4" s="7" t="s">
        <v>140</v>
      </c>
    </row>
    <row r="5" spans="1:34" x14ac:dyDescent="0.25">
      <c r="A5" s="7" t="s">
        <v>21</v>
      </c>
      <c r="B5" s="7" t="s">
        <v>141</v>
      </c>
      <c r="C5" s="7" t="s">
        <v>142</v>
      </c>
      <c r="D5" s="7" t="s">
        <v>143</v>
      </c>
      <c r="F5" s="7" t="s">
        <v>144</v>
      </c>
      <c r="H5" s="7" t="s">
        <v>145</v>
      </c>
      <c r="I5" s="7" t="s">
        <v>146</v>
      </c>
      <c r="J5" s="7" t="s">
        <v>147</v>
      </c>
      <c r="K5" s="7" t="s">
        <v>148</v>
      </c>
      <c r="L5" s="7" t="s">
        <v>149</v>
      </c>
      <c r="M5" s="7" t="s">
        <v>135</v>
      </c>
      <c r="N5" s="7" t="s">
        <v>150</v>
      </c>
      <c r="O5" s="7" t="s">
        <v>151</v>
      </c>
      <c r="P5" s="7" t="s">
        <v>152</v>
      </c>
      <c r="Q5" s="7" t="s">
        <v>153</v>
      </c>
      <c r="R5" s="7" t="s">
        <v>154</v>
      </c>
      <c r="S5" s="7" t="s">
        <v>155</v>
      </c>
      <c r="T5" s="7" t="s">
        <v>156</v>
      </c>
      <c r="U5" s="7" t="s">
        <v>157</v>
      </c>
      <c r="V5" s="7" t="s">
        <v>158</v>
      </c>
      <c r="W5" s="7" t="s">
        <v>159</v>
      </c>
      <c r="X5" s="7" t="s">
        <v>160</v>
      </c>
      <c r="Y5" s="7" t="s">
        <v>161</v>
      </c>
      <c r="Z5" s="7" t="s">
        <v>162</v>
      </c>
      <c r="AA5" s="7" t="s">
        <v>163</v>
      </c>
      <c r="AB5" s="7" t="s">
        <v>164</v>
      </c>
      <c r="AC5" s="7" t="s">
        <v>165</v>
      </c>
      <c r="AD5" s="7" t="s">
        <v>166</v>
      </c>
      <c r="AE5" s="7" t="s">
        <v>167</v>
      </c>
      <c r="AF5" s="7" t="s">
        <v>168</v>
      </c>
      <c r="AG5" s="7" t="s">
        <v>169</v>
      </c>
      <c r="AH5" s="7" t="s">
        <v>170</v>
      </c>
    </row>
    <row r="6" spans="1:34" x14ac:dyDescent="0.25">
      <c r="A6" s="7" t="s">
        <v>22</v>
      </c>
      <c r="B6" s="7" t="s">
        <v>171</v>
      </c>
      <c r="C6" s="7" t="s">
        <v>172</v>
      </c>
      <c r="D6" s="7" t="s">
        <v>173</v>
      </c>
      <c r="F6" s="7" t="s">
        <v>174</v>
      </c>
      <c r="H6" s="7" t="s">
        <v>175</v>
      </c>
      <c r="I6" s="7" t="s">
        <v>176</v>
      </c>
      <c r="J6" s="7" t="s">
        <v>177</v>
      </c>
      <c r="K6" s="7" t="s">
        <v>178</v>
      </c>
      <c r="L6" s="7" t="s">
        <v>179</v>
      </c>
      <c r="M6" s="7" t="s">
        <v>24</v>
      </c>
      <c r="N6" s="7" t="s">
        <v>180</v>
      </c>
      <c r="O6" s="7" t="s">
        <v>181</v>
      </c>
      <c r="P6" s="7" t="s">
        <v>182</v>
      </c>
      <c r="Q6" s="7" t="s">
        <v>183</v>
      </c>
      <c r="R6" s="7" t="s">
        <v>184</v>
      </c>
      <c r="T6" s="7" t="s">
        <v>185</v>
      </c>
      <c r="U6" s="7" t="s">
        <v>186</v>
      </c>
      <c r="V6" s="7" t="s">
        <v>187</v>
      </c>
      <c r="W6" s="7" t="s">
        <v>188</v>
      </c>
      <c r="X6" s="7" t="s">
        <v>189</v>
      </c>
      <c r="Y6" s="7" t="s">
        <v>190</v>
      </c>
      <c r="Z6" s="7" t="s">
        <v>191</v>
      </c>
      <c r="AA6" s="7" t="s">
        <v>192</v>
      </c>
      <c r="AB6" s="7" t="s">
        <v>193</v>
      </c>
      <c r="AC6" s="7" t="s">
        <v>194</v>
      </c>
      <c r="AD6" s="7" t="s">
        <v>195</v>
      </c>
      <c r="AE6" s="7" t="s">
        <v>196</v>
      </c>
      <c r="AF6" s="7" t="s">
        <v>121</v>
      </c>
      <c r="AG6" s="7" t="s">
        <v>197</v>
      </c>
    </row>
    <row r="7" spans="1:34" x14ac:dyDescent="0.25">
      <c r="A7" s="7" t="s">
        <v>23</v>
      </c>
      <c r="B7" s="7" t="s">
        <v>198</v>
      </c>
      <c r="C7" s="7" t="s">
        <v>199</v>
      </c>
      <c r="D7" s="7" t="s">
        <v>200</v>
      </c>
      <c r="F7" s="7" t="s">
        <v>201</v>
      </c>
      <c r="H7" s="7" t="s">
        <v>202</v>
      </c>
      <c r="I7" s="7" t="s">
        <v>203</v>
      </c>
      <c r="J7" s="7" t="s">
        <v>204</v>
      </c>
      <c r="K7" s="7" t="s">
        <v>205</v>
      </c>
      <c r="L7" s="7" t="s">
        <v>206</v>
      </c>
      <c r="M7" s="7" t="s">
        <v>207</v>
      </c>
      <c r="N7" s="7" t="s">
        <v>208</v>
      </c>
      <c r="O7" s="7" t="s">
        <v>209</v>
      </c>
      <c r="P7" s="7" t="s">
        <v>210</v>
      </c>
      <c r="Q7" s="7" t="s">
        <v>211</v>
      </c>
      <c r="R7" s="7" t="s">
        <v>212</v>
      </c>
      <c r="T7" s="7" t="s">
        <v>213</v>
      </c>
      <c r="U7" s="7" t="s">
        <v>214</v>
      </c>
      <c r="V7" s="7" t="s">
        <v>215</v>
      </c>
      <c r="W7" s="7" t="s">
        <v>216</v>
      </c>
      <c r="X7" s="7" t="s">
        <v>217</v>
      </c>
      <c r="Y7" s="7" t="s">
        <v>218</v>
      </c>
      <c r="Z7" s="7" t="s">
        <v>219</v>
      </c>
      <c r="AA7" s="7" t="s">
        <v>220</v>
      </c>
      <c r="AB7" s="7" t="s">
        <v>221</v>
      </c>
      <c r="AC7" s="7" t="s">
        <v>222</v>
      </c>
      <c r="AD7" s="7" t="s">
        <v>223</v>
      </c>
      <c r="AE7" s="7" t="s">
        <v>224</v>
      </c>
      <c r="AF7" s="7" t="s">
        <v>24</v>
      </c>
      <c r="AG7" s="7" t="s">
        <v>225</v>
      </c>
    </row>
    <row r="8" spans="1:34" x14ac:dyDescent="0.25">
      <c r="A8" s="7" t="s">
        <v>24</v>
      </c>
      <c r="B8" s="7" t="s">
        <v>226</v>
      </c>
      <c r="C8" s="7" t="s">
        <v>227</v>
      </c>
      <c r="D8" s="7" t="s">
        <v>228</v>
      </c>
      <c r="F8" s="7" t="s">
        <v>229</v>
      </c>
      <c r="H8" s="7" t="s">
        <v>230</v>
      </c>
      <c r="I8" s="7" t="s">
        <v>231</v>
      </c>
      <c r="J8" s="7" t="s">
        <v>232</v>
      </c>
      <c r="K8" s="7" t="s">
        <v>233</v>
      </c>
      <c r="L8" s="7" t="s">
        <v>234</v>
      </c>
      <c r="M8" s="7" t="s">
        <v>235</v>
      </c>
      <c r="N8" s="7" t="s">
        <v>236</v>
      </c>
      <c r="O8" s="7" t="s">
        <v>237</v>
      </c>
      <c r="P8" s="7" t="s">
        <v>238</v>
      </c>
      <c r="Q8" s="7" t="s">
        <v>239</v>
      </c>
      <c r="R8" s="7" t="s">
        <v>240</v>
      </c>
      <c r="T8" s="7" t="s">
        <v>241</v>
      </c>
      <c r="U8" s="7" t="s">
        <v>242</v>
      </c>
      <c r="V8" s="7" t="s">
        <v>243</v>
      </c>
      <c r="W8" s="7" t="s">
        <v>244</v>
      </c>
      <c r="X8" s="7" t="s">
        <v>176</v>
      </c>
      <c r="Y8" s="7" t="s">
        <v>245</v>
      </c>
      <c r="Z8" s="7" t="s">
        <v>246</v>
      </c>
      <c r="AA8" s="7" t="s">
        <v>247</v>
      </c>
      <c r="AB8" s="7" t="s">
        <v>248</v>
      </c>
      <c r="AC8" s="7" t="s">
        <v>249</v>
      </c>
      <c r="AD8" s="7" t="s">
        <v>250</v>
      </c>
      <c r="AE8" s="7" t="s">
        <v>251</v>
      </c>
      <c r="AF8" s="7" t="s">
        <v>252</v>
      </c>
    </row>
    <row r="9" spans="1:34" x14ac:dyDescent="0.25">
      <c r="A9" s="7" t="s">
        <v>25</v>
      </c>
      <c r="B9" s="7" t="s">
        <v>253</v>
      </c>
      <c r="C9" s="7" t="s">
        <v>254</v>
      </c>
      <c r="F9" s="7" t="s">
        <v>255</v>
      </c>
      <c r="H9" s="7" t="s">
        <v>99</v>
      </c>
      <c r="I9" s="7" t="s">
        <v>256</v>
      </c>
      <c r="J9" s="7" t="s">
        <v>257</v>
      </c>
      <c r="K9" s="7" t="s">
        <v>258</v>
      </c>
      <c r="L9" s="7" t="s">
        <v>259</v>
      </c>
      <c r="M9" s="7" t="s">
        <v>260</v>
      </c>
      <c r="N9" s="7" t="s">
        <v>261</v>
      </c>
      <c r="O9" s="7" t="s">
        <v>262</v>
      </c>
      <c r="P9" s="7" t="s">
        <v>263</v>
      </c>
      <c r="Q9" s="7" t="s">
        <v>264</v>
      </c>
      <c r="R9" s="7" t="s">
        <v>265</v>
      </c>
      <c r="T9" s="7" t="s">
        <v>266</v>
      </c>
      <c r="U9" s="7" t="s">
        <v>267</v>
      </c>
      <c r="V9" s="7" t="s">
        <v>268</v>
      </c>
      <c r="W9" s="7" t="s">
        <v>269</v>
      </c>
      <c r="X9" s="7" t="s">
        <v>270</v>
      </c>
      <c r="Y9" s="7" t="s">
        <v>271</v>
      </c>
      <c r="Z9" s="7" t="s">
        <v>272</v>
      </c>
      <c r="AA9" s="7" t="s">
        <v>273</v>
      </c>
      <c r="AB9" s="7" t="s">
        <v>274</v>
      </c>
      <c r="AC9" s="7" t="s">
        <v>275</v>
      </c>
      <c r="AD9" s="7" t="s">
        <v>276</v>
      </c>
      <c r="AE9" s="7" t="s">
        <v>277</v>
      </c>
      <c r="AF9" s="7" t="s">
        <v>278</v>
      </c>
    </row>
    <row r="10" spans="1:34" x14ac:dyDescent="0.25">
      <c r="A10" s="7" t="s">
        <v>26</v>
      </c>
      <c r="B10" s="7" t="s">
        <v>279</v>
      </c>
      <c r="C10" s="7" t="s">
        <v>280</v>
      </c>
      <c r="F10" s="7" t="s">
        <v>281</v>
      </c>
      <c r="H10" s="7" t="s">
        <v>282</v>
      </c>
      <c r="I10" s="7" t="s">
        <v>25</v>
      </c>
      <c r="J10" s="7" t="s">
        <v>283</v>
      </c>
      <c r="K10" s="7" t="s">
        <v>284</v>
      </c>
      <c r="L10" s="7" t="s">
        <v>285</v>
      </c>
      <c r="M10" s="7" t="s">
        <v>286</v>
      </c>
      <c r="N10" s="7" t="s">
        <v>287</v>
      </c>
      <c r="O10" s="7" t="s">
        <v>288</v>
      </c>
      <c r="P10" s="7" t="s">
        <v>289</v>
      </c>
      <c r="Q10" s="7" t="s">
        <v>290</v>
      </c>
      <c r="R10" s="7" t="s">
        <v>291</v>
      </c>
      <c r="T10" s="7" t="s">
        <v>292</v>
      </c>
      <c r="U10" s="7" t="s">
        <v>293</v>
      </c>
      <c r="V10" s="7" t="s">
        <v>294</v>
      </c>
      <c r="W10" s="7" t="s">
        <v>295</v>
      </c>
      <c r="X10" s="7" t="s">
        <v>104</v>
      </c>
      <c r="Y10" s="7" t="s">
        <v>296</v>
      </c>
      <c r="Z10" s="7" t="s">
        <v>297</v>
      </c>
      <c r="AA10" s="7" t="s">
        <v>298</v>
      </c>
      <c r="AB10" s="7" t="s">
        <v>299</v>
      </c>
      <c r="AC10" s="7" t="s">
        <v>24</v>
      </c>
      <c r="AD10" s="7" t="s">
        <v>300</v>
      </c>
      <c r="AE10" s="7" t="s">
        <v>301</v>
      </c>
      <c r="AF10" s="7" t="s">
        <v>302</v>
      </c>
    </row>
    <row r="11" spans="1:34" x14ac:dyDescent="0.25">
      <c r="A11" s="7" t="s">
        <v>27</v>
      </c>
      <c r="B11" s="7" t="s">
        <v>303</v>
      </c>
      <c r="C11" s="7" t="s">
        <v>304</v>
      </c>
      <c r="F11" s="7" t="s">
        <v>305</v>
      </c>
      <c r="H11" s="7" t="s">
        <v>306</v>
      </c>
      <c r="I11" s="7" t="s">
        <v>307</v>
      </c>
      <c r="J11" s="7" t="s">
        <v>308</v>
      </c>
      <c r="K11" s="7" t="s">
        <v>309</v>
      </c>
      <c r="L11" s="7" t="s">
        <v>310</v>
      </c>
      <c r="M11" s="7" t="s">
        <v>311</v>
      </c>
      <c r="N11" s="7" t="s">
        <v>312</v>
      </c>
      <c r="O11" s="7" t="s">
        <v>313</v>
      </c>
      <c r="P11" s="7" t="s">
        <v>314</v>
      </c>
      <c r="Q11" s="7" t="s">
        <v>315</v>
      </c>
      <c r="T11" s="7" t="s">
        <v>316</v>
      </c>
      <c r="U11" s="7" t="s">
        <v>317</v>
      </c>
      <c r="V11" s="7" t="s">
        <v>318</v>
      </c>
      <c r="W11" s="7" t="s">
        <v>319</v>
      </c>
      <c r="X11" s="7" t="s">
        <v>320</v>
      </c>
      <c r="Y11" s="7" t="s">
        <v>321</v>
      </c>
      <c r="Z11" s="7" t="s">
        <v>322</v>
      </c>
      <c r="AA11" s="7" t="s">
        <v>323</v>
      </c>
      <c r="AB11" s="7" t="s">
        <v>324</v>
      </c>
      <c r="AC11" s="7" t="s">
        <v>290</v>
      </c>
      <c r="AD11" s="7" t="s">
        <v>325</v>
      </c>
      <c r="AE11" s="7" t="s">
        <v>326</v>
      </c>
      <c r="AF11" s="7" t="s">
        <v>327</v>
      </c>
    </row>
    <row r="12" spans="1:34" x14ac:dyDescent="0.25">
      <c r="A12" s="7" t="s">
        <v>28</v>
      </c>
      <c r="B12" s="7" t="s">
        <v>328</v>
      </c>
      <c r="C12" s="7" t="s">
        <v>329</v>
      </c>
      <c r="F12" s="7" t="s">
        <v>330</v>
      </c>
      <c r="H12" s="7" t="s">
        <v>192</v>
      </c>
      <c r="I12" s="7" t="s">
        <v>105</v>
      </c>
      <c r="J12" s="7" t="s">
        <v>331</v>
      </c>
      <c r="K12" s="7" t="s">
        <v>332</v>
      </c>
      <c r="L12" s="7" t="s">
        <v>333</v>
      </c>
      <c r="M12" s="7" t="s">
        <v>334</v>
      </c>
      <c r="N12" s="7" t="s">
        <v>335</v>
      </c>
      <c r="O12" s="7" t="s">
        <v>336</v>
      </c>
      <c r="P12" s="7" t="s">
        <v>337</v>
      </c>
      <c r="Q12" s="7" t="s">
        <v>338</v>
      </c>
      <c r="T12" s="7" t="s">
        <v>339</v>
      </c>
      <c r="U12" s="7" t="s">
        <v>340</v>
      </c>
      <c r="V12" s="7" t="s">
        <v>341</v>
      </c>
      <c r="W12" s="7" t="s">
        <v>342</v>
      </c>
      <c r="X12" s="7" t="s">
        <v>343</v>
      </c>
      <c r="Y12" s="7" t="s">
        <v>344</v>
      </c>
      <c r="Z12" s="7" t="s">
        <v>345</v>
      </c>
      <c r="AA12" s="7" t="s">
        <v>346</v>
      </c>
      <c r="AB12" s="7" t="s">
        <v>347</v>
      </c>
      <c r="AC12" s="7" t="s">
        <v>348</v>
      </c>
      <c r="AD12" s="7" t="s">
        <v>349</v>
      </c>
      <c r="AE12" s="7" t="s">
        <v>350</v>
      </c>
      <c r="AF12" s="7" t="s">
        <v>351</v>
      </c>
    </row>
    <row r="13" spans="1:34" x14ac:dyDescent="0.25">
      <c r="A13" s="7" t="s">
        <v>29</v>
      </c>
      <c r="C13" s="7" t="s">
        <v>352</v>
      </c>
      <c r="F13" s="7" t="s">
        <v>353</v>
      </c>
      <c r="H13" s="7" t="s">
        <v>354</v>
      </c>
      <c r="I13" s="7" t="s">
        <v>355</v>
      </c>
      <c r="J13" s="7" t="s">
        <v>356</v>
      </c>
      <c r="K13" s="7" t="s">
        <v>357</v>
      </c>
      <c r="L13" s="7" t="s">
        <v>358</v>
      </c>
      <c r="M13" s="7" t="s">
        <v>59</v>
      </c>
      <c r="N13" s="7" t="s">
        <v>359</v>
      </c>
      <c r="O13" s="7" t="s">
        <v>360</v>
      </c>
      <c r="P13" s="7" t="s">
        <v>361</v>
      </c>
      <c r="Q13" s="7" t="s">
        <v>362</v>
      </c>
      <c r="T13" s="7" t="s">
        <v>363</v>
      </c>
      <c r="U13" s="7" t="s">
        <v>364</v>
      </c>
      <c r="V13" s="7" t="s">
        <v>365</v>
      </c>
      <c r="W13" s="7" t="s">
        <v>366</v>
      </c>
      <c r="X13" s="7" t="s">
        <v>192</v>
      </c>
      <c r="Y13" s="7" t="s">
        <v>367</v>
      </c>
      <c r="Z13" s="7" t="s">
        <v>368</v>
      </c>
      <c r="AA13" s="7" t="s">
        <v>369</v>
      </c>
      <c r="AB13" s="7" t="s">
        <v>370</v>
      </c>
      <c r="AC13" s="7" t="s">
        <v>371</v>
      </c>
      <c r="AD13" s="7" t="s">
        <v>372</v>
      </c>
      <c r="AE13" s="7" t="s">
        <v>373</v>
      </c>
      <c r="AF13" s="7" t="s">
        <v>144</v>
      </c>
    </row>
    <row r="14" spans="1:34" x14ac:dyDescent="0.25">
      <c r="A14" s="7" t="s">
        <v>30</v>
      </c>
      <c r="C14" s="7" t="s">
        <v>374</v>
      </c>
      <c r="F14" s="7" t="s">
        <v>375</v>
      </c>
      <c r="H14" s="7" t="s">
        <v>376</v>
      </c>
      <c r="I14" s="7" t="s">
        <v>26</v>
      </c>
      <c r="J14" s="7" t="s">
        <v>377</v>
      </c>
      <c r="K14" s="7" t="s">
        <v>378</v>
      </c>
      <c r="L14" s="7" t="s">
        <v>379</v>
      </c>
      <c r="M14" s="7" t="s">
        <v>380</v>
      </c>
      <c r="N14" s="7" t="s">
        <v>381</v>
      </c>
      <c r="O14" s="7" t="s">
        <v>382</v>
      </c>
      <c r="P14" s="7" t="s">
        <v>383</v>
      </c>
      <c r="Q14" s="7" t="s">
        <v>384</v>
      </c>
      <c r="T14" s="7" t="s">
        <v>385</v>
      </c>
      <c r="U14" s="7" t="s">
        <v>386</v>
      </c>
      <c r="V14" s="7" t="s">
        <v>387</v>
      </c>
      <c r="W14" s="7" t="s">
        <v>387</v>
      </c>
      <c r="X14" s="7" t="s">
        <v>388</v>
      </c>
      <c r="Y14" s="7" t="s">
        <v>389</v>
      </c>
      <c r="Z14" s="7" t="s">
        <v>390</v>
      </c>
      <c r="AB14" s="7" t="s">
        <v>391</v>
      </c>
      <c r="AC14" s="7" t="s">
        <v>392</v>
      </c>
      <c r="AD14" s="7" t="s">
        <v>393</v>
      </c>
      <c r="AE14" s="7" t="s">
        <v>394</v>
      </c>
      <c r="AF14" s="7" t="s">
        <v>395</v>
      </c>
    </row>
    <row r="15" spans="1:34" x14ac:dyDescent="0.25">
      <c r="A15" s="7" t="s">
        <v>31</v>
      </c>
      <c r="C15" s="7" t="s">
        <v>396</v>
      </c>
      <c r="F15" s="7" t="s">
        <v>397</v>
      </c>
      <c r="H15" s="7" t="s">
        <v>398</v>
      </c>
      <c r="I15" s="7" t="s">
        <v>399</v>
      </c>
      <c r="J15" s="7" t="s">
        <v>400</v>
      </c>
      <c r="K15" s="7" t="s">
        <v>401</v>
      </c>
      <c r="L15" s="7" t="s">
        <v>402</v>
      </c>
      <c r="M15" s="7" t="s">
        <v>403</v>
      </c>
      <c r="N15" s="7" t="s">
        <v>404</v>
      </c>
      <c r="O15" s="7" t="s">
        <v>405</v>
      </c>
      <c r="P15" s="7" t="s">
        <v>406</v>
      </c>
      <c r="Q15" s="7" t="s">
        <v>407</v>
      </c>
      <c r="T15" s="7" t="s">
        <v>408</v>
      </c>
      <c r="U15" s="7" t="s">
        <v>409</v>
      </c>
      <c r="V15" s="7" t="s">
        <v>410</v>
      </c>
      <c r="W15" s="7" t="s">
        <v>411</v>
      </c>
      <c r="X15" s="7" t="s">
        <v>412</v>
      </c>
      <c r="Y15" s="7" t="s">
        <v>413</v>
      </c>
      <c r="AB15" s="7" t="s">
        <v>414</v>
      </c>
      <c r="AC15" s="7" t="s">
        <v>415</v>
      </c>
      <c r="AD15" s="7" t="s">
        <v>416</v>
      </c>
      <c r="AE15" s="7" t="s">
        <v>417</v>
      </c>
      <c r="AF15" s="7" t="s">
        <v>418</v>
      </c>
    </row>
    <row r="16" spans="1:34" x14ac:dyDescent="0.25">
      <c r="A16" s="7" t="s">
        <v>32</v>
      </c>
      <c r="C16" s="7" t="s">
        <v>121</v>
      </c>
      <c r="F16" s="7" t="s">
        <v>419</v>
      </c>
      <c r="H16" s="7" t="s">
        <v>420</v>
      </c>
      <c r="I16" s="7" t="s">
        <v>421</v>
      </c>
      <c r="J16" s="7" t="s">
        <v>422</v>
      </c>
      <c r="K16" s="7" t="s">
        <v>423</v>
      </c>
      <c r="L16" s="7" t="s">
        <v>424</v>
      </c>
      <c r="M16" s="7" t="s">
        <v>425</v>
      </c>
      <c r="N16" s="7" t="s">
        <v>426</v>
      </c>
      <c r="O16" s="7" t="s">
        <v>427</v>
      </c>
      <c r="P16" s="7" t="s">
        <v>428</v>
      </c>
      <c r="Q16" s="7" t="s">
        <v>429</v>
      </c>
      <c r="T16" s="7" t="s">
        <v>430</v>
      </c>
      <c r="U16" s="7" t="s">
        <v>431</v>
      </c>
      <c r="V16" s="7" t="s">
        <v>432</v>
      </c>
      <c r="W16" s="7" t="s">
        <v>433</v>
      </c>
      <c r="X16" s="7" t="s">
        <v>434</v>
      </c>
      <c r="Y16" s="7" t="s">
        <v>435</v>
      </c>
      <c r="AC16" s="7" t="s">
        <v>436</v>
      </c>
      <c r="AD16" s="7" t="s">
        <v>437</v>
      </c>
      <c r="AE16" s="7" t="s">
        <v>438</v>
      </c>
      <c r="AF16" s="7" t="s">
        <v>439</v>
      </c>
    </row>
    <row r="17" spans="1:32" x14ac:dyDescent="0.25">
      <c r="A17" s="7" t="s">
        <v>33</v>
      </c>
      <c r="C17" s="7" t="s">
        <v>75</v>
      </c>
      <c r="F17" s="7" t="s">
        <v>440</v>
      </c>
      <c r="H17" s="7" t="s">
        <v>441</v>
      </c>
      <c r="I17" s="7" t="s">
        <v>442</v>
      </c>
      <c r="J17" s="7" t="s">
        <v>443</v>
      </c>
      <c r="K17" s="7" t="s">
        <v>444</v>
      </c>
      <c r="L17" s="7" t="s">
        <v>445</v>
      </c>
      <c r="M17" s="7" t="s">
        <v>446</v>
      </c>
      <c r="N17" s="7" t="s">
        <v>340</v>
      </c>
      <c r="O17" s="7" t="s">
        <v>447</v>
      </c>
      <c r="P17" s="7" t="s">
        <v>448</v>
      </c>
      <c r="Q17" s="7" t="s">
        <v>449</v>
      </c>
      <c r="T17" s="7" t="s">
        <v>450</v>
      </c>
      <c r="V17" s="7" t="s">
        <v>451</v>
      </c>
      <c r="W17" s="7" t="s">
        <v>452</v>
      </c>
      <c r="X17" s="7" t="s">
        <v>453</v>
      </c>
      <c r="Y17" s="7" t="s">
        <v>454</v>
      </c>
      <c r="AC17" s="7" t="s">
        <v>455</v>
      </c>
      <c r="AD17" s="7" t="s">
        <v>456</v>
      </c>
      <c r="AE17" s="7" t="s">
        <v>457</v>
      </c>
      <c r="AF17" s="7" t="s">
        <v>458</v>
      </c>
    </row>
    <row r="18" spans="1:32" x14ac:dyDescent="0.25">
      <c r="A18" s="7" t="s">
        <v>34</v>
      </c>
      <c r="C18" s="7" t="s">
        <v>194</v>
      </c>
      <c r="F18" s="7" t="s">
        <v>379</v>
      </c>
      <c r="H18" s="7" t="s">
        <v>459</v>
      </c>
      <c r="I18" s="7" t="s">
        <v>460</v>
      </c>
      <c r="J18" s="7" t="s">
        <v>461</v>
      </c>
      <c r="L18" s="7" t="s">
        <v>462</v>
      </c>
      <c r="M18" s="7" t="s">
        <v>463</v>
      </c>
      <c r="N18" s="7" t="s">
        <v>464</v>
      </c>
      <c r="O18" s="7" t="s">
        <v>465</v>
      </c>
      <c r="P18" s="7" t="s">
        <v>466</v>
      </c>
      <c r="Q18" s="7" t="s">
        <v>467</v>
      </c>
      <c r="T18" s="7" t="s">
        <v>468</v>
      </c>
      <c r="V18" s="7" t="s">
        <v>469</v>
      </c>
      <c r="W18" s="7" t="s">
        <v>470</v>
      </c>
      <c r="X18" s="7" t="s">
        <v>471</v>
      </c>
      <c r="Y18" s="7" t="s">
        <v>472</v>
      </c>
      <c r="AC18" s="7" t="s">
        <v>473</v>
      </c>
      <c r="AD18" s="7" t="s">
        <v>474</v>
      </c>
      <c r="AE18" s="7" t="s">
        <v>475</v>
      </c>
      <c r="AF18" s="7" t="s">
        <v>476</v>
      </c>
    </row>
    <row r="19" spans="1:32" x14ac:dyDescent="0.25">
      <c r="A19" s="7" t="s">
        <v>35</v>
      </c>
      <c r="C19" s="7" t="s">
        <v>477</v>
      </c>
      <c r="F19" s="7" t="s">
        <v>478</v>
      </c>
      <c r="H19" s="7" t="s">
        <v>479</v>
      </c>
      <c r="I19" s="7" t="s">
        <v>480</v>
      </c>
      <c r="J19" s="7" t="s">
        <v>481</v>
      </c>
      <c r="L19" s="7" t="s">
        <v>482</v>
      </c>
      <c r="M19" s="7" t="s">
        <v>483</v>
      </c>
      <c r="N19" s="7" t="s">
        <v>484</v>
      </c>
      <c r="O19" s="7" t="s">
        <v>485</v>
      </c>
      <c r="P19" s="7" t="s">
        <v>486</v>
      </c>
      <c r="Q19" s="7" t="s">
        <v>487</v>
      </c>
      <c r="T19" s="7" t="s">
        <v>488</v>
      </c>
      <c r="V19" s="7" t="s">
        <v>489</v>
      </c>
      <c r="W19" s="7" t="s">
        <v>490</v>
      </c>
      <c r="X19" s="7" t="s">
        <v>491</v>
      </c>
      <c r="Y19" s="7" t="s">
        <v>492</v>
      </c>
      <c r="AC19" s="7" t="s">
        <v>493</v>
      </c>
      <c r="AD19" s="7" t="s">
        <v>494</v>
      </c>
      <c r="AE19" s="7" t="s">
        <v>495</v>
      </c>
      <c r="AF19" s="7" t="s">
        <v>496</v>
      </c>
    </row>
    <row r="20" spans="1:32" x14ac:dyDescent="0.25">
      <c r="A20" s="7" t="s">
        <v>36</v>
      </c>
      <c r="C20" s="7" t="s">
        <v>497</v>
      </c>
      <c r="F20" s="7" t="s">
        <v>498</v>
      </c>
      <c r="H20" s="7" t="s">
        <v>499</v>
      </c>
      <c r="I20" s="7" t="s">
        <v>500</v>
      </c>
      <c r="J20" s="7" t="s">
        <v>501</v>
      </c>
      <c r="L20" s="7" t="s">
        <v>431</v>
      </c>
      <c r="M20" s="7" t="s">
        <v>502</v>
      </c>
      <c r="N20" s="7" t="s">
        <v>503</v>
      </c>
      <c r="O20" s="7" t="s">
        <v>504</v>
      </c>
      <c r="P20" s="7" t="s">
        <v>505</v>
      </c>
      <c r="Q20" s="7" t="s">
        <v>506</v>
      </c>
      <c r="T20" s="7" t="s">
        <v>507</v>
      </c>
      <c r="V20" s="7" t="s">
        <v>508</v>
      </c>
      <c r="W20" s="7" t="s">
        <v>509</v>
      </c>
      <c r="X20" s="7" t="s">
        <v>510</v>
      </c>
      <c r="Y20" s="7" t="s">
        <v>511</v>
      </c>
      <c r="AC20" s="7" t="s">
        <v>512</v>
      </c>
      <c r="AD20" s="7" t="s">
        <v>513</v>
      </c>
      <c r="AE20" s="7" t="s">
        <v>514</v>
      </c>
      <c r="AF20" s="7" t="s">
        <v>515</v>
      </c>
    </row>
    <row r="21" spans="1:32" x14ac:dyDescent="0.25">
      <c r="A21" s="7" t="s">
        <v>37</v>
      </c>
      <c r="C21" s="7" t="s">
        <v>516</v>
      </c>
      <c r="F21" s="7" t="s">
        <v>517</v>
      </c>
      <c r="H21" s="7" t="s">
        <v>518</v>
      </c>
      <c r="I21" s="7" t="s">
        <v>519</v>
      </c>
      <c r="J21" s="7" t="s">
        <v>44</v>
      </c>
      <c r="M21" s="7" t="s">
        <v>520</v>
      </c>
      <c r="N21" s="7" t="s">
        <v>521</v>
      </c>
      <c r="O21" s="7" t="s">
        <v>522</v>
      </c>
      <c r="P21" s="7" t="s">
        <v>523</v>
      </c>
      <c r="Q21" s="7" t="s">
        <v>524</v>
      </c>
      <c r="T21" s="7" t="s">
        <v>525</v>
      </c>
      <c r="V21" s="7" t="s">
        <v>526</v>
      </c>
      <c r="W21" s="7" t="s">
        <v>527</v>
      </c>
      <c r="X21" s="7" t="s">
        <v>528</v>
      </c>
      <c r="Y21" s="7" t="s">
        <v>529</v>
      </c>
      <c r="AC21" s="7" t="s">
        <v>530</v>
      </c>
      <c r="AD21" s="7" t="s">
        <v>531</v>
      </c>
      <c r="AE21" s="7" t="s">
        <v>532</v>
      </c>
      <c r="AF21" s="7" t="s">
        <v>533</v>
      </c>
    </row>
    <row r="22" spans="1:32" x14ac:dyDescent="0.25">
      <c r="A22" s="7" t="s">
        <v>38</v>
      </c>
      <c r="C22" s="7" t="s">
        <v>275</v>
      </c>
      <c r="F22" s="7" t="s">
        <v>534</v>
      </c>
      <c r="H22" s="7" t="s">
        <v>535</v>
      </c>
      <c r="I22" s="7" t="s">
        <v>536</v>
      </c>
      <c r="J22" s="7" t="s">
        <v>537</v>
      </c>
      <c r="M22" s="7" t="s">
        <v>538</v>
      </c>
      <c r="N22" s="7" t="s">
        <v>539</v>
      </c>
      <c r="O22" s="7" t="s">
        <v>540</v>
      </c>
      <c r="P22" s="7" t="s">
        <v>541</v>
      </c>
      <c r="Q22" s="7" t="s">
        <v>542</v>
      </c>
      <c r="T22" s="7" t="s">
        <v>543</v>
      </c>
      <c r="V22" s="7" t="s">
        <v>544</v>
      </c>
      <c r="W22" s="7" t="s">
        <v>545</v>
      </c>
      <c r="X22" s="7" t="s">
        <v>334</v>
      </c>
      <c r="Y22" s="7" t="s">
        <v>546</v>
      </c>
      <c r="AC22" s="7" t="s">
        <v>547</v>
      </c>
      <c r="AD22" s="7" t="s">
        <v>548</v>
      </c>
      <c r="AE22" s="7" t="s">
        <v>549</v>
      </c>
      <c r="AF22" s="7" t="s">
        <v>550</v>
      </c>
    </row>
    <row r="23" spans="1:32" x14ac:dyDescent="0.25">
      <c r="A23" s="7" t="s">
        <v>39</v>
      </c>
      <c r="C23" s="7" t="s">
        <v>551</v>
      </c>
      <c r="F23" s="7" t="s">
        <v>552</v>
      </c>
      <c r="H23" s="7" t="s">
        <v>553</v>
      </c>
      <c r="I23" s="7" t="s">
        <v>554</v>
      </c>
      <c r="J23" s="7" t="s">
        <v>555</v>
      </c>
      <c r="M23" s="7" t="s">
        <v>556</v>
      </c>
      <c r="N23" s="7" t="s">
        <v>557</v>
      </c>
      <c r="O23" s="7" t="s">
        <v>558</v>
      </c>
      <c r="P23" s="7" t="s">
        <v>559</v>
      </c>
      <c r="Q23" s="7" t="s">
        <v>560</v>
      </c>
      <c r="T23" s="7" t="s">
        <v>561</v>
      </c>
      <c r="V23" s="7" t="s">
        <v>537</v>
      </c>
      <c r="W23" s="7" t="s">
        <v>562</v>
      </c>
      <c r="X23" s="7" t="s">
        <v>563</v>
      </c>
      <c r="Y23" s="7" t="s">
        <v>564</v>
      </c>
      <c r="AC23" s="7" t="s">
        <v>565</v>
      </c>
      <c r="AD23" s="7" t="s">
        <v>566</v>
      </c>
      <c r="AE23" s="7" t="s">
        <v>567</v>
      </c>
      <c r="AF23" s="7" t="s">
        <v>568</v>
      </c>
    </row>
    <row r="24" spans="1:32" x14ac:dyDescent="0.25">
      <c r="A24" s="7" t="s">
        <v>40</v>
      </c>
      <c r="C24" s="7" t="s">
        <v>307</v>
      </c>
      <c r="F24" s="7" t="s">
        <v>569</v>
      </c>
      <c r="H24" s="7" t="s">
        <v>556</v>
      </c>
      <c r="I24" s="7" t="s">
        <v>570</v>
      </c>
      <c r="J24" s="7" t="s">
        <v>571</v>
      </c>
      <c r="M24" s="7" t="s">
        <v>572</v>
      </c>
      <c r="N24" s="7" t="s">
        <v>573</v>
      </c>
      <c r="O24" s="7" t="s">
        <v>574</v>
      </c>
      <c r="P24" s="7" t="s">
        <v>575</v>
      </c>
      <c r="Q24" s="7" t="s">
        <v>576</v>
      </c>
      <c r="T24" s="7" t="s">
        <v>461</v>
      </c>
      <c r="V24" s="7" t="s">
        <v>577</v>
      </c>
      <c r="W24" s="7" t="s">
        <v>332</v>
      </c>
      <c r="X24" s="7" t="s">
        <v>578</v>
      </c>
      <c r="Y24" s="7" t="s">
        <v>579</v>
      </c>
      <c r="AC24" s="7" t="s">
        <v>580</v>
      </c>
      <c r="AD24" s="7" t="s">
        <v>581</v>
      </c>
      <c r="AE24" s="7" t="s">
        <v>582</v>
      </c>
      <c r="AF24" s="7" t="s">
        <v>583</v>
      </c>
    </row>
    <row r="25" spans="1:32" x14ac:dyDescent="0.25">
      <c r="A25" s="7" t="s">
        <v>41</v>
      </c>
      <c r="C25" s="7" t="s">
        <v>584</v>
      </c>
      <c r="H25" s="7" t="s">
        <v>585</v>
      </c>
      <c r="I25" s="7" t="s">
        <v>586</v>
      </c>
      <c r="J25" s="7" t="s">
        <v>587</v>
      </c>
      <c r="M25" s="7" t="s">
        <v>588</v>
      </c>
      <c r="N25" s="7" t="s">
        <v>589</v>
      </c>
      <c r="O25" s="7" t="s">
        <v>590</v>
      </c>
      <c r="P25" s="7" t="s">
        <v>591</v>
      </c>
      <c r="Q25" s="7" t="s">
        <v>420</v>
      </c>
      <c r="T25" s="7" t="s">
        <v>592</v>
      </c>
      <c r="V25" s="7" t="s">
        <v>593</v>
      </c>
      <c r="W25" s="7" t="s">
        <v>594</v>
      </c>
      <c r="X25" s="7" t="s">
        <v>595</v>
      </c>
      <c r="Y25" s="7" t="s">
        <v>596</v>
      </c>
      <c r="AC25" s="7" t="s">
        <v>597</v>
      </c>
      <c r="AD25" s="7" t="s">
        <v>46</v>
      </c>
      <c r="AE25" s="7" t="s">
        <v>598</v>
      </c>
      <c r="AF25" s="7" t="s">
        <v>349</v>
      </c>
    </row>
    <row r="26" spans="1:32" x14ac:dyDescent="0.25">
      <c r="A26" s="7" t="s">
        <v>42</v>
      </c>
      <c r="C26" s="7" t="s">
        <v>599</v>
      </c>
      <c r="H26" s="7" t="s">
        <v>600</v>
      </c>
      <c r="I26" s="7" t="s">
        <v>601</v>
      </c>
      <c r="J26" s="7" t="s">
        <v>602</v>
      </c>
      <c r="M26" s="7" t="s">
        <v>603</v>
      </c>
      <c r="N26" s="7" t="s">
        <v>604</v>
      </c>
      <c r="O26" s="7" t="s">
        <v>501</v>
      </c>
      <c r="P26" s="7" t="s">
        <v>605</v>
      </c>
      <c r="Q26" s="7" t="s">
        <v>606</v>
      </c>
      <c r="T26" s="7" t="s">
        <v>607</v>
      </c>
      <c r="V26" s="7" t="s">
        <v>608</v>
      </c>
      <c r="W26" s="7" t="s">
        <v>609</v>
      </c>
      <c r="X26" s="7" t="s">
        <v>610</v>
      </c>
      <c r="Y26" s="7" t="s">
        <v>611</v>
      </c>
      <c r="AC26" s="7" t="s">
        <v>612</v>
      </c>
      <c r="AD26" s="7" t="s">
        <v>613</v>
      </c>
      <c r="AE26" s="7" t="s">
        <v>614</v>
      </c>
      <c r="AF26" s="7" t="s">
        <v>615</v>
      </c>
    </row>
    <row r="27" spans="1:32" x14ac:dyDescent="0.25">
      <c r="A27" s="7" t="s">
        <v>43</v>
      </c>
      <c r="C27" s="7" t="s">
        <v>616</v>
      </c>
      <c r="H27" s="7" t="s">
        <v>617</v>
      </c>
      <c r="I27" s="7" t="s">
        <v>618</v>
      </c>
      <c r="J27" s="7" t="s">
        <v>619</v>
      </c>
      <c r="M27" s="7" t="s">
        <v>620</v>
      </c>
      <c r="O27" s="7" t="s">
        <v>621</v>
      </c>
      <c r="P27" s="7" t="s">
        <v>622</v>
      </c>
      <c r="Q27" s="7" t="s">
        <v>623</v>
      </c>
      <c r="T27" s="7" t="s">
        <v>624</v>
      </c>
      <c r="V27" s="7" t="s">
        <v>625</v>
      </c>
      <c r="W27" s="7" t="s">
        <v>626</v>
      </c>
      <c r="X27" s="7" t="s">
        <v>627</v>
      </c>
      <c r="Y27" s="7" t="s">
        <v>628</v>
      </c>
      <c r="AC27" s="7" t="s">
        <v>629</v>
      </c>
      <c r="AD27" s="7" t="s">
        <v>630</v>
      </c>
      <c r="AE27" s="7" t="s">
        <v>631</v>
      </c>
      <c r="AF27" s="7" t="s">
        <v>632</v>
      </c>
    </row>
    <row r="28" spans="1:32" x14ac:dyDescent="0.25">
      <c r="A28" s="7" t="s">
        <v>44</v>
      </c>
      <c r="C28" s="7" t="s">
        <v>26</v>
      </c>
      <c r="H28" s="7" t="s">
        <v>633</v>
      </c>
      <c r="I28" s="7" t="s">
        <v>634</v>
      </c>
      <c r="J28" s="7" t="s">
        <v>635</v>
      </c>
      <c r="M28" s="7" t="s">
        <v>636</v>
      </c>
      <c r="O28" s="7" t="s">
        <v>637</v>
      </c>
      <c r="P28" s="7" t="s">
        <v>638</v>
      </c>
      <c r="Q28" s="7" t="s">
        <v>639</v>
      </c>
      <c r="T28" s="7" t="s">
        <v>640</v>
      </c>
      <c r="V28" s="7" t="s">
        <v>641</v>
      </c>
      <c r="W28" s="7" t="s">
        <v>642</v>
      </c>
      <c r="X28" s="7" t="s">
        <v>643</v>
      </c>
      <c r="Y28" s="7" t="s">
        <v>644</v>
      </c>
      <c r="AC28" s="7" t="s">
        <v>645</v>
      </c>
      <c r="AE28" s="7" t="s">
        <v>646</v>
      </c>
      <c r="AF28" s="7" t="s">
        <v>647</v>
      </c>
    </row>
    <row r="29" spans="1:32" x14ac:dyDescent="0.25">
      <c r="A29" s="7" t="s">
        <v>45</v>
      </c>
      <c r="C29" s="7" t="s">
        <v>648</v>
      </c>
      <c r="H29" s="7" t="s">
        <v>649</v>
      </c>
      <c r="I29" s="7" t="s">
        <v>650</v>
      </c>
      <c r="M29" s="7" t="s">
        <v>651</v>
      </c>
      <c r="O29" s="7" t="s">
        <v>652</v>
      </c>
      <c r="P29" s="7" t="s">
        <v>653</v>
      </c>
      <c r="Q29" s="7" t="s">
        <v>654</v>
      </c>
      <c r="T29" s="7" t="s">
        <v>655</v>
      </c>
      <c r="V29" s="7" t="s">
        <v>656</v>
      </c>
      <c r="W29" s="7" t="s">
        <v>589</v>
      </c>
      <c r="X29" s="7" t="s">
        <v>657</v>
      </c>
      <c r="Y29" s="7" t="s">
        <v>658</v>
      </c>
      <c r="AC29" s="7" t="s">
        <v>420</v>
      </c>
      <c r="AE29" s="7" t="s">
        <v>659</v>
      </c>
      <c r="AF29" s="7" t="s">
        <v>660</v>
      </c>
    </row>
    <row r="30" spans="1:32" x14ac:dyDescent="0.25">
      <c r="A30" s="7" t="s">
        <v>46</v>
      </c>
      <c r="C30" s="7" t="s">
        <v>661</v>
      </c>
      <c r="H30" s="7" t="s">
        <v>662</v>
      </c>
      <c r="I30" s="7" t="s">
        <v>663</v>
      </c>
      <c r="M30" s="7" t="s">
        <v>664</v>
      </c>
      <c r="O30" s="7" t="s">
        <v>665</v>
      </c>
      <c r="P30" s="7" t="s">
        <v>666</v>
      </c>
      <c r="Q30" s="7" t="s">
        <v>667</v>
      </c>
      <c r="T30" s="7" t="s">
        <v>668</v>
      </c>
      <c r="V30" s="7" t="s">
        <v>669</v>
      </c>
      <c r="W30" s="7" t="s">
        <v>670</v>
      </c>
      <c r="X30" s="7" t="s">
        <v>671</v>
      </c>
      <c r="Y30" s="7" t="s">
        <v>672</v>
      </c>
      <c r="AC30" s="7" t="s">
        <v>673</v>
      </c>
      <c r="AE30" s="7" t="s">
        <v>674</v>
      </c>
      <c r="AF30" s="7" t="s">
        <v>594</v>
      </c>
    </row>
    <row r="31" spans="1:32" x14ac:dyDescent="0.25">
      <c r="A31" s="7" t="s">
        <v>47</v>
      </c>
      <c r="C31" s="7" t="s">
        <v>675</v>
      </c>
      <c r="H31" s="7" t="s">
        <v>676</v>
      </c>
      <c r="I31" s="7" t="s">
        <v>677</v>
      </c>
      <c r="M31" s="7" t="s">
        <v>678</v>
      </c>
      <c r="O31" s="7" t="s">
        <v>679</v>
      </c>
      <c r="P31" s="7" t="s">
        <v>680</v>
      </c>
      <c r="Q31" s="7" t="s">
        <v>681</v>
      </c>
      <c r="T31" s="7" t="s">
        <v>682</v>
      </c>
      <c r="V31" s="7" t="s">
        <v>683</v>
      </c>
      <c r="X31" s="7" t="s">
        <v>684</v>
      </c>
      <c r="Y31" s="7" t="s">
        <v>685</v>
      </c>
      <c r="AC31" s="7" t="s">
        <v>686</v>
      </c>
      <c r="AE31" s="7" t="s">
        <v>687</v>
      </c>
      <c r="AF31" s="7" t="s">
        <v>688</v>
      </c>
    </row>
    <row r="32" spans="1:32" x14ac:dyDescent="0.25">
      <c r="A32" s="7" t="s">
        <v>48</v>
      </c>
      <c r="C32" s="7" t="s">
        <v>689</v>
      </c>
      <c r="H32" s="7" t="s">
        <v>690</v>
      </c>
      <c r="I32" s="7" t="s">
        <v>691</v>
      </c>
      <c r="M32" s="7" t="s">
        <v>692</v>
      </c>
      <c r="Q32" s="7" t="s">
        <v>693</v>
      </c>
      <c r="T32" s="7" t="s">
        <v>694</v>
      </c>
      <c r="X32" s="7" t="s">
        <v>695</v>
      </c>
      <c r="Y32" s="7" t="s">
        <v>696</v>
      </c>
      <c r="AC32" s="7" t="s">
        <v>697</v>
      </c>
      <c r="AE32" s="7" t="s">
        <v>698</v>
      </c>
      <c r="AF32" s="7" t="s">
        <v>699</v>
      </c>
    </row>
    <row r="33" spans="1:32" x14ac:dyDescent="0.25">
      <c r="A33" s="7" t="s">
        <v>49</v>
      </c>
      <c r="C33" s="7" t="s">
        <v>700</v>
      </c>
      <c r="H33" s="7" t="s">
        <v>701</v>
      </c>
      <c r="I33" s="7" t="s">
        <v>702</v>
      </c>
      <c r="M33" s="7" t="s">
        <v>703</v>
      </c>
      <c r="Q33" s="7" t="s">
        <v>704</v>
      </c>
      <c r="T33" s="7" t="s">
        <v>705</v>
      </c>
      <c r="X33" s="7" t="s">
        <v>706</v>
      </c>
      <c r="Y33" s="7" t="s">
        <v>707</v>
      </c>
      <c r="AC33" s="7" t="s">
        <v>708</v>
      </c>
      <c r="AE33" s="7" t="s">
        <v>709</v>
      </c>
      <c r="AF33" s="7" t="s">
        <v>566</v>
      </c>
    </row>
    <row r="34" spans="1:32" x14ac:dyDescent="0.25">
      <c r="A34" s="7" t="s">
        <v>50</v>
      </c>
      <c r="C34" s="7" t="s">
        <v>710</v>
      </c>
      <c r="H34" s="7" t="s">
        <v>711</v>
      </c>
      <c r="I34" s="7" t="s">
        <v>712</v>
      </c>
      <c r="M34" s="7" t="s">
        <v>713</v>
      </c>
      <c r="Q34" s="7" t="s">
        <v>714</v>
      </c>
      <c r="T34" s="7" t="s">
        <v>715</v>
      </c>
      <c r="X34" s="7" t="s">
        <v>349</v>
      </c>
      <c r="Y34" s="7" t="s">
        <v>345</v>
      </c>
      <c r="AC34" s="7" t="s">
        <v>716</v>
      </c>
      <c r="AE34" s="7" t="s">
        <v>717</v>
      </c>
      <c r="AF34" s="7" t="s">
        <v>718</v>
      </c>
    </row>
    <row r="35" spans="1:32" x14ac:dyDescent="0.25">
      <c r="C35" s="7" t="s">
        <v>719</v>
      </c>
      <c r="H35" s="7" t="s">
        <v>720</v>
      </c>
      <c r="I35" s="7" t="s">
        <v>721</v>
      </c>
      <c r="M35" s="7" t="s">
        <v>722</v>
      </c>
      <c r="Q35" s="7" t="s">
        <v>723</v>
      </c>
      <c r="T35" s="7" t="s">
        <v>724</v>
      </c>
      <c r="X35" s="7" t="s">
        <v>725</v>
      </c>
      <c r="Y35" s="7" t="s">
        <v>726</v>
      </c>
      <c r="AC35" s="7" t="s">
        <v>727</v>
      </c>
      <c r="AE35" s="7" t="s">
        <v>728</v>
      </c>
      <c r="AF35" s="7" t="s">
        <v>729</v>
      </c>
    </row>
    <row r="36" spans="1:32" x14ac:dyDescent="0.25">
      <c r="C36" s="7" t="s">
        <v>730</v>
      </c>
      <c r="H36" s="7" t="s">
        <v>731</v>
      </c>
      <c r="I36" s="7" t="s">
        <v>732</v>
      </c>
      <c r="M36" s="7" t="s">
        <v>733</v>
      </c>
      <c r="Q36" s="7" t="s">
        <v>734</v>
      </c>
      <c r="T36" s="7" t="s">
        <v>735</v>
      </c>
      <c r="X36" s="7" t="s">
        <v>736</v>
      </c>
      <c r="Y36" s="7" t="s">
        <v>737</v>
      </c>
      <c r="AC36" s="7" t="s">
        <v>738</v>
      </c>
      <c r="AE36" s="7" t="s">
        <v>739</v>
      </c>
      <c r="AF36" s="7" t="s">
        <v>740</v>
      </c>
    </row>
    <row r="37" spans="1:32" x14ac:dyDescent="0.25">
      <c r="C37" s="7" t="s">
        <v>741</v>
      </c>
      <c r="H37" s="7" t="s">
        <v>742</v>
      </c>
      <c r="I37" s="7" t="s">
        <v>743</v>
      </c>
      <c r="M37" s="7" t="s">
        <v>744</v>
      </c>
      <c r="Q37" s="7" t="s">
        <v>745</v>
      </c>
      <c r="T37" s="7" t="s">
        <v>746</v>
      </c>
      <c r="X37" s="7" t="s">
        <v>747</v>
      </c>
      <c r="Y37" s="7" t="s">
        <v>748</v>
      </c>
      <c r="AC37" s="7" t="s">
        <v>749</v>
      </c>
      <c r="AE37" s="7" t="s">
        <v>750</v>
      </c>
      <c r="AF37" s="7" t="s">
        <v>751</v>
      </c>
    </row>
    <row r="38" spans="1:32" x14ac:dyDescent="0.25">
      <c r="C38" s="7" t="s">
        <v>752</v>
      </c>
      <c r="H38" s="7" t="s">
        <v>713</v>
      </c>
      <c r="I38" s="7" t="s">
        <v>753</v>
      </c>
      <c r="M38" s="7" t="s">
        <v>46</v>
      </c>
      <c r="Q38" s="7" t="s">
        <v>366</v>
      </c>
      <c r="T38" s="7" t="s">
        <v>754</v>
      </c>
      <c r="X38" s="7" t="s">
        <v>755</v>
      </c>
      <c r="Y38" s="7" t="s">
        <v>756</v>
      </c>
      <c r="AC38" s="7" t="s">
        <v>757</v>
      </c>
      <c r="AE38" s="7" t="s">
        <v>758</v>
      </c>
      <c r="AF38" s="7" t="s">
        <v>759</v>
      </c>
    </row>
    <row r="39" spans="1:32" x14ac:dyDescent="0.25">
      <c r="C39" s="7" t="s">
        <v>760</v>
      </c>
      <c r="H39" s="7" t="s">
        <v>761</v>
      </c>
      <c r="I39" s="7" t="s">
        <v>762</v>
      </c>
      <c r="M39" s="7" t="s">
        <v>763</v>
      </c>
      <c r="Q39" s="7" t="s">
        <v>764</v>
      </c>
      <c r="X39" s="7" t="s">
        <v>765</v>
      </c>
      <c r="Y39" s="7" t="s">
        <v>766</v>
      </c>
      <c r="AC39" s="7" t="s">
        <v>385</v>
      </c>
      <c r="AE39" s="7" t="s">
        <v>767</v>
      </c>
      <c r="AF39" s="7" t="s">
        <v>768</v>
      </c>
    </row>
    <row r="40" spans="1:32" x14ac:dyDescent="0.25">
      <c r="C40" s="7" t="s">
        <v>547</v>
      </c>
      <c r="H40" s="7" t="s">
        <v>769</v>
      </c>
      <c r="I40" s="7" t="s">
        <v>770</v>
      </c>
      <c r="M40" s="7" t="s">
        <v>771</v>
      </c>
      <c r="Q40" s="7" t="s">
        <v>772</v>
      </c>
      <c r="X40" s="7" t="s">
        <v>773</v>
      </c>
      <c r="Y40" s="7" t="s">
        <v>774</v>
      </c>
      <c r="AC40" s="7" t="s">
        <v>775</v>
      </c>
      <c r="AE40" s="7" t="s">
        <v>776</v>
      </c>
      <c r="AF40" s="7" t="s">
        <v>777</v>
      </c>
    </row>
    <row r="41" spans="1:32" x14ac:dyDescent="0.25">
      <c r="C41" s="7" t="s">
        <v>268</v>
      </c>
      <c r="H41" s="7" t="s">
        <v>778</v>
      </c>
      <c r="I41" s="7" t="s">
        <v>779</v>
      </c>
      <c r="M41" s="7" t="s">
        <v>780</v>
      </c>
      <c r="Q41" s="7" t="s">
        <v>781</v>
      </c>
      <c r="X41" s="7" t="s">
        <v>40</v>
      </c>
      <c r="Y41" s="7" t="s">
        <v>782</v>
      </c>
      <c r="AC41" s="7" t="s">
        <v>783</v>
      </c>
      <c r="AE41" s="7" t="s">
        <v>784</v>
      </c>
      <c r="AF41" s="7" t="s">
        <v>785</v>
      </c>
    </row>
    <row r="42" spans="1:32" x14ac:dyDescent="0.25">
      <c r="C42" s="7" t="s">
        <v>786</v>
      </c>
      <c r="H42" s="7" t="s">
        <v>787</v>
      </c>
      <c r="I42" s="7" t="s">
        <v>788</v>
      </c>
      <c r="M42" s="7" t="s">
        <v>789</v>
      </c>
      <c r="Q42" s="7" t="s">
        <v>790</v>
      </c>
      <c r="X42" s="7" t="s">
        <v>791</v>
      </c>
      <c r="AC42" s="7" t="s">
        <v>792</v>
      </c>
      <c r="AE42" s="7" t="s">
        <v>793</v>
      </c>
      <c r="AF42" s="7" t="s">
        <v>794</v>
      </c>
    </row>
    <row r="43" spans="1:32" x14ac:dyDescent="0.25">
      <c r="C43" s="7" t="s">
        <v>795</v>
      </c>
      <c r="H43" s="7" t="s">
        <v>796</v>
      </c>
      <c r="I43" s="7" t="s">
        <v>797</v>
      </c>
      <c r="M43" s="7" t="s">
        <v>798</v>
      </c>
      <c r="Q43" s="7" t="s">
        <v>799</v>
      </c>
      <c r="X43" s="7" t="s">
        <v>800</v>
      </c>
      <c r="AC43" s="7" t="s">
        <v>801</v>
      </c>
      <c r="AE43" s="7" t="s">
        <v>802</v>
      </c>
      <c r="AF43" s="7" t="s">
        <v>803</v>
      </c>
    </row>
    <row r="44" spans="1:32" x14ac:dyDescent="0.25">
      <c r="C44" s="7" t="s">
        <v>804</v>
      </c>
      <c r="H44" s="7" t="s">
        <v>805</v>
      </c>
      <c r="I44" s="7" t="s">
        <v>806</v>
      </c>
      <c r="Q44" s="7" t="s">
        <v>807</v>
      </c>
      <c r="X44" s="7" t="s">
        <v>808</v>
      </c>
      <c r="AC44" s="7" t="s">
        <v>809</v>
      </c>
      <c r="AE44" s="7" t="s">
        <v>744</v>
      </c>
    </row>
    <row r="45" spans="1:32" x14ac:dyDescent="0.25">
      <c r="C45" s="7" t="s">
        <v>810</v>
      </c>
      <c r="H45" s="7" t="s">
        <v>811</v>
      </c>
      <c r="I45" s="7" t="s">
        <v>812</v>
      </c>
      <c r="Q45" s="7" t="s">
        <v>813</v>
      </c>
      <c r="X45" s="7" t="s">
        <v>814</v>
      </c>
      <c r="AC45" s="7" t="s">
        <v>815</v>
      </c>
      <c r="AE45" s="7" t="s">
        <v>816</v>
      </c>
    </row>
    <row r="46" spans="1:32" x14ac:dyDescent="0.25">
      <c r="C46" s="7" t="s">
        <v>817</v>
      </c>
      <c r="H46" s="7" t="s">
        <v>431</v>
      </c>
      <c r="I46" s="7" t="s">
        <v>818</v>
      </c>
      <c r="Q46" s="7" t="s">
        <v>819</v>
      </c>
      <c r="X46" s="7" t="s">
        <v>820</v>
      </c>
      <c r="AC46" s="7" t="s">
        <v>821</v>
      </c>
      <c r="AE46" s="7" t="s">
        <v>822</v>
      </c>
    </row>
    <row r="47" spans="1:32" x14ac:dyDescent="0.25">
      <c r="C47" s="7" t="s">
        <v>823</v>
      </c>
      <c r="H47" s="7" t="s">
        <v>824</v>
      </c>
      <c r="I47" s="7" t="s">
        <v>825</v>
      </c>
      <c r="Q47" s="7" t="s">
        <v>826</v>
      </c>
      <c r="X47" s="7" t="s">
        <v>86</v>
      </c>
      <c r="AC47" s="7" t="s">
        <v>827</v>
      </c>
      <c r="AE47" s="7" t="s">
        <v>828</v>
      </c>
    </row>
    <row r="48" spans="1:32" x14ac:dyDescent="0.25">
      <c r="C48" s="7" t="s">
        <v>829</v>
      </c>
      <c r="I48" s="7" t="s">
        <v>830</v>
      </c>
      <c r="Q48" s="7" t="s">
        <v>831</v>
      </c>
      <c r="X48" s="7" t="s">
        <v>832</v>
      </c>
      <c r="AC48" s="7" t="s">
        <v>539</v>
      </c>
      <c r="AE48" s="7" t="s">
        <v>833</v>
      </c>
    </row>
    <row r="49" spans="3:29" x14ac:dyDescent="0.25">
      <c r="C49" s="7" t="s">
        <v>834</v>
      </c>
      <c r="I49" s="7" t="s">
        <v>835</v>
      </c>
      <c r="Q49" s="7" t="s">
        <v>836</v>
      </c>
      <c r="X49" s="7" t="s">
        <v>837</v>
      </c>
      <c r="AC49" s="7" t="s">
        <v>838</v>
      </c>
    </row>
    <row r="50" spans="3:29" x14ac:dyDescent="0.25">
      <c r="C50" s="7" t="s">
        <v>839</v>
      </c>
      <c r="I50" s="7" t="s">
        <v>615</v>
      </c>
      <c r="Q50" s="7" t="s">
        <v>840</v>
      </c>
      <c r="X50" s="7" t="s">
        <v>841</v>
      </c>
      <c r="AC50" s="7" t="s">
        <v>842</v>
      </c>
    </row>
    <row r="51" spans="3:29" x14ac:dyDescent="0.25">
      <c r="C51" s="7" t="s">
        <v>843</v>
      </c>
      <c r="I51" s="7" t="s">
        <v>844</v>
      </c>
      <c r="Q51" s="7" t="s">
        <v>845</v>
      </c>
      <c r="X51" s="7" t="s">
        <v>846</v>
      </c>
      <c r="AC51" s="7" t="s">
        <v>847</v>
      </c>
    </row>
    <row r="52" spans="3:29" x14ac:dyDescent="0.25">
      <c r="C52" s="7" t="s">
        <v>848</v>
      </c>
      <c r="I52" s="7" t="s">
        <v>849</v>
      </c>
      <c r="Q52" s="7" t="s">
        <v>850</v>
      </c>
      <c r="X52" s="7" t="s">
        <v>851</v>
      </c>
      <c r="AC52" s="7" t="s">
        <v>852</v>
      </c>
    </row>
    <row r="53" spans="3:29" x14ac:dyDescent="0.25">
      <c r="C53" s="7" t="s">
        <v>853</v>
      </c>
      <c r="I53" s="7" t="s">
        <v>854</v>
      </c>
      <c r="Q53" s="7" t="s">
        <v>483</v>
      </c>
      <c r="X53" s="7" t="s">
        <v>855</v>
      </c>
      <c r="AC53" s="7" t="s">
        <v>856</v>
      </c>
    </row>
    <row r="54" spans="3:29" x14ac:dyDescent="0.25">
      <c r="C54" s="7" t="s">
        <v>366</v>
      </c>
      <c r="I54" s="7" t="s">
        <v>857</v>
      </c>
      <c r="Q54" s="7" t="s">
        <v>858</v>
      </c>
      <c r="X54" s="7" t="s">
        <v>859</v>
      </c>
      <c r="AC54" s="7" t="s">
        <v>860</v>
      </c>
    </row>
    <row r="55" spans="3:29" x14ac:dyDescent="0.25">
      <c r="C55" s="7" t="s">
        <v>385</v>
      </c>
      <c r="I55" s="7" t="s">
        <v>155</v>
      </c>
      <c r="Q55" s="7" t="s">
        <v>861</v>
      </c>
      <c r="X55" s="7" t="s">
        <v>862</v>
      </c>
      <c r="AC55" s="7" t="s">
        <v>863</v>
      </c>
    </row>
    <row r="56" spans="3:29" x14ac:dyDescent="0.25">
      <c r="C56" s="7" t="s">
        <v>864</v>
      </c>
      <c r="I56" s="7" t="s">
        <v>865</v>
      </c>
      <c r="Q56" s="7" t="s">
        <v>866</v>
      </c>
      <c r="X56" s="7" t="s">
        <v>731</v>
      </c>
      <c r="AC56" s="7" t="s">
        <v>867</v>
      </c>
    </row>
    <row r="57" spans="3:29" x14ac:dyDescent="0.25">
      <c r="C57" s="7" t="s">
        <v>868</v>
      </c>
      <c r="I57" s="7" t="s">
        <v>869</v>
      </c>
      <c r="Q57" s="7" t="s">
        <v>870</v>
      </c>
      <c r="X57" s="7" t="s">
        <v>871</v>
      </c>
      <c r="AC57" s="7" t="s">
        <v>872</v>
      </c>
    </row>
    <row r="58" spans="3:29" x14ac:dyDescent="0.25">
      <c r="C58" s="7" t="s">
        <v>873</v>
      </c>
      <c r="I58" s="7" t="s">
        <v>874</v>
      </c>
      <c r="Q58" s="7" t="s">
        <v>875</v>
      </c>
      <c r="X58" s="7" t="s">
        <v>876</v>
      </c>
      <c r="AC58" s="7" t="s">
        <v>877</v>
      </c>
    </row>
    <row r="59" spans="3:29" x14ac:dyDescent="0.25">
      <c r="C59" s="7" t="s">
        <v>878</v>
      </c>
      <c r="I59" s="7" t="s">
        <v>879</v>
      </c>
      <c r="Q59" s="7" t="s">
        <v>773</v>
      </c>
      <c r="X59" s="7" t="s">
        <v>880</v>
      </c>
      <c r="AC59" s="7" t="s">
        <v>881</v>
      </c>
    </row>
    <row r="60" spans="3:29" x14ac:dyDescent="0.25">
      <c r="C60" s="7" t="s">
        <v>882</v>
      </c>
      <c r="I60" s="7" t="s">
        <v>883</v>
      </c>
      <c r="Q60" s="7" t="s">
        <v>40</v>
      </c>
      <c r="X60" s="7" t="s">
        <v>884</v>
      </c>
      <c r="AC60" s="7" t="s">
        <v>885</v>
      </c>
    </row>
    <row r="61" spans="3:29" x14ac:dyDescent="0.25">
      <c r="C61" s="7" t="s">
        <v>886</v>
      </c>
      <c r="I61" s="7" t="s">
        <v>887</v>
      </c>
      <c r="Q61" s="7" t="s">
        <v>888</v>
      </c>
      <c r="X61" s="7" t="s">
        <v>889</v>
      </c>
      <c r="AC61" s="7" t="s">
        <v>890</v>
      </c>
    </row>
    <row r="62" spans="3:29" x14ac:dyDescent="0.25">
      <c r="C62" s="7" t="s">
        <v>891</v>
      </c>
      <c r="I62" s="7" t="s">
        <v>892</v>
      </c>
      <c r="Q62" s="7" t="s">
        <v>893</v>
      </c>
      <c r="X62" s="7" t="s">
        <v>894</v>
      </c>
      <c r="AC62" s="7" t="s">
        <v>895</v>
      </c>
    </row>
    <row r="63" spans="3:29" x14ac:dyDescent="0.25">
      <c r="C63" s="7" t="s">
        <v>825</v>
      </c>
      <c r="I63" s="7" t="s">
        <v>896</v>
      </c>
      <c r="Q63" s="7" t="s">
        <v>897</v>
      </c>
      <c r="X63" s="7" t="s">
        <v>898</v>
      </c>
      <c r="AC63" s="7" t="s">
        <v>899</v>
      </c>
    </row>
    <row r="64" spans="3:29" x14ac:dyDescent="0.25">
      <c r="C64" s="7" t="s">
        <v>900</v>
      </c>
      <c r="I64" s="7" t="s">
        <v>901</v>
      </c>
      <c r="Q64" s="7" t="s">
        <v>902</v>
      </c>
      <c r="X64" s="7" t="s">
        <v>903</v>
      </c>
      <c r="AC64" s="7" t="s">
        <v>904</v>
      </c>
    </row>
    <row r="65" spans="1:29" x14ac:dyDescent="0.25">
      <c r="C65" s="7" t="s">
        <v>905</v>
      </c>
      <c r="I65" s="7" t="s">
        <v>906</v>
      </c>
      <c r="Q65" s="7" t="s">
        <v>907</v>
      </c>
      <c r="X65" s="7" t="s">
        <v>908</v>
      </c>
      <c r="AC65" s="7" t="s">
        <v>909</v>
      </c>
    </row>
    <row r="66" spans="1:29" x14ac:dyDescent="0.25">
      <c r="C66" s="7" t="s">
        <v>910</v>
      </c>
      <c r="I66" s="7" t="s">
        <v>911</v>
      </c>
      <c r="Q66" s="7" t="s">
        <v>912</v>
      </c>
      <c r="AC66" s="7" t="s">
        <v>913</v>
      </c>
    </row>
    <row r="67" spans="1:29" x14ac:dyDescent="0.25">
      <c r="C67" s="7" t="s">
        <v>349</v>
      </c>
      <c r="I67" s="7" t="s">
        <v>914</v>
      </c>
      <c r="Q67" s="7" t="s">
        <v>915</v>
      </c>
      <c r="AC67" s="7" t="s">
        <v>916</v>
      </c>
    </row>
    <row r="68" spans="1:29" x14ac:dyDescent="0.25">
      <c r="C68" s="7" t="s">
        <v>917</v>
      </c>
      <c r="I68" s="7" t="s">
        <v>918</v>
      </c>
      <c r="Q68" s="7" t="s">
        <v>919</v>
      </c>
      <c r="AC68" s="7" t="s">
        <v>920</v>
      </c>
    </row>
    <row r="69" spans="1:29" x14ac:dyDescent="0.25">
      <c r="C69" s="7" t="s">
        <v>921</v>
      </c>
      <c r="I69" s="7" t="s">
        <v>922</v>
      </c>
      <c r="Q69" s="7" t="s">
        <v>923</v>
      </c>
      <c r="AC69" s="7" t="s">
        <v>53</v>
      </c>
    </row>
    <row r="70" spans="1:29" x14ac:dyDescent="0.25">
      <c r="C70" s="7" t="s">
        <v>924</v>
      </c>
      <c r="I70" s="7" t="s">
        <v>925</v>
      </c>
      <c r="Q70" s="7" t="s">
        <v>926</v>
      </c>
      <c r="AC70" s="7" t="s">
        <v>927</v>
      </c>
    </row>
    <row r="71" spans="1:29" x14ac:dyDescent="0.25">
      <c r="C71" s="7" t="s">
        <v>928</v>
      </c>
      <c r="I71" s="7" t="s">
        <v>929</v>
      </c>
      <c r="Q71" s="7" t="s">
        <v>930</v>
      </c>
      <c r="AC71" s="7" t="s">
        <v>931</v>
      </c>
    </row>
    <row r="72" spans="1:29" x14ac:dyDescent="0.25">
      <c r="C72" s="7" t="s">
        <v>932</v>
      </c>
      <c r="I72" s="7" t="s">
        <v>933</v>
      </c>
      <c r="Q72" s="7" t="s">
        <v>934</v>
      </c>
      <c r="AC72" s="7" t="s">
        <v>935</v>
      </c>
    </row>
    <row r="73" spans="1:29" x14ac:dyDescent="0.25">
      <c r="C73" s="7" t="s">
        <v>936</v>
      </c>
      <c r="I73" s="7" t="s">
        <v>937</v>
      </c>
      <c r="Q73" s="7" t="s">
        <v>938</v>
      </c>
      <c r="AC73" s="7" t="s">
        <v>939</v>
      </c>
    </row>
    <row r="74" spans="1:29" x14ac:dyDescent="0.25">
      <c r="A74" s="37" t="s">
        <v>940</v>
      </c>
      <c r="C74" s="7" t="s">
        <v>40</v>
      </c>
      <c r="I74" s="7" t="s">
        <v>941</v>
      </c>
      <c r="Q74" s="7" t="s">
        <v>942</v>
      </c>
      <c r="AC74" s="7" t="s">
        <v>322</v>
      </c>
    </row>
    <row r="75" spans="1:29" x14ac:dyDescent="0.25">
      <c r="A75" s="7" t="s">
        <v>292</v>
      </c>
      <c r="C75" s="7" t="s">
        <v>943</v>
      </c>
      <c r="I75" s="7" t="s">
        <v>944</v>
      </c>
      <c r="Q75" s="7" t="s">
        <v>945</v>
      </c>
      <c r="AC75" s="7" t="s">
        <v>946</v>
      </c>
    </row>
    <row r="76" spans="1:29" x14ac:dyDescent="0.25">
      <c r="A76" s="7" t="s">
        <v>947</v>
      </c>
      <c r="C76" s="7" t="s">
        <v>948</v>
      </c>
      <c r="I76" s="7" t="s">
        <v>949</v>
      </c>
      <c r="Q76" s="7" t="s">
        <v>950</v>
      </c>
      <c r="AC76" s="7" t="s">
        <v>876</v>
      </c>
    </row>
    <row r="77" spans="1:29" x14ac:dyDescent="0.25">
      <c r="A77" s="7" t="s">
        <v>91</v>
      </c>
      <c r="C77" s="7" t="s">
        <v>951</v>
      </c>
      <c r="I77" s="7" t="s">
        <v>952</v>
      </c>
      <c r="Q77" s="7" t="s">
        <v>841</v>
      </c>
      <c r="AC77" s="7" t="s">
        <v>953</v>
      </c>
    </row>
    <row r="78" spans="1:29" x14ac:dyDescent="0.25">
      <c r="A78" s="7" t="s">
        <v>954</v>
      </c>
      <c r="C78" s="7" t="s">
        <v>955</v>
      </c>
      <c r="I78" s="7" t="s">
        <v>956</v>
      </c>
      <c r="Q78" s="7" t="s">
        <v>957</v>
      </c>
      <c r="AC78" s="7" t="s">
        <v>958</v>
      </c>
    </row>
    <row r="79" spans="1:29" x14ac:dyDescent="0.25">
      <c r="A79" s="7" t="s">
        <v>959</v>
      </c>
      <c r="C79" s="7" t="s">
        <v>960</v>
      </c>
      <c r="I79" s="7" t="s">
        <v>961</v>
      </c>
      <c r="Q79" s="7" t="s">
        <v>859</v>
      </c>
      <c r="AC79" s="7" t="s">
        <v>962</v>
      </c>
    </row>
    <row r="80" spans="1:29" x14ac:dyDescent="0.25">
      <c r="A80" s="7" t="s">
        <v>963</v>
      </c>
      <c r="C80" s="7" t="s">
        <v>964</v>
      </c>
      <c r="I80" s="7" t="s">
        <v>965</v>
      </c>
      <c r="Q80" s="7" t="s">
        <v>707</v>
      </c>
      <c r="AC80" s="7" t="s">
        <v>966</v>
      </c>
    </row>
    <row r="81" spans="1:29" x14ac:dyDescent="0.25">
      <c r="A81" s="7" t="s">
        <v>967</v>
      </c>
      <c r="C81" s="7" t="s">
        <v>968</v>
      </c>
      <c r="I81" s="7" t="s">
        <v>969</v>
      </c>
      <c r="Q81" s="7" t="s">
        <v>297</v>
      </c>
      <c r="AC81" s="7" t="s">
        <v>46</v>
      </c>
    </row>
    <row r="82" spans="1:29" x14ac:dyDescent="0.25">
      <c r="A82" s="7" t="s">
        <v>970</v>
      </c>
      <c r="C82" s="7" t="s">
        <v>971</v>
      </c>
      <c r="I82" s="7" t="s">
        <v>972</v>
      </c>
      <c r="Q82" s="7" t="s">
        <v>973</v>
      </c>
      <c r="AC82" s="7" t="s">
        <v>974</v>
      </c>
    </row>
    <row r="83" spans="1:29" x14ac:dyDescent="0.25">
      <c r="A83" s="7" t="s">
        <v>121</v>
      </c>
      <c r="C83" s="7" t="s">
        <v>975</v>
      </c>
      <c r="I83" s="7" t="s">
        <v>976</v>
      </c>
      <c r="Q83" s="7" t="s">
        <v>977</v>
      </c>
      <c r="AC83" s="7" t="s">
        <v>978</v>
      </c>
    </row>
    <row r="84" spans="1:29" x14ac:dyDescent="0.25">
      <c r="A84" s="7" t="s">
        <v>979</v>
      </c>
      <c r="C84" s="7" t="s">
        <v>980</v>
      </c>
      <c r="I84" s="7" t="s">
        <v>981</v>
      </c>
      <c r="Q84" s="7" t="s">
        <v>982</v>
      </c>
      <c r="AC84" s="7" t="s">
        <v>983</v>
      </c>
    </row>
    <row r="85" spans="1:29" x14ac:dyDescent="0.25">
      <c r="A85" s="7" t="s">
        <v>75</v>
      </c>
      <c r="C85" s="7" t="s">
        <v>984</v>
      </c>
      <c r="I85" s="7" t="s">
        <v>985</v>
      </c>
      <c r="Q85" s="7" t="s">
        <v>986</v>
      </c>
      <c r="AC85" s="7" t="s">
        <v>987</v>
      </c>
    </row>
    <row r="86" spans="1:29" x14ac:dyDescent="0.25">
      <c r="A86" s="7" t="s">
        <v>988</v>
      </c>
      <c r="C86" s="7" t="s">
        <v>916</v>
      </c>
      <c r="I86" s="7" t="s">
        <v>989</v>
      </c>
      <c r="Q86" s="7" t="s">
        <v>990</v>
      </c>
      <c r="AC86" s="7" t="s">
        <v>991</v>
      </c>
    </row>
    <row r="87" spans="1:29" x14ac:dyDescent="0.25">
      <c r="A87" s="7" t="s">
        <v>992</v>
      </c>
      <c r="C87" s="7" t="s">
        <v>379</v>
      </c>
      <c r="I87" s="7" t="s">
        <v>993</v>
      </c>
      <c r="Q87" s="7" t="s">
        <v>994</v>
      </c>
      <c r="AC87" s="7" t="s">
        <v>431</v>
      </c>
    </row>
    <row r="88" spans="1:29" x14ac:dyDescent="0.25">
      <c r="A88" s="7" t="s">
        <v>995</v>
      </c>
      <c r="C88" s="7" t="s">
        <v>996</v>
      </c>
      <c r="I88" s="7" t="s">
        <v>997</v>
      </c>
      <c r="Q88" s="7" t="s">
        <v>998</v>
      </c>
      <c r="AC88" s="7" t="s">
        <v>999</v>
      </c>
    </row>
    <row r="89" spans="1:29" x14ac:dyDescent="0.25">
      <c r="A89" s="7" t="s">
        <v>1000</v>
      </c>
      <c r="C89" s="7" t="s">
        <v>1001</v>
      </c>
      <c r="I89" s="7" t="s">
        <v>1002</v>
      </c>
      <c r="Q89" s="7" t="s">
        <v>1003</v>
      </c>
    </row>
    <row r="90" spans="1:29" x14ac:dyDescent="0.25">
      <c r="A90" s="7" t="s">
        <v>1004</v>
      </c>
      <c r="C90" s="7" t="s">
        <v>1005</v>
      </c>
      <c r="I90" s="7" t="s">
        <v>668</v>
      </c>
      <c r="Q90" s="7" t="s">
        <v>1006</v>
      </c>
    </row>
    <row r="91" spans="1:29" x14ac:dyDescent="0.25">
      <c r="A91" s="7" t="s">
        <v>1007</v>
      </c>
      <c r="C91" s="7" t="s">
        <v>605</v>
      </c>
      <c r="I91" s="7" t="s">
        <v>1008</v>
      </c>
      <c r="Q91" s="7" t="s">
        <v>1009</v>
      </c>
    </row>
    <row r="92" spans="1:29" x14ac:dyDescent="0.25">
      <c r="A92" s="7" t="s">
        <v>1010</v>
      </c>
      <c r="C92" s="7" t="s">
        <v>297</v>
      </c>
      <c r="I92" s="7" t="s">
        <v>1011</v>
      </c>
      <c r="Q92" s="7" t="s">
        <v>1012</v>
      </c>
    </row>
    <row r="93" spans="1:29" x14ac:dyDescent="0.25">
      <c r="A93" s="7" t="s">
        <v>1013</v>
      </c>
      <c r="C93" s="7" t="s">
        <v>1014</v>
      </c>
      <c r="I93" s="7" t="s">
        <v>1015</v>
      </c>
      <c r="Q93" s="7" t="s">
        <v>1016</v>
      </c>
    </row>
    <row r="94" spans="1:29" x14ac:dyDescent="0.25">
      <c r="A94" s="7" t="s">
        <v>1017</v>
      </c>
      <c r="C94" s="7" t="s">
        <v>1018</v>
      </c>
      <c r="I94" s="7" t="s">
        <v>1019</v>
      </c>
      <c r="Q94" s="7" t="s">
        <v>1020</v>
      </c>
    </row>
    <row r="95" spans="1:29" x14ac:dyDescent="0.25">
      <c r="A95" s="7" t="s">
        <v>1021</v>
      </c>
      <c r="C95" s="7" t="s">
        <v>1022</v>
      </c>
      <c r="I95" s="7" t="s">
        <v>1023</v>
      </c>
      <c r="Q95" s="7" t="s">
        <v>1024</v>
      </c>
    </row>
    <row r="96" spans="1:29" x14ac:dyDescent="0.25">
      <c r="A96" s="7" t="s">
        <v>1025</v>
      </c>
      <c r="C96" s="7" t="s">
        <v>793</v>
      </c>
      <c r="I96" s="7" t="s">
        <v>1026</v>
      </c>
      <c r="Q96" s="7" t="s">
        <v>1027</v>
      </c>
    </row>
    <row r="97" spans="1:17" x14ac:dyDescent="0.25">
      <c r="A97" s="7" t="s">
        <v>1028</v>
      </c>
      <c r="C97" s="7" t="s">
        <v>566</v>
      </c>
      <c r="I97" s="7" t="s">
        <v>1029</v>
      </c>
      <c r="Q97" s="7" t="s">
        <v>1030</v>
      </c>
    </row>
    <row r="98" spans="1:17" x14ac:dyDescent="0.25">
      <c r="A98" s="7" t="s">
        <v>1031</v>
      </c>
      <c r="C98" s="7" t="s">
        <v>1032</v>
      </c>
      <c r="I98" s="7" t="s">
        <v>1033</v>
      </c>
      <c r="Q98" s="7" t="s">
        <v>1034</v>
      </c>
    </row>
    <row r="99" spans="1:17" x14ac:dyDescent="0.25">
      <c r="A99" s="7" t="s">
        <v>1035</v>
      </c>
      <c r="C99" s="7" t="s">
        <v>1036</v>
      </c>
      <c r="I99" s="7" t="s">
        <v>1037</v>
      </c>
      <c r="Q99" s="7" t="s">
        <v>1038</v>
      </c>
    </row>
    <row r="100" spans="1:17" x14ac:dyDescent="0.25">
      <c r="A100" s="7" t="s">
        <v>1039</v>
      </c>
      <c r="C100" s="7" t="s">
        <v>1040</v>
      </c>
      <c r="I100" s="7" t="s">
        <v>1041</v>
      </c>
      <c r="Q100" s="7" t="s">
        <v>1042</v>
      </c>
    </row>
    <row r="101" spans="1:17" x14ac:dyDescent="0.25">
      <c r="A101" s="7" t="s">
        <v>1043</v>
      </c>
      <c r="C101" s="7" t="s">
        <v>1044</v>
      </c>
      <c r="I101" s="7" t="s">
        <v>1045</v>
      </c>
      <c r="Q101" s="7" t="s">
        <v>1046</v>
      </c>
    </row>
    <row r="102" spans="1:17" x14ac:dyDescent="0.25">
      <c r="A102" s="7" t="s">
        <v>1047</v>
      </c>
      <c r="C102" s="7" t="s">
        <v>876</v>
      </c>
      <c r="I102" s="7" t="s">
        <v>1048</v>
      </c>
      <c r="Q102" s="7" t="s">
        <v>1049</v>
      </c>
    </row>
    <row r="103" spans="1:17" x14ac:dyDescent="0.25">
      <c r="A103" s="7" t="s">
        <v>1050</v>
      </c>
      <c r="C103" s="7" t="s">
        <v>1051</v>
      </c>
      <c r="I103" s="7" t="s">
        <v>1052</v>
      </c>
      <c r="Q103" s="7" t="s">
        <v>1053</v>
      </c>
    </row>
    <row r="104" spans="1:17" x14ac:dyDescent="0.25">
      <c r="A104" s="7" t="s">
        <v>1054</v>
      </c>
      <c r="C104" s="7" t="s">
        <v>1055</v>
      </c>
      <c r="I104" s="7" t="s">
        <v>1056</v>
      </c>
      <c r="Q104" s="7" t="s">
        <v>1057</v>
      </c>
    </row>
    <row r="105" spans="1:17" x14ac:dyDescent="0.25">
      <c r="A105" s="7" t="s">
        <v>1058</v>
      </c>
      <c r="C105" s="7" t="s">
        <v>1059</v>
      </c>
      <c r="I105" s="7" t="s">
        <v>1060</v>
      </c>
      <c r="Q105" s="7" t="s">
        <v>1061</v>
      </c>
    </row>
    <row r="106" spans="1:17" x14ac:dyDescent="0.25">
      <c r="A106" s="7" t="s">
        <v>1062</v>
      </c>
      <c r="C106" s="7" t="s">
        <v>1063</v>
      </c>
      <c r="I106" s="7" t="s">
        <v>1064</v>
      </c>
      <c r="Q106" s="7" t="s">
        <v>1065</v>
      </c>
    </row>
    <row r="107" spans="1:17" x14ac:dyDescent="0.25">
      <c r="A107" s="7" t="s">
        <v>1066</v>
      </c>
      <c r="C107" s="7" t="s">
        <v>1067</v>
      </c>
      <c r="I107" s="7" t="s">
        <v>1068</v>
      </c>
      <c r="Q107" s="7" t="s">
        <v>1069</v>
      </c>
    </row>
    <row r="108" spans="1:17" x14ac:dyDescent="0.25">
      <c r="A108" s="7" t="s">
        <v>1070</v>
      </c>
      <c r="C108" s="7" t="s">
        <v>1071</v>
      </c>
      <c r="I108" s="7" t="s">
        <v>1072</v>
      </c>
      <c r="Q108" s="7" t="s">
        <v>1073</v>
      </c>
    </row>
    <row r="109" spans="1:17" x14ac:dyDescent="0.25">
      <c r="A109" s="7" t="s">
        <v>1074</v>
      </c>
      <c r="C109" s="7" t="s">
        <v>1075</v>
      </c>
      <c r="I109" s="7" t="s">
        <v>1076</v>
      </c>
      <c r="Q109" s="7" t="s">
        <v>1077</v>
      </c>
    </row>
    <row r="110" spans="1:17" x14ac:dyDescent="0.25">
      <c r="A110" s="7" t="s">
        <v>1078</v>
      </c>
      <c r="C110" s="7" t="s">
        <v>1079</v>
      </c>
      <c r="I110" s="7" t="s">
        <v>1080</v>
      </c>
      <c r="Q110" s="7" t="s">
        <v>1081</v>
      </c>
    </row>
    <row r="111" spans="1:17" x14ac:dyDescent="0.25">
      <c r="A111" s="7" t="s">
        <v>1082</v>
      </c>
      <c r="C111" s="7" t="s">
        <v>1083</v>
      </c>
      <c r="I111" s="7" t="s">
        <v>1084</v>
      </c>
      <c r="Q111" s="7" t="s">
        <v>1085</v>
      </c>
    </row>
    <row r="112" spans="1:17" x14ac:dyDescent="0.25">
      <c r="A112" s="7" t="s">
        <v>1086</v>
      </c>
      <c r="C112" s="7" t="s">
        <v>1087</v>
      </c>
      <c r="I112" s="7" t="s">
        <v>1088</v>
      </c>
      <c r="Q112" s="7" t="s">
        <v>1089</v>
      </c>
    </row>
    <row r="113" spans="1:17" x14ac:dyDescent="0.25">
      <c r="A113" s="7" t="s">
        <v>1090</v>
      </c>
      <c r="C113" s="7" t="s">
        <v>766</v>
      </c>
      <c r="I113" s="7" t="s">
        <v>1091</v>
      </c>
      <c r="Q113" s="7" t="s">
        <v>1092</v>
      </c>
    </row>
    <row r="114" spans="1:17" x14ac:dyDescent="0.25">
      <c r="A114" s="7" t="s">
        <v>1093</v>
      </c>
      <c r="C114" s="7" t="s">
        <v>1094</v>
      </c>
      <c r="I114" s="7" t="s">
        <v>1095</v>
      </c>
      <c r="Q114" s="7" t="s">
        <v>1096</v>
      </c>
    </row>
    <row r="115" spans="1:17" x14ac:dyDescent="0.25">
      <c r="A115" s="7" t="s">
        <v>1097</v>
      </c>
      <c r="C115" s="7" t="s">
        <v>1098</v>
      </c>
      <c r="I115" s="7" t="s">
        <v>1099</v>
      </c>
      <c r="Q115" s="7" t="s">
        <v>1100</v>
      </c>
    </row>
    <row r="116" spans="1:17" x14ac:dyDescent="0.25">
      <c r="A116" s="7" t="s">
        <v>1101</v>
      </c>
      <c r="C116" s="7" t="s">
        <v>1102</v>
      </c>
      <c r="I116" s="7" t="s">
        <v>1103</v>
      </c>
      <c r="Q116" s="7" t="s">
        <v>1104</v>
      </c>
    </row>
    <row r="117" spans="1:17" x14ac:dyDescent="0.25">
      <c r="A117" s="7" t="s">
        <v>1105</v>
      </c>
      <c r="C117" s="7" t="s">
        <v>1106</v>
      </c>
      <c r="I117" s="7" t="s">
        <v>1107</v>
      </c>
      <c r="Q117" s="7" t="s">
        <v>1108</v>
      </c>
    </row>
    <row r="118" spans="1:17" x14ac:dyDescent="0.25">
      <c r="A118" s="7" t="s">
        <v>1109</v>
      </c>
      <c r="C118" s="7" t="s">
        <v>444</v>
      </c>
      <c r="I118" s="7" t="s">
        <v>1110</v>
      </c>
    </row>
    <row r="119" spans="1:17" x14ac:dyDescent="0.25">
      <c r="A119" s="7" t="s">
        <v>1111</v>
      </c>
      <c r="C119" s="7" t="s">
        <v>1112</v>
      </c>
      <c r="I119" s="7" t="s">
        <v>1113</v>
      </c>
    </row>
    <row r="120" spans="1:17" x14ac:dyDescent="0.25">
      <c r="A120" s="7" t="s">
        <v>1114</v>
      </c>
      <c r="C120" s="7" t="s">
        <v>907</v>
      </c>
      <c r="I120" s="7" t="s">
        <v>1115</v>
      </c>
    </row>
    <row r="121" spans="1:17" x14ac:dyDescent="0.25">
      <c r="A121" s="7" t="s">
        <v>1116</v>
      </c>
      <c r="C121" s="7" t="s">
        <v>1117</v>
      </c>
      <c r="I121" s="7" t="s">
        <v>1118</v>
      </c>
    </row>
    <row r="122" spans="1:17" x14ac:dyDescent="0.25">
      <c r="A122" s="7" t="s">
        <v>1119</v>
      </c>
      <c r="C122" s="7" t="s">
        <v>1120</v>
      </c>
      <c r="I122" s="7" t="s">
        <v>1121</v>
      </c>
    </row>
    <row r="123" spans="1:17" x14ac:dyDescent="0.25">
      <c r="A123" s="7" t="s">
        <v>1122</v>
      </c>
      <c r="C123" s="7" t="s">
        <v>1123</v>
      </c>
      <c r="I123" s="7" t="s">
        <v>1124</v>
      </c>
    </row>
    <row r="124" spans="1:17" x14ac:dyDescent="0.25">
      <c r="A124" s="7" t="s">
        <v>1125</v>
      </c>
      <c r="C124" s="7" t="s">
        <v>1126</v>
      </c>
      <c r="I124" s="7" t="s">
        <v>1127</v>
      </c>
    </row>
    <row r="125" spans="1:17" x14ac:dyDescent="0.25">
      <c r="A125" s="7" t="s">
        <v>1128</v>
      </c>
      <c r="C125" s="7" t="s">
        <v>1129</v>
      </c>
    </row>
    <row r="126" spans="1:17" x14ac:dyDescent="0.25">
      <c r="A126" s="7" t="s">
        <v>1130</v>
      </c>
      <c r="C126" s="7" t="s">
        <v>1131</v>
      </c>
    </row>
    <row r="127" spans="1:17" x14ac:dyDescent="0.25">
      <c r="A127" s="7" t="s">
        <v>1132</v>
      </c>
    </row>
    <row r="128" spans="1:17" x14ac:dyDescent="0.25">
      <c r="A128" s="7" t="s">
        <v>1133</v>
      </c>
    </row>
    <row r="129" spans="1:8" x14ac:dyDescent="0.25">
      <c r="A129" s="7" t="s">
        <v>1134</v>
      </c>
    </row>
    <row r="130" spans="1:8" x14ac:dyDescent="0.25">
      <c r="A130" s="7" t="s">
        <v>1135</v>
      </c>
    </row>
    <row r="131" spans="1:8" x14ac:dyDescent="0.25">
      <c r="A131" s="7" t="s">
        <v>1136</v>
      </c>
      <c r="B131" s="403" t="s">
        <v>1137</v>
      </c>
      <c r="C131" s="403"/>
      <c r="D131" s="403"/>
      <c r="E131" s="403"/>
    </row>
    <row r="132" spans="1:8" x14ac:dyDescent="0.25">
      <c r="A132" s="7" t="s">
        <v>1138</v>
      </c>
      <c r="H132" s="7" t="s">
        <v>1139</v>
      </c>
    </row>
    <row r="133" spans="1:8" x14ac:dyDescent="0.25">
      <c r="A133" s="7" t="s">
        <v>1140</v>
      </c>
      <c r="B133" s="37" t="s">
        <v>1141</v>
      </c>
      <c r="C133" s="37" t="s">
        <v>1142</v>
      </c>
      <c r="D133" s="37" t="s">
        <v>1143</v>
      </c>
      <c r="E133" s="37" t="s">
        <v>1144</v>
      </c>
      <c r="F133" s="37" t="s">
        <v>1145</v>
      </c>
      <c r="H133" s="37" t="s">
        <v>1146</v>
      </c>
    </row>
    <row r="134" spans="1:8" x14ac:dyDescent="0.25">
      <c r="A134" s="7" t="s">
        <v>1147</v>
      </c>
      <c r="B134" s="38" t="s">
        <v>1148</v>
      </c>
      <c r="C134" s="39" t="s">
        <v>1149</v>
      </c>
      <c r="D134" s="7" t="s">
        <v>9</v>
      </c>
      <c r="E134" s="40" t="s">
        <v>1150</v>
      </c>
      <c r="F134" s="7" t="s">
        <v>1151</v>
      </c>
      <c r="H134" s="41" t="s">
        <v>1152</v>
      </c>
    </row>
    <row r="135" spans="1:8" x14ac:dyDescent="0.25">
      <c r="A135" s="7" t="s">
        <v>1153</v>
      </c>
      <c r="B135" s="38" t="s">
        <v>1154</v>
      </c>
      <c r="C135" s="39" t="s">
        <v>1155</v>
      </c>
      <c r="D135" s="7" t="s">
        <v>12</v>
      </c>
      <c r="F135" s="7" t="s">
        <v>1156</v>
      </c>
      <c r="H135" s="42" t="s">
        <v>1157</v>
      </c>
    </row>
    <row r="136" spans="1:8" x14ac:dyDescent="0.25">
      <c r="A136" s="7" t="s">
        <v>1158</v>
      </c>
      <c r="B136" s="38" t="s">
        <v>1159</v>
      </c>
      <c r="D136" s="7" t="s">
        <v>15</v>
      </c>
      <c r="F136" s="7" t="s">
        <v>1160</v>
      </c>
      <c r="H136" s="42" t="s">
        <v>1161</v>
      </c>
    </row>
    <row r="137" spans="1:8" x14ac:dyDescent="0.25">
      <c r="A137" s="7" t="s">
        <v>1162</v>
      </c>
      <c r="B137" s="38" t="s">
        <v>1163</v>
      </c>
      <c r="D137" s="7" t="s">
        <v>16</v>
      </c>
      <c r="H137" s="41" t="s">
        <v>1164</v>
      </c>
    </row>
    <row r="138" spans="1:8" x14ac:dyDescent="0.25">
      <c r="A138" s="7" t="s">
        <v>1165</v>
      </c>
      <c r="B138" s="38" t="s">
        <v>1166</v>
      </c>
      <c r="H138" s="41" t="s">
        <v>1167</v>
      </c>
    </row>
    <row r="139" spans="1:8" x14ac:dyDescent="0.25">
      <c r="A139" s="7" t="s">
        <v>1168</v>
      </c>
      <c r="B139" s="38" t="s">
        <v>1169</v>
      </c>
      <c r="H139" s="42" t="s">
        <v>1170</v>
      </c>
    </row>
    <row r="140" spans="1:8" ht="30" x14ac:dyDescent="0.25">
      <c r="A140" s="7" t="s">
        <v>1171</v>
      </c>
      <c r="B140" s="38" t="s">
        <v>1172</v>
      </c>
      <c r="H140" s="42" t="s">
        <v>1173</v>
      </c>
    </row>
    <row r="141" spans="1:8" x14ac:dyDescent="0.25">
      <c r="A141" s="7" t="s">
        <v>1174</v>
      </c>
    </row>
    <row r="142" spans="1:8" x14ac:dyDescent="0.25">
      <c r="A142" s="7" t="s">
        <v>1175</v>
      </c>
    </row>
    <row r="143" spans="1:8" x14ac:dyDescent="0.25">
      <c r="A143" s="7" t="s">
        <v>1176</v>
      </c>
    </row>
    <row r="144" spans="1:8" x14ac:dyDescent="0.25">
      <c r="A144" s="7" t="s">
        <v>1177</v>
      </c>
      <c r="B144" s="9"/>
      <c r="F144" s="37" t="s">
        <v>1178</v>
      </c>
    </row>
    <row r="145" spans="1:6" x14ac:dyDescent="0.25">
      <c r="A145" s="7" t="s">
        <v>366</v>
      </c>
      <c r="B145" s="9"/>
      <c r="C145" s="37" t="s">
        <v>1179</v>
      </c>
      <c r="D145" s="37" t="s">
        <v>1180</v>
      </c>
      <c r="F145" s="7" t="s">
        <v>1151</v>
      </c>
    </row>
    <row r="146" spans="1:6" x14ac:dyDescent="0.25">
      <c r="A146" s="7" t="s">
        <v>1181</v>
      </c>
      <c r="B146" s="43"/>
      <c r="C146" s="7" t="s">
        <v>1182</v>
      </c>
      <c r="D146" s="7" t="s">
        <v>1183</v>
      </c>
      <c r="F146" s="7" t="s">
        <v>1156</v>
      </c>
    </row>
    <row r="147" spans="1:6" x14ac:dyDescent="0.25">
      <c r="A147" s="7" t="s">
        <v>1184</v>
      </c>
      <c r="B147" s="43"/>
      <c r="C147" s="7" t="s">
        <v>1185</v>
      </c>
      <c r="D147" s="7" t="s">
        <v>1186</v>
      </c>
      <c r="F147" s="7" t="s">
        <v>1160</v>
      </c>
    </row>
    <row r="148" spans="1:6" x14ac:dyDescent="0.25">
      <c r="A148" s="7" t="s">
        <v>1187</v>
      </c>
      <c r="B148" s="43"/>
      <c r="C148" s="7" t="s">
        <v>1188</v>
      </c>
      <c r="D148" s="7" t="s">
        <v>1189</v>
      </c>
      <c r="F148" s="7" t="s">
        <v>1190</v>
      </c>
    </row>
    <row r="149" spans="1:6" x14ac:dyDescent="0.25">
      <c r="A149" s="7" t="s">
        <v>1191</v>
      </c>
      <c r="B149" s="43"/>
      <c r="C149" s="7" t="s">
        <v>1192</v>
      </c>
    </row>
    <row r="150" spans="1:6" x14ac:dyDescent="0.25">
      <c r="A150" s="7" t="s">
        <v>1193</v>
      </c>
      <c r="B150" s="43"/>
      <c r="C150" s="7" t="s">
        <v>1194</v>
      </c>
    </row>
    <row r="151" spans="1:6" x14ac:dyDescent="0.25">
      <c r="A151" s="7" t="s">
        <v>1195</v>
      </c>
      <c r="B151" s="43"/>
    </row>
    <row r="152" spans="1:6" x14ac:dyDescent="0.25">
      <c r="A152" s="7" t="s">
        <v>1196</v>
      </c>
    </row>
    <row r="153" spans="1:6" x14ac:dyDescent="0.25">
      <c r="A153" s="7" t="s">
        <v>1197</v>
      </c>
    </row>
    <row r="154" spans="1:6" x14ac:dyDescent="0.25">
      <c r="A154" s="7" t="s">
        <v>1198</v>
      </c>
    </row>
    <row r="155" spans="1:6" x14ac:dyDescent="0.25">
      <c r="A155" s="7" t="s">
        <v>1199</v>
      </c>
    </row>
    <row r="156" spans="1:6" x14ac:dyDescent="0.25">
      <c r="A156" s="7" t="s">
        <v>1200</v>
      </c>
    </row>
    <row r="157" spans="1:6" x14ac:dyDescent="0.25">
      <c r="A157" s="7" t="s">
        <v>1201</v>
      </c>
    </row>
    <row r="158" spans="1:6" x14ac:dyDescent="0.25">
      <c r="A158" s="7" t="s">
        <v>1202</v>
      </c>
    </row>
    <row r="159" spans="1:6" x14ac:dyDescent="0.25">
      <c r="A159" s="7" t="s">
        <v>1203</v>
      </c>
    </row>
    <row r="160" spans="1:6" x14ac:dyDescent="0.25">
      <c r="A160" s="7" t="s">
        <v>1204</v>
      </c>
    </row>
    <row r="161" spans="1:1" x14ac:dyDescent="0.25">
      <c r="A161" s="7" t="s">
        <v>1205</v>
      </c>
    </row>
    <row r="162" spans="1:1" x14ac:dyDescent="0.25">
      <c r="A162" s="7" t="s">
        <v>1206</v>
      </c>
    </row>
    <row r="163" spans="1:1" x14ac:dyDescent="0.25">
      <c r="A163" s="7" t="s">
        <v>1207</v>
      </c>
    </row>
    <row r="164" spans="1:1" x14ac:dyDescent="0.25">
      <c r="A164" s="7" t="s">
        <v>1208</v>
      </c>
    </row>
    <row r="165" spans="1:1" x14ac:dyDescent="0.25">
      <c r="A165" s="7" t="s">
        <v>1209</v>
      </c>
    </row>
    <row r="166" spans="1:1" x14ac:dyDescent="0.25">
      <c r="A166" s="7" t="s">
        <v>1210</v>
      </c>
    </row>
    <row r="167" spans="1:1" x14ac:dyDescent="0.25">
      <c r="A167" s="7" t="s">
        <v>1211</v>
      </c>
    </row>
    <row r="168" spans="1:1" x14ac:dyDescent="0.25">
      <c r="A168" s="7" t="s">
        <v>1212</v>
      </c>
    </row>
    <row r="169" spans="1:1" x14ac:dyDescent="0.25">
      <c r="A169" s="7" t="s">
        <v>1213</v>
      </c>
    </row>
    <row r="170" spans="1:1" x14ac:dyDescent="0.25">
      <c r="A170" s="7" t="s">
        <v>1214</v>
      </c>
    </row>
    <row r="171" spans="1:1" x14ac:dyDescent="0.25">
      <c r="A171" s="7" t="s">
        <v>1215</v>
      </c>
    </row>
    <row r="172" spans="1:1" x14ac:dyDescent="0.25">
      <c r="A172" s="7" t="s">
        <v>1216</v>
      </c>
    </row>
    <row r="173" spans="1:1" x14ac:dyDescent="0.25">
      <c r="A173" s="7" t="s">
        <v>1217</v>
      </c>
    </row>
    <row r="174" spans="1:1" x14ac:dyDescent="0.25">
      <c r="A174" s="7" t="s">
        <v>1218</v>
      </c>
    </row>
    <row r="175" spans="1:1" x14ac:dyDescent="0.25">
      <c r="A175" s="7" t="s">
        <v>1219</v>
      </c>
    </row>
    <row r="176" spans="1:1" x14ac:dyDescent="0.25">
      <c r="A176" s="7" t="s">
        <v>614</v>
      </c>
    </row>
    <row r="177" spans="1:1" x14ac:dyDescent="0.25">
      <c r="A177" s="7" t="s">
        <v>1220</v>
      </c>
    </row>
    <row r="178" spans="1:1" x14ac:dyDescent="0.25">
      <c r="A178" s="7" t="s">
        <v>1221</v>
      </c>
    </row>
    <row r="179" spans="1:1" x14ac:dyDescent="0.25">
      <c r="A179" s="7" t="s">
        <v>1222</v>
      </c>
    </row>
    <row r="180" spans="1:1" x14ac:dyDescent="0.25">
      <c r="A180" s="7" t="s">
        <v>1223</v>
      </c>
    </row>
    <row r="181" spans="1:1" x14ac:dyDescent="0.25">
      <c r="A181" s="7" t="s">
        <v>1224</v>
      </c>
    </row>
    <row r="182" spans="1:1" x14ac:dyDescent="0.25">
      <c r="A182" s="7" t="s">
        <v>1225</v>
      </c>
    </row>
    <row r="183" spans="1:1" x14ac:dyDescent="0.25">
      <c r="A183" s="7" t="s">
        <v>1226</v>
      </c>
    </row>
    <row r="184" spans="1:1" x14ac:dyDescent="0.25">
      <c r="A184" s="7" t="s">
        <v>1227</v>
      </c>
    </row>
    <row r="185" spans="1:1" x14ac:dyDescent="0.25">
      <c r="A185" s="7" t="s">
        <v>1228</v>
      </c>
    </row>
    <row r="186" spans="1:1" x14ac:dyDescent="0.25">
      <c r="A186" s="7" t="s">
        <v>1229</v>
      </c>
    </row>
    <row r="187" spans="1:1" x14ac:dyDescent="0.25">
      <c r="A187" s="7" t="s">
        <v>1230</v>
      </c>
    </row>
    <row r="188" spans="1:1" x14ac:dyDescent="0.25">
      <c r="A188" s="7" t="s">
        <v>1231</v>
      </c>
    </row>
    <row r="189" spans="1:1" x14ac:dyDescent="0.25">
      <c r="A189" s="7" t="s">
        <v>1232</v>
      </c>
    </row>
    <row r="190" spans="1:1" x14ac:dyDescent="0.25">
      <c r="A190" s="7" t="s">
        <v>1233</v>
      </c>
    </row>
    <row r="191" spans="1:1" x14ac:dyDescent="0.25">
      <c r="A191" s="7" t="s">
        <v>1234</v>
      </c>
    </row>
    <row r="192" spans="1:1" x14ac:dyDescent="0.25">
      <c r="A192" s="7" t="s">
        <v>1235</v>
      </c>
    </row>
    <row r="193" spans="1:1" x14ac:dyDescent="0.25">
      <c r="A193" s="7" t="s">
        <v>1236</v>
      </c>
    </row>
    <row r="194" spans="1:1" x14ac:dyDescent="0.25">
      <c r="A194" s="7" t="s">
        <v>1237</v>
      </c>
    </row>
    <row r="195" spans="1:1" x14ac:dyDescent="0.25">
      <c r="A195" s="7" t="s">
        <v>1238</v>
      </c>
    </row>
    <row r="196" spans="1:1" x14ac:dyDescent="0.25">
      <c r="A196" s="7" t="s">
        <v>1239</v>
      </c>
    </row>
    <row r="197" spans="1:1" x14ac:dyDescent="0.25">
      <c r="A197" s="7" t="s">
        <v>298</v>
      </c>
    </row>
    <row r="198" spans="1:1" x14ac:dyDescent="0.25">
      <c r="A198" s="7" t="s">
        <v>1240</v>
      </c>
    </row>
    <row r="199" spans="1:1" x14ac:dyDescent="0.25">
      <c r="A199" s="7" t="s">
        <v>1241</v>
      </c>
    </row>
    <row r="200" spans="1:1" x14ac:dyDescent="0.25">
      <c r="A200" s="7" t="s">
        <v>1242</v>
      </c>
    </row>
    <row r="201" spans="1:1" x14ac:dyDescent="0.25">
      <c r="A201" s="7" t="s">
        <v>1243</v>
      </c>
    </row>
    <row r="202" spans="1:1" x14ac:dyDescent="0.25">
      <c r="A202" s="7" t="s">
        <v>1244</v>
      </c>
    </row>
    <row r="203" spans="1:1" x14ac:dyDescent="0.25">
      <c r="A203" s="7" t="s">
        <v>1245</v>
      </c>
    </row>
    <row r="204" spans="1:1" x14ac:dyDescent="0.25">
      <c r="A204" s="7" t="s">
        <v>1246</v>
      </c>
    </row>
    <row r="205" spans="1:1" x14ac:dyDescent="0.25">
      <c r="A205" s="7" t="s">
        <v>1247</v>
      </c>
    </row>
    <row r="206" spans="1:1" x14ac:dyDescent="0.25">
      <c r="A206" s="7" t="s">
        <v>1248</v>
      </c>
    </row>
    <row r="207" spans="1:1" x14ac:dyDescent="0.25">
      <c r="A207" s="7" t="s">
        <v>1249</v>
      </c>
    </row>
    <row r="208" spans="1:1" x14ac:dyDescent="0.25">
      <c r="A208" s="7" t="s">
        <v>1250</v>
      </c>
    </row>
    <row r="209" spans="1:1" x14ac:dyDescent="0.25">
      <c r="A209" s="7" t="s">
        <v>1251</v>
      </c>
    </row>
    <row r="210" spans="1:1" x14ac:dyDescent="0.25">
      <c r="A210" s="7" t="s">
        <v>1252</v>
      </c>
    </row>
    <row r="211" spans="1:1" x14ac:dyDescent="0.25">
      <c r="A211" s="7" t="s">
        <v>1253</v>
      </c>
    </row>
    <row r="212" spans="1:1" x14ac:dyDescent="0.25">
      <c r="A212" s="7" t="s">
        <v>1254</v>
      </c>
    </row>
    <row r="213" spans="1:1" x14ac:dyDescent="0.25">
      <c r="A213" s="7" t="s">
        <v>1255</v>
      </c>
    </row>
    <row r="214" spans="1:1" x14ac:dyDescent="0.25">
      <c r="A214" s="7" t="s">
        <v>1256</v>
      </c>
    </row>
    <row r="215" spans="1:1" x14ac:dyDescent="0.25">
      <c r="A215" s="7" t="s">
        <v>1257</v>
      </c>
    </row>
    <row r="216" spans="1:1" x14ac:dyDescent="0.25">
      <c r="A216" s="7" t="s">
        <v>1258</v>
      </c>
    </row>
    <row r="217" spans="1:1" x14ac:dyDescent="0.25">
      <c r="A217" s="7" t="s">
        <v>1259</v>
      </c>
    </row>
    <row r="218" spans="1:1" x14ac:dyDescent="0.25">
      <c r="A218" s="7" t="s">
        <v>1260</v>
      </c>
    </row>
    <row r="219" spans="1:1" x14ac:dyDescent="0.25">
      <c r="A219" s="7" t="s">
        <v>1261</v>
      </c>
    </row>
    <row r="220" spans="1:1" x14ac:dyDescent="0.25">
      <c r="A220" s="7" t="s">
        <v>1262</v>
      </c>
    </row>
    <row r="221" spans="1:1" x14ac:dyDescent="0.25">
      <c r="A221" s="7" t="s">
        <v>1263</v>
      </c>
    </row>
    <row r="222" spans="1:1" x14ac:dyDescent="0.25">
      <c r="A222" s="7" t="s">
        <v>1264</v>
      </c>
    </row>
    <row r="223" spans="1:1" x14ac:dyDescent="0.25">
      <c r="A223" s="7" t="s">
        <v>1265</v>
      </c>
    </row>
    <row r="224" spans="1:1" x14ac:dyDescent="0.25">
      <c r="A224" s="7" t="s">
        <v>1266</v>
      </c>
    </row>
    <row r="225" spans="1:1" x14ac:dyDescent="0.25">
      <c r="A225" s="7" t="s">
        <v>1267</v>
      </c>
    </row>
    <row r="226" spans="1:1" x14ac:dyDescent="0.25">
      <c r="A226" s="7" t="s">
        <v>1268</v>
      </c>
    </row>
    <row r="227" spans="1:1" x14ac:dyDescent="0.25">
      <c r="A227" s="7" t="s">
        <v>1269</v>
      </c>
    </row>
    <row r="228" spans="1:1" x14ac:dyDescent="0.25">
      <c r="A228" s="7" t="s">
        <v>1270</v>
      </c>
    </row>
    <row r="229" spans="1:1" x14ac:dyDescent="0.25">
      <c r="A229" s="7" t="s">
        <v>1271</v>
      </c>
    </row>
    <row r="230" spans="1:1" x14ac:dyDescent="0.25">
      <c r="A230" s="7" t="s">
        <v>1272</v>
      </c>
    </row>
    <row r="231" spans="1:1" x14ac:dyDescent="0.25">
      <c r="A231" s="7" t="s">
        <v>478</v>
      </c>
    </row>
    <row r="232" spans="1:1" x14ac:dyDescent="0.25">
      <c r="A232" s="7" t="s">
        <v>1273</v>
      </c>
    </row>
    <row r="233" spans="1:1" x14ac:dyDescent="0.25">
      <c r="A233" s="7" t="s">
        <v>1274</v>
      </c>
    </row>
    <row r="234" spans="1:1" x14ac:dyDescent="0.25">
      <c r="A234" s="7" t="s">
        <v>1275</v>
      </c>
    </row>
    <row r="235" spans="1:1" x14ac:dyDescent="0.25">
      <c r="A235" s="7" t="s">
        <v>1276</v>
      </c>
    </row>
    <row r="236" spans="1:1" x14ac:dyDescent="0.25">
      <c r="A236" s="7" t="s">
        <v>1277</v>
      </c>
    </row>
    <row r="237" spans="1:1" x14ac:dyDescent="0.25">
      <c r="A237" s="7" t="s">
        <v>1278</v>
      </c>
    </row>
    <row r="238" spans="1:1" x14ac:dyDescent="0.25">
      <c r="A238" s="7" t="s">
        <v>1279</v>
      </c>
    </row>
    <row r="239" spans="1:1" x14ac:dyDescent="0.25">
      <c r="A239" s="7" t="s">
        <v>1280</v>
      </c>
    </row>
    <row r="240" spans="1:1" x14ac:dyDescent="0.25">
      <c r="A240" s="7" t="s">
        <v>1281</v>
      </c>
    </row>
    <row r="241" spans="1:1" x14ac:dyDescent="0.25">
      <c r="A241" s="7" t="s">
        <v>1282</v>
      </c>
    </row>
    <row r="242" spans="1:1" x14ac:dyDescent="0.25">
      <c r="A242" s="7" t="s">
        <v>1283</v>
      </c>
    </row>
    <row r="243" spans="1:1" x14ac:dyDescent="0.25">
      <c r="A243" s="7" t="s">
        <v>1284</v>
      </c>
    </row>
    <row r="244" spans="1:1" x14ac:dyDescent="0.25">
      <c r="A244" s="7" t="s">
        <v>1285</v>
      </c>
    </row>
    <row r="245" spans="1:1" x14ac:dyDescent="0.25">
      <c r="A245" s="7" t="s">
        <v>1286</v>
      </c>
    </row>
    <row r="246" spans="1:1" x14ac:dyDescent="0.25">
      <c r="A246" s="7" t="s">
        <v>1287</v>
      </c>
    </row>
    <row r="247" spans="1:1" x14ac:dyDescent="0.25">
      <c r="A247" s="7" t="s">
        <v>1288</v>
      </c>
    </row>
    <row r="248" spans="1:1" x14ac:dyDescent="0.25">
      <c r="A248" s="7" t="s">
        <v>1289</v>
      </c>
    </row>
    <row r="249" spans="1:1" x14ac:dyDescent="0.25">
      <c r="A249" s="7" t="s">
        <v>1290</v>
      </c>
    </row>
    <row r="250" spans="1:1" x14ac:dyDescent="0.25">
      <c r="A250" s="7" t="s">
        <v>1291</v>
      </c>
    </row>
    <row r="251" spans="1:1" x14ac:dyDescent="0.25">
      <c r="A251" s="7" t="s">
        <v>1292</v>
      </c>
    </row>
    <row r="252" spans="1:1" x14ac:dyDescent="0.25">
      <c r="A252" s="7" t="s">
        <v>1293</v>
      </c>
    </row>
    <row r="253" spans="1:1" x14ac:dyDescent="0.25">
      <c r="A253" s="7" t="s">
        <v>1294</v>
      </c>
    </row>
    <row r="254" spans="1:1" x14ac:dyDescent="0.25">
      <c r="A254" s="7" t="s">
        <v>1295</v>
      </c>
    </row>
    <row r="255" spans="1:1" x14ac:dyDescent="0.25">
      <c r="A255" s="7" t="s">
        <v>1296</v>
      </c>
    </row>
    <row r="256" spans="1:1" x14ac:dyDescent="0.25">
      <c r="A256" s="7" t="s">
        <v>1297</v>
      </c>
    </row>
    <row r="257" spans="1:1" x14ac:dyDescent="0.25">
      <c r="A257" s="7" t="s">
        <v>1298</v>
      </c>
    </row>
    <row r="258" spans="1:1" x14ac:dyDescent="0.25">
      <c r="A258" s="7" t="s">
        <v>1299</v>
      </c>
    </row>
    <row r="259" spans="1:1" x14ac:dyDescent="0.25">
      <c r="A259" s="7" t="s">
        <v>1300</v>
      </c>
    </row>
    <row r="260" spans="1:1" x14ac:dyDescent="0.25">
      <c r="A260" s="7" t="s">
        <v>1301</v>
      </c>
    </row>
    <row r="261" spans="1:1" x14ac:dyDescent="0.25">
      <c r="A261" s="7" t="s">
        <v>1302</v>
      </c>
    </row>
    <row r="262" spans="1:1" x14ac:dyDescent="0.25">
      <c r="A262" s="7" t="s">
        <v>1303</v>
      </c>
    </row>
    <row r="263" spans="1:1" x14ac:dyDescent="0.25">
      <c r="A263" s="7" t="s">
        <v>1304</v>
      </c>
    </row>
    <row r="264" spans="1:1" x14ac:dyDescent="0.25">
      <c r="A264" s="7" t="s">
        <v>1305</v>
      </c>
    </row>
    <row r="265" spans="1:1" x14ac:dyDescent="0.25">
      <c r="A265" s="7" t="s">
        <v>1306</v>
      </c>
    </row>
    <row r="266" spans="1:1" x14ac:dyDescent="0.25">
      <c r="A266" s="7" t="s">
        <v>1307</v>
      </c>
    </row>
    <row r="267" spans="1:1" x14ac:dyDescent="0.25">
      <c r="A267" s="7" t="s">
        <v>1308</v>
      </c>
    </row>
    <row r="268" spans="1:1" x14ac:dyDescent="0.25">
      <c r="A268" s="7" t="s">
        <v>1309</v>
      </c>
    </row>
    <row r="275" spans="1:8" x14ac:dyDescent="0.25">
      <c r="A275" s="404" t="s">
        <v>1310</v>
      </c>
      <c r="B275" s="405"/>
      <c r="C275" s="405"/>
      <c r="D275" s="405"/>
      <c r="E275" s="405"/>
      <c r="F275" s="405"/>
      <c r="G275" s="405"/>
      <c r="H275" s="405"/>
    </row>
    <row r="276" spans="1:8" x14ac:dyDescent="0.25">
      <c r="A276" s="404"/>
      <c r="B276" s="405"/>
      <c r="C276" s="405"/>
      <c r="D276" s="405"/>
      <c r="E276" s="405"/>
      <c r="F276" s="405"/>
      <c r="G276" s="405"/>
      <c r="H276" s="405"/>
    </row>
    <row r="277" spans="1:8" x14ac:dyDescent="0.25">
      <c r="A277" s="404"/>
      <c r="B277" s="405"/>
      <c r="C277" s="405"/>
      <c r="D277" s="405"/>
      <c r="E277" s="405"/>
      <c r="F277" s="405"/>
      <c r="G277" s="405"/>
      <c r="H277" s="405"/>
    </row>
    <row r="278" spans="1:8" x14ac:dyDescent="0.25">
      <c r="A278" s="406" t="s">
        <v>1311</v>
      </c>
      <c r="B278" s="407"/>
      <c r="C278" s="407"/>
      <c r="D278" s="407"/>
      <c r="E278" s="407"/>
      <c r="F278" s="407"/>
      <c r="G278" s="407"/>
      <c r="H278" s="407"/>
    </row>
    <row r="279" spans="1:8" x14ac:dyDescent="0.25">
      <c r="A279" s="406"/>
      <c r="B279" s="407"/>
      <c r="C279" s="407"/>
      <c r="D279" s="407"/>
      <c r="E279" s="407"/>
      <c r="F279" s="407"/>
      <c r="G279" s="407"/>
      <c r="H279" s="407"/>
    </row>
    <row r="280" spans="1:8" x14ac:dyDescent="0.25">
      <c r="A280" s="406"/>
      <c r="B280" s="407"/>
      <c r="C280" s="407"/>
      <c r="D280" s="407"/>
      <c r="E280" s="407"/>
      <c r="F280" s="407"/>
      <c r="G280" s="407"/>
      <c r="H280" s="407"/>
    </row>
    <row r="281" spans="1:8" x14ac:dyDescent="0.25">
      <c r="A281" s="406"/>
      <c r="B281" s="407"/>
      <c r="C281" s="407"/>
      <c r="D281" s="407"/>
      <c r="E281" s="407"/>
      <c r="F281" s="407"/>
      <c r="G281" s="407"/>
      <c r="H281" s="407"/>
    </row>
    <row r="282" spans="1:8" x14ac:dyDescent="0.25">
      <c r="A282" s="406"/>
      <c r="B282" s="407"/>
      <c r="C282" s="407"/>
      <c r="D282" s="407"/>
      <c r="E282" s="407"/>
      <c r="F282" s="407"/>
      <c r="G282" s="407"/>
      <c r="H282" s="407"/>
    </row>
    <row r="283" spans="1:8" x14ac:dyDescent="0.25">
      <c r="A283" s="406"/>
      <c r="B283" s="407"/>
      <c r="C283" s="407"/>
      <c r="D283" s="407"/>
      <c r="E283" s="407"/>
      <c r="F283" s="407"/>
      <c r="G283" s="407"/>
      <c r="H283" s="407"/>
    </row>
  </sheetData>
  <sheetProtection algorithmName="SHA-512" hashValue="M62XxQqpagPAe0Qci6RnXYQKvg59K8lPwx5yV8PFzP6Z46h/oa7xBkp0xqbQEddEY8QOyXrFFKlKlwgD0szIuA==" saltValue="ydeeWhumqxSL+FS9SndYwA==" spinCount="100000" sheet="1" objects="1" scenarios="1"/>
  <mergeCells count="3">
    <mergeCell ref="B131:E131"/>
    <mergeCell ref="A275:H277"/>
    <mergeCell ref="A278:H283"/>
  </mergeCells>
  <pageMargins left="0.7" right="0.7" top="0.75" bottom="0.75" header="0.3" footer="0.3"/>
  <legacyDrawing r:id="rId1"/>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93F9AD-5E73-4674-A957-D02E08A2066E}">
  <sheetPr codeName="Hoja20">
    <tabColor rgb="FFFF6600"/>
    <pageSetUpPr fitToPage="1"/>
  </sheetPr>
  <dimension ref="B1:AE113"/>
  <sheetViews>
    <sheetView showGridLines="0" tabSelected="1" view="pageBreakPreview" topLeftCell="A3" zoomScaleNormal="80" zoomScaleSheetLayoutView="100" workbookViewId="0">
      <pane ySplit="5" topLeftCell="A41" activePane="bottomLeft" state="frozen"/>
      <selection activeCell="B23" sqref="B23:AE24"/>
      <selection pane="bottomLeft" activeCell="AG48" sqref="AG48"/>
    </sheetView>
  </sheetViews>
  <sheetFormatPr baseColWidth="10" defaultColWidth="9.140625" defaultRowHeight="12.75" x14ac:dyDescent="0.2"/>
  <cols>
    <col min="1" max="1" width="4.7109375" style="2" customWidth="1"/>
    <col min="2" max="31" width="5.140625" style="2" customWidth="1"/>
    <col min="32" max="259" width="11.42578125" style="2" customWidth="1"/>
    <col min="260" max="16384" width="9.140625" style="2"/>
  </cols>
  <sheetData>
    <row r="1" spans="2:31" s="53" customFormat="1" x14ac:dyDescent="0.2">
      <c r="B1" s="53">
        <v>1</v>
      </c>
      <c r="C1" s="53">
        <v>2</v>
      </c>
      <c r="D1" s="53">
        <v>3</v>
      </c>
      <c r="E1" s="53">
        <v>4</v>
      </c>
      <c r="F1" s="53">
        <v>5</v>
      </c>
      <c r="G1" s="53">
        <v>6</v>
      </c>
      <c r="H1" s="53">
        <v>7</v>
      </c>
      <c r="I1" s="53">
        <v>8</v>
      </c>
      <c r="J1" s="53">
        <v>9</v>
      </c>
      <c r="K1" s="53">
        <v>10</v>
      </c>
      <c r="L1" s="53">
        <v>11</v>
      </c>
      <c r="M1" s="53">
        <v>12</v>
      </c>
      <c r="N1" s="53">
        <v>13</v>
      </c>
      <c r="O1" s="53">
        <v>14</v>
      </c>
      <c r="P1" s="53">
        <v>15</v>
      </c>
      <c r="Q1" s="53">
        <v>16</v>
      </c>
      <c r="R1" s="53">
        <v>17</v>
      </c>
      <c r="S1" s="53">
        <v>18</v>
      </c>
      <c r="T1" s="53">
        <v>19</v>
      </c>
      <c r="U1" s="53">
        <v>20</v>
      </c>
      <c r="V1" s="53">
        <v>21</v>
      </c>
      <c r="W1" s="53">
        <v>22</v>
      </c>
      <c r="X1" s="53">
        <v>23</v>
      </c>
      <c r="Y1" s="53">
        <v>24</v>
      </c>
      <c r="Z1" s="53">
        <v>25</v>
      </c>
      <c r="AA1" s="53">
        <v>26</v>
      </c>
      <c r="AB1" s="53">
        <v>27</v>
      </c>
      <c r="AC1" s="53">
        <v>28</v>
      </c>
      <c r="AD1" s="53">
        <v>29</v>
      </c>
      <c r="AE1" s="53">
        <v>30</v>
      </c>
    </row>
    <row r="3" spans="2:31" x14ac:dyDescent="0.2">
      <c r="B3" s="330"/>
      <c r="C3" s="330"/>
      <c r="D3" s="330"/>
      <c r="E3" s="330"/>
      <c r="F3" s="334" t="str">
        <f>Instrucciones!F3</f>
        <v>GESTIÓN DE AUTORIZACIONES DE COMERCIALIZACIÓN</v>
      </c>
      <c r="G3" s="334"/>
      <c r="H3" s="334"/>
      <c r="I3" s="334"/>
      <c r="J3" s="334"/>
      <c r="K3" s="334"/>
      <c r="L3" s="334"/>
      <c r="M3" s="334"/>
      <c r="N3" s="334"/>
      <c r="O3" s="334"/>
      <c r="P3" s="334"/>
      <c r="Q3" s="334"/>
      <c r="R3" s="334"/>
      <c r="S3" s="334"/>
      <c r="T3" s="334"/>
      <c r="U3" s="334"/>
      <c r="V3" s="334"/>
      <c r="W3" s="334"/>
      <c r="X3" s="334"/>
      <c r="Y3" s="334"/>
      <c r="Z3" s="334"/>
      <c r="AA3" s="334"/>
      <c r="AB3" s="334"/>
      <c r="AC3" s="334"/>
      <c r="AD3" s="334"/>
      <c r="AE3" s="334"/>
    </row>
    <row r="4" spans="2:31" ht="12.75" customHeight="1" x14ac:dyDescent="0.2">
      <c r="B4" s="330"/>
      <c r="C4" s="330"/>
      <c r="D4" s="330"/>
      <c r="E4" s="330"/>
      <c r="F4" s="331" t="str">
        <f>Instrucciones!$F$4</f>
        <v>FORMULARIO ÚNICO DE BEBIDAS ALCOHOLICAS</v>
      </c>
      <c r="G4" s="331"/>
      <c r="H4" s="331"/>
      <c r="I4" s="331"/>
      <c r="J4" s="331"/>
      <c r="K4" s="331"/>
      <c r="L4" s="331"/>
      <c r="M4" s="331"/>
      <c r="N4" s="331"/>
      <c r="O4" s="331"/>
      <c r="P4" s="331"/>
      <c r="Q4" s="331"/>
      <c r="R4" s="331"/>
      <c r="S4" s="331"/>
      <c r="T4" s="331"/>
      <c r="U4" s="331"/>
      <c r="V4" s="331"/>
      <c r="W4" s="331"/>
      <c r="X4" s="331"/>
      <c r="Y4" s="331"/>
      <c r="Z4" s="331"/>
      <c r="AA4" s="331"/>
      <c r="AB4" s="331"/>
      <c r="AC4" s="331"/>
      <c r="AD4" s="331"/>
      <c r="AE4" s="331"/>
    </row>
    <row r="5" spans="2:31" ht="12.75" customHeight="1" x14ac:dyDescent="0.2">
      <c r="B5" s="330"/>
      <c r="C5" s="330"/>
      <c r="D5" s="330"/>
      <c r="E5" s="330"/>
      <c r="F5" s="331"/>
      <c r="G5" s="331"/>
      <c r="H5" s="331"/>
      <c r="I5" s="331"/>
      <c r="J5" s="331"/>
      <c r="K5" s="331"/>
      <c r="L5" s="331"/>
      <c r="M5" s="331"/>
      <c r="N5" s="331"/>
      <c r="O5" s="331"/>
      <c r="P5" s="331"/>
      <c r="Q5" s="331"/>
      <c r="R5" s="331"/>
      <c r="S5" s="331"/>
      <c r="T5" s="331"/>
      <c r="U5" s="331"/>
      <c r="V5" s="331"/>
      <c r="W5" s="331"/>
      <c r="X5" s="331"/>
      <c r="Y5" s="331"/>
      <c r="Z5" s="331"/>
      <c r="AA5" s="331"/>
      <c r="AB5" s="331"/>
      <c r="AC5" s="331"/>
      <c r="AD5" s="331"/>
      <c r="AE5" s="331"/>
    </row>
    <row r="6" spans="2:31" ht="12.75" customHeight="1" x14ac:dyDescent="0.2">
      <c r="B6" s="330"/>
      <c r="C6" s="330"/>
      <c r="D6" s="330"/>
      <c r="E6" s="330"/>
      <c r="F6" s="331"/>
      <c r="G6" s="331"/>
      <c r="H6" s="331"/>
      <c r="I6" s="331"/>
      <c r="J6" s="331"/>
      <c r="K6" s="331"/>
      <c r="L6" s="331"/>
      <c r="M6" s="331"/>
      <c r="N6" s="331"/>
      <c r="O6" s="331"/>
      <c r="P6" s="331"/>
      <c r="Q6" s="331"/>
      <c r="R6" s="331"/>
      <c r="S6" s="331"/>
      <c r="T6" s="331"/>
      <c r="U6" s="331"/>
      <c r="V6" s="331"/>
      <c r="W6" s="331"/>
      <c r="X6" s="331"/>
      <c r="Y6" s="331"/>
      <c r="Z6" s="331"/>
      <c r="AA6" s="331"/>
      <c r="AB6" s="331"/>
      <c r="AC6" s="331"/>
      <c r="AD6" s="331"/>
      <c r="AE6" s="331"/>
    </row>
    <row r="7" spans="2:31" x14ac:dyDescent="0.2">
      <c r="B7" s="330"/>
      <c r="C7" s="330"/>
      <c r="D7" s="330"/>
      <c r="E7" s="330"/>
      <c r="F7" s="332" t="str">
        <f>Instrucciones!$F$7</f>
        <v>Código: ACOM-FOR152</v>
      </c>
      <c r="G7" s="332"/>
      <c r="H7" s="332"/>
      <c r="I7" s="332"/>
      <c r="J7" s="332"/>
      <c r="K7" s="332"/>
      <c r="L7" s="332"/>
      <c r="M7" s="332"/>
      <c r="N7" s="333" t="str">
        <f>Instrucciones!$N$7</f>
        <v>Versión: 02</v>
      </c>
      <c r="O7" s="333"/>
      <c r="P7" s="333"/>
      <c r="Q7" s="333"/>
      <c r="R7" s="333"/>
      <c r="S7" s="333"/>
      <c r="T7" s="333"/>
      <c r="U7" s="333"/>
      <c r="V7" s="333"/>
      <c r="W7" s="333"/>
      <c r="X7" s="333"/>
      <c r="Y7" s="332" t="str">
        <f>Instrucciones!$Y$7</f>
        <v>Fecha de Emisión: 2026-06-21</v>
      </c>
      <c r="Z7" s="332"/>
      <c r="AA7" s="332"/>
      <c r="AB7" s="332"/>
      <c r="AC7" s="332"/>
      <c r="AD7" s="332"/>
      <c r="AE7" s="332"/>
    </row>
    <row r="8" spans="2:31" x14ac:dyDescent="0.2">
      <c r="B8" s="170"/>
      <c r="C8" s="171"/>
      <c r="D8" s="171"/>
      <c r="E8" s="171"/>
      <c r="F8" s="171"/>
      <c r="G8" s="171"/>
      <c r="H8" s="171"/>
      <c r="I8" s="171"/>
      <c r="J8" s="171"/>
      <c r="K8" s="171"/>
      <c r="L8" s="171"/>
      <c r="M8" s="171"/>
      <c r="N8" s="171"/>
      <c r="O8" s="171"/>
      <c r="P8" s="171"/>
      <c r="Q8" s="171"/>
      <c r="R8" s="171"/>
      <c r="S8" s="171"/>
      <c r="T8" s="171"/>
      <c r="U8" s="171"/>
      <c r="V8" s="171"/>
      <c r="W8" s="171"/>
      <c r="X8" s="171"/>
      <c r="Y8" s="171"/>
      <c r="Z8" s="171"/>
      <c r="AA8" s="171"/>
      <c r="AB8" s="171"/>
      <c r="AC8" s="171"/>
      <c r="AD8" s="171"/>
      <c r="AE8" s="172"/>
    </row>
    <row r="9" spans="2:31" ht="24.75" customHeight="1" x14ac:dyDescent="0.2">
      <c r="B9" s="319" t="s">
        <v>1530</v>
      </c>
      <c r="C9" s="690"/>
      <c r="D9" s="690"/>
      <c r="E9" s="690"/>
      <c r="F9" s="690"/>
      <c r="G9" s="690"/>
      <c r="H9" s="690"/>
      <c r="I9" s="690"/>
      <c r="J9" s="690"/>
      <c r="K9" s="690"/>
      <c r="L9" s="690"/>
      <c r="M9" s="690"/>
      <c r="N9" s="690"/>
      <c r="O9" s="690"/>
      <c r="P9" s="690"/>
      <c r="Q9" s="690"/>
      <c r="R9" s="690"/>
      <c r="S9" s="690"/>
      <c r="T9" s="690"/>
      <c r="U9" s="690"/>
      <c r="V9" s="690"/>
      <c r="W9" s="690"/>
      <c r="X9" s="690"/>
      <c r="Y9" s="690"/>
      <c r="Z9" s="690"/>
      <c r="AA9" s="690"/>
      <c r="AB9" s="690"/>
      <c r="AC9" s="690"/>
      <c r="AD9" s="690"/>
      <c r="AE9" s="691"/>
    </row>
    <row r="10" spans="2:31" ht="24.75" customHeight="1" x14ac:dyDescent="0.2">
      <c r="B10" s="319"/>
      <c r="C10" s="690"/>
      <c r="D10" s="690"/>
      <c r="E10" s="690"/>
      <c r="F10" s="690"/>
      <c r="G10" s="690"/>
      <c r="H10" s="690"/>
      <c r="I10" s="690"/>
      <c r="J10" s="690"/>
      <c r="K10" s="690"/>
      <c r="L10" s="690"/>
      <c r="M10" s="690"/>
      <c r="N10" s="690"/>
      <c r="O10" s="690"/>
      <c r="P10" s="690"/>
      <c r="Q10" s="690"/>
      <c r="R10" s="690"/>
      <c r="S10" s="690"/>
      <c r="T10" s="690"/>
      <c r="U10" s="690"/>
      <c r="V10" s="690"/>
      <c r="W10" s="690"/>
      <c r="X10" s="690"/>
      <c r="Y10" s="690"/>
      <c r="Z10" s="690"/>
      <c r="AA10" s="690"/>
      <c r="AB10" s="690"/>
      <c r="AC10" s="690"/>
      <c r="AD10" s="690"/>
      <c r="AE10" s="691"/>
    </row>
    <row r="11" spans="2:31" ht="24.75" customHeight="1" x14ac:dyDescent="0.2">
      <c r="B11" s="319"/>
      <c r="C11" s="690"/>
      <c r="D11" s="690"/>
      <c r="E11" s="690"/>
      <c r="F11" s="690"/>
      <c r="G11" s="690"/>
      <c r="H11" s="690"/>
      <c r="I11" s="690"/>
      <c r="J11" s="690"/>
      <c r="K11" s="690"/>
      <c r="L11" s="690"/>
      <c r="M11" s="690"/>
      <c r="N11" s="690"/>
      <c r="O11" s="690"/>
      <c r="P11" s="690"/>
      <c r="Q11" s="690"/>
      <c r="R11" s="690"/>
      <c r="S11" s="690"/>
      <c r="T11" s="690"/>
      <c r="U11" s="690"/>
      <c r="V11" s="690"/>
      <c r="W11" s="690"/>
      <c r="X11" s="690"/>
      <c r="Y11" s="690"/>
      <c r="Z11" s="690"/>
      <c r="AA11" s="690"/>
      <c r="AB11" s="690"/>
      <c r="AC11" s="690"/>
      <c r="AD11" s="690"/>
      <c r="AE11" s="691"/>
    </row>
    <row r="12" spans="2:31" x14ac:dyDescent="0.2">
      <c r="B12" s="150"/>
      <c r="AE12" s="151"/>
    </row>
    <row r="13" spans="2:31" ht="18.75" x14ac:dyDescent="0.2">
      <c r="B13" s="816" t="s">
        <v>1353</v>
      </c>
      <c r="C13" s="816"/>
      <c r="D13" s="816"/>
      <c r="E13" s="816"/>
      <c r="F13" s="816"/>
      <c r="G13" s="816"/>
      <c r="H13" s="816"/>
      <c r="I13" s="816"/>
      <c r="J13" s="816"/>
      <c r="K13" s="816"/>
      <c r="L13" s="816"/>
      <c r="M13" s="816"/>
      <c r="N13" s="816"/>
      <c r="O13" s="816"/>
      <c r="P13" s="816"/>
      <c r="Q13" s="816"/>
      <c r="R13" s="816"/>
      <c r="S13" s="816"/>
      <c r="T13" s="816"/>
      <c r="U13" s="816"/>
      <c r="V13" s="816"/>
      <c r="W13" s="816"/>
      <c r="X13" s="816"/>
      <c r="Y13" s="816"/>
      <c r="Z13" s="816"/>
      <c r="AA13" s="816"/>
      <c r="AB13" s="816"/>
      <c r="AC13" s="816"/>
      <c r="AD13" s="816"/>
      <c r="AE13" s="816"/>
    </row>
    <row r="14" spans="2:31" ht="15.75" customHeight="1" x14ac:dyDescent="0.2">
      <c r="B14" s="817" t="s">
        <v>1355</v>
      </c>
      <c r="C14" s="817"/>
      <c r="D14" s="817"/>
      <c r="E14" s="817"/>
      <c r="F14" s="818">
        <f>INFO.BASICA!$H$41</f>
        <v>0</v>
      </c>
      <c r="G14" s="818"/>
      <c r="H14" s="818"/>
      <c r="I14" s="818"/>
      <c r="J14" s="818"/>
      <c r="K14" s="818"/>
      <c r="L14" s="818"/>
      <c r="M14" s="818"/>
      <c r="N14" s="818"/>
      <c r="O14" s="818"/>
      <c r="P14" s="818"/>
      <c r="Q14" s="818"/>
      <c r="R14" s="818"/>
      <c r="S14" s="818"/>
      <c r="T14" s="818"/>
      <c r="U14" s="818"/>
      <c r="V14" s="819" t="s">
        <v>1356</v>
      </c>
      <c r="W14" s="819"/>
      <c r="X14" s="819"/>
      <c r="Y14" s="819"/>
      <c r="Z14" s="819"/>
      <c r="AA14" s="819"/>
      <c r="AB14" s="819"/>
      <c r="AC14" s="819"/>
      <c r="AD14" s="819"/>
      <c r="AE14" s="819"/>
    </row>
    <row r="15" spans="2:31" ht="15.75" customHeight="1" x14ac:dyDescent="0.2">
      <c r="B15" s="817"/>
      <c r="C15" s="817"/>
      <c r="D15" s="817"/>
      <c r="E15" s="817"/>
      <c r="F15" s="818"/>
      <c r="G15" s="818"/>
      <c r="H15" s="818"/>
      <c r="I15" s="818"/>
      <c r="J15" s="818"/>
      <c r="K15" s="818"/>
      <c r="L15" s="818"/>
      <c r="M15" s="818"/>
      <c r="N15" s="818"/>
      <c r="O15" s="818"/>
      <c r="P15" s="818"/>
      <c r="Q15" s="818"/>
      <c r="R15" s="818"/>
      <c r="S15" s="818"/>
      <c r="T15" s="818"/>
      <c r="U15" s="818"/>
      <c r="V15" s="328">
        <f>INFO.BASICA!$V$42</f>
        <v>0</v>
      </c>
      <c r="W15" s="329"/>
      <c r="X15" s="329"/>
      <c r="Y15" s="329"/>
      <c r="Z15" s="329"/>
      <c r="AA15" s="329"/>
      <c r="AB15" s="329"/>
      <c r="AC15" s="329"/>
      <c r="AD15" s="329"/>
      <c r="AE15" s="329"/>
    </row>
    <row r="16" spans="2:31" ht="15.75" customHeight="1" x14ac:dyDescent="0.2">
      <c r="B16" s="817"/>
      <c r="C16" s="817"/>
      <c r="D16" s="817"/>
      <c r="E16" s="817"/>
      <c r="F16" s="818"/>
      <c r="G16" s="818"/>
      <c r="H16" s="818"/>
      <c r="I16" s="818"/>
      <c r="J16" s="818"/>
      <c r="K16" s="818"/>
      <c r="L16" s="818"/>
      <c r="M16" s="818"/>
      <c r="N16" s="818"/>
      <c r="O16" s="818"/>
      <c r="P16" s="818"/>
      <c r="Q16" s="818"/>
      <c r="R16" s="818"/>
      <c r="S16" s="818"/>
      <c r="T16" s="818"/>
      <c r="U16" s="818"/>
      <c r="V16" s="329"/>
      <c r="W16" s="329"/>
      <c r="X16" s="329"/>
      <c r="Y16" s="329"/>
      <c r="Z16" s="329"/>
      <c r="AA16" s="329"/>
      <c r="AB16" s="329"/>
      <c r="AC16" s="329"/>
      <c r="AD16" s="329"/>
      <c r="AE16" s="329"/>
    </row>
    <row r="17" spans="2:31" ht="15.75" customHeight="1" x14ac:dyDescent="0.2">
      <c r="B17" s="820" t="s">
        <v>1357</v>
      </c>
      <c r="C17" s="820"/>
      <c r="D17" s="820"/>
      <c r="E17" s="820"/>
      <c r="F17" s="329">
        <f>INFO.BASICA!$H$44</f>
        <v>0</v>
      </c>
      <c r="G17" s="329"/>
      <c r="H17" s="329"/>
      <c r="I17" s="329"/>
      <c r="J17" s="329"/>
      <c r="K17" s="329"/>
      <c r="L17" s="329"/>
      <c r="M17" s="329"/>
      <c r="N17" s="329"/>
      <c r="O17" s="329"/>
      <c r="P17" s="329"/>
      <c r="Q17" s="329"/>
      <c r="R17" s="819" t="s">
        <v>1477</v>
      </c>
      <c r="S17" s="819"/>
      <c r="T17" s="819"/>
      <c r="U17" s="328">
        <f>INFO.BASICA!$U$44</f>
        <v>0</v>
      </c>
      <c r="V17" s="328"/>
      <c r="W17" s="328"/>
      <c r="X17" s="328"/>
      <c r="Y17" s="328"/>
      <c r="Z17" s="328"/>
      <c r="AA17" s="328"/>
      <c r="AB17" s="328"/>
      <c r="AC17" s="328"/>
      <c r="AD17" s="328"/>
      <c r="AE17" s="328"/>
    </row>
    <row r="18" spans="2:31" ht="15.75" customHeight="1" x14ac:dyDescent="0.2">
      <c r="B18" s="820" t="s">
        <v>1359</v>
      </c>
      <c r="C18" s="820"/>
      <c r="D18" s="820"/>
      <c r="E18" s="820"/>
      <c r="F18" s="329">
        <f>INFO.BASICA!$H$45</f>
        <v>0</v>
      </c>
      <c r="G18" s="329"/>
      <c r="H18" s="329"/>
      <c r="I18" s="329"/>
      <c r="J18" s="329"/>
      <c r="K18" s="329"/>
      <c r="L18" s="329"/>
      <c r="M18" s="329"/>
      <c r="N18" s="329"/>
      <c r="O18" s="329"/>
      <c r="P18" s="329"/>
      <c r="Q18" s="329"/>
      <c r="R18" s="329"/>
      <c r="S18" s="329"/>
      <c r="T18" s="329"/>
      <c r="U18" s="329"/>
      <c r="V18" s="822" t="s">
        <v>1360</v>
      </c>
      <c r="W18" s="822"/>
      <c r="X18" s="822"/>
      <c r="Y18" s="329" t="str">
        <f>INFO.BASICA!$Y$45</f>
        <v>GRANDE</v>
      </c>
      <c r="Z18" s="329"/>
      <c r="AA18" s="329"/>
      <c r="AB18" s="329"/>
      <c r="AC18" s="329"/>
      <c r="AD18" s="329"/>
      <c r="AE18" s="329"/>
    </row>
    <row r="19" spans="2:31" ht="15.75" customHeight="1" x14ac:dyDescent="0.2">
      <c r="B19" s="820" t="s">
        <v>1361</v>
      </c>
      <c r="C19" s="820"/>
      <c r="D19" s="820"/>
      <c r="E19" s="820"/>
      <c r="F19" s="329">
        <f>INFO.BASICA!$H$46</f>
        <v>0</v>
      </c>
      <c r="G19" s="329"/>
      <c r="H19" s="329"/>
      <c r="I19" s="329"/>
      <c r="J19" s="329"/>
      <c r="K19" s="329"/>
      <c r="L19" s="329"/>
      <c r="M19" s="329"/>
      <c r="N19" s="329"/>
      <c r="O19" s="821" t="s">
        <v>1362</v>
      </c>
      <c r="P19" s="821"/>
      <c r="Q19" s="821"/>
      <c r="R19" s="329">
        <f>INFO.BASICA!$R$46</f>
        <v>0</v>
      </c>
      <c r="S19" s="329"/>
      <c r="T19" s="329"/>
      <c r="U19" s="329"/>
      <c r="V19" s="822" t="s">
        <v>1363</v>
      </c>
      <c r="W19" s="822"/>
      <c r="X19" s="822"/>
      <c r="Y19" s="329">
        <f>INFO.BASICA!$Y$46</f>
        <v>0</v>
      </c>
      <c r="Z19" s="329"/>
      <c r="AA19" s="329"/>
      <c r="AB19" s="329"/>
      <c r="AC19" s="329"/>
      <c r="AD19" s="329"/>
      <c r="AE19" s="329"/>
    </row>
    <row r="20" spans="2:31" ht="15.75" customHeight="1" x14ac:dyDescent="0.2">
      <c r="B20" s="820" t="s">
        <v>1364</v>
      </c>
      <c r="C20" s="820"/>
      <c r="D20" s="820"/>
      <c r="E20" s="820"/>
      <c r="F20" s="829">
        <f>INFO.BASICA!$H$47</f>
        <v>0</v>
      </c>
      <c r="G20" s="830"/>
      <c r="H20" s="830"/>
      <c r="I20" s="830"/>
      <c r="J20" s="830"/>
      <c r="K20" s="830"/>
      <c r="L20" s="831"/>
      <c r="M20" s="821" t="s">
        <v>1364</v>
      </c>
      <c r="N20" s="821"/>
      <c r="O20" s="821"/>
      <c r="P20" s="821"/>
      <c r="Q20" s="821"/>
      <c r="R20" s="328">
        <f>INFO.BASICA!$R$47</f>
        <v>0</v>
      </c>
      <c r="S20" s="329"/>
      <c r="T20" s="329"/>
      <c r="U20" s="329"/>
      <c r="V20" s="822" t="s">
        <v>1365</v>
      </c>
      <c r="W20" s="822"/>
      <c r="X20" s="822"/>
      <c r="Y20" s="329">
        <f>INFO.BASICA!$Y$47</f>
        <v>0</v>
      </c>
      <c r="Z20" s="329"/>
      <c r="AA20" s="329"/>
      <c r="AB20" s="329"/>
      <c r="AC20" s="329"/>
      <c r="AD20" s="329"/>
      <c r="AE20" s="329"/>
    </row>
    <row r="21" spans="2:31" x14ac:dyDescent="0.2">
      <c r="B21" s="150"/>
      <c r="Y21" s="56"/>
      <c r="Z21" s="56"/>
      <c r="AA21" s="56"/>
      <c r="AB21" s="56"/>
      <c r="AC21" s="56"/>
      <c r="AD21" s="56"/>
      <c r="AE21" s="159"/>
    </row>
    <row r="22" spans="2:31" x14ac:dyDescent="0.2">
      <c r="B22" s="150"/>
      <c r="Y22" s="56"/>
      <c r="Z22" s="56"/>
      <c r="AA22" s="56"/>
      <c r="AB22" s="56"/>
      <c r="AC22" s="56"/>
      <c r="AD22" s="56"/>
      <c r="AE22" s="159"/>
    </row>
    <row r="23" spans="2:31" ht="35.25" customHeight="1" x14ac:dyDescent="0.2">
      <c r="B23" s="823" t="s">
        <v>1684</v>
      </c>
      <c r="C23" s="824"/>
      <c r="D23" s="824"/>
      <c r="E23" s="824"/>
      <c r="F23" s="824"/>
      <c r="G23" s="824"/>
      <c r="H23" s="824"/>
      <c r="I23" s="824"/>
      <c r="J23" s="824"/>
      <c r="K23" s="824"/>
      <c r="L23" s="824"/>
      <c r="M23" s="824"/>
      <c r="N23" s="824"/>
      <c r="O23" s="824"/>
      <c r="P23" s="824"/>
      <c r="Q23" s="824"/>
      <c r="R23" s="824"/>
      <c r="S23" s="824"/>
      <c r="T23" s="824"/>
      <c r="U23" s="824"/>
      <c r="V23" s="824"/>
      <c r="W23" s="824"/>
      <c r="X23" s="824"/>
      <c r="Y23" s="824"/>
      <c r="Z23" s="824"/>
      <c r="AA23" s="824"/>
      <c r="AB23" s="824"/>
      <c r="AC23" s="824"/>
      <c r="AD23" s="824"/>
      <c r="AE23" s="825"/>
    </row>
    <row r="24" spans="2:31" x14ac:dyDescent="0.2">
      <c r="B24" s="826" t="s">
        <v>1685</v>
      </c>
      <c r="C24" s="827"/>
      <c r="D24" s="827"/>
      <c r="E24" s="827"/>
      <c r="F24" s="827"/>
      <c r="G24" s="827"/>
      <c r="H24" s="827"/>
      <c r="I24" s="827"/>
      <c r="J24" s="827"/>
      <c r="K24" s="827"/>
      <c r="L24" s="827"/>
      <c r="M24" s="827"/>
      <c r="N24" s="827"/>
      <c r="O24" s="827"/>
      <c r="P24" s="827"/>
      <c r="Q24" s="827"/>
      <c r="R24" s="827"/>
      <c r="S24" s="827"/>
      <c r="T24" s="827"/>
      <c r="U24" s="827"/>
      <c r="V24" s="827"/>
      <c r="W24" s="827"/>
      <c r="X24" s="827"/>
      <c r="Y24" s="827"/>
      <c r="Z24" s="827"/>
      <c r="AA24" s="827"/>
      <c r="AB24" s="827"/>
      <c r="AC24" s="827"/>
      <c r="AD24" s="827"/>
      <c r="AE24" s="828"/>
    </row>
    <row r="25" spans="2:31" x14ac:dyDescent="0.2">
      <c r="B25" s="170"/>
      <c r="C25" s="171"/>
      <c r="D25" s="171"/>
      <c r="E25" s="171"/>
      <c r="F25" s="171"/>
      <c r="G25" s="171"/>
      <c r="H25" s="171"/>
      <c r="I25" s="171"/>
      <c r="J25" s="171"/>
      <c r="K25" s="171"/>
      <c r="L25" s="171"/>
      <c r="M25" s="171"/>
      <c r="N25" s="171"/>
      <c r="O25" s="171"/>
      <c r="P25" s="171"/>
      <c r="Q25" s="171"/>
      <c r="R25" s="171"/>
      <c r="S25" s="171"/>
      <c r="T25" s="171"/>
      <c r="U25" s="171"/>
      <c r="V25" s="171"/>
      <c r="W25" s="171"/>
      <c r="X25" s="171"/>
      <c r="Y25" s="171"/>
      <c r="Z25" s="171"/>
      <c r="AA25" s="171"/>
      <c r="AB25" s="171"/>
      <c r="AC25" s="171"/>
      <c r="AD25" s="171"/>
      <c r="AE25" s="172"/>
    </row>
    <row r="26" spans="2:31" hidden="1" x14ac:dyDescent="0.2">
      <c r="B26" s="150"/>
      <c r="M26" s="106"/>
      <c r="AE26" s="151"/>
    </row>
    <row r="27" spans="2:31" hidden="1" x14ac:dyDescent="0.2">
      <c r="B27" s="152" t="s">
        <v>1423</v>
      </c>
      <c r="J27" s="314" t="s">
        <v>1483</v>
      </c>
      <c r="K27" s="314"/>
      <c r="L27" s="314"/>
      <c r="M27" s="108" t="b">
        <v>0</v>
      </c>
      <c r="AE27" s="151"/>
    </row>
    <row r="28" spans="2:31" hidden="1" x14ac:dyDescent="0.2">
      <c r="B28" s="152"/>
      <c r="J28" s="314" t="s">
        <v>1482</v>
      </c>
      <c r="K28" s="314"/>
      <c r="L28" s="314"/>
      <c r="M28" s="108" t="b">
        <v>0</v>
      </c>
      <c r="AE28" s="151"/>
    </row>
    <row r="29" spans="2:31" hidden="1" x14ac:dyDescent="0.2">
      <c r="B29" s="152"/>
      <c r="J29" s="314"/>
      <c r="K29" s="314"/>
      <c r="L29" s="314"/>
      <c r="M29" s="106"/>
      <c r="AE29" s="151"/>
    </row>
    <row r="30" spans="2:31" hidden="1" x14ac:dyDescent="0.2">
      <c r="B30" s="150"/>
      <c r="C30" s="754" t="s">
        <v>1645</v>
      </c>
      <c r="D30" s="754"/>
      <c r="E30" s="754"/>
      <c r="F30" s="754"/>
      <c r="G30" s="754"/>
      <c r="H30" s="754"/>
      <c r="I30" s="754"/>
      <c r="J30" s="754"/>
      <c r="K30" s="754"/>
      <c r="L30" s="754"/>
      <c r="M30" s="754"/>
      <c r="N30" s="754"/>
      <c r="O30" s="754"/>
      <c r="P30" s="754"/>
      <c r="Q30" s="754"/>
      <c r="R30" s="754"/>
      <c r="S30" s="754"/>
      <c r="T30" s="754"/>
      <c r="U30" s="754"/>
      <c r="V30" s="754"/>
      <c r="W30" s="754"/>
      <c r="X30" s="754"/>
      <c r="Y30" s="754"/>
      <c r="Z30" s="754"/>
      <c r="AA30" s="754"/>
      <c r="AB30" s="754"/>
      <c r="AC30" s="754"/>
      <c r="AD30" s="754"/>
      <c r="AE30" s="151"/>
    </row>
    <row r="31" spans="2:31" hidden="1" x14ac:dyDescent="0.2">
      <c r="B31" s="150"/>
      <c r="C31" s="754"/>
      <c r="D31" s="754"/>
      <c r="E31" s="754"/>
      <c r="F31" s="754"/>
      <c r="G31" s="754"/>
      <c r="H31" s="754"/>
      <c r="I31" s="754"/>
      <c r="J31" s="754"/>
      <c r="K31" s="754"/>
      <c r="L31" s="754"/>
      <c r="M31" s="754"/>
      <c r="N31" s="754"/>
      <c r="O31" s="754"/>
      <c r="P31" s="754"/>
      <c r="Q31" s="754"/>
      <c r="R31" s="754"/>
      <c r="S31" s="754"/>
      <c r="T31" s="754"/>
      <c r="U31" s="754"/>
      <c r="V31" s="754"/>
      <c r="W31" s="754"/>
      <c r="X31" s="754"/>
      <c r="Y31" s="754"/>
      <c r="Z31" s="754"/>
      <c r="AA31" s="754"/>
      <c r="AB31" s="754"/>
      <c r="AC31" s="754"/>
      <c r="AD31" s="754"/>
      <c r="AE31" s="151"/>
    </row>
    <row r="32" spans="2:31" hidden="1" x14ac:dyDescent="0.2">
      <c r="B32" s="150"/>
      <c r="C32" s="754"/>
      <c r="D32" s="754"/>
      <c r="E32" s="754"/>
      <c r="F32" s="754"/>
      <c r="G32" s="754"/>
      <c r="H32" s="754"/>
      <c r="I32" s="754"/>
      <c r="J32" s="754"/>
      <c r="K32" s="754"/>
      <c r="L32" s="754"/>
      <c r="M32" s="754"/>
      <c r="N32" s="754"/>
      <c r="O32" s="754"/>
      <c r="P32" s="754"/>
      <c r="Q32" s="754"/>
      <c r="R32" s="754"/>
      <c r="S32" s="754"/>
      <c r="T32" s="754"/>
      <c r="U32" s="754"/>
      <c r="V32" s="754"/>
      <c r="W32" s="754"/>
      <c r="X32" s="754"/>
      <c r="Y32" s="754"/>
      <c r="Z32" s="754"/>
      <c r="AA32" s="754"/>
      <c r="AB32" s="754"/>
      <c r="AC32" s="754"/>
      <c r="AD32" s="754"/>
      <c r="AE32" s="151"/>
    </row>
    <row r="33" spans="2:31" hidden="1" x14ac:dyDescent="0.2">
      <c r="B33" s="150"/>
      <c r="C33" s="754"/>
      <c r="D33" s="754"/>
      <c r="E33" s="754"/>
      <c r="F33" s="754"/>
      <c r="G33" s="754"/>
      <c r="H33" s="754"/>
      <c r="I33" s="754"/>
      <c r="J33" s="754"/>
      <c r="K33" s="754"/>
      <c r="L33" s="754"/>
      <c r="M33" s="754"/>
      <c r="N33" s="754"/>
      <c r="O33" s="754"/>
      <c r="P33" s="754"/>
      <c r="Q33" s="754"/>
      <c r="R33" s="754"/>
      <c r="S33" s="754"/>
      <c r="T33" s="754"/>
      <c r="U33" s="754"/>
      <c r="V33" s="754"/>
      <c r="W33" s="754"/>
      <c r="X33" s="754"/>
      <c r="Y33" s="754"/>
      <c r="Z33" s="754"/>
      <c r="AA33" s="754"/>
      <c r="AB33" s="754"/>
      <c r="AC33" s="754"/>
      <c r="AD33" s="754"/>
      <c r="AE33" s="151"/>
    </row>
    <row r="34" spans="2:31" hidden="1" x14ac:dyDescent="0.2">
      <c r="B34" s="150"/>
      <c r="C34" s="754"/>
      <c r="D34" s="754"/>
      <c r="E34" s="754"/>
      <c r="F34" s="754"/>
      <c r="G34" s="754"/>
      <c r="H34" s="754"/>
      <c r="I34" s="754"/>
      <c r="J34" s="754"/>
      <c r="K34" s="754"/>
      <c r="L34" s="754"/>
      <c r="M34" s="754"/>
      <c r="N34" s="754"/>
      <c r="O34" s="754"/>
      <c r="P34" s="754"/>
      <c r="Q34" s="754"/>
      <c r="R34" s="754"/>
      <c r="S34" s="754"/>
      <c r="T34" s="754"/>
      <c r="U34" s="754"/>
      <c r="V34" s="754"/>
      <c r="W34" s="754"/>
      <c r="X34" s="754"/>
      <c r="Y34" s="754"/>
      <c r="Z34" s="754"/>
      <c r="AA34" s="754"/>
      <c r="AB34" s="754"/>
      <c r="AC34" s="754"/>
      <c r="AD34" s="754"/>
      <c r="AE34" s="151"/>
    </row>
    <row r="35" spans="2:31" hidden="1" x14ac:dyDescent="0.2">
      <c r="B35" s="150"/>
      <c r="C35" s="754"/>
      <c r="D35" s="754"/>
      <c r="E35" s="754"/>
      <c r="F35" s="754"/>
      <c r="G35" s="754"/>
      <c r="H35" s="754"/>
      <c r="I35" s="754"/>
      <c r="J35" s="754"/>
      <c r="K35" s="754"/>
      <c r="L35" s="754"/>
      <c r="M35" s="754"/>
      <c r="N35" s="754"/>
      <c r="O35" s="754"/>
      <c r="P35" s="754"/>
      <c r="Q35" s="754"/>
      <c r="R35" s="754"/>
      <c r="S35" s="754"/>
      <c r="T35" s="754"/>
      <c r="U35" s="754"/>
      <c r="V35" s="754"/>
      <c r="W35" s="754"/>
      <c r="X35" s="754"/>
      <c r="Y35" s="754"/>
      <c r="Z35" s="754"/>
      <c r="AA35" s="754"/>
      <c r="AB35" s="754"/>
      <c r="AC35" s="754"/>
      <c r="AD35" s="754"/>
      <c r="AE35" s="151"/>
    </row>
    <row r="36" spans="2:31" hidden="1" x14ac:dyDescent="0.2">
      <c r="B36" s="150"/>
      <c r="C36" s="754"/>
      <c r="D36" s="754"/>
      <c r="E36" s="754"/>
      <c r="F36" s="754"/>
      <c r="G36" s="754"/>
      <c r="H36" s="754"/>
      <c r="I36" s="754"/>
      <c r="J36" s="754"/>
      <c r="K36" s="754"/>
      <c r="L36" s="754"/>
      <c r="M36" s="754"/>
      <c r="N36" s="754"/>
      <c r="O36" s="754"/>
      <c r="P36" s="754"/>
      <c r="Q36" s="754"/>
      <c r="R36" s="754"/>
      <c r="S36" s="754"/>
      <c r="T36" s="754"/>
      <c r="U36" s="754"/>
      <c r="V36" s="754"/>
      <c r="W36" s="754"/>
      <c r="X36" s="754"/>
      <c r="Y36" s="754"/>
      <c r="Z36" s="754"/>
      <c r="AA36" s="754"/>
      <c r="AB36" s="754"/>
      <c r="AC36" s="754"/>
      <c r="AD36" s="754"/>
      <c r="AE36" s="151"/>
    </row>
    <row r="37" spans="2:31" hidden="1" x14ac:dyDescent="0.2">
      <c r="B37" s="150"/>
      <c r="C37" s="754"/>
      <c r="D37" s="754"/>
      <c r="E37" s="754"/>
      <c r="F37" s="754"/>
      <c r="G37" s="754"/>
      <c r="H37" s="754"/>
      <c r="I37" s="754"/>
      <c r="J37" s="754"/>
      <c r="K37" s="754"/>
      <c r="L37" s="754"/>
      <c r="M37" s="754"/>
      <c r="N37" s="754"/>
      <c r="O37" s="754"/>
      <c r="P37" s="754"/>
      <c r="Q37" s="754"/>
      <c r="R37" s="754"/>
      <c r="S37" s="754"/>
      <c r="T37" s="754"/>
      <c r="U37" s="754"/>
      <c r="V37" s="754"/>
      <c r="W37" s="754"/>
      <c r="X37" s="754"/>
      <c r="Y37" s="754"/>
      <c r="Z37" s="754"/>
      <c r="AA37" s="754"/>
      <c r="AB37" s="754"/>
      <c r="AC37" s="754"/>
      <c r="AD37" s="754"/>
      <c r="AE37" s="151"/>
    </row>
    <row r="38" spans="2:31" hidden="1" x14ac:dyDescent="0.2">
      <c r="B38" s="150"/>
      <c r="C38" s="754"/>
      <c r="D38" s="754"/>
      <c r="E38" s="754"/>
      <c r="F38" s="754"/>
      <c r="G38" s="754"/>
      <c r="H38" s="754"/>
      <c r="I38" s="754"/>
      <c r="J38" s="754"/>
      <c r="K38" s="754"/>
      <c r="L38" s="754"/>
      <c r="M38" s="754"/>
      <c r="N38" s="754"/>
      <c r="O38" s="754"/>
      <c r="P38" s="754"/>
      <c r="Q38" s="754"/>
      <c r="R38" s="754"/>
      <c r="S38" s="754"/>
      <c r="T38" s="754"/>
      <c r="U38" s="754"/>
      <c r="V38" s="754"/>
      <c r="W38" s="754"/>
      <c r="X38" s="754"/>
      <c r="Y38" s="754"/>
      <c r="Z38" s="754"/>
      <c r="AA38" s="754"/>
      <c r="AB38" s="754"/>
      <c r="AC38" s="754"/>
      <c r="AD38" s="754"/>
      <c r="AE38" s="151"/>
    </row>
    <row r="39" spans="2:31" hidden="1" x14ac:dyDescent="0.2">
      <c r="B39" s="150"/>
      <c r="C39" s="754"/>
      <c r="D39" s="754"/>
      <c r="E39" s="754"/>
      <c r="F39" s="754"/>
      <c r="G39" s="754"/>
      <c r="H39" s="754"/>
      <c r="I39" s="754"/>
      <c r="J39" s="754"/>
      <c r="K39" s="754"/>
      <c r="L39" s="754"/>
      <c r="M39" s="754"/>
      <c r="N39" s="754"/>
      <c r="O39" s="754"/>
      <c r="P39" s="754"/>
      <c r="Q39" s="754"/>
      <c r="R39" s="754"/>
      <c r="S39" s="754"/>
      <c r="T39" s="754"/>
      <c r="U39" s="754"/>
      <c r="V39" s="754"/>
      <c r="W39" s="754"/>
      <c r="X39" s="754"/>
      <c r="Y39" s="754"/>
      <c r="Z39" s="754"/>
      <c r="AA39" s="754"/>
      <c r="AB39" s="754"/>
      <c r="AC39" s="754"/>
      <c r="AD39" s="754"/>
      <c r="AE39" s="151"/>
    </row>
    <row r="40" spans="2:31" s="4" customFormat="1" ht="15.75" customHeight="1" x14ac:dyDescent="0.2">
      <c r="B40" s="175"/>
      <c r="C40" s="68"/>
      <c r="D40" s="68"/>
      <c r="E40" s="68"/>
      <c r="F40" s="68"/>
      <c r="G40" s="68"/>
      <c r="H40" s="68"/>
      <c r="I40" s="68"/>
      <c r="J40" s="68"/>
      <c r="K40" s="68"/>
      <c r="L40" s="68"/>
      <c r="M40" s="68"/>
      <c r="N40" s="68"/>
      <c r="O40" s="68"/>
      <c r="P40" s="68"/>
      <c r="Q40" s="68"/>
      <c r="R40" s="68"/>
      <c r="S40" s="68"/>
      <c r="T40" s="68"/>
      <c r="U40" s="68"/>
      <c r="V40" s="68"/>
      <c r="W40" s="68"/>
      <c r="X40" s="68"/>
      <c r="Y40" s="68"/>
      <c r="Z40" s="68"/>
      <c r="AA40" s="68"/>
      <c r="AB40" s="68"/>
      <c r="AC40" s="68"/>
      <c r="AD40" s="68"/>
      <c r="AE40" s="176"/>
    </row>
    <row r="41" spans="2:31" s="4" customFormat="1" ht="22.5" customHeight="1" x14ac:dyDescent="0.2">
      <c r="B41" s="832" t="s">
        <v>1498</v>
      </c>
      <c r="C41" s="508"/>
      <c r="D41" s="832"/>
      <c r="E41" s="832"/>
      <c r="F41" s="832"/>
      <c r="G41" s="832"/>
      <c r="H41" s="832"/>
      <c r="I41" s="832"/>
      <c r="J41" s="832"/>
      <c r="K41" s="832"/>
      <c r="L41" s="832"/>
      <c r="M41" s="832"/>
      <c r="N41" s="832"/>
      <c r="O41" s="832"/>
      <c r="P41" s="832"/>
      <c r="Q41" s="832"/>
      <c r="R41" s="832"/>
      <c r="S41" s="832"/>
      <c r="T41" s="832"/>
      <c r="U41" s="832"/>
      <c r="V41" s="832"/>
      <c r="W41" s="832"/>
      <c r="X41" s="832"/>
      <c r="Y41" s="832"/>
      <c r="Z41" s="832"/>
      <c r="AA41" s="506"/>
      <c r="AB41" s="506"/>
      <c r="AC41" s="506"/>
      <c r="AD41" s="506"/>
      <c r="AE41" s="832"/>
    </row>
    <row r="42" spans="2:31" s="4" customFormat="1" ht="15.75" customHeight="1" x14ac:dyDescent="0.2">
      <c r="B42" s="122"/>
      <c r="C42" s="123"/>
      <c r="D42" s="123"/>
      <c r="E42" s="123"/>
      <c r="F42" s="123"/>
      <c r="G42" s="123"/>
      <c r="H42" s="123"/>
      <c r="I42" s="123"/>
      <c r="J42" s="123"/>
      <c r="K42" s="123"/>
      <c r="L42" s="123"/>
      <c r="M42" s="123"/>
      <c r="N42" s="123"/>
      <c r="O42" s="123"/>
      <c r="P42" s="123"/>
      <c r="Q42" s="123"/>
      <c r="R42" s="123"/>
      <c r="S42" s="123"/>
      <c r="T42" s="123"/>
      <c r="U42" s="123"/>
      <c r="V42" s="123"/>
      <c r="W42" s="123"/>
      <c r="X42" s="123"/>
      <c r="Y42" s="123"/>
      <c r="Z42" s="123"/>
      <c r="AA42" s="123"/>
      <c r="AB42" s="123"/>
      <c r="AC42" s="123"/>
      <c r="AD42" s="123"/>
      <c r="AE42" s="124"/>
    </row>
    <row r="43" spans="2:31" s="4" customFormat="1" ht="15.75" customHeight="1" x14ac:dyDescent="0.2">
      <c r="B43" s="177"/>
      <c r="C43" s="408" t="s">
        <v>1429</v>
      </c>
      <c r="D43" s="408"/>
      <c r="E43" s="408"/>
      <c r="F43" s="408"/>
      <c r="G43" s="408"/>
      <c r="H43" s="408"/>
      <c r="I43" s="408"/>
      <c r="J43" s="408"/>
      <c r="K43" s="408"/>
      <c r="L43" s="408"/>
      <c r="M43" s="408"/>
      <c r="N43" s="408"/>
      <c r="O43" s="408"/>
      <c r="P43" s="70"/>
      <c r="Q43" s="70"/>
      <c r="R43" s="664" t="s">
        <v>1430</v>
      </c>
      <c r="S43" s="664"/>
      <c r="T43" s="664"/>
      <c r="U43" s="664"/>
      <c r="V43" s="664"/>
      <c r="W43" s="664"/>
      <c r="X43" s="664"/>
      <c r="Y43" s="664"/>
      <c r="Z43" s="664"/>
      <c r="AA43" s="664"/>
      <c r="AB43" s="664"/>
      <c r="AC43" s="664"/>
      <c r="AD43" s="664"/>
      <c r="AE43" s="78"/>
    </row>
    <row r="44" spans="2:31" s="4" customFormat="1" ht="15.75" customHeight="1" x14ac:dyDescent="0.2">
      <c r="B44" s="178"/>
      <c r="C44" s="408"/>
      <c r="D44" s="408"/>
      <c r="E44" s="408"/>
      <c r="F44" s="408"/>
      <c r="G44" s="408"/>
      <c r="H44" s="408"/>
      <c r="I44" s="408"/>
      <c r="J44" s="408"/>
      <c r="K44" s="408"/>
      <c r="L44" s="408"/>
      <c r="M44" s="408"/>
      <c r="N44" s="408"/>
      <c r="O44" s="408"/>
      <c r="P44" s="70"/>
      <c r="Q44" s="70"/>
      <c r="R44" s="664"/>
      <c r="S44" s="664"/>
      <c r="T44" s="664"/>
      <c r="U44" s="664"/>
      <c r="V44" s="664"/>
      <c r="W44" s="664"/>
      <c r="X44" s="664"/>
      <c r="Y44" s="664"/>
      <c r="Z44" s="664"/>
      <c r="AA44" s="664"/>
      <c r="AB44" s="664"/>
      <c r="AC44" s="664"/>
      <c r="AD44" s="664"/>
      <c r="AE44" s="78"/>
    </row>
    <row r="45" spans="2:31" s="4" customFormat="1" ht="15.75" customHeight="1" x14ac:dyDescent="0.2">
      <c r="B45" s="121"/>
      <c r="C45" s="364">
        <f>INFO.BASICA!$C$79</f>
        <v>0</v>
      </c>
      <c r="D45" s="364"/>
      <c r="E45" s="364"/>
      <c r="F45" s="364"/>
      <c r="G45" s="364"/>
      <c r="H45" s="364"/>
      <c r="I45" s="364"/>
      <c r="J45" s="364"/>
      <c r="K45" s="662" t="s">
        <v>1386</v>
      </c>
      <c r="L45" s="662"/>
      <c r="M45" s="662"/>
      <c r="N45" s="662"/>
      <c r="O45" s="662"/>
      <c r="P45" s="52"/>
      <c r="Q45" s="52"/>
      <c r="R45" s="64"/>
      <c r="S45" s="64"/>
      <c r="T45" s="64"/>
      <c r="U45" s="64"/>
      <c r="V45" s="64"/>
      <c r="W45" s="64"/>
      <c r="X45" s="64"/>
      <c r="Y45" s="64"/>
      <c r="Z45" s="64"/>
      <c r="AA45" s="64"/>
      <c r="AB45" s="64"/>
      <c r="AC45" s="64"/>
      <c r="AD45" s="64"/>
      <c r="AE45" s="78"/>
    </row>
    <row r="46" spans="2:31" s="4" customFormat="1" ht="15.75" customHeight="1" x14ac:dyDescent="0.2">
      <c r="B46" s="121"/>
      <c r="C46" s="368">
        <f>INFO.BASICA!$C$80</f>
        <v>0</v>
      </c>
      <c r="D46" s="368"/>
      <c r="E46" s="368"/>
      <c r="F46" s="368"/>
      <c r="G46" s="368"/>
      <c r="H46" s="368"/>
      <c r="I46" s="368"/>
      <c r="J46" s="368"/>
      <c r="K46" s="662" t="s">
        <v>1387</v>
      </c>
      <c r="L46" s="662"/>
      <c r="M46" s="662"/>
      <c r="N46" s="662"/>
      <c r="O46" s="662"/>
      <c r="P46" s="52"/>
      <c r="Q46" s="52"/>
      <c r="R46" s="86" t="b">
        <f>INFO.BASICA!R80</f>
        <v>0</v>
      </c>
      <c r="S46" s="537" t="s">
        <v>1485</v>
      </c>
      <c r="T46" s="537"/>
      <c r="U46" s="537"/>
      <c r="V46" s="537"/>
      <c r="W46" s="537"/>
      <c r="X46" s="537"/>
      <c r="Y46" s="537"/>
      <c r="Z46" s="537"/>
      <c r="AA46" s="537"/>
      <c r="AB46" s="537"/>
      <c r="AC46" s="537"/>
      <c r="AD46" s="537"/>
      <c r="AE46" s="78"/>
    </row>
    <row r="47" spans="2:31" s="4" customFormat="1" ht="15.75" customHeight="1" x14ac:dyDescent="0.2">
      <c r="B47" s="121"/>
      <c r="C47" s="371">
        <f>INFO.BASICA!$C$81</f>
        <v>0</v>
      </c>
      <c r="D47" s="371"/>
      <c r="E47" s="371"/>
      <c r="F47" s="371"/>
      <c r="G47" s="371"/>
      <c r="H47" s="371"/>
      <c r="I47" s="371"/>
      <c r="J47" s="371"/>
      <c r="K47" s="662" t="s">
        <v>1389</v>
      </c>
      <c r="L47" s="662"/>
      <c r="M47" s="662"/>
      <c r="N47" s="662"/>
      <c r="O47" s="662"/>
      <c r="P47" s="52"/>
      <c r="Q47" s="52"/>
      <c r="R47" s="372" t="b">
        <f>INFO.BASICA!R81</f>
        <v>0</v>
      </c>
      <c r="S47" s="665" t="s">
        <v>1486</v>
      </c>
      <c r="T47" s="665"/>
      <c r="U47" s="665"/>
      <c r="V47" s="665"/>
      <c r="W47" s="665"/>
      <c r="X47" s="665"/>
      <c r="Y47" s="665"/>
      <c r="Z47" s="665"/>
      <c r="AA47" s="665"/>
      <c r="AB47" s="665"/>
      <c r="AC47" s="665"/>
      <c r="AD47" s="665"/>
      <c r="AE47" s="78"/>
    </row>
    <row r="48" spans="2:31" s="4" customFormat="1" ht="15.75" customHeight="1" x14ac:dyDescent="0.2">
      <c r="B48" s="79"/>
      <c r="C48" s="80"/>
      <c r="D48" s="80"/>
      <c r="E48" s="80"/>
      <c r="F48" s="80"/>
      <c r="G48" s="80"/>
      <c r="H48" s="80"/>
      <c r="I48" s="80"/>
      <c r="J48" s="80"/>
      <c r="K48" s="80"/>
      <c r="L48" s="80"/>
      <c r="M48" s="80"/>
      <c r="N48" s="80"/>
      <c r="O48" s="80"/>
      <c r="P48" s="80"/>
      <c r="Q48" s="80"/>
      <c r="R48" s="372"/>
      <c r="S48" s="665"/>
      <c r="T48" s="665"/>
      <c r="U48" s="665"/>
      <c r="V48" s="665"/>
      <c r="W48" s="665"/>
      <c r="X48" s="665"/>
      <c r="Y48" s="665"/>
      <c r="Z48" s="665"/>
      <c r="AA48" s="665"/>
      <c r="AB48" s="665"/>
      <c r="AC48" s="665"/>
      <c r="AD48" s="665"/>
      <c r="AE48" s="78"/>
    </row>
    <row r="49" spans="2:31" s="4" customFormat="1" ht="15.75" customHeight="1" x14ac:dyDescent="0.2">
      <c r="B49" s="79"/>
      <c r="C49" s="64"/>
      <c r="D49" s="89"/>
      <c r="E49" s="89"/>
      <c r="F49" s="89"/>
      <c r="G49" s="89"/>
      <c r="H49" s="89"/>
      <c r="I49" s="89"/>
      <c r="J49" s="89"/>
      <c r="K49" s="89"/>
      <c r="L49" s="89"/>
      <c r="M49" s="89"/>
      <c r="N49" s="89"/>
      <c r="O49" s="89"/>
      <c r="P49" s="89"/>
      <c r="Q49" s="89"/>
      <c r="R49" s="86" t="b">
        <f>INFO.BASICA!R83</f>
        <v>0</v>
      </c>
      <c r="S49" s="537" t="s">
        <v>3</v>
      </c>
      <c r="T49" s="537"/>
      <c r="U49" s="537"/>
      <c r="V49" s="537"/>
      <c r="W49" s="537"/>
      <c r="X49" s="537"/>
      <c r="Y49" s="537"/>
      <c r="Z49" s="537"/>
      <c r="AA49" s="537"/>
      <c r="AB49" s="537"/>
      <c r="AC49" s="537"/>
      <c r="AD49" s="537"/>
      <c r="AE49" s="78"/>
    </row>
    <row r="50" spans="2:31" s="4" customFormat="1" ht="15.75" customHeight="1" x14ac:dyDescent="0.2">
      <c r="B50" s="79"/>
      <c r="C50" s="661" t="s">
        <v>1392</v>
      </c>
      <c r="D50" s="661"/>
      <c r="E50" s="661"/>
      <c r="F50" s="661"/>
      <c r="G50" s="661"/>
      <c r="H50" s="661"/>
      <c r="I50" s="661"/>
      <c r="J50" s="661"/>
      <c r="K50" s="661"/>
      <c r="L50" s="661"/>
      <c r="M50" s="661"/>
      <c r="N50" s="661"/>
      <c r="O50" s="661"/>
      <c r="P50" s="89"/>
      <c r="Q50" s="89"/>
      <c r="R50" s="86" t="b">
        <f>INFO.BASICA!R84</f>
        <v>0</v>
      </c>
      <c r="S50" s="537" t="str">
        <f>INFO.BASICA!S84</f>
        <v>VICHE / BICHE</v>
      </c>
      <c r="T50" s="537"/>
      <c r="U50" s="537"/>
      <c r="V50" s="537"/>
      <c r="W50" s="537"/>
      <c r="X50" s="537"/>
      <c r="Y50" s="537"/>
      <c r="Z50" s="537"/>
      <c r="AA50" s="537"/>
      <c r="AB50" s="537"/>
      <c r="AC50" s="537"/>
      <c r="AD50" s="537"/>
      <c r="AE50" s="78"/>
    </row>
    <row r="51" spans="2:31" s="4" customFormat="1" ht="15.75" customHeight="1" x14ac:dyDescent="0.2">
      <c r="B51" s="79"/>
      <c r="C51" s="661"/>
      <c r="D51" s="661"/>
      <c r="E51" s="661"/>
      <c r="F51" s="661"/>
      <c r="G51" s="661"/>
      <c r="H51" s="661"/>
      <c r="I51" s="661"/>
      <c r="J51" s="661"/>
      <c r="K51" s="661"/>
      <c r="L51" s="661"/>
      <c r="M51" s="661"/>
      <c r="N51" s="661"/>
      <c r="O51" s="661"/>
      <c r="P51" s="89"/>
      <c r="Q51" s="89"/>
      <c r="R51" s="64"/>
      <c r="S51" s="86" t="b">
        <f>INFO.BASICA!S85</f>
        <v>0</v>
      </c>
      <c r="T51" s="2" t="str">
        <f>INFO.BASICA!T85</f>
        <v>PRODUCIR, ENVASAR Y VENDER (VICHE)</v>
      </c>
      <c r="U51" s="64"/>
      <c r="V51" s="64"/>
      <c r="W51" s="64"/>
      <c r="X51" s="64"/>
      <c r="Y51" s="64"/>
      <c r="Z51" s="64"/>
      <c r="AA51" s="64"/>
      <c r="AB51" s="64"/>
      <c r="AC51" s="64"/>
      <c r="AD51" s="64"/>
      <c r="AE51" s="78"/>
    </row>
    <row r="52" spans="2:31" s="4" customFormat="1" ht="15.75" customHeight="1" x14ac:dyDescent="0.2">
      <c r="B52" s="79"/>
      <c r="C52" s="90" t="b">
        <f>INFO.BASICA!C86</f>
        <v>1</v>
      </c>
      <c r="D52" s="662" t="s">
        <v>1395</v>
      </c>
      <c r="E52" s="662"/>
      <c r="F52" s="662"/>
      <c r="G52" s="662"/>
      <c r="H52" s="662"/>
      <c r="I52" s="662"/>
      <c r="J52" s="90" t="b">
        <f>INFO.BASICA!J86</f>
        <v>0</v>
      </c>
      <c r="K52" s="662" t="s">
        <v>1396</v>
      </c>
      <c r="L52" s="662"/>
      <c r="M52" s="662"/>
      <c r="N52" s="662"/>
      <c r="O52" s="662"/>
      <c r="P52" s="64"/>
      <c r="Q52" s="55"/>
      <c r="R52" s="64"/>
      <c r="S52" s="64"/>
      <c r="T52" s="64"/>
      <c r="U52" s="64"/>
      <c r="V52" s="64"/>
      <c r="W52" s="64"/>
      <c r="X52" s="64"/>
      <c r="Y52" s="64"/>
      <c r="Z52" s="64"/>
      <c r="AA52" s="64"/>
      <c r="AB52" s="64"/>
      <c r="AC52" s="64"/>
      <c r="AD52" s="64"/>
      <c r="AE52" s="78"/>
    </row>
    <row r="53" spans="2:31" s="4" customFormat="1" ht="15.75" customHeight="1" x14ac:dyDescent="0.2">
      <c r="B53" s="79"/>
      <c r="C53" s="90" t="b">
        <f>INFO.BASICA!C87</f>
        <v>0</v>
      </c>
      <c r="D53" s="662" t="s">
        <v>1397</v>
      </c>
      <c r="E53" s="662"/>
      <c r="F53" s="662"/>
      <c r="G53" s="662"/>
      <c r="H53" s="662"/>
      <c r="I53" s="662"/>
      <c r="J53" s="86" t="b">
        <f>INFO.BASICA!J87</f>
        <v>0</v>
      </c>
      <c r="K53" s="662" t="s">
        <v>1398</v>
      </c>
      <c r="L53" s="662"/>
      <c r="M53" s="662"/>
      <c r="N53" s="662"/>
      <c r="O53" s="662"/>
      <c r="P53" s="64"/>
      <c r="Q53" s="55"/>
      <c r="R53" s="64"/>
      <c r="S53" s="64"/>
      <c r="T53" s="64"/>
      <c r="U53" s="64"/>
      <c r="V53" s="64"/>
      <c r="W53" s="64"/>
      <c r="X53" s="64"/>
      <c r="Y53" s="64"/>
      <c r="Z53" s="64"/>
      <c r="AA53" s="64"/>
      <c r="AB53" s="64"/>
      <c r="AC53" s="64"/>
      <c r="AD53" s="64"/>
      <c r="AE53" s="78"/>
    </row>
    <row r="54" spans="2:31" s="4" customFormat="1" ht="15.75" customHeight="1" x14ac:dyDescent="0.2">
      <c r="B54" s="79"/>
      <c r="C54" s="90" t="b">
        <f>INFO.BASICA!C88</f>
        <v>0</v>
      </c>
      <c r="D54" s="662" t="s">
        <v>1399</v>
      </c>
      <c r="E54" s="662"/>
      <c r="F54" s="662"/>
      <c r="G54" s="662"/>
      <c r="H54" s="662"/>
      <c r="I54" s="662"/>
      <c r="J54" s="86" t="b">
        <f>INFO.BASICA!J88</f>
        <v>0</v>
      </c>
      <c r="K54" s="662" t="s">
        <v>1400</v>
      </c>
      <c r="L54" s="662"/>
      <c r="M54" s="662"/>
      <c r="N54" s="662"/>
      <c r="O54" s="662"/>
      <c r="P54" s="64"/>
      <c r="Q54" s="55"/>
      <c r="R54" s="55"/>
      <c r="S54" s="55"/>
      <c r="T54" s="55"/>
      <c r="U54" s="55"/>
      <c r="V54" s="55"/>
      <c r="W54" s="55"/>
      <c r="X54" s="55"/>
      <c r="Y54" s="80"/>
      <c r="Z54" s="80"/>
      <c r="AA54" s="80"/>
      <c r="AB54" s="80"/>
      <c r="AC54" s="80"/>
      <c r="AD54" s="80"/>
      <c r="AE54" s="78"/>
    </row>
    <row r="55" spans="2:31" s="4" customFormat="1" ht="15.75" customHeight="1" x14ac:dyDescent="0.2">
      <c r="B55" s="79"/>
      <c r="C55" s="90" t="b">
        <f>INFO.BASICA!C89</f>
        <v>0</v>
      </c>
      <c r="D55" s="662" t="s">
        <v>1401</v>
      </c>
      <c r="E55" s="662"/>
      <c r="F55" s="662"/>
      <c r="G55" s="662"/>
      <c r="H55" s="662"/>
      <c r="I55" s="662"/>
      <c r="N55" s="52"/>
      <c r="O55" s="52"/>
      <c r="P55" s="52"/>
      <c r="Q55" s="55"/>
      <c r="R55" s="55"/>
      <c r="S55" s="55"/>
      <c r="T55" s="55"/>
      <c r="U55" s="55"/>
      <c r="V55" s="55"/>
      <c r="W55" s="55"/>
      <c r="X55" s="55"/>
      <c r="Y55" s="80"/>
      <c r="Z55" s="80"/>
      <c r="AA55" s="80"/>
      <c r="AB55" s="80"/>
      <c r="AC55" s="80"/>
      <c r="AD55" s="80"/>
      <c r="AE55" s="78"/>
    </row>
    <row r="56" spans="2:31" s="4" customFormat="1" ht="15.75" customHeight="1" x14ac:dyDescent="0.2">
      <c r="B56" s="79"/>
      <c r="C56" s="80"/>
      <c r="D56" s="80"/>
      <c r="E56" s="80"/>
      <c r="F56" s="80"/>
      <c r="G56" s="80"/>
      <c r="H56" s="80"/>
      <c r="I56" s="80"/>
      <c r="J56" s="80"/>
      <c r="K56" s="80"/>
      <c r="L56" s="64"/>
      <c r="M56" s="64"/>
      <c r="N56" s="80"/>
      <c r="O56" s="80"/>
      <c r="P56" s="80"/>
      <c r="Q56" s="80"/>
      <c r="R56" s="80"/>
      <c r="S56" s="80"/>
      <c r="T56" s="80"/>
      <c r="U56" s="80"/>
      <c r="V56" s="80"/>
      <c r="W56" s="80"/>
      <c r="X56" s="80"/>
      <c r="Y56" s="80"/>
      <c r="Z56" s="80"/>
      <c r="AA56" s="80"/>
      <c r="AB56" s="80"/>
      <c r="AC56" s="80"/>
      <c r="AD56" s="80"/>
      <c r="AE56" s="78"/>
    </row>
    <row r="57" spans="2:31" s="4" customFormat="1" ht="15.75" customHeight="1" x14ac:dyDescent="0.2">
      <c r="B57" s="658" t="s">
        <v>1402</v>
      </c>
      <c r="C57" s="659"/>
      <c r="D57" s="659"/>
      <c r="E57" s="659"/>
      <c r="F57" s="659"/>
      <c r="G57" s="70"/>
      <c r="H57" s="70"/>
      <c r="I57" s="70"/>
      <c r="J57" s="70"/>
      <c r="K57" s="70"/>
      <c r="L57" s="64"/>
      <c r="M57" s="64"/>
      <c r="N57" s="70"/>
      <c r="O57" s="70"/>
      <c r="P57" s="70"/>
      <c r="Q57" s="70"/>
      <c r="R57" s="70"/>
      <c r="S57" s="70"/>
      <c r="T57" s="70"/>
      <c r="U57" s="70"/>
      <c r="V57" s="70"/>
      <c r="W57" s="70"/>
      <c r="X57" s="70"/>
      <c r="Y57" s="70"/>
      <c r="Z57" s="70"/>
      <c r="AA57" s="70"/>
      <c r="AB57" s="70"/>
      <c r="AC57" s="70"/>
      <c r="AD57" s="80"/>
      <c r="AE57" s="78"/>
    </row>
    <row r="58" spans="2:31" s="4" customFormat="1" ht="15.75" customHeight="1" x14ac:dyDescent="0.2">
      <c r="B58" s="658" t="s">
        <v>1403</v>
      </c>
      <c r="C58" s="659"/>
      <c r="D58" s="659"/>
      <c r="E58" s="659"/>
      <c r="F58" s="659"/>
      <c r="G58" s="91"/>
      <c r="H58" s="64"/>
      <c r="I58" s="64"/>
      <c r="J58" s="64"/>
      <c r="K58" s="64"/>
      <c r="L58" s="64"/>
      <c r="M58" s="64"/>
      <c r="N58" s="64"/>
      <c r="O58" s="64"/>
      <c r="P58" s="64"/>
      <c r="Q58" s="64"/>
      <c r="R58" s="64"/>
      <c r="S58" s="64"/>
      <c r="T58" s="64"/>
      <c r="U58" s="64"/>
      <c r="V58" s="64"/>
      <c r="W58" s="64"/>
      <c r="X58" s="64"/>
      <c r="Y58" s="64"/>
      <c r="Z58" s="64"/>
      <c r="AA58" s="64"/>
      <c r="AB58" s="64"/>
      <c r="AC58" s="64"/>
      <c r="AD58" s="64"/>
      <c r="AE58" s="179"/>
    </row>
    <row r="59" spans="2:31" s="4" customFormat="1" ht="15.75" customHeight="1" x14ac:dyDescent="0.2">
      <c r="B59" s="79"/>
      <c r="C59" s="315">
        <f>INFO.BASICA!$C$93</f>
        <v>0</v>
      </c>
      <c r="D59" s="315"/>
      <c r="E59" s="315"/>
      <c r="F59" s="315"/>
      <c r="G59" s="315"/>
      <c r="H59" s="315"/>
      <c r="I59" s="315"/>
      <c r="J59" s="315"/>
      <c r="K59" s="315"/>
      <c r="L59" s="315"/>
      <c r="M59" s="315"/>
      <c r="N59" s="315"/>
      <c r="O59" s="315"/>
      <c r="P59" s="315"/>
      <c r="Q59" s="315"/>
      <c r="R59" s="315"/>
      <c r="S59" s="315"/>
      <c r="T59" s="315"/>
      <c r="U59" s="315"/>
      <c r="V59" s="315"/>
      <c r="W59" s="315"/>
      <c r="X59" s="315"/>
      <c r="Y59" s="315"/>
      <c r="Z59" s="315"/>
      <c r="AA59" s="315"/>
      <c r="AB59" s="315"/>
      <c r="AC59" s="315"/>
      <c r="AD59" s="315"/>
      <c r="AE59" s="315"/>
    </row>
    <row r="60" spans="2:31" s="4" customFormat="1" ht="15.75" customHeight="1" x14ac:dyDescent="0.2">
      <c r="B60" s="79"/>
      <c r="C60" s="315"/>
      <c r="D60" s="315"/>
      <c r="E60" s="315"/>
      <c r="F60" s="315"/>
      <c r="G60" s="315"/>
      <c r="H60" s="315"/>
      <c r="I60" s="315"/>
      <c r="J60" s="315"/>
      <c r="K60" s="315"/>
      <c r="L60" s="315"/>
      <c r="M60" s="315"/>
      <c r="N60" s="315"/>
      <c r="O60" s="315"/>
      <c r="P60" s="315"/>
      <c r="Q60" s="315"/>
      <c r="R60" s="315"/>
      <c r="S60" s="315"/>
      <c r="T60" s="315"/>
      <c r="U60" s="315"/>
      <c r="V60" s="315"/>
      <c r="W60" s="315"/>
      <c r="X60" s="315"/>
      <c r="Y60" s="315"/>
      <c r="Z60" s="315"/>
      <c r="AA60" s="315"/>
      <c r="AB60" s="315"/>
      <c r="AC60" s="315"/>
      <c r="AD60" s="315"/>
      <c r="AE60" s="315"/>
    </row>
    <row r="61" spans="2:31" s="4" customFormat="1" ht="15.75" customHeight="1" x14ac:dyDescent="0.2">
      <c r="B61" s="79"/>
      <c r="C61" s="315"/>
      <c r="D61" s="315"/>
      <c r="E61" s="315"/>
      <c r="F61" s="315"/>
      <c r="G61" s="315"/>
      <c r="H61" s="315"/>
      <c r="I61" s="315"/>
      <c r="J61" s="315"/>
      <c r="K61" s="315"/>
      <c r="L61" s="315"/>
      <c r="M61" s="315"/>
      <c r="N61" s="315"/>
      <c r="O61" s="315"/>
      <c r="P61" s="315"/>
      <c r="Q61" s="315"/>
      <c r="R61" s="315"/>
      <c r="S61" s="315"/>
      <c r="T61" s="315"/>
      <c r="U61" s="315"/>
      <c r="V61" s="315"/>
      <c r="W61" s="315"/>
      <c r="X61" s="315"/>
      <c r="Y61" s="315"/>
      <c r="Z61" s="315"/>
      <c r="AA61" s="315"/>
      <c r="AB61" s="315"/>
      <c r="AC61" s="315"/>
      <c r="AD61" s="315"/>
      <c r="AE61" s="315"/>
    </row>
    <row r="62" spans="2:31" s="4" customFormat="1" ht="15.75" customHeight="1" x14ac:dyDescent="0.2">
      <c r="B62" s="79"/>
      <c r="C62" s="315"/>
      <c r="D62" s="315"/>
      <c r="E62" s="315"/>
      <c r="F62" s="315"/>
      <c r="G62" s="315"/>
      <c r="H62" s="315"/>
      <c r="I62" s="315"/>
      <c r="J62" s="315"/>
      <c r="K62" s="315"/>
      <c r="L62" s="315"/>
      <c r="M62" s="315"/>
      <c r="N62" s="315"/>
      <c r="O62" s="315"/>
      <c r="P62" s="315"/>
      <c r="Q62" s="315"/>
      <c r="R62" s="315"/>
      <c r="S62" s="315"/>
      <c r="T62" s="315"/>
      <c r="U62" s="315"/>
      <c r="V62" s="315"/>
      <c r="W62" s="315"/>
      <c r="X62" s="315"/>
      <c r="Y62" s="315"/>
      <c r="Z62" s="315"/>
      <c r="AA62" s="315"/>
      <c r="AB62" s="315"/>
      <c r="AC62" s="315"/>
      <c r="AD62" s="315"/>
      <c r="AE62" s="315"/>
    </row>
    <row r="63" spans="2:31" s="4" customFormat="1" ht="15.75" customHeight="1" x14ac:dyDescent="0.2">
      <c r="B63" s="79"/>
      <c r="C63" s="64"/>
      <c r="D63" s="64"/>
      <c r="E63" s="64"/>
      <c r="F63" s="64"/>
      <c r="G63" s="64"/>
      <c r="H63" s="64"/>
      <c r="I63" s="64"/>
      <c r="J63" s="64"/>
      <c r="K63" s="64"/>
      <c r="L63" s="64"/>
      <c r="M63" s="64"/>
      <c r="N63" s="64"/>
      <c r="O63" s="64"/>
      <c r="P63" s="64"/>
      <c r="Q63" s="52"/>
      <c r="R63" s="52"/>
      <c r="S63" s="52"/>
      <c r="T63" s="52"/>
      <c r="U63" s="52"/>
      <c r="V63" s="52"/>
      <c r="W63" s="52"/>
      <c r="X63" s="52"/>
      <c r="Y63" s="52"/>
      <c r="Z63" s="52"/>
      <c r="AA63" s="52"/>
      <c r="AB63" s="52"/>
      <c r="AC63" s="52"/>
      <c r="AD63" s="80"/>
      <c r="AE63" s="78"/>
    </row>
    <row r="64" spans="2:31" s="4" customFormat="1" ht="15.75" customHeight="1" x14ac:dyDescent="0.2">
      <c r="B64" s="177"/>
      <c r="C64" s="63" t="s">
        <v>1404</v>
      </c>
      <c r="D64" s="87"/>
      <c r="E64" s="660"/>
      <c r="F64" s="660"/>
      <c r="G64" s="660"/>
      <c r="H64" s="660"/>
      <c r="I64" s="660"/>
      <c r="J64" s="660"/>
      <c r="K64" s="660"/>
      <c r="L64" s="660"/>
      <c r="M64" s="660"/>
      <c r="N64" s="660"/>
      <c r="O64" s="660"/>
      <c r="P64" s="660"/>
      <c r="Q64" s="660"/>
      <c r="R64" s="660"/>
      <c r="S64" s="660"/>
      <c r="T64" s="660"/>
      <c r="U64" s="660"/>
      <c r="V64" s="660"/>
      <c r="W64" s="660"/>
      <c r="X64" s="660"/>
      <c r="Y64" s="660"/>
      <c r="Z64" s="660"/>
      <c r="AA64" s="660"/>
      <c r="AB64" s="660"/>
      <c r="AC64" s="660"/>
      <c r="AD64" s="660"/>
      <c r="AE64" s="78"/>
    </row>
    <row r="65" spans="2:31" s="4" customFormat="1" ht="15.75" customHeight="1" x14ac:dyDescent="0.2">
      <c r="B65" s="177"/>
      <c r="C65" s="833" t="s">
        <v>1405</v>
      </c>
      <c r="D65" s="833"/>
      <c r="E65" s="833"/>
      <c r="F65" s="833"/>
      <c r="G65" s="833"/>
      <c r="H65" s="833"/>
      <c r="I65" s="650">
        <f>INFO.BASICA!$I$99</f>
        <v>0</v>
      </c>
      <c r="J65" s="650"/>
      <c r="K65" s="650"/>
      <c r="L65" s="650"/>
      <c r="M65" s="650"/>
      <c r="N65" s="650"/>
      <c r="O65" s="650"/>
      <c r="P65" s="650"/>
      <c r="Q65" s="650"/>
      <c r="R65" s="650"/>
      <c r="S65" s="650"/>
      <c r="T65" s="650"/>
      <c r="U65" s="650"/>
      <c r="V65" s="650"/>
      <c r="W65" s="650"/>
      <c r="X65" s="650"/>
      <c r="Y65" s="650"/>
      <c r="Z65" s="650"/>
      <c r="AA65" s="650"/>
      <c r="AB65" s="650"/>
      <c r="AC65" s="650"/>
      <c r="AD65" s="650"/>
      <c r="AE65" s="80"/>
    </row>
    <row r="66" spans="2:31" s="4" customFormat="1" ht="15.75" customHeight="1" x14ac:dyDescent="0.2">
      <c r="B66" s="79"/>
      <c r="C66" s="833" t="s">
        <v>1406</v>
      </c>
      <c r="D66" s="833"/>
      <c r="E66" s="833"/>
      <c r="F66" s="833"/>
      <c r="G66" s="833"/>
      <c r="H66" s="833"/>
      <c r="I66" s="650">
        <f>INFO.BASICA!$I$100</f>
        <v>0</v>
      </c>
      <c r="J66" s="650"/>
      <c r="K66" s="650"/>
      <c r="L66" s="650"/>
      <c r="M66" s="650"/>
      <c r="N66" s="650"/>
      <c r="O66" s="650"/>
      <c r="P66" s="650"/>
      <c r="Q66" s="650"/>
      <c r="R66" s="650"/>
      <c r="S66" s="650"/>
      <c r="T66" s="650"/>
      <c r="U66" s="650"/>
      <c r="V66" s="650"/>
      <c r="W66" s="837" t="s">
        <v>1407</v>
      </c>
      <c r="X66" s="837"/>
      <c r="Y66" s="837"/>
      <c r="Z66" s="329">
        <f>INFO.BASICA!$Z$100</f>
        <v>0</v>
      </c>
      <c r="AA66" s="329"/>
      <c r="AB66" s="329"/>
      <c r="AC66" s="329"/>
      <c r="AD66" s="329"/>
      <c r="AE66" s="64"/>
    </row>
    <row r="67" spans="2:31" s="4" customFormat="1" ht="15.75" customHeight="1" x14ac:dyDescent="0.2">
      <c r="B67" s="79"/>
      <c r="C67" s="833" t="s">
        <v>1408</v>
      </c>
      <c r="D67" s="833"/>
      <c r="E67" s="833"/>
      <c r="F67" s="833"/>
      <c r="G67" s="833"/>
      <c r="H67" s="833"/>
      <c r="I67" s="650">
        <f>INFO.BASICA!$I$101</f>
        <v>0</v>
      </c>
      <c r="J67" s="650"/>
      <c r="K67" s="650"/>
      <c r="L67" s="650"/>
      <c r="M67" s="650"/>
      <c r="N67" s="650"/>
      <c r="O67" s="650"/>
      <c r="P67" s="650"/>
      <c r="Q67" s="650"/>
      <c r="R67" s="650"/>
      <c r="S67" s="650"/>
      <c r="T67" s="650"/>
      <c r="U67" s="650"/>
      <c r="V67" s="650"/>
      <c r="W67" s="650"/>
      <c r="X67" s="650"/>
      <c r="Y67" s="650"/>
      <c r="Z67" s="650"/>
      <c r="AA67" s="650"/>
      <c r="AB67" s="650"/>
      <c r="AC67" s="650"/>
      <c r="AD67" s="650"/>
      <c r="AE67" s="64"/>
    </row>
    <row r="68" spans="2:31" s="4" customFormat="1" ht="15.75" customHeight="1" x14ac:dyDescent="0.2">
      <c r="B68" s="160"/>
      <c r="C68" s="833" t="s">
        <v>1487</v>
      </c>
      <c r="D68" s="833"/>
      <c r="E68" s="833"/>
      <c r="F68" s="833"/>
      <c r="G68" s="833"/>
      <c r="H68" s="833"/>
      <c r="I68" s="833"/>
      <c r="J68" s="833"/>
      <c r="K68" s="650">
        <f>INFO.BASICA!$K$102</f>
        <v>0</v>
      </c>
      <c r="L68" s="650"/>
      <c r="M68" s="650"/>
      <c r="N68" s="650"/>
      <c r="O68" s="650"/>
      <c r="P68" s="650"/>
      <c r="Q68" s="650"/>
      <c r="R68" s="650"/>
      <c r="S68" s="650"/>
      <c r="T68" s="650"/>
      <c r="U68" s="650"/>
      <c r="V68" s="650"/>
      <c r="W68" s="650"/>
      <c r="X68" s="650"/>
      <c r="Y68" s="650"/>
      <c r="Z68" s="650"/>
      <c r="AA68" s="650"/>
      <c r="AB68" s="650"/>
      <c r="AC68" s="650"/>
      <c r="AD68" s="650"/>
      <c r="AE68" s="64"/>
    </row>
    <row r="69" spans="2:31" s="1" customFormat="1" ht="36" customHeight="1" x14ac:dyDescent="0.2">
      <c r="B69" s="823" t="s">
        <v>1684</v>
      </c>
      <c r="C69" s="835"/>
      <c r="D69" s="835"/>
      <c r="E69" s="835"/>
      <c r="F69" s="835"/>
      <c r="G69" s="835"/>
      <c r="H69" s="835"/>
      <c r="I69" s="835"/>
      <c r="J69" s="835"/>
      <c r="K69" s="835"/>
      <c r="L69" s="835"/>
      <c r="M69" s="835"/>
      <c r="N69" s="835"/>
      <c r="O69" s="835"/>
      <c r="P69" s="835"/>
      <c r="Q69" s="835"/>
      <c r="R69" s="835"/>
      <c r="S69" s="835"/>
      <c r="T69" s="835"/>
      <c r="U69" s="835"/>
      <c r="V69" s="835"/>
      <c r="W69" s="835"/>
      <c r="X69" s="835"/>
      <c r="Y69" s="835"/>
      <c r="Z69" s="835"/>
      <c r="AA69" s="835"/>
      <c r="AB69" s="835"/>
      <c r="AC69" s="835"/>
      <c r="AD69" s="835"/>
      <c r="AE69" s="836"/>
    </row>
    <row r="70" spans="2:31" s="1" customFormat="1" ht="12.75" customHeight="1" x14ac:dyDescent="0.2">
      <c r="B70" s="826" t="s">
        <v>1685</v>
      </c>
      <c r="C70" s="827"/>
      <c r="D70" s="827"/>
      <c r="E70" s="827"/>
      <c r="F70" s="827"/>
      <c r="G70" s="827"/>
      <c r="H70" s="827"/>
      <c r="I70" s="827"/>
      <c r="J70" s="827"/>
      <c r="K70" s="827"/>
      <c r="L70" s="827"/>
      <c r="M70" s="827"/>
      <c r="N70" s="827"/>
      <c r="O70" s="827"/>
      <c r="P70" s="827"/>
      <c r="Q70" s="827"/>
      <c r="R70" s="827"/>
      <c r="S70" s="827"/>
      <c r="T70" s="827"/>
      <c r="U70" s="827"/>
      <c r="V70" s="827"/>
      <c r="W70" s="827"/>
      <c r="X70" s="827"/>
      <c r="Y70" s="827"/>
      <c r="Z70" s="827"/>
      <c r="AA70" s="827"/>
      <c r="AB70" s="827"/>
      <c r="AC70" s="827"/>
      <c r="AD70" s="827"/>
      <c r="AE70" s="828"/>
    </row>
    <row r="71" spans="2:31" s="1" customFormat="1" ht="12.75" customHeight="1" x14ac:dyDescent="0.2">
      <c r="B71" s="239"/>
      <c r="C71" s="240"/>
      <c r="D71" s="240"/>
      <c r="E71" s="240"/>
      <c r="F71" s="240"/>
      <c r="G71" s="240"/>
      <c r="H71" s="240"/>
      <c r="I71" s="240"/>
      <c r="J71" s="240"/>
      <c r="K71" s="240"/>
      <c r="L71" s="240"/>
      <c r="M71" s="240"/>
      <c r="N71" s="240"/>
      <c r="O71" s="240"/>
      <c r="P71" s="240"/>
      <c r="Q71" s="240"/>
      <c r="R71" s="240"/>
      <c r="S71" s="240"/>
      <c r="T71" s="240"/>
      <c r="U71" s="240"/>
      <c r="V71" s="240"/>
      <c r="W71" s="240"/>
      <c r="X71" s="240"/>
      <c r="Y71" s="240"/>
      <c r="Z71" s="240"/>
      <c r="AA71" s="240"/>
      <c r="AB71" s="240"/>
      <c r="AC71" s="240"/>
      <c r="AD71" s="240"/>
      <c r="AE71" s="241"/>
    </row>
    <row r="72" spans="2:31" s="1" customFormat="1" ht="12.75" customHeight="1" x14ac:dyDescent="0.2">
      <c r="B72" s="215" t="s">
        <v>1620</v>
      </c>
      <c r="C72" s="93"/>
      <c r="D72" s="93"/>
      <c r="E72" s="93"/>
      <c r="F72" s="93"/>
      <c r="G72" s="93"/>
      <c r="H72" s="93"/>
      <c r="I72" s="93"/>
      <c r="J72" s="93"/>
      <c r="K72" s="93"/>
      <c r="L72" s="93"/>
      <c r="M72" s="93"/>
      <c r="N72" s="93"/>
      <c r="O72" s="93"/>
      <c r="P72" s="93"/>
      <c r="Q72" s="93"/>
      <c r="R72" s="93"/>
      <c r="S72" s="93"/>
      <c r="T72" s="93"/>
      <c r="U72" s="93"/>
      <c r="V72" s="93"/>
      <c r="W72" s="93"/>
      <c r="X72" s="93"/>
      <c r="Y72" s="93"/>
      <c r="Z72" s="93"/>
      <c r="AA72" s="93"/>
      <c r="AB72" s="93"/>
      <c r="AC72" s="93"/>
      <c r="AD72" s="93"/>
      <c r="AE72" s="214"/>
    </row>
    <row r="73" spans="2:31" s="1" customFormat="1" ht="12.75" customHeight="1" x14ac:dyDescent="0.2">
      <c r="B73" s="152"/>
      <c r="D73" s="58"/>
      <c r="E73" s="58"/>
      <c r="F73" s="58"/>
      <c r="G73" s="58"/>
      <c r="H73" s="58"/>
      <c r="I73" s="58"/>
      <c r="J73" s="57"/>
      <c r="K73" s="57"/>
      <c r="L73" s="57"/>
      <c r="M73" s="57"/>
      <c r="N73" s="57"/>
      <c r="O73" s="57"/>
      <c r="P73" s="57"/>
      <c r="Q73" s="59"/>
      <c r="R73" s="59"/>
      <c r="S73" s="59"/>
      <c r="T73" s="59"/>
      <c r="U73" s="59"/>
      <c r="V73" s="59"/>
      <c r="W73" s="57"/>
      <c r="X73" s="57"/>
      <c r="Y73" s="57"/>
      <c r="Z73" s="57"/>
      <c r="AA73" s="57"/>
      <c r="AB73" s="57"/>
      <c r="AC73" s="57"/>
      <c r="AD73" s="57"/>
      <c r="AE73" s="180"/>
    </row>
    <row r="74" spans="2:31" s="1" customFormat="1" ht="12.75" customHeight="1" x14ac:dyDescent="0.2">
      <c r="B74" s="657" t="s">
        <v>1602</v>
      </c>
      <c r="C74" s="657"/>
      <c r="D74" s="657"/>
      <c r="E74" s="657"/>
      <c r="F74" s="657"/>
      <c r="G74" s="657"/>
      <c r="H74" s="657"/>
      <c r="I74" s="657"/>
      <c r="J74" s="657"/>
      <c r="K74" s="657"/>
      <c r="L74" s="657"/>
      <c r="M74" s="657"/>
      <c r="N74" s="657"/>
      <c r="O74" s="657"/>
      <c r="P74" s="657"/>
      <c r="Q74" s="657"/>
      <c r="R74" s="657"/>
      <c r="S74" s="657"/>
      <c r="T74" s="657"/>
      <c r="U74" s="657"/>
      <c r="V74" s="657"/>
      <c r="W74" s="657"/>
      <c r="X74" s="669"/>
      <c r="Y74" s="669"/>
      <c r="Z74" s="669" t="s">
        <v>1603</v>
      </c>
      <c r="AA74" s="669"/>
      <c r="AB74" s="834" t="s">
        <v>1604</v>
      </c>
      <c r="AC74" s="834"/>
      <c r="AD74" s="834"/>
      <c r="AE74" s="834"/>
    </row>
    <row r="75" spans="2:31" s="1" customFormat="1" ht="12.75" customHeight="1" x14ac:dyDescent="0.2">
      <c r="B75" s="657"/>
      <c r="C75" s="657"/>
      <c r="D75" s="657"/>
      <c r="E75" s="657"/>
      <c r="F75" s="657"/>
      <c r="G75" s="657"/>
      <c r="H75" s="657"/>
      <c r="I75" s="657"/>
      <c r="J75" s="657"/>
      <c r="K75" s="657"/>
      <c r="L75" s="657"/>
      <c r="M75" s="657"/>
      <c r="N75" s="657"/>
      <c r="O75" s="657"/>
      <c r="P75" s="657"/>
      <c r="Q75" s="657"/>
      <c r="R75" s="657"/>
      <c r="S75" s="657"/>
      <c r="T75" s="657"/>
      <c r="U75" s="657"/>
      <c r="V75" s="657"/>
      <c r="W75" s="657"/>
      <c r="X75" s="669"/>
      <c r="Y75" s="669"/>
      <c r="Z75" s="669"/>
      <c r="AA75" s="669"/>
      <c r="AB75" s="834"/>
      <c r="AC75" s="834"/>
      <c r="AD75" s="834"/>
      <c r="AE75" s="834"/>
    </row>
    <row r="76" spans="2:31" s="1" customFormat="1" ht="12.75" customHeight="1" x14ac:dyDescent="0.2">
      <c r="B76" s="725"/>
      <c r="C76" s="402"/>
      <c r="D76" s="402"/>
      <c r="E76" s="402"/>
      <c r="F76" s="402"/>
      <c r="G76" s="402"/>
      <c r="H76" s="402"/>
      <c r="I76" s="402"/>
      <c r="J76" s="402"/>
      <c r="K76" s="402"/>
      <c r="L76" s="402"/>
      <c r="M76" s="402"/>
      <c r="N76" s="402"/>
      <c r="O76" s="402"/>
      <c r="P76" s="402"/>
      <c r="Q76" s="402"/>
      <c r="R76" s="402"/>
      <c r="S76" s="402"/>
      <c r="T76" s="402"/>
      <c r="U76" s="402"/>
      <c r="V76" s="402"/>
      <c r="W76" s="402"/>
      <c r="X76" s="70"/>
      <c r="Y76" s="70"/>
      <c r="Z76" s="70"/>
      <c r="AA76" s="70"/>
      <c r="AB76" s="70"/>
      <c r="AC76" s="70"/>
      <c r="AD76" s="70"/>
      <c r="AE76" s="216"/>
    </row>
    <row r="77" spans="2:31" s="1" customFormat="1" ht="15" customHeight="1" x14ac:dyDescent="0.2">
      <c r="B77" s="592" t="s">
        <v>1605</v>
      </c>
      <c r="C77" s="592"/>
      <c r="D77" s="592"/>
      <c r="E77" s="592"/>
      <c r="F77" s="592"/>
      <c r="G77" s="592"/>
      <c r="H77" s="592"/>
      <c r="I77" s="592"/>
      <c r="J77" s="592"/>
      <c r="K77" s="592"/>
      <c r="L77" s="592"/>
      <c r="M77" s="592"/>
      <c r="N77" s="592"/>
      <c r="O77" s="592"/>
      <c r="P77" s="592"/>
      <c r="Q77" s="592"/>
      <c r="R77" s="592"/>
      <c r="S77" s="592"/>
      <c r="T77" s="592"/>
      <c r="U77" s="592"/>
      <c r="V77" s="592"/>
      <c r="W77" s="592"/>
      <c r="X77" s="709" t="b">
        <v>1</v>
      </c>
      <c r="Y77" s="709"/>
      <c r="Z77" s="726"/>
      <c r="AA77" s="726"/>
      <c r="AB77" s="726"/>
      <c r="AC77" s="726"/>
      <c r="AD77" s="726"/>
      <c r="AE77" s="726"/>
    </row>
    <row r="78" spans="2:31" s="1" customFormat="1" ht="15" customHeight="1" x14ac:dyDescent="0.2">
      <c r="B78" s="592"/>
      <c r="C78" s="592"/>
      <c r="D78" s="592"/>
      <c r="E78" s="592"/>
      <c r="F78" s="592"/>
      <c r="G78" s="592"/>
      <c r="H78" s="592"/>
      <c r="I78" s="592"/>
      <c r="J78" s="592"/>
      <c r="K78" s="592"/>
      <c r="L78" s="592"/>
      <c r="M78" s="592"/>
      <c r="N78" s="592"/>
      <c r="O78" s="592"/>
      <c r="P78" s="592"/>
      <c r="Q78" s="592"/>
      <c r="R78" s="592"/>
      <c r="S78" s="592"/>
      <c r="T78" s="592"/>
      <c r="U78" s="592"/>
      <c r="V78" s="592"/>
      <c r="W78" s="592"/>
      <c r="X78" s="709"/>
      <c r="Y78" s="709"/>
      <c r="Z78" s="726"/>
      <c r="AA78" s="726"/>
      <c r="AB78" s="726"/>
      <c r="AC78" s="726"/>
      <c r="AD78" s="726"/>
      <c r="AE78" s="726"/>
    </row>
    <row r="79" spans="2:31" s="1" customFormat="1" ht="15" customHeight="1" x14ac:dyDescent="0.2">
      <c r="B79" s="592" t="s">
        <v>1606</v>
      </c>
      <c r="C79" s="592"/>
      <c r="D79" s="592"/>
      <c r="E79" s="592"/>
      <c r="F79" s="592"/>
      <c r="G79" s="592"/>
      <c r="H79" s="592"/>
      <c r="I79" s="592"/>
      <c r="J79" s="592"/>
      <c r="K79" s="592"/>
      <c r="L79" s="592"/>
      <c r="M79" s="592"/>
      <c r="N79" s="592"/>
      <c r="O79" s="592"/>
      <c r="P79" s="592"/>
      <c r="Q79" s="592"/>
      <c r="R79" s="592"/>
      <c r="S79" s="592"/>
      <c r="T79" s="592"/>
      <c r="U79" s="592"/>
      <c r="V79" s="592"/>
      <c r="W79" s="592"/>
      <c r="X79" s="709" t="b">
        <v>0</v>
      </c>
      <c r="Y79" s="709"/>
      <c r="Z79" s="726"/>
      <c r="AA79" s="726"/>
      <c r="AB79" s="726"/>
      <c r="AC79" s="726"/>
      <c r="AD79" s="726"/>
      <c r="AE79" s="726"/>
    </row>
    <row r="80" spans="2:31" s="1" customFormat="1" ht="15" customHeight="1" x14ac:dyDescent="0.2">
      <c r="B80" s="592"/>
      <c r="C80" s="592"/>
      <c r="D80" s="592"/>
      <c r="E80" s="592"/>
      <c r="F80" s="592"/>
      <c r="G80" s="592"/>
      <c r="H80" s="592"/>
      <c r="I80" s="592"/>
      <c r="J80" s="592"/>
      <c r="K80" s="592"/>
      <c r="L80" s="592"/>
      <c r="M80" s="592"/>
      <c r="N80" s="592"/>
      <c r="O80" s="592"/>
      <c r="P80" s="592"/>
      <c r="Q80" s="592"/>
      <c r="R80" s="592"/>
      <c r="S80" s="592"/>
      <c r="T80" s="592"/>
      <c r="U80" s="592"/>
      <c r="V80" s="592"/>
      <c r="W80" s="592"/>
      <c r="X80" s="709"/>
      <c r="Y80" s="709"/>
      <c r="Z80" s="726"/>
      <c r="AA80" s="726"/>
      <c r="AB80" s="726"/>
      <c r="AC80" s="726"/>
      <c r="AD80" s="726"/>
      <c r="AE80" s="726"/>
    </row>
    <row r="81" spans="2:31" s="1" customFormat="1" ht="15" customHeight="1" x14ac:dyDescent="0.2">
      <c r="B81" s="592" t="s">
        <v>1663</v>
      </c>
      <c r="C81" s="592"/>
      <c r="D81" s="592"/>
      <c r="E81" s="592"/>
      <c r="F81" s="592"/>
      <c r="G81" s="592"/>
      <c r="H81" s="592"/>
      <c r="I81" s="592"/>
      <c r="J81" s="592"/>
      <c r="K81" s="592"/>
      <c r="L81" s="592"/>
      <c r="M81" s="592"/>
      <c r="N81" s="592"/>
      <c r="O81" s="592"/>
      <c r="P81" s="592"/>
      <c r="Q81" s="592"/>
      <c r="R81" s="592"/>
      <c r="S81" s="592"/>
      <c r="T81" s="592"/>
      <c r="U81" s="592"/>
      <c r="V81" s="592"/>
      <c r="W81" s="592"/>
      <c r="X81" s="709" t="b">
        <v>0</v>
      </c>
      <c r="Y81" s="709"/>
      <c r="Z81" s="726"/>
      <c r="AA81" s="726"/>
      <c r="AB81" s="726"/>
      <c r="AC81" s="726"/>
      <c r="AD81" s="726"/>
      <c r="AE81" s="726"/>
    </row>
    <row r="82" spans="2:31" s="1" customFormat="1" ht="15" customHeight="1" x14ac:dyDescent="0.2">
      <c r="B82" s="592"/>
      <c r="C82" s="592"/>
      <c r="D82" s="592"/>
      <c r="E82" s="592"/>
      <c r="F82" s="592"/>
      <c r="G82" s="592"/>
      <c r="H82" s="592"/>
      <c r="I82" s="592"/>
      <c r="J82" s="592"/>
      <c r="K82" s="592"/>
      <c r="L82" s="592"/>
      <c r="M82" s="592"/>
      <c r="N82" s="592"/>
      <c r="O82" s="592"/>
      <c r="P82" s="592"/>
      <c r="Q82" s="592"/>
      <c r="R82" s="592"/>
      <c r="S82" s="592"/>
      <c r="T82" s="592"/>
      <c r="U82" s="592"/>
      <c r="V82" s="592"/>
      <c r="W82" s="592"/>
      <c r="X82" s="709"/>
      <c r="Y82" s="709"/>
      <c r="Z82" s="726"/>
      <c r="AA82" s="726"/>
      <c r="AB82" s="726"/>
      <c r="AC82" s="726"/>
      <c r="AD82" s="726"/>
      <c r="AE82" s="726"/>
    </row>
    <row r="83" spans="2:31" s="1" customFormat="1" ht="15" customHeight="1" x14ac:dyDescent="0.2">
      <c r="B83" s="592" t="s">
        <v>1686</v>
      </c>
      <c r="C83" s="592"/>
      <c r="D83" s="592"/>
      <c r="E83" s="592"/>
      <c r="F83" s="592"/>
      <c r="G83" s="592"/>
      <c r="H83" s="592"/>
      <c r="I83" s="592"/>
      <c r="J83" s="592"/>
      <c r="K83" s="592"/>
      <c r="L83" s="592"/>
      <c r="M83" s="592"/>
      <c r="N83" s="592"/>
      <c r="O83" s="592"/>
      <c r="P83" s="592"/>
      <c r="Q83" s="592"/>
      <c r="R83" s="592"/>
      <c r="S83" s="592"/>
      <c r="T83" s="592"/>
      <c r="U83" s="592"/>
      <c r="V83" s="592"/>
      <c r="W83" s="592"/>
      <c r="X83" s="709" t="b">
        <v>0</v>
      </c>
      <c r="Y83" s="709"/>
      <c r="Z83" s="726"/>
      <c r="AA83" s="726"/>
      <c r="AB83" s="726"/>
      <c r="AC83" s="726"/>
      <c r="AD83" s="726"/>
      <c r="AE83" s="726"/>
    </row>
    <row r="84" spans="2:31" s="1" customFormat="1" ht="15" customHeight="1" x14ac:dyDescent="0.2">
      <c r="B84" s="592"/>
      <c r="C84" s="592"/>
      <c r="D84" s="592"/>
      <c r="E84" s="592"/>
      <c r="F84" s="592"/>
      <c r="G84" s="592"/>
      <c r="H84" s="592"/>
      <c r="I84" s="592"/>
      <c r="J84" s="592"/>
      <c r="K84" s="592"/>
      <c r="L84" s="592"/>
      <c r="M84" s="592"/>
      <c r="N84" s="592"/>
      <c r="O84" s="592"/>
      <c r="P84" s="592"/>
      <c r="Q84" s="592"/>
      <c r="R84" s="592"/>
      <c r="S84" s="592"/>
      <c r="T84" s="592"/>
      <c r="U84" s="592"/>
      <c r="V84" s="592"/>
      <c r="W84" s="592"/>
      <c r="X84" s="709"/>
      <c r="Y84" s="709"/>
      <c r="Z84" s="726"/>
      <c r="AA84" s="726"/>
      <c r="AB84" s="726"/>
      <c r="AC84" s="726"/>
      <c r="AD84" s="726"/>
      <c r="AE84" s="726"/>
    </row>
    <row r="85" spans="2:31" s="1" customFormat="1" ht="15" customHeight="1" x14ac:dyDescent="0.2">
      <c r="B85" s="592" t="s">
        <v>1687</v>
      </c>
      <c r="C85" s="592"/>
      <c r="D85" s="592"/>
      <c r="E85" s="592"/>
      <c r="F85" s="592"/>
      <c r="G85" s="592"/>
      <c r="H85" s="592"/>
      <c r="I85" s="592"/>
      <c r="J85" s="592"/>
      <c r="K85" s="592"/>
      <c r="L85" s="592"/>
      <c r="M85" s="592"/>
      <c r="N85" s="592"/>
      <c r="O85" s="592"/>
      <c r="P85" s="592"/>
      <c r="Q85" s="592"/>
      <c r="R85" s="592"/>
      <c r="S85" s="592"/>
      <c r="T85" s="592"/>
      <c r="U85" s="592"/>
      <c r="V85" s="592"/>
      <c r="W85" s="592"/>
      <c r="X85" s="709" t="b">
        <v>0</v>
      </c>
      <c r="Y85" s="709"/>
      <c r="Z85" s="726"/>
      <c r="AA85" s="726"/>
      <c r="AB85" s="726"/>
      <c r="AC85" s="726"/>
      <c r="AD85" s="726"/>
      <c r="AE85" s="726"/>
    </row>
    <row r="86" spans="2:31" s="1" customFormat="1" ht="15" customHeight="1" x14ac:dyDescent="0.2">
      <c r="B86" s="592"/>
      <c r="C86" s="592"/>
      <c r="D86" s="592"/>
      <c r="E86" s="592"/>
      <c r="F86" s="592"/>
      <c r="G86" s="592"/>
      <c r="H86" s="592"/>
      <c r="I86" s="592"/>
      <c r="J86" s="592"/>
      <c r="K86" s="592"/>
      <c r="L86" s="592"/>
      <c r="M86" s="592"/>
      <c r="N86" s="592"/>
      <c r="O86" s="592"/>
      <c r="P86" s="592"/>
      <c r="Q86" s="592"/>
      <c r="R86" s="592"/>
      <c r="S86" s="592"/>
      <c r="T86" s="592"/>
      <c r="U86" s="592"/>
      <c r="V86" s="592"/>
      <c r="W86" s="592"/>
      <c r="X86" s="709"/>
      <c r="Y86" s="709"/>
      <c r="Z86" s="726"/>
      <c r="AA86" s="726"/>
      <c r="AB86" s="726"/>
      <c r="AC86" s="726"/>
      <c r="AD86" s="726"/>
      <c r="AE86" s="726"/>
    </row>
    <row r="87" spans="2:31" s="1" customFormat="1" ht="12.75" customHeight="1" x14ac:dyDescent="0.2">
      <c r="B87" s="185"/>
      <c r="C87" s="67"/>
      <c r="D87" s="67"/>
      <c r="E87" s="67"/>
      <c r="F87" s="67"/>
      <c r="G87" s="67"/>
      <c r="H87" s="67"/>
      <c r="I87" s="67"/>
      <c r="J87" s="67"/>
      <c r="K87" s="67"/>
      <c r="L87" s="67"/>
      <c r="M87" s="67"/>
      <c r="N87" s="67"/>
      <c r="O87" s="67"/>
      <c r="P87" s="67"/>
      <c r="Q87" s="67"/>
      <c r="R87" s="67"/>
      <c r="S87" s="67"/>
      <c r="T87" s="67"/>
      <c r="U87" s="67"/>
      <c r="V87" s="67"/>
      <c r="W87" s="67"/>
      <c r="X87" s="57"/>
      <c r="Y87" s="57"/>
      <c r="Z87" s="57"/>
      <c r="AA87" s="57"/>
      <c r="AB87" s="57"/>
      <c r="AC87" s="57"/>
      <c r="AD87" s="57"/>
      <c r="AE87" s="186"/>
    </row>
    <row r="88" spans="2:31" s="1" customFormat="1" ht="12.75" customHeight="1" x14ac:dyDescent="0.2">
      <c r="B88" s="758" t="s">
        <v>1624</v>
      </c>
      <c r="C88" s="759"/>
      <c r="D88" s="759"/>
      <c r="E88" s="759"/>
      <c r="F88" s="759"/>
      <c r="G88" s="759"/>
      <c r="H88" s="759"/>
      <c r="I88" s="759"/>
      <c r="J88" s="759"/>
      <c r="K88" s="759"/>
      <c r="L88" s="759"/>
      <c r="M88" s="759"/>
      <c r="N88" s="759"/>
      <c r="O88" s="759"/>
      <c r="P88" s="759"/>
      <c r="Q88" s="759"/>
      <c r="R88" s="759"/>
      <c r="S88" s="759"/>
      <c r="T88" s="759"/>
      <c r="U88" s="759"/>
      <c r="V88" s="759"/>
      <c r="W88" s="759"/>
      <c r="X88" s="759"/>
      <c r="Y88" s="759"/>
      <c r="Z88" s="759"/>
      <c r="AA88" s="759"/>
      <c r="AB88" s="759"/>
      <c r="AC88" s="759"/>
      <c r="AD88" s="759"/>
      <c r="AE88" s="760"/>
    </row>
    <row r="89" spans="2:31" s="1" customFormat="1" ht="12.75" customHeight="1" x14ac:dyDescent="0.2">
      <c r="B89" s="758"/>
      <c r="C89" s="759"/>
      <c r="D89" s="759"/>
      <c r="E89" s="759"/>
      <c r="F89" s="759"/>
      <c r="G89" s="759"/>
      <c r="H89" s="759"/>
      <c r="I89" s="759"/>
      <c r="J89" s="759"/>
      <c r="K89" s="759"/>
      <c r="L89" s="759"/>
      <c r="M89" s="759"/>
      <c r="N89" s="759"/>
      <c r="O89" s="759"/>
      <c r="P89" s="759"/>
      <c r="Q89" s="759"/>
      <c r="R89" s="759"/>
      <c r="S89" s="759"/>
      <c r="T89" s="759"/>
      <c r="U89" s="759"/>
      <c r="V89" s="759"/>
      <c r="W89" s="759"/>
      <c r="X89" s="759"/>
      <c r="Y89" s="759"/>
      <c r="Z89" s="759"/>
      <c r="AA89" s="759"/>
      <c r="AB89" s="759"/>
      <c r="AC89" s="759"/>
      <c r="AD89" s="759"/>
      <c r="AE89" s="760"/>
    </row>
    <row r="90" spans="2:31" s="1" customFormat="1" ht="15" x14ac:dyDescent="0.25">
      <c r="B90" s="185"/>
      <c r="C90" s="67"/>
      <c r="D90" s="67"/>
      <c r="E90" s="67"/>
      <c r="F90" s="67"/>
      <c r="G90" s="67"/>
      <c r="H90" s="67"/>
      <c r="I90" s="67"/>
      <c r="J90" s="67"/>
      <c r="K90" s="67"/>
      <c r="L90" s="67"/>
      <c r="M90" s="67"/>
      <c r="N90" s="67"/>
      <c r="O90" s="67"/>
      <c r="P90" s="67"/>
      <c r="Q90" s="720" t="s">
        <v>1614</v>
      </c>
      <c r="R90" s="720"/>
      <c r="S90" s="720"/>
      <c r="T90" s="720"/>
      <c r="U90" s="720"/>
      <c r="V90" s="720"/>
      <c r="W90" s="720"/>
      <c r="X90" s="720"/>
      <c r="Y90" s="720"/>
      <c r="Z90" s="728" t="s">
        <v>1615</v>
      </c>
      <c r="AA90" s="728"/>
      <c r="AB90" s="728"/>
      <c r="AC90" s="728"/>
      <c r="AD90" s="728"/>
      <c r="AE90" s="729"/>
    </row>
    <row r="91" spans="2:31" s="1" customFormat="1" ht="15" x14ac:dyDescent="0.25">
      <c r="B91" s="185"/>
      <c r="C91" s="67"/>
      <c r="D91" s="67"/>
      <c r="E91" s="67"/>
      <c r="F91" s="67"/>
      <c r="G91" s="67"/>
      <c r="H91" s="67"/>
      <c r="I91" s="67"/>
      <c r="J91" s="67"/>
      <c r="K91" s="67"/>
      <c r="L91" s="67"/>
      <c r="M91" s="67"/>
      <c r="N91" s="67"/>
      <c r="O91" s="67"/>
      <c r="P91" s="67"/>
      <c r="Q91" s="96"/>
      <c r="R91" s="96"/>
      <c r="S91" s="96"/>
      <c r="T91" s="96"/>
      <c r="U91" s="96"/>
      <c r="V91" s="96"/>
      <c r="W91" s="96"/>
      <c r="X91" s="96"/>
      <c r="Y91" s="96"/>
      <c r="Z91" s="219"/>
      <c r="AA91" s="219"/>
      <c r="AB91" s="219"/>
      <c r="AC91" s="219"/>
      <c r="AD91" s="219"/>
      <c r="AE91" s="220"/>
    </row>
    <row r="92" spans="2:31" s="1" customFormat="1" x14ac:dyDescent="0.2">
      <c r="B92" s="185"/>
      <c r="C92" s="67"/>
      <c r="D92" s="67"/>
      <c r="E92" s="67"/>
      <c r="F92" s="67"/>
      <c r="G92" s="67"/>
      <c r="H92" s="67"/>
      <c r="I92" s="67"/>
      <c r="J92" s="67"/>
      <c r="K92" s="67"/>
      <c r="L92" s="67"/>
      <c r="M92" s="67"/>
      <c r="N92" s="67"/>
      <c r="O92" s="67"/>
      <c r="P92" s="67"/>
      <c r="Q92" s="67"/>
      <c r="R92" s="67"/>
      <c r="S92" s="67"/>
      <c r="T92" s="67"/>
      <c r="U92" s="67"/>
      <c r="V92" s="67"/>
      <c r="W92" s="67"/>
      <c r="X92" s="57"/>
      <c r="Y92" s="57"/>
      <c r="Z92" s="57"/>
      <c r="AA92" s="57"/>
      <c r="AB92" s="57"/>
      <c r="AC92" s="57"/>
      <c r="AD92" s="57"/>
      <c r="AE92" s="186"/>
    </row>
    <row r="93" spans="2:31" s="1" customFormat="1" x14ac:dyDescent="0.2">
      <c r="B93" s="217" t="s">
        <v>1616</v>
      </c>
      <c r="AE93" s="180"/>
    </row>
    <row r="94" spans="2:31" s="1" customFormat="1" x14ac:dyDescent="0.2">
      <c r="B94" s="781"/>
      <c r="C94" s="782"/>
      <c r="D94" s="782"/>
      <c r="E94" s="782"/>
      <c r="F94" s="782"/>
      <c r="G94" s="782"/>
      <c r="H94" s="782"/>
      <c r="I94" s="782"/>
      <c r="J94" s="782"/>
      <c r="K94" s="782"/>
      <c r="L94" s="782"/>
      <c r="M94" s="782"/>
      <c r="N94" s="782"/>
      <c r="O94" s="782"/>
      <c r="P94" s="782"/>
      <c r="Q94" s="782"/>
      <c r="R94" s="782"/>
      <c r="S94" s="782"/>
      <c r="T94" s="782"/>
      <c r="U94" s="782"/>
      <c r="V94" s="782"/>
      <c r="W94" s="782"/>
      <c r="X94" s="782"/>
      <c r="Y94" s="782"/>
      <c r="Z94" s="782"/>
      <c r="AA94" s="782"/>
      <c r="AB94" s="782"/>
      <c r="AC94" s="782"/>
      <c r="AD94" s="782"/>
      <c r="AE94" s="783"/>
    </row>
    <row r="95" spans="2:31" s="1" customFormat="1" x14ac:dyDescent="0.2">
      <c r="B95" s="784"/>
      <c r="C95" s="785"/>
      <c r="D95" s="785"/>
      <c r="E95" s="785"/>
      <c r="F95" s="785"/>
      <c r="G95" s="785"/>
      <c r="H95" s="785"/>
      <c r="I95" s="785"/>
      <c r="J95" s="785"/>
      <c r="K95" s="785"/>
      <c r="L95" s="785"/>
      <c r="M95" s="785"/>
      <c r="N95" s="785"/>
      <c r="O95" s="785"/>
      <c r="P95" s="785"/>
      <c r="Q95" s="785"/>
      <c r="R95" s="785"/>
      <c r="S95" s="785"/>
      <c r="T95" s="785"/>
      <c r="U95" s="785"/>
      <c r="V95" s="785"/>
      <c r="W95" s="785"/>
      <c r="X95" s="785"/>
      <c r="Y95" s="785"/>
      <c r="Z95" s="785"/>
      <c r="AA95" s="785"/>
      <c r="AB95" s="785"/>
      <c r="AC95" s="785"/>
      <c r="AD95" s="785"/>
      <c r="AE95" s="786"/>
    </row>
    <row r="96" spans="2:31" s="1" customFormat="1" x14ac:dyDescent="0.2">
      <c r="B96" s="784"/>
      <c r="C96" s="785"/>
      <c r="D96" s="785"/>
      <c r="E96" s="785"/>
      <c r="F96" s="785"/>
      <c r="G96" s="785"/>
      <c r="H96" s="785"/>
      <c r="I96" s="785"/>
      <c r="J96" s="785"/>
      <c r="K96" s="785"/>
      <c r="L96" s="785"/>
      <c r="M96" s="785"/>
      <c r="N96" s="785"/>
      <c r="O96" s="785"/>
      <c r="P96" s="785"/>
      <c r="Q96" s="785"/>
      <c r="R96" s="785"/>
      <c r="S96" s="785"/>
      <c r="T96" s="785"/>
      <c r="U96" s="785"/>
      <c r="V96" s="785"/>
      <c r="W96" s="785"/>
      <c r="X96" s="785"/>
      <c r="Y96" s="785"/>
      <c r="Z96" s="785"/>
      <c r="AA96" s="785"/>
      <c r="AB96" s="785"/>
      <c r="AC96" s="785"/>
      <c r="AD96" s="785"/>
      <c r="AE96" s="786"/>
    </row>
    <row r="97" spans="2:31" s="1" customFormat="1" x14ac:dyDescent="0.2">
      <c r="B97" s="784"/>
      <c r="C97" s="785"/>
      <c r="D97" s="785"/>
      <c r="E97" s="785"/>
      <c r="F97" s="785"/>
      <c r="G97" s="785"/>
      <c r="H97" s="785"/>
      <c r="I97" s="785"/>
      <c r="J97" s="785"/>
      <c r="K97" s="785"/>
      <c r="L97" s="785"/>
      <c r="M97" s="785"/>
      <c r="N97" s="785"/>
      <c r="O97" s="785"/>
      <c r="P97" s="785"/>
      <c r="Q97" s="785"/>
      <c r="R97" s="785"/>
      <c r="S97" s="785"/>
      <c r="T97" s="785"/>
      <c r="U97" s="785"/>
      <c r="V97" s="785"/>
      <c r="W97" s="785"/>
      <c r="X97" s="785"/>
      <c r="Y97" s="785"/>
      <c r="Z97" s="785"/>
      <c r="AA97" s="785"/>
      <c r="AB97" s="785"/>
      <c r="AC97" s="785"/>
      <c r="AD97" s="785"/>
      <c r="AE97" s="786"/>
    </row>
    <row r="98" spans="2:31" s="1" customFormat="1" x14ac:dyDescent="0.2">
      <c r="B98" s="784"/>
      <c r="C98" s="785"/>
      <c r="D98" s="785"/>
      <c r="E98" s="785"/>
      <c r="F98" s="785"/>
      <c r="G98" s="785"/>
      <c r="H98" s="785"/>
      <c r="I98" s="785"/>
      <c r="J98" s="785"/>
      <c r="K98" s="785"/>
      <c r="L98" s="785"/>
      <c r="M98" s="785"/>
      <c r="N98" s="785"/>
      <c r="O98" s="785"/>
      <c r="P98" s="785"/>
      <c r="Q98" s="785"/>
      <c r="R98" s="785"/>
      <c r="S98" s="785"/>
      <c r="T98" s="785"/>
      <c r="U98" s="785"/>
      <c r="V98" s="785"/>
      <c r="W98" s="785"/>
      <c r="X98" s="785"/>
      <c r="Y98" s="785"/>
      <c r="Z98" s="785"/>
      <c r="AA98" s="785"/>
      <c r="AB98" s="785"/>
      <c r="AC98" s="785"/>
      <c r="AD98" s="785"/>
      <c r="AE98" s="786"/>
    </row>
    <row r="99" spans="2:31" s="1" customFormat="1" x14ac:dyDescent="0.2">
      <c r="B99" s="784"/>
      <c r="C99" s="785"/>
      <c r="D99" s="785"/>
      <c r="E99" s="785"/>
      <c r="F99" s="785"/>
      <c r="G99" s="785"/>
      <c r="H99" s="785"/>
      <c r="I99" s="785"/>
      <c r="J99" s="785"/>
      <c r="K99" s="785"/>
      <c r="L99" s="785"/>
      <c r="M99" s="785"/>
      <c r="N99" s="785"/>
      <c r="O99" s="785"/>
      <c r="P99" s="785"/>
      <c r="Q99" s="785"/>
      <c r="R99" s="785"/>
      <c r="S99" s="785"/>
      <c r="T99" s="785"/>
      <c r="U99" s="785"/>
      <c r="V99" s="785"/>
      <c r="W99" s="785"/>
      <c r="X99" s="785"/>
      <c r="Y99" s="785"/>
      <c r="Z99" s="785"/>
      <c r="AA99" s="785"/>
      <c r="AB99" s="785"/>
      <c r="AC99" s="785"/>
      <c r="AD99" s="785"/>
      <c r="AE99" s="786"/>
    </row>
    <row r="100" spans="2:31" s="1" customFormat="1" x14ac:dyDescent="0.2">
      <c r="B100" s="787"/>
      <c r="C100" s="788"/>
      <c r="D100" s="788"/>
      <c r="E100" s="788"/>
      <c r="F100" s="788"/>
      <c r="G100" s="788"/>
      <c r="H100" s="788"/>
      <c r="I100" s="788"/>
      <c r="J100" s="788"/>
      <c r="K100" s="788"/>
      <c r="L100" s="788"/>
      <c r="M100" s="788"/>
      <c r="N100" s="788"/>
      <c r="O100" s="788"/>
      <c r="P100" s="788"/>
      <c r="Q100" s="788"/>
      <c r="R100" s="788"/>
      <c r="S100" s="788"/>
      <c r="T100" s="788"/>
      <c r="U100" s="788"/>
      <c r="V100" s="788"/>
      <c r="W100" s="788"/>
      <c r="X100" s="788"/>
      <c r="Y100" s="788"/>
      <c r="Z100" s="788"/>
      <c r="AA100" s="788"/>
      <c r="AB100" s="788"/>
      <c r="AC100" s="788"/>
      <c r="AD100" s="788"/>
      <c r="AE100" s="789"/>
    </row>
    <row r="101" spans="2:31" s="1" customFormat="1" x14ac:dyDescent="0.2">
      <c r="B101" s="211"/>
      <c r="C101" s="92"/>
      <c r="D101" s="92"/>
      <c r="E101" s="92"/>
      <c r="F101" s="92"/>
      <c r="G101" s="92"/>
      <c r="H101" s="92"/>
      <c r="I101" s="92"/>
      <c r="J101" s="92"/>
      <c r="K101" s="92"/>
      <c r="L101" s="92"/>
      <c r="M101" s="92"/>
      <c r="N101" s="92"/>
      <c r="O101" s="92"/>
      <c r="P101" s="92"/>
      <c r="Q101" s="92"/>
      <c r="R101" s="92"/>
      <c r="S101" s="92"/>
      <c r="T101" s="92"/>
      <c r="U101" s="92"/>
      <c r="V101" s="92"/>
      <c r="W101" s="92"/>
      <c r="X101" s="92"/>
      <c r="Y101" s="92"/>
      <c r="Z101" s="92"/>
      <c r="AA101" s="92"/>
      <c r="AB101" s="92"/>
      <c r="AC101" s="92"/>
      <c r="AD101" s="92"/>
      <c r="AE101" s="212"/>
    </row>
    <row r="102" spans="2:31" s="1" customFormat="1" x14ac:dyDescent="0.2">
      <c r="B102" s="185"/>
      <c r="C102" s="67"/>
      <c r="D102" s="67"/>
      <c r="E102" s="67"/>
      <c r="F102" s="67"/>
      <c r="G102" s="67"/>
      <c r="H102" s="67"/>
      <c r="I102" s="67"/>
      <c r="J102" s="67"/>
      <c r="K102" s="67"/>
      <c r="L102" s="67"/>
      <c r="M102" s="67"/>
      <c r="N102" s="67"/>
      <c r="O102" s="67"/>
      <c r="P102" s="67"/>
      <c r="Q102" s="67"/>
      <c r="R102" s="67"/>
      <c r="S102" s="67"/>
      <c r="T102" s="67"/>
      <c r="U102" s="67"/>
      <c r="V102" s="67"/>
      <c r="W102" s="67"/>
      <c r="X102" s="57"/>
      <c r="Y102" s="57"/>
      <c r="Z102" s="57"/>
      <c r="AA102" s="57"/>
      <c r="AB102" s="57"/>
      <c r="AC102" s="57"/>
      <c r="AD102" s="57"/>
      <c r="AE102" s="186"/>
    </row>
    <row r="103" spans="2:31" s="1" customFormat="1" x14ac:dyDescent="0.2">
      <c r="B103" s="222"/>
      <c r="C103" s="223"/>
      <c r="D103" s="223"/>
      <c r="E103" s="223"/>
      <c r="F103" s="223"/>
      <c r="G103" s="223"/>
      <c r="H103" s="223"/>
      <c r="I103" s="223"/>
      <c r="J103" s="223"/>
      <c r="K103" s="223"/>
      <c r="L103" s="223"/>
      <c r="M103" s="223"/>
      <c r="N103" s="223"/>
      <c r="O103" s="223"/>
      <c r="P103" s="223"/>
      <c r="Q103" s="223"/>
      <c r="R103" s="223"/>
      <c r="S103" s="223"/>
      <c r="T103" s="223"/>
      <c r="U103" s="223"/>
      <c r="V103" s="223"/>
      <c r="W103" s="223"/>
      <c r="X103" s="181"/>
      <c r="Y103" s="181"/>
      <c r="Z103" s="181"/>
      <c r="AA103" s="181"/>
      <c r="AB103" s="181"/>
      <c r="AC103" s="181"/>
      <c r="AD103" s="181"/>
      <c r="AE103" s="224"/>
    </row>
    <row r="104" spans="2:31" s="1" customFormat="1" ht="12.75" customHeight="1" x14ac:dyDescent="0.2">
      <c r="B104" s="61"/>
      <c r="C104" s="60"/>
      <c r="D104" s="60"/>
      <c r="E104" s="60"/>
      <c r="F104" s="60"/>
      <c r="G104" s="60"/>
      <c r="H104" s="60"/>
      <c r="I104" s="60"/>
      <c r="J104" s="60"/>
      <c r="K104" s="60"/>
      <c r="L104" s="60"/>
      <c r="M104" s="60"/>
      <c r="N104" s="60"/>
      <c r="O104" s="60"/>
      <c r="P104" s="60"/>
      <c r="Q104" s="60"/>
      <c r="R104" s="60"/>
      <c r="S104" s="60"/>
      <c r="T104" s="60"/>
      <c r="U104" s="60"/>
      <c r="V104" s="60"/>
      <c r="W104" s="60"/>
      <c r="X104" s="60"/>
      <c r="Y104" s="60"/>
      <c r="Z104" s="60"/>
      <c r="AA104" s="60"/>
      <c r="AB104" s="60"/>
      <c r="AC104" s="60"/>
      <c r="AD104" s="60"/>
      <c r="AE104" s="60"/>
    </row>
    <row r="105" spans="2:31" s="1" customFormat="1" ht="12.75" customHeight="1" x14ac:dyDescent="0.2">
      <c r="B105" s="61"/>
      <c r="C105" s="60"/>
      <c r="D105" s="60"/>
      <c r="E105" s="60"/>
      <c r="F105" s="60"/>
      <c r="G105" s="60"/>
      <c r="H105" s="60"/>
      <c r="I105" s="60"/>
      <c r="J105" s="60"/>
      <c r="K105" s="60"/>
      <c r="L105" s="60"/>
      <c r="M105" s="60"/>
      <c r="N105" s="60"/>
      <c r="O105" s="60"/>
      <c r="P105" s="60"/>
      <c r="Q105" s="60"/>
      <c r="R105" s="60"/>
      <c r="S105" s="60"/>
      <c r="T105" s="60"/>
      <c r="U105" s="60"/>
      <c r="V105" s="60"/>
      <c r="W105" s="60"/>
      <c r="X105" s="60"/>
      <c r="Y105" s="60"/>
      <c r="Z105" s="60"/>
      <c r="AA105" s="60"/>
      <c r="AB105" s="60"/>
      <c r="AC105" s="60"/>
      <c r="AD105" s="60"/>
      <c r="AE105" s="60"/>
    </row>
    <row r="106" spans="2:31" s="1" customFormat="1" ht="12.75" customHeight="1" x14ac:dyDescent="0.2">
      <c r="B106" s="61"/>
      <c r="C106" s="60"/>
      <c r="D106" s="60"/>
      <c r="E106" s="60"/>
      <c r="F106" s="60"/>
      <c r="G106" s="60"/>
      <c r="H106" s="60"/>
      <c r="I106" s="60"/>
      <c r="J106" s="60"/>
      <c r="K106" s="60"/>
      <c r="L106" s="60"/>
      <c r="M106" s="60"/>
      <c r="N106" s="60"/>
      <c r="O106" s="60"/>
      <c r="P106" s="60"/>
      <c r="Q106" s="60"/>
      <c r="R106" s="60"/>
      <c r="S106" s="60"/>
      <c r="T106" s="60"/>
      <c r="U106" s="60"/>
      <c r="V106" s="60"/>
      <c r="W106" s="60"/>
      <c r="X106" s="60"/>
      <c r="Y106" s="60"/>
      <c r="Z106" s="60"/>
      <c r="AA106" s="60"/>
      <c r="AB106" s="60"/>
      <c r="AC106" s="60"/>
      <c r="AD106" s="60"/>
      <c r="AE106" s="60"/>
    </row>
    <row r="107" spans="2:31" s="1" customFormat="1" ht="12.75" customHeight="1" x14ac:dyDescent="0.2">
      <c r="B107" s="61"/>
      <c r="C107" s="60"/>
      <c r="D107" s="60"/>
      <c r="E107" s="60"/>
      <c r="F107" s="60"/>
      <c r="G107" s="60"/>
      <c r="H107" s="60"/>
      <c r="I107" s="60"/>
      <c r="J107" s="60"/>
      <c r="K107" s="60"/>
      <c r="L107" s="60"/>
      <c r="M107" s="60"/>
      <c r="N107" s="60"/>
      <c r="O107" s="60"/>
      <c r="P107" s="60"/>
      <c r="Q107" s="60"/>
      <c r="R107" s="60"/>
      <c r="S107" s="60"/>
      <c r="T107" s="60"/>
      <c r="U107" s="60"/>
      <c r="V107" s="60"/>
      <c r="W107" s="60"/>
      <c r="X107" s="60"/>
      <c r="Y107" s="60"/>
      <c r="Z107" s="60"/>
      <c r="AA107" s="60"/>
      <c r="AB107" s="60"/>
      <c r="AC107" s="60"/>
      <c r="AD107" s="60"/>
      <c r="AE107" s="60"/>
    </row>
    <row r="108" spans="2:31" s="1" customFormat="1" ht="12.75" customHeight="1" x14ac:dyDescent="0.2">
      <c r="B108" s="61"/>
      <c r="C108" s="60"/>
      <c r="D108" s="60"/>
      <c r="E108" s="60"/>
      <c r="F108" s="60"/>
      <c r="G108" s="60"/>
      <c r="H108" s="60"/>
      <c r="I108" s="60"/>
      <c r="J108" s="60"/>
      <c r="K108" s="60"/>
      <c r="L108" s="60"/>
      <c r="M108" s="60"/>
      <c r="N108" s="60"/>
      <c r="O108" s="60"/>
      <c r="P108" s="60"/>
      <c r="Q108" s="60"/>
      <c r="R108" s="60"/>
      <c r="S108" s="60"/>
      <c r="T108" s="60"/>
      <c r="U108" s="60"/>
      <c r="V108" s="60"/>
      <c r="W108" s="60"/>
      <c r="X108" s="60"/>
      <c r="Y108" s="60"/>
      <c r="Z108" s="60"/>
      <c r="AA108" s="60"/>
      <c r="AB108" s="60"/>
      <c r="AC108" s="60"/>
      <c r="AD108" s="60"/>
      <c r="AE108" s="60"/>
    </row>
    <row r="109" spans="2:31" s="1" customFormat="1" ht="12.75" customHeight="1" x14ac:dyDescent="0.2">
      <c r="B109" s="61"/>
      <c r="C109" s="60"/>
      <c r="D109" s="60"/>
      <c r="E109" s="60"/>
      <c r="F109" s="60"/>
      <c r="G109" s="60"/>
      <c r="H109" s="60"/>
      <c r="I109" s="60"/>
      <c r="J109" s="60"/>
      <c r="K109" s="60"/>
      <c r="L109" s="60"/>
      <c r="M109" s="60"/>
      <c r="N109" s="60"/>
      <c r="O109" s="60"/>
      <c r="P109" s="60"/>
      <c r="Q109" s="60"/>
      <c r="R109" s="60"/>
      <c r="S109" s="60"/>
      <c r="T109" s="60"/>
      <c r="U109" s="60"/>
      <c r="V109" s="60"/>
      <c r="W109" s="60"/>
      <c r="X109" s="60"/>
      <c r="Y109" s="60"/>
      <c r="Z109" s="60"/>
      <c r="AA109" s="60"/>
      <c r="AB109" s="60"/>
      <c r="AC109" s="60"/>
      <c r="AD109" s="60"/>
      <c r="AE109" s="60"/>
    </row>
    <row r="110" spans="2:31" ht="12.75" customHeight="1" x14ac:dyDescent="0.2"/>
    <row r="111" spans="2:31" ht="12.75" customHeight="1" x14ac:dyDescent="0.2"/>
    <row r="112" spans="2:31" ht="12.75" customHeight="1" x14ac:dyDescent="0.2"/>
    <row r="113" s="2" customFormat="1" ht="12.75" customHeight="1" x14ac:dyDescent="0.2"/>
  </sheetData>
  <sheetProtection algorithmName="SHA-512" hashValue="NkGqxaMQzternMBDndvw1xLu9WW3FLPRGAH7EZ4Ej21rCw7ds8aWqI4Ns/sIf5Qs/PB+HD+At/vv8WPan62wYQ==" saltValue="bCIVdrq/iT+akgERyi4Pqg==" spinCount="100000" sheet="1" formatCells="0" formatColumns="0" formatRows="0" insertRows="0" deleteRows="0"/>
  <protectedRanges>
    <protectedRange sqref="V14:V15 V16:W16 R17 X14:Z16 V18:V19 O19:Q19 K14:M16 K18:M18 R19:T20 F14:G20 H14:J18 M20:P20 U17:AA17 Y18:AA20" name="Rango4_1"/>
  </protectedRanges>
  <mergeCells count="105">
    <mergeCell ref="B88:AE89"/>
    <mergeCell ref="B94:AE100"/>
    <mergeCell ref="B85:W86"/>
    <mergeCell ref="X85:Y86"/>
    <mergeCell ref="Z85:AA86"/>
    <mergeCell ref="AB85:AE86"/>
    <mergeCell ref="B81:W82"/>
    <mergeCell ref="X81:Y82"/>
    <mergeCell ref="Z81:AA82"/>
    <mergeCell ref="AB81:AE82"/>
    <mergeCell ref="B83:W84"/>
    <mergeCell ref="X83:Y84"/>
    <mergeCell ref="Z83:AA84"/>
    <mergeCell ref="AB83:AE84"/>
    <mergeCell ref="Q90:Y90"/>
    <mergeCell ref="Z90:AE90"/>
    <mergeCell ref="B76:W76"/>
    <mergeCell ref="B77:W78"/>
    <mergeCell ref="X77:Y78"/>
    <mergeCell ref="Z77:AA78"/>
    <mergeCell ref="AB77:AE78"/>
    <mergeCell ref="B79:W80"/>
    <mergeCell ref="X79:Y80"/>
    <mergeCell ref="Z79:AA80"/>
    <mergeCell ref="AB79:AE80"/>
    <mergeCell ref="B74:W75"/>
    <mergeCell ref="X74:Y75"/>
    <mergeCell ref="Z74:AA75"/>
    <mergeCell ref="AB74:AE75"/>
    <mergeCell ref="C68:J68"/>
    <mergeCell ref="K68:AD68"/>
    <mergeCell ref="B69:AE69"/>
    <mergeCell ref="B70:AE70"/>
    <mergeCell ref="C66:H66"/>
    <mergeCell ref="I66:V66"/>
    <mergeCell ref="W66:Y66"/>
    <mergeCell ref="Z66:AD66"/>
    <mergeCell ref="C67:H67"/>
    <mergeCell ref="I67:AD67"/>
    <mergeCell ref="D55:I55"/>
    <mergeCell ref="B57:F57"/>
    <mergeCell ref="B58:F58"/>
    <mergeCell ref="C59:AE62"/>
    <mergeCell ref="E64:AD64"/>
    <mergeCell ref="C65:H65"/>
    <mergeCell ref="I65:AD65"/>
    <mergeCell ref="D52:I52"/>
    <mergeCell ref="K52:O52"/>
    <mergeCell ref="D53:I53"/>
    <mergeCell ref="K53:O53"/>
    <mergeCell ref="D54:I54"/>
    <mergeCell ref="K54:O54"/>
    <mergeCell ref="C47:J47"/>
    <mergeCell ref="K47:O47"/>
    <mergeCell ref="R47:R48"/>
    <mergeCell ref="S47:AD48"/>
    <mergeCell ref="S49:AD49"/>
    <mergeCell ref="C50:O51"/>
    <mergeCell ref="B41:AE41"/>
    <mergeCell ref="C43:O44"/>
    <mergeCell ref="R43:AD44"/>
    <mergeCell ref="C45:J45"/>
    <mergeCell ref="K45:O45"/>
    <mergeCell ref="C46:J46"/>
    <mergeCell ref="K46:O46"/>
    <mergeCell ref="S46:AD46"/>
    <mergeCell ref="S50:AD50"/>
    <mergeCell ref="B23:AE23"/>
    <mergeCell ref="B24:AE24"/>
    <mergeCell ref="J27:L27"/>
    <mergeCell ref="J28:L28"/>
    <mergeCell ref="J29:L29"/>
    <mergeCell ref="C30:AD39"/>
    <mergeCell ref="B20:E20"/>
    <mergeCell ref="F20:L20"/>
    <mergeCell ref="M20:Q20"/>
    <mergeCell ref="R20:U20"/>
    <mergeCell ref="V20:X20"/>
    <mergeCell ref="Y20:AE20"/>
    <mergeCell ref="B19:E19"/>
    <mergeCell ref="F19:N19"/>
    <mergeCell ref="O19:Q19"/>
    <mergeCell ref="R19:U19"/>
    <mergeCell ref="V19:X19"/>
    <mergeCell ref="Y19:AE19"/>
    <mergeCell ref="B17:E17"/>
    <mergeCell ref="F17:Q17"/>
    <mergeCell ref="R17:T17"/>
    <mergeCell ref="U17:AE17"/>
    <mergeCell ref="B18:E18"/>
    <mergeCell ref="F18:U18"/>
    <mergeCell ref="V18:X18"/>
    <mergeCell ref="Y18:AE18"/>
    <mergeCell ref="B9:AE11"/>
    <mergeCell ref="B13:AE13"/>
    <mergeCell ref="B14:E16"/>
    <mergeCell ref="F14:U16"/>
    <mergeCell ref="V14:AE14"/>
    <mergeCell ref="V15:AE16"/>
    <mergeCell ref="B3:E7"/>
    <mergeCell ref="F4:AE6"/>
    <mergeCell ref="F7:M7"/>
    <mergeCell ref="N7:X7"/>
    <mergeCell ref="Y7:AE7"/>
    <mergeCell ref="F3:AE3"/>
  </mergeCells>
  <dataValidations count="5">
    <dataValidation type="list" allowBlank="1" showInputMessage="1" showErrorMessage="1" sqref="F17" xr:uid="{B95F9FE0-B506-4ED5-9388-54F1263D93D8}">
      <formula1>TIPO_IDE</formula1>
    </dataValidation>
    <dataValidation type="list" allowBlank="1" showInputMessage="1" showErrorMessage="1" sqref="Y18" xr:uid="{86D83382-4956-4F90-B6F5-CD74939B7847}">
      <formula1>TIPO_EMP</formula1>
    </dataValidation>
    <dataValidation type="list" allowBlank="1" showInputMessage="1" showErrorMessage="1" sqref="R19" xr:uid="{9E268DA3-019C-491D-916E-C3EB9D0F7533}">
      <formula1>DEP</formula1>
    </dataValidation>
    <dataValidation type="list" allowBlank="1" showInputMessage="1" showErrorMessage="1" sqref="F19" xr:uid="{E4A43286-7AE3-400E-9560-BC0F85AC34CA}">
      <formula1>PAIS</formula1>
    </dataValidation>
    <dataValidation type="list" allowBlank="1" showInputMessage="1" showErrorMessage="1" sqref="Y19:Y20" xr:uid="{E1956B9F-C663-46DB-A491-329DB7368CC8}">
      <formula1>INDIRECT(#REF!)</formula1>
    </dataValidation>
  </dataValidations>
  <hyperlinks>
    <hyperlink ref="Z90:AE90" location="MOD.NOM.GUIA01" display="MOD.MICROEMPRESARIOS" xr:uid="{5C9C70F0-4052-428E-A8F3-F9465B2B3B42}"/>
  </hyperlinks>
  <printOptions horizontalCentered="1"/>
  <pageMargins left="0.39370078740157483" right="0.39370078740157483" top="0.39370078740157483" bottom="0.39370078740157483" header="0" footer="0"/>
  <pageSetup paperSize="9" scale="60" fitToHeight="7" orientation="portrait" r:id="rId1"/>
  <headerFooter alignWithMargins="0"/>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60D2E4-0B9B-4AF7-8937-0CEB47AEF8E3}">
  <sheetPr codeName="Hoja4">
    <pageSetUpPr fitToPage="1"/>
  </sheetPr>
  <dimension ref="B1:AG106"/>
  <sheetViews>
    <sheetView zoomScale="85" zoomScaleNormal="85" workbookViewId="0">
      <selection activeCell="B2" sqref="B2:AE100"/>
    </sheetView>
  </sheetViews>
  <sheetFormatPr baseColWidth="10" defaultColWidth="11.42578125" defaultRowHeight="12.75" x14ac:dyDescent="0.2"/>
  <cols>
    <col min="2" max="33" width="5.140625" customWidth="1"/>
  </cols>
  <sheetData>
    <row r="1" spans="2:31" x14ac:dyDescent="0.2">
      <c r="B1" s="53">
        <v>1</v>
      </c>
      <c r="C1" s="53">
        <v>2</v>
      </c>
      <c r="D1" s="53">
        <v>3</v>
      </c>
      <c r="E1" s="53">
        <v>4</v>
      </c>
      <c r="F1" s="53">
        <v>5</v>
      </c>
      <c r="G1" s="53">
        <v>6</v>
      </c>
      <c r="H1" s="53">
        <v>7</v>
      </c>
      <c r="I1" s="53">
        <v>8</v>
      </c>
      <c r="J1" s="53">
        <v>9</v>
      </c>
      <c r="K1" s="53">
        <v>10</v>
      </c>
      <c r="L1" s="53">
        <v>11</v>
      </c>
      <c r="M1" s="53">
        <v>12</v>
      </c>
      <c r="N1" s="53">
        <v>13</v>
      </c>
      <c r="O1" s="53">
        <v>14</v>
      </c>
      <c r="P1" s="53">
        <v>15</v>
      </c>
      <c r="Q1" s="53">
        <v>16</v>
      </c>
      <c r="R1" s="53">
        <v>17</v>
      </c>
      <c r="S1" s="53">
        <v>18</v>
      </c>
      <c r="T1" s="53">
        <v>19</v>
      </c>
      <c r="U1" s="53">
        <v>20</v>
      </c>
      <c r="V1" s="53">
        <v>21</v>
      </c>
      <c r="W1" s="53">
        <v>22</v>
      </c>
      <c r="X1" s="53">
        <v>23</v>
      </c>
      <c r="Y1" s="53">
        <v>24</v>
      </c>
      <c r="Z1" s="53">
        <v>25</v>
      </c>
      <c r="AA1" s="53">
        <v>26</v>
      </c>
      <c r="AB1" s="53">
        <v>27</v>
      </c>
      <c r="AC1" s="53">
        <v>28</v>
      </c>
      <c r="AD1" s="53">
        <v>29</v>
      </c>
      <c r="AE1" s="53">
        <v>30</v>
      </c>
    </row>
    <row r="2" spans="2:31" x14ac:dyDescent="0.2">
      <c r="B2" s="2"/>
      <c r="C2" s="2"/>
      <c r="D2" s="2"/>
      <c r="E2" s="2"/>
      <c r="F2" s="2"/>
      <c r="G2" s="2"/>
      <c r="H2" s="2"/>
      <c r="I2" s="2"/>
      <c r="J2" s="2"/>
      <c r="K2" s="2"/>
      <c r="L2" s="2"/>
      <c r="M2" s="2"/>
      <c r="N2" s="2"/>
      <c r="O2" s="2"/>
      <c r="P2" s="2"/>
      <c r="Q2" s="2"/>
      <c r="R2" s="2"/>
      <c r="S2" s="2"/>
      <c r="T2" s="2"/>
      <c r="U2" s="2"/>
      <c r="V2" s="2"/>
      <c r="W2" s="2"/>
      <c r="X2" s="2"/>
      <c r="Y2" s="2"/>
      <c r="Z2" s="2"/>
      <c r="AA2" s="2"/>
      <c r="AB2" s="2"/>
      <c r="AC2" s="2"/>
      <c r="AD2" s="2"/>
      <c r="AE2" s="2"/>
    </row>
    <row r="3" spans="2:31" ht="12.75" customHeight="1" x14ac:dyDescent="0.2">
      <c r="B3" s="330"/>
      <c r="C3" s="330"/>
      <c r="D3" s="330"/>
      <c r="E3" s="330"/>
      <c r="F3" s="334" t="s">
        <v>1312</v>
      </c>
      <c r="G3" s="334"/>
      <c r="H3" s="334"/>
      <c r="I3" s="334"/>
      <c r="J3" s="334"/>
      <c r="K3" s="334"/>
      <c r="L3" s="334"/>
      <c r="M3" s="334"/>
      <c r="N3" s="334"/>
      <c r="O3" s="334"/>
      <c r="P3" s="334"/>
      <c r="Q3" s="334"/>
      <c r="R3" s="334"/>
      <c r="S3" s="334"/>
      <c r="T3" s="334"/>
      <c r="U3" s="334"/>
      <c r="V3" s="334"/>
      <c r="W3" s="334"/>
      <c r="X3" s="334"/>
      <c r="Y3" s="334"/>
      <c r="Z3" s="334"/>
      <c r="AA3" s="334"/>
      <c r="AB3" s="334"/>
      <c r="AC3" s="334"/>
      <c r="AD3" s="334"/>
      <c r="AE3" s="334"/>
    </row>
    <row r="4" spans="2:31" ht="12.75" customHeight="1" x14ac:dyDescent="0.2">
      <c r="B4" s="330"/>
      <c r="C4" s="330"/>
      <c r="D4" s="330"/>
      <c r="E4" s="330"/>
      <c r="F4" s="331" t="s">
        <v>1313</v>
      </c>
      <c r="G4" s="331"/>
      <c r="H4" s="331"/>
      <c r="I4" s="331"/>
      <c r="J4" s="331"/>
      <c r="K4" s="331"/>
      <c r="L4" s="331"/>
      <c r="M4" s="331"/>
      <c r="N4" s="331"/>
      <c r="O4" s="331"/>
      <c r="P4" s="331"/>
      <c r="Q4" s="331"/>
      <c r="R4" s="331"/>
      <c r="S4" s="331"/>
      <c r="T4" s="331"/>
      <c r="U4" s="331"/>
      <c r="V4" s="331"/>
      <c r="W4" s="331"/>
      <c r="X4" s="331"/>
      <c r="Y4" s="331"/>
      <c r="Z4" s="331"/>
      <c r="AA4" s="331"/>
      <c r="AB4" s="331"/>
      <c r="AC4" s="331"/>
      <c r="AD4" s="331"/>
      <c r="AE4" s="331"/>
    </row>
    <row r="5" spans="2:31" x14ac:dyDescent="0.2">
      <c r="B5" s="330"/>
      <c r="C5" s="330"/>
      <c r="D5" s="330"/>
      <c r="E5" s="330"/>
      <c r="F5" s="331"/>
      <c r="G5" s="331"/>
      <c r="H5" s="331"/>
      <c r="I5" s="331"/>
      <c r="J5" s="331"/>
      <c r="K5" s="331"/>
      <c r="L5" s="331"/>
      <c r="M5" s="331"/>
      <c r="N5" s="331"/>
      <c r="O5" s="331"/>
      <c r="P5" s="331"/>
      <c r="Q5" s="331"/>
      <c r="R5" s="331"/>
      <c r="S5" s="331"/>
      <c r="T5" s="331"/>
      <c r="U5" s="331"/>
      <c r="V5" s="331"/>
      <c r="W5" s="331"/>
      <c r="X5" s="331"/>
      <c r="Y5" s="331"/>
      <c r="Z5" s="331"/>
      <c r="AA5" s="331"/>
      <c r="AB5" s="331"/>
      <c r="AC5" s="331"/>
      <c r="AD5" s="331"/>
      <c r="AE5" s="331"/>
    </row>
    <row r="6" spans="2:31" x14ac:dyDescent="0.2">
      <c r="B6" s="330"/>
      <c r="C6" s="330"/>
      <c r="D6" s="330"/>
      <c r="E6" s="330"/>
      <c r="F6" s="331"/>
      <c r="G6" s="331"/>
      <c r="H6" s="331"/>
      <c r="I6" s="331"/>
      <c r="J6" s="331"/>
      <c r="K6" s="331"/>
      <c r="L6" s="331"/>
      <c r="M6" s="331"/>
      <c r="N6" s="331"/>
      <c r="O6" s="331"/>
      <c r="P6" s="331"/>
      <c r="Q6" s="331"/>
      <c r="R6" s="331"/>
      <c r="S6" s="331"/>
      <c r="T6" s="331"/>
      <c r="U6" s="331"/>
      <c r="V6" s="331"/>
      <c r="W6" s="331"/>
      <c r="X6" s="331"/>
      <c r="Y6" s="331"/>
      <c r="Z6" s="331"/>
      <c r="AA6" s="331"/>
      <c r="AB6" s="331"/>
      <c r="AC6" s="331"/>
      <c r="AD6" s="331"/>
      <c r="AE6" s="331"/>
    </row>
    <row r="7" spans="2:31" ht="12.75" customHeight="1" x14ac:dyDescent="0.2">
      <c r="B7" s="330"/>
      <c r="C7" s="330"/>
      <c r="D7" s="330"/>
      <c r="E7" s="330"/>
      <c r="F7" s="332" t="s">
        <v>1314</v>
      </c>
      <c r="G7" s="332"/>
      <c r="H7" s="332"/>
      <c r="I7" s="332"/>
      <c r="J7" s="332"/>
      <c r="K7" s="332"/>
      <c r="L7" s="332"/>
      <c r="M7" s="332"/>
      <c r="N7" s="333" t="s">
        <v>1315</v>
      </c>
      <c r="O7" s="333"/>
      <c r="P7" s="333"/>
      <c r="Q7" s="333"/>
      <c r="R7" s="333"/>
      <c r="S7" s="333"/>
      <c r="T7" s="333"/>
      <c r="U7" s="333"/>
      <c r="V7" s="333"/>
      <c r="W7" s="333"/>
      <c r="X7" s="333"/>
      <c r="Y7" s="332" t="s">
        <v>1316</v>
      </c>
      <c r="Z7" s="332"/>
      <c r="AA7" s="332"/>
      <c r="AB7" s="332"/>
      <c r="AC7" s="332"/>
      <c r="AD7" s="332"/>
      <c r="AE7" s="332"/>
    </row>
    <row r="8" spans="2:31" x14ac:dyDescent="0.2">
      <c r="B8" s="2"/>
      <c r="C8" s="2"/>
      <c r="D8" s="2"/>
      <c r="E8" s="2"/>
      <c r="F8" s="2"/>
      <c r="G8" s="2"/>
      <c r="H8" s="2"/>
      <c r="I8" s="2"/>
      <c r="J8" s="2"/>
      <c r="K8" s="2"/>
      <c r="L8" s="2"/>
      <c r="M8" s="2"/>
      <c r="N8" s="2"/>
      <c r="O8" s="2"/>
      <c r="P8" s="2"/>
      <c r="Q8" s="2"/>
      <c r="R8" s="2"/>
      <c r="S8" s="2"/>
      <c r="T8" s="2"/>
      <c r="U8" s="2"/>
      <c r="V8" s="2"/>
      <c r="W8" s="2"/>
      <c r="X8" s="2"/>
      <c r="Y8" s="2"/>
      <c r="Z8" s="2"/>
      <c r="AA8" s="2"/>
      <c r="AB8" s="2"/>
      <c r="AC8" s="2"/>
      <c r="AD8" s="2"/>
      <c r="AE8" s="2"/>
    </row>
    <row r="9" spans="2:31" x14ac:dyDescent="0.2">
      <c r="B9" s="2"/>
      <c r="C9" s="2"/>
      <c r="D9" s="2"/>
      <c r="E9" s="2"/>
      <c r="F9" s="2"/>
      <c r="G9" s="2"/>
      <c r="H9" s="2"/>
      <c r="I9" s="2"/>
      <c r="J9" s="2"/>
      <c r="K9" s="2"/>
      <c r="L9" s="2"/>
      <c r="M9" s="2"/>
      <c r="N9" s="2"/>
      <c r="O9" s="2"/>
      <c r="P9" s="2"/>
      <c r="Q9" s="2"/>
      <c r="R9" s="2"/>
      <c r="S9" s="2"/>
      <c r="T9" s="2"/>
      <c r="U9" s="2"/>
      <c r="V9" s="2"/>
      <c r="W9" s="2"/>
      <c r="X9" s="2"/>
      <c r="Y9" s="2"/>
      <c r="Z9" s="2"/>
      <c r="AA9" s="2"/>
      <c r="AB9" s="2"/>
      <c r="AC9" s="2"/>
      <c r="AD9" s="2"/>
      <c r="AE9" s="2"/>
    </row>
    <row r="10" spans="2:31" x14ac:dyDescent="0.2">
      <c r="B10" s="408" t="s">
        <v>1317</v>
      </c>
      <c r="C10" s="409"/>
      <c r="D10" s="409"/>
      <c r="E10" s="409"/>
      <c r="F10" s="409"/>
      <c r="G10" s="409"/>
      <c r="H10" s="409"/>
      <c r="I10" s="409"/>
      <c r="J10" s="409"/>
      <c r="K10" s="409"/>
      <c r="L10" s="409"/>
      <c r="M10" s="409"/>
      <c r="N10" s="409"/>
      <c r="O10" s="409"/>
      <c r="P10" s="409"/>
      <c r="Q10" s="409"/>
      <c r="R10" s="409"/>
      <c r="S10" s="409"/>
      <c r="T10" s="409"/>
      <c r="U10" s="409"/>
      <c r="V10" s="409"/>
      <c r="W10" s="409"/>
      <c r="X10" s="409"/>
      <c r="Y10" s="409"/>
      <c r="Z10" s="409"/>
      <c r="AA10" s="409"/>
      <c r="AB10" s="409"/>
      <c r="AC10" s="409"/>
      <c r="AD10" s="409"/>
      <c r="AE10" s="409"/>
    </row>
    <row r="11" spans="2:31" x14ac:dyDescent="0.2">
      <c r="B11" s="409"/>
      <c r="C11" s="409"/>
      <c r="D11" s="409"/>
      <c r="E11" s="409"/>
      <c r="F11" s="409"/>
      <c r="G11" s="409"/>
      <c r="H11" s="409"/>
      <c r="I11" s="409"/>
      <c r="J11" s="409"/>
      <c r="K11" s="409"/>
      <c r="L11" s="409"/>
      <c r="M11" s="409"/>
      <c r="N11" s="409"/>
      <c r="O11" s="409"/>
      <c r="P11" s="409"/>
      <c r="Q11" s="409"/>
      <c r="R11" s="409"/>
      <c r="S11" s="409"/>
      <c r="T11" s="409"/>
      <c r="U11" s="409"/>
      <c r="V11" s="409"/>
      <c r="W11" s="409"/>
      <c r="X11" s="409"/>
      <c r="Y11" s="409"/>
      <c r="Z11" s="409"/>
      <c r="AA11" s="409"/>
      <c r="AB11" s="409"/>
      <c r="AC11" s="409"/>
      <c r="AD11" s="409"/>
      <c r="AE11" s="409"/>
    </row>
    <row r="12" spans="2:31" x14ac:dyDescent="0.2">
      <c r="B12" s="409"/>
      <c r="C12" s="409"/>
      <c r="D12" s="409"/>
      <c r="E12" s="409"/>
      <c r="F12" s="409"/>
      <c r="G12" s="409"/>
      <c r="H12" s="409"/>
      <c r="I12" s="409"/>
      <c r="J12" s="409"/>
      <c r="K12" s="409"/>
      <c r="L12" s="409"/>
      <c r="M12" s="409"/>
      <c r="N12" s="409"/>
      <c r="O12" s="409"/>
      <c r="P12" s="409"/>
      <c r="Q12" s="409"/>
      <c r="R12" s="409"/>
      <c r="S12" s="409"/>
      <c r="T12" s="409"/>
      <c r="U12" s="409"/>
      <c r="V12" s="409"/>
      <c r="W12" s="409"/>
      <c r="X12" s="409"/>
      <c r="Y12" s="409"/>
      <c r="Z12" s="409"/>
      <c r="AA12" s="409"/>
      <c r="AB12" s="409"/>
      <c r="AC12" s="409"/>
      <c r="AD12" s="409"/>
      <c r="AE12" s="409"/>
    </row>
    <row r="13" spans="2:31" ht="12.75" customHeight="1" x14ac:dyDescent="0.2">
      <c r="B13" s="411" t="s">
        <v>1318</v>
      </c>
      <c r="C13" s="411"/>
      <c r="D13" s="411"/>
      <c r="E13" s="411"/>
      <c r="F13" s="411"/>
      <c r="G13" s="411"/>
      <c r="H13" s="411"/>
      <c r="I13" s="411"/>
      <c r="J13" s="411"/>
      <c r="K13" s="411"/>
      <c r="L13" s="411"/>
      <c r="M13" s="411"/>
      <c r="N13" s="411"/>
      <c r="O13" s="411"/>
      <c r="P13" s="411"/>
      <c r="Q13" s="411"/>
      <c r="R13" s="411"/>
      <c r="S13" s="411"/>
      <c r="T13" s="411"/>
      <c r="U13" s="411"/>
      <c r="V13" s="411"/>
      <c r="W13" s="411"/>
      <c r="X13" s="411"/>
      <c r="Y13" s="411"/>
      <c r="Z13" s="411"/>
      <c r="AA13" s="411"/>
      <c r="AB13" s="411"/>
      <c r="AC13" s="411"/>
      <c r="AD13" s="411"/>
      <c r="AE13" s="411"/>
    </row>
    <row r="14" spans="2:31" s="2" customFormat="1" x14ac:dyDescent="0.2">
      <c r="B14" s="411"/>
      <c r="C14" s="411"/>
      <c r="D14" s="411"/>
      <c r="E14" s="411"/>
      <c r="F14" s="411"/>
      <c r="G14" s="411"/>
      <c r="H14" s="411"/>
      <c r="I14" s="411"/>
      <c r="J14" s="411"/>
      <c r="K14" s="411"/>
      <c r="L14" s="411"/>
      <c r="M14" s="411"/>
      <c r="N14" s="411"/>
      <c r="O14" s="411"/>
      <c r="P14" s="411"/>
      <c r="Q14" s="411"/>
      <c r="R14" s="411"/>
      <c r="S14" s="411"/>
      <c r="T14" s="411"/>
      <c r="U14" s="411"/>
      <c r="V14" s="411"/>
      <c r="W14" s="411"/>
      <c r="X14" s="411"/>
      <c r="Y14" s="411"/>
      <c r="Z14" s="411"/>
      <c r="AA14" s="411"/>
      <c r="AB14" s="411"/>
      <c r="AC14" s="411"/>
      <c r="AD14" s="411"/>
      <c r="AE14" s="411"/>
    </row>
    <row r="15" spans="2:31" s="2" customFormat="1" ht="13.5" x14ac:dyDescent="0.2">
      <c r="B15" s="65"/>
      <c r="C15" s="65"/>
      <c r="D15" s="65"/>
      <c r="E15" s="65"/>
      <c r="F15" s="65"/>
      <c r="G15" s="65"/>
      <c r="H15" s="65"/>
      <c r="I15" s="65"/>
      <c r="J15" s="65"/>
      <c r="K15" s="65"/>
      <c r="L15" s="65"/>
      <c r="M15" s="65"/>
      <c r="N15" s="65"/>
      <c r="O15" s="65"/>
      <c r="P15" s="65"/>
      <c r="Q15" s="65"/>
      <c r="R15" s="65"/>
    </row>
    <row r="16" spans="2:31" s="2" customFormat="1" ht="12.75" customHeight="1" x14ac:dyDescent="0.2">
      <c r="B16" s="412" t="s">
        <v>1319</v>
      </c>
      <c r="C16" s="412"/>
      <c r="D16" s="412"/>
      <c r="E16" s="412"/>
      <c r="F16" s="412"/>
      <c r="G16" s="412"/>
      <c r="H16" s="412"/>
      <c r="I16" s="412"/>
      <c r="J16" s="412"/>
      <c r="K16" s="412"/>
      <c r="L16" s="412"/>
      <c r="M16" s="412"/>
      <c r="N16" s="412"/>
      <c r="O16" s="412"/>
      <c r="P16" s="412"/>
      <c r="Q16" s="412"/>
      <c r="R16" s="412"/>
      <c r="S16" s="412"/>
      <c r="T16" s="412"/>
      <c r="U16" s="412"/>
      <c r="V16" s="412"/>
      <c r="W16" s="412"/>
      <c r="X16" s="412"/>
      <c r="Y16" s="412"/>
      <c r="Z16" s="412"/>
      <c r="AA16" s="412"/>
      <c r="AB16" s="412"/>
      <c r="AC16" s="412"/>
      <c r="AD16" s="412"/>
      <c r="AE16" s="412"/>
    </row>
    <row r="17" spans="2:31" s="2" customFormat="1" x14ac:dyDescent="0.2">
      <c r="B17" s="412"/>
      <c r="C17" s="412"/>
      <c r="D17" s="412"/>
      <c r="E17" s="412"/>
      <c r="F17" s="412"/>
      <c r="G17" s="412"/>
      <c r="H17" s="412"/>
      <c r="I17" s="412"/>
      <c r="J17" s="412"/>
      <c r="K17" s="412"/>
      <c r="L17" s="412"/>
      <c r="M17" s="412"/>
      <c r="N17" s="412"/>
      <c r="O17" s="412"/>
      <c r="P17" s="412"/>
      <c r="Q17" s="412"/>
      <c r="R17" s="412"/>
      <c r="S17" s="412"/>
      <c r="T17" s="412"/>
      <c r="U17" s="412"/>
      <c r="V17" s="412"/>
      <c r="W17" s="412"/>
      <c r="X17" s="412"/>
      <c r="Y17" s="412"/>
      <c r="Z17" s="412"/>
      <c r="AA17" s="412"/>
      <c r="AB17" s="412"/>
      <c r="AC17" s="412"/>
      <c r="AD17" s="412"/>
      <c r="AE17" s="412"/>
    </row>
    <row r="18" spans="2:31" s="2" customFormat="1" x14ac:dyDescent="0.2">
      <c r="B18" s="412"/>
      <c r="C18" s="412"/>
      <c r="D18" s="412"/>
      <c r="E18" s="412"/>
      <c r="F18" s="412"/>
      <c r="G18" s="412"/>
      <c r="H18" s="412"/>
      <c r="I18" s="412"/>
      <c r="J18" s="412"/>
      <c r="K18" s="412"/>
      <c r="L18" s="412"/>
      <c r="M18" s="412"/>
      <c r="N18" s="412"/>
      <c r="O18" s="412"/>
      <c r="P18" s="412"/>
      <c r="Q18" s="412"/>
      <c r="R18" s="412"/>
      <c r="S18" s="412"/>
      <c r="T18" s="412"/>
      <c r="U18" s="412"/>
      <c r="V18" s="412"/>
      <c r="W18" s="412"/>
      <c r="X18" s="412"/>
      <c r="Y18" s="412"/>
      <c r="Z18" s="412"/>
      <c r="AA18" s="412"/>
      <c r="AB18" s="412"/>
      <c r="AC18" s="412"/>
      <c r="AD18" s="412"/>
      <c r="AE18" s="412"/>
    </row>
    <row r="19" spans="2:31" s="2" customFormat="1" x14ac:dyDescent="0.2">
      <c r="B19" s="412"/>
      <c r="C19" s="412"/>
      <c r="D19" s="412"/>
      <c r="E19" s="412"/>
      <c r="F19" s="412"/>
      <c r="G19" s="412"/>
      <c r="H19" s="412"/>
      <c r="I19" s="412"/>
      <c r="J19" s="412"/>
      <c r="K19" s="412"/>
      <c r="L19" s="412"/>
      <c r="M19" s="412"/>
      <c r="N19" s="412"/>
      <c r="O19" s="412"/>
      <c r="P19" s="412"/>
      <c r="Q19" s="412"/>
      <c r="R19" s="412"/>
      <c r="S19" s="412"/>
      <c r="T19" s="412"/>
      <c r="U19" s="412"/>
      <c r="V19" s="412"/>
      <c r="W19" s="412"/>
      <c r="X19" s="412"/>
      <c r="Y19" s="412"/>
      <c r="Z19" s="412"/>
      <c r="AA19" s="412"/>
      <c r="AB19" s="412"/>
      <c r="AC19" s="412"/>
      <c r="AD19" s="412"/>
      <c r="AE19" s="412"/>
    </row>
    <row r="20" spans="2:31" s="2" customFormat="1" x14ac:dyDescent="0.2">
      <c r="B20" s="412"/>
      <c r="C20" s="412"/>
      <c r="D20" s="412"/>
      <c r="E20" s="412"/>
      <c r="F20" s="412"/>
      <c r="G20" s="412"/>
      <c r="H20" s="412"/>
      <c r="I20" s="412"/>
      <c r="J20" s="412"/>
      <c r="K20" s="412"/>
      <c r="L20" s="412"/>
      <c r="M20" s="412"/>
      <c r="N20" s="412"/>
      <c r="O20" s="412"/>
      <c r="P20" s="412"/>
      <c r="Q20" s="412"/>
      <c r="R20" s="412"/>
      <c r="S20" s="412"/>
      <c r="T20" s="412"/>
      <c r="U20" s="412"/>
      <c r="V20" s="412"/>
      <c r="W20" s="412"/>
      <c r="X20" s="412"/>
      <c r="Y20" s="412"/>
      <c r="Z20" s="412"/>
      <c r="AA20" s="412"/>
      <c r="AB20" s="412"/>
      <c r="AC20" s="412"/>
      <c r="AD20" s="412"/>
      <c r="AE20" s="412"/>
    </row>
    <row r="21" spans="2:31" s="2" customFormat="1" x14ac:dyDescent="0.2">
      <c r="B21" s="412"/>
      <c r="C21" s="412"/>
      <c r="D21" s="412"/>
      <c r="E21" s="412"/>
      <c r="F21" s="412"/>
      <c r="G21" s="412"/>
      <c r="H21" s="412"/>
      <c r="I21" s="412"/>
      <c r="J21" s="412"/>
      <c r="K21" s="412"/>
      <c r="L21" s="412"/>
      <c r="M21" s="412"/>
      <c r="N21" s="412"/>
      <c r="O21" s="412"/>
      <c r="P21" s="412"/>
      <c r="Q21" s="412"/>
      <c r="R21" s="412"/>
      <c r="S21" s="412"/>
      <c r="T21" s="412"/>
      <c r="U21" s="412"/>
      <c r="V21" s="412"/>
      <c r="W21" s="412"/>
      <c r="X21" s="412"/>
      <c r="Y21" s="412"/>
      <c r="Z21" s="412"/>
      <c r="AA21" s="412"/>
      <c r="AB21" s="412"/>
      <c r="AC21" s="412"/>
      <c r="AD21" s="412"/>
      <c r="AE21" s="412"/>
    </row>
    <row r="22" spans="2:31" s="2" customFormat="1" x14ac:dyDescent="0.2">
      <c r="B22" s="412"/>
      <c r="C22" s="412"/>
      <c r="D22" s="412"/>
      <c r="E22" s="412"/>
      <c r="F22" s="412"/>
      <c r="G22" s="412"/>
      <c r="H22" s="412"/>
      <c r="I22" s="412"/>
      <c r="J22" s="412"/>
      <c r="K22" s="412"/>
      <c r="L22" s="412"/>
      <c r="M22" s="412"/>
      <c r="N22" s="412"/>
      <c r="O22" s="412"/>
      <c r="P22" s="412"/>
      <c r="Q22" s="412"/>
      <c r="R22" s="412"/>
      <c r="S22" s="412"/>
      <c r="T22" s="412"/>
      <c r="U22" s="412"/>
      <c r="V22" s="412"/>
      <c r="W22" s="412"/>
      <c r="X22" s="412"/>
      <c r="Y22" s="412"/>
      <c r="Z22" s="412"/>
      <c r="AA22" s="412"/>
      <c r="AB22" s="412"/>
      <c r="AC22" s="412"/>
      <c r="AD22" s="412"/>
      <c r="AE22" s="412"/>
    </row>
    <row r="23" spans="2:31" s="2" customFormat="1" x14ac:dyDescent="0.2">
      <c r="B23" s="412"/>
      <c r="C23" s="412"/>
      <c r="D23" s="412"/>
      <c r="E23" s="412"/>
      <c r="F23" s="412"/>
      <c r="G23" s="412"/>
      <c r="H23" s="412"/>
      <c r="I23" s="412"/>
      <c r="J23" s="412"/>
      <c r="K23" s="412"/>
      <c r="L23" s="412"/>
      <c r="M23" s="412"/>
      <c r="N23" s="412"/>
      <c r="O23" s="412"/>
      <c r="P23" s="412"/>
      <c r="Q23" s="412"/>
      <c r="R23" s="412"/>
      <c r="S23" s="412"/>
      <c r="T23" s="412"/>
      <c r="U23" s="412"/>
      <c r="V23" s="412"/>
      <c r="W23" s="412"/>
      <c r="X23" s="412"/>
      <c r="Y23" s="412"/>
      <c r="Z23" s="412"/>
      <c r="AA23" s="412"/>
      <c r="AB23" s="412"/>
      <c r="AC23" s="412"/>
      <c r="AD23" s="412"/>
      <c r="AE23" s="412"/>
    </row>
    <row r="24" spans="2:31" s="2" customFormat="1" x14ac:dyDescent="0.2">
      <c r="B24" s="412"/>
      <c r="C24" s="412"/>
      <c r="D24" s="412"/>
      <c r="E24" s="412"/>
      <c r="F24" s="412"/>
      <c r="G24" s="412"/>
      <c r="H24" s="412"/>
      <c r="I24" s="412"/>
      <c r="J24" s="412"/>
      <c r="K24" s="412"/>
      <c r="L24" s="412"/>
      <c r="M24" s="412"/>
      <c r="N24" s="412"/>
      <c r="O24" s="412"/>
      <c r="P24" s="412"/>
      <c r="Q24" s="412"/>
      <c r="R24" s="412"/>
      <c r="S24" s="412"/>
      <c r="T24" s="412"/>
      <c r="U24" s="412"/>
      <c r="V24" s="412"/>
      <c r="W24" s="412"/>
      <c r="X24" s="412"/>
      <c r="Y24" s="412"/>
      <c r="Z24" s="412"/>
      <c r="AA24" s="412"/>
      <c r="AB24" s="412"/>
      <c r="AC24" s="412"/>
      <c r="AD24" s="412"/>
      <c r="AE24" s="412"/>
    </row>
    <row r="25" spans="2:31" s="2" customFormat="1" x14ac:dyDescent="0.2">
      <c r="B25" s="412"/>
      <c r="C25" s="412"/>
      <c r="D25" s="412"/>
      <c r="E25" s="412"/>
      <c r="F25" s="412"/>
      <c r="G25" s="412"/>
      <c r="H25" s="412"/>
      <c r="I25" s="412"/>
      <c r="J25" s="412"/>
      <c r="K25" s="412"/>
      <c r="L25" s="412"/>
      <c r="M25" s="412"/>
      <c r="N25" s="412"/>
      <c r="O25" s="412"/>
      <c r="P25" s="412"/>
      <c r="Q25" s="412"/>
      <c r="R25" s="412"/>
      <c r="S25" s="412"/>
      <c r="T25" s="412"/>
      <c r="U25" s="412"/>
      <c r="V25" s="412"/>
      <c r="W25" s="412"/>
      <c r="X25" s="412"/>
      <c r="Y25" s="412"/>
      <c r="Z25" s="412"/>
      <c r="AA25" s="412"/>
      <c r="AB25" s="412"/>
      <c r="AC25" s="412"/>
      <c r="AD25" s="412"/>
      <c r="AE25" s="412"/>
    </row>
    <row r="26" spans="2:31" s="2" customFormat="1" x14ac:dyDescent="0.2">
      <c r="B26" s="412"/>
      <c r="C26" s="412"/>
      <c r="D26" s="412"/>
      <c r="E26" s="412"/>
      <c r="F26" s="412"/>
      <c r="G26" s="412"/>
      <c r="H26" s="412"/>
      <c r="I26" s="412"/>
      <c r="J26" s="412"/>
      <c r="K26" s="412"/>
      <c r="L26" s="412"/>
      <c r="M26" s="412"/>
      <c r="N26" s="412"/>
      <c r="O26" s="412"/>
      <c r="P26" s="412"/>
      <c r="Q26" s="412"/>
      <c r="R26" s="412"/>
      <c r="S26" s="412"/>
      <c r="T26" s="412"/>
      <c r="U26" s="412"/>
      <c r="V26" s="412"/>
      <c r="W26" s="412"/>
      <c r="X26" s="412"/>
      <c r="Y26" s="412"/>
      <c r="Z26" s="412"/>
      <c r="AA26" s="412"/>
      <c r="AB26" s="412"/>
      <c r="AC26" s="412"/>
      <c r="AD26" s="412"/>
      <c r="AE26" s="412"/>
    </row>
    <row r="27" spans="2:31" s="2" customFormat="1" x14ac:dyDescent="0.2">
      <c r="B27" s="412"/>
      <c r="C27" s="412"/>
      <c r="D27" s="412"/>
      <c r="E27" s="412"/>
      <c r="F27" s="412"/>
      <c r="G27" s="412"/>
      <c r="H27" s="412"/>
      <c r="I27" s="412"/>
      <c r="J27" s="412"/>
      <c r="K27" s="412"/>
      <c r="L27" s="412"/>
      <c r="M27" s="412"/>
      <c r="N27" s="412"/>
      <c r="O27" s="412"/>
      <c r="P27" s="412"/>
      <c r="Q27" s="412"/>
      <c r="R27" s="412"/>
      <c r="S27" s="412"/>
      <c r="T27" s="412"/>
      <c r="U27" s="412"/>
      <c r="V27" s="412"/>
      <c r="W27" s="412"/>
      <c r="X27" s="412"/>
      <c r="Y27" s="412"/>
      <c r="Z27" s="412"/>
      <c r="AA27" s="412"/>
      <c r="AB27" s="412"/>
      <c r="AC27" s="412"/>
      <c r="AD27" s="412"/>
      <c r="AE27" s="412"/>
    </row>
    <row r="28" spans="2:31" s="2" customFormat="1" x14ac:dyDescent="0.2">
      <c r="B28" s="412"/>
      <c r="C28" s="412"/>
      <c r="D28" s="412"/>
      <c r="E28" s="412"/>
      <c r="F28" s="412"/>
      <c r="G28" s="412"/>
      <c r="H28" s="412"/>
      <c r="I28" s="412"/>
      <c r="J28" s="412"/>
      <c r="K28" s="412"/>
      <c r="L28" s="412"/>
      <c r="M28" s="412"/>
      <c r="N28" s="412"/>
      <c r="O28" s="412"/>
      <c r="P28" s="412"/>
      <c r="Q28" s="412"/>
      <c r="R28" s="412"/>
      <c r="S28" s="412"/>
      <c r="T28" s="412"/>
      <c r="U28" s="412"/>
      <c r="V28" s="412"/>
      <c r="W28" s="412"/>
      <c r="X28" s="412"/>
      <c r="Y28" s="412"/>
      <c r="Z28" s="412"/>
      <c r="AA28" s="412"/>
      <c r="AB28" s="412"/>
      <c r="AC28" s="412"/>
      <c r="AD28" s="412"/>
      <c r="AE28" s="412"/>
    </row>
    <row r="29" spans="2:31" s="2" customFormat="1" x14ac:dyDescent="0.2">
      <c r="B29" s="412"/>
      <c r="C29" s="412"/>
      <c r="D29" s="412"/>
      <c r="E29" s="412"/>
      <c r="F29" s="412"/>
      <c r="G29" s="412"/>
      <c r="H29" s="412"/>
      <c r="I29" s="412"/>
      <c r="J29" s="412"/>
      <c r="K29" s="412"/>
      <c r="L29" s="412"/>
      <c r="M29" s="412"/>
      <c r="N29" s="412"/>
      <c r="O29" s="412"/>
      <c r="P29" s="412"/>
      <c r="Q29" s="412"/>
      <c r="R29" s="412"/>
      <c r="S29" s="412"/>
      <c r="T29" s="412"/>
      <c r="U29" s="412"/>
      <c r="V29" s="412"/>
      <c r="W29" s="412"/>
      <c r="X29" s="412"/>
      <c r="Y29" s="412"/>
      <c r="Z29" s="412"/>
      <c r="AA29" s="412"/>
      <c r="AB29" s="412"/>
      <c r="AC29" s="412"/>
      <c r="AD29" s="412"/>
      <c r="AE29" s="412"/>
    </row>
    <row r="30" spans="2:31" s="2" customFormat="1" x14ac:dyDescent="0.2">
      <c r="B30" s="412"/>
      <c r="C30" s="412"/>
      <c r="D30" s="412"/>
      <c r="E30" s="412"/>
      <c r="F30" s="412"/>
      <c r="G30" s="412"/>
      <c r="H30" s="412"/>
      <c r="I30" s="412"/>
      <c r="J30" s="412"/>
      <c r="K30" s="412"/>
      <c r="L30" s="412"/>
      <c r="M30" s="412"/>
      <c r="N30" s="412"/>
      <c r="O30" s="412"/>
      <c r="P30" s="412"/>
      <c r="Q30" s="412"/>
      <c r="R30" s="412"/>
      <c r="S30" s="412"/>
      <c r="T30" s="412"/>
      <c r="U30" s="412"/>
      <c r="V30" s="412"/>
      <c r="W30" s="412"/>
      <c r="X30" s="412"/>
      <c r="Y30" s="412"/>
      <c r="Z30" s="412"/>
      <c r="AA30" s="412"/>
      <c r="AB30" s="412"/>
      <c r="AC30" s="412"/>
      <c r="AD30" s="412"/>
      <c r="AE30" s="412"/>
    </row>
    <row r="31" spans="2:31" s="2" customFormat="1" x14ac:dyDescent="0.2">
      <c r="B31" s="412"/>
      <c r="C31" s="412"/>
      <c r="D31" s="412"/>
      <c r="E31" s="412"/>
      <c r="F31" s="412"/>
      <c r="G31" s="412"/>
      <c r="H31" s="412"/>
      <c r="I31" s="412"/>
      <c r="J31" s="412"/>
      <c r="K31" s="412"/>
      <c r="L31" s="412"/>
      <c r="M31" s="412"/>
      <c r="N31" s="412"/>
      <c r="O31" s="412"/>
      <c r="P31" s="412"/>
      <c r="Q31" s="412"/>
      <c r="R31" s="412"/>
      <c r="S31" s="412"/>
      <c r="T31" s="412"/>
      <c r="U31" s="412"/>
      <c r="V31" s="412"/>
      <c r="W31" s="412"/>
      <c r="X31" s="412"/>
      <c r="Y31" s="412"/>
      <c r="Z31" s="412"/>
      <c r="AA31" s="412"/>
      <c r="AB31" s="412"/>
      <c r="AC31" s="412"/>
      <c r="AD31" s="412"/>
      <c r="AE31" s="412"/>
    </row>
    <row r="32" spans="2:31" s="2" customFormat="1" x14ac:dyDescent="0.2">
      <c r="B32" s="412"/>
      <c r="C32" s="412"/>
      <c r="D32" s="412"/>
      <c r="E32" s="412"/>
      <c r="F32" s="412"/>
      <c r="G32" s="412"/>
      <c r="H32" s="412"/>
      <c r="I32" s="412"/>
      <c r="J32" s="412"/>
      <c r="K32" s="412"/>
      <c r="L32" s="412"/>
      <c r="M32" s="412"/>
      <c r="N32" s="412"/>
      <c r="O32" s="412"/>
      <c r="P32" s="412"/>
      <c r="Q32" s="412"/>
      <c r="R32" s="412"/>
      <c r="S32" s="412"/>
      <c r="T32" s="412"/>
      <c r="U32" s="412"/>
      <c r="V32" s="412"/>
      <c r="W32" s="412"/>
      <c r="X32" s="412"/>
      <c r="Y32" s="412"/>
      <c r="Z32" s="412"/>
      <c r="AA32" s="412"/>
      <c r="AB32" s="412"/>
      <c r="AC32" s="412"/>
      <c r="AD32" s="412"/>
      <c r="AE32" s="412"/>
    </row>
    <row r="33" spans="2:31" s="2" customFormat="1" x14ac:dyDescent="0.2">
      <c r="B33" s="412"/>
      <c r="C33" s="412"/>
      <c r="D33" s="412"/>
      <c r="E33" s="412"/>
      <c r="F33" s="412"/>
      <c r="G33" s="412"/>
      <c r="H33" s="412"/>
      <c r="I33" s="412"/>
      <c r="J33" s="412"/>
      <c r="K33" s="412"/>
      <c r="L33" s="412"/>
      <c r="M33" s="412"/>
      <c r="N33" s="412"/>
      <c r="O33" s="412"/>
      <c r="P33" s="412"/>
      <c r="Q33" s="412"/>
      <c r="R33" s="412"/>
      <c r="S33" s="412"/>
      <c r="T33" s="412"/>
      <c r="U33" s="412"/>
      <c r="V33" s="412"/>
      <c r="W33" s="412"/>
      <c r="X33" s="412"/>
      <c r="Y33" s="412"/>
      <c r="Z33" s="412"/>
      <c r="AA33" s="412"/>
      <c r="AB33" s="412"/>
      <c r="AC33" s="412"/>
      <c r="AD33" s="412"/>
      <c r="AE33" s="412"/>
    </row>
    <row r="34" spans="2:31" s="2" customFormat="1" x14ac:dyDescent="0.2">
      <c r="B34" s="412"/>
      <c r="C34" s="412"/>
      <c r="D34" s="412"/>
      <c r="E34" s="412"/>
      <c r="F34" s="412"/>
      <c r="G34" s="412"/>
      <c r="H34" s="412"/>
      <c r="I34" s="412"/>
      <c r="J34" s="412"/>
      <c r="K34" s="412"/>
      <c r="L34" s="412"/>
      <c r="M34" s="412"/>
      <c r="N34" s="412"/>
      <c r="O34" s="412"/>
      <c r="P34" s="412"/>
      <c r="Q34" s="412"/>
      <c r="R34" s="412"/>
      <c r="S34" s="412"/>
      <c r="T34" s="412"/>
      <c r="U34" s="412"/>
      <c r="V34" s="412"/>
      <c r="W34" s="412"/>
      <c r="X34" s="412"/>
      <c r="Y34" s="412"/>
      <c r="Z34" s="412"/>
      <c r="AA34" s="412"/>
      <c r="AB34" s="412"/>
      <c r="AC34" s="412"/>
      <c r="AD34" s="412"/>
      <c r="AE34" s="412"/>
    </row>
    <row r="35" spans="2:31" s="2" customFormat="1" x14ac:dyDescent="0.2">
      <c r="B35" s="412"/>
      <c r="C35" s="412"/>
      <c r="D35" s="412"/>
      <c r="E35" s="412"/>
      <c r="F35" s="412"/>
      <c r="G35" s="412"/>
      <c r="H35" s="412"/>
      <c r="I35" s="412"/>
      <c r="J35" s="412"/>
      <c r="K35" s="412"/>
      <c r="L35" s="412"/>
      <c r="M35" s="412"/>
      <c r="N35" s="412"/>
      <c r="O35" s="412"/>
      <c r="P35" s="412"/>
      <c r="Q35" s="412"/>
      <c r="R35" s="412"/>
      <c r="S35" s="412"/>
      <c r="T35" s="412"/>
      <c r="U35" s="412"/>
      <c r="V35" s="412"/>
      <c r="W35" s="412"/>
      <c r="X35" s="412"/>
      <c r="Y35" s="412"/>
      <c r="Z35" s="412"/>
      <c r="AA35" s="412"/>
      <c r="AB35" s="412"/>
      <c r="AC35" s="412"/>
      <c r="AD35" s="412"/>
      <c r="AE35" s="412"/>
    </row>
    <row r="36" spans="2:31" s="2" customFormat="1" x14ac:dyDescent="0.2">
      <c r="B36" s="412"/>
      <c r="C36" s="412"/>
      <c r="D36" s="412"/>
      <c r="E36" s="412"/>
      <c r="F36" s="412"/>
      <c r="G36" s="412"/>
      <c r="H36" s="412"/>
      <c r="I36" s="412"/>
      <c r="J36" s="412"/>
      <c r="K36" s="412"/>
      <c r="L36" s="412"/>
      <c r="M36" s="412"/>
      <c r="N36" s="412"/>
      <c r="O36" s="412"/>
      <c r="P36" s="412"/>
      <c r="Q36" s="412"/>
      <c r="R36" s="412"/>
      <c r="S36" s="412"/>
      <c r="T36" s="412"/>
      <c r="U36" s="412"/>
      <c r="V36" s="412"/>
      <c r="W36" s="412"/>
      <c r="X36" s="412"/>
      <c r="Y36" s="412"/>
      <c r="Z36" s="412"/>
      <c r="AA36" s="412"/>
      <c r="AB36" s="412"/>
      <c r="AC36" s="412"/>
      <c r="AD36" s="412"/>
      <c r="AE36" s="412"/>
    </row>
    <row r="37" spans="2:31" s="2" customFormat="1" x14ac:dyDescent="0.2">
      <c r="B37" s="412"/>
      <c r="C37" s="412"/>
      <c r="D37" s="412"/>
      <c r="E37" s="412"/>
      <c r="F37" s="412"/>
      <c r="G37" s="412"/>
      <c r="H37" s="412"/>
      <c r="I37" s="412"/>
      <c r="J37" s="412"/>
      <c r="K37" s="412"/>
      <c r="L37" s="412"/>
      <c r="M37" s="412"/>
      <c r="N37" s="412"/>
      <c r="O37" s="412"/>
      <c r="P37" s="412"/>
      <c r="Q37" s="412"/>
      <c r="R37" s="412"/>
      <c r="S37" s="412"/>
      <c r="T37" s="412"/>
      <c r="U37" s="412"/>
      <c r="V37" s="412"/>
      <c r="W37" s="412"/>
      <c r="X37" s="412"/>
      <c r="Y37" s="412"/>
      <c r="Z37" s="412"/>
      <c r="AA37" s="412"/>
      <c r="AB37" s="412"/>
      <c r="AC37" s="412"/>
      <c r="AD37" s="412"/>
      <c r="AE37" s="412"/>
    </row>
    <row r="38" spans="2:31" s="2" customFormat="1" x14ac:dyDescent="0.2">
      <c r="B38" s="412"/>
      <c r="C38" s="412"/>
      <c r="D38" s="412"/>
      <c r="E38" s="412"/>
      <c r="F38" s="412"/>
      <c r="G38" s="412"/>
      <c r="H38" s="412"/>
      <c r="I38" s="412"/>
      <c r="J38" s="412"/>
      <c r="K38" s="412"/>
      <c r="L38" s="412"/>
      <c r="M38" s="412"/>
      <c r="N38" s="412"/>
      <c r="O38" s="412"/>
      <c r="P38" s="412"/>
      <c r="Q38" s="412"/>
      <c r="R38" s="412"/>
      <c r="S38" s="412"/>
      <c r="T38" s="412"/>
      <c r="U38" s="412"/>
      <c r="V38" s="412"/>
      <c r="W38" s="412"/>
      <c r="X38" s="412"/>
      <c r="Y38" s="412"/>
      <c r="Z38" s="412"/>
      <c r="AA38" s="412"/>
      <c r="AB38" s="412"/>
      <c r="AC38" s="412"/>
      <c r="AD38" s="412"/>
      <c r="AE38" s="412"/>
    </row>
    <row r="39" spans="2:31" s="2" customFormat="1" x14ac:dyDescent="0.2">
      <c r="B39" s="412"/>
      <c r="C39" s="412"/>
      <c r="D39" s="412"/>
      <c r="E39" s="412"/>
      <c r="F39" s="412"/>
      <c r="G39" s="412"/>
      <c r="H39" s="412"/>
      <c r="I39" s="412"/>
      <c r="J39" s="412"/>
      <c r="K39" s="412"/>
      <c r="L39" s="412"/>
      <c r="M39" s="412"/>
      <c r="N39" s="412"/>
      <c r="O39" s="412"/>
      <c r="P39" s="412"/>
      <c r="Q39" s="412"/>
      <c r="R39" s="412"/>
      <c r="S39" s="412"/>
      <c r="T39" s="412"/>
      <c r="U39" s="412"/>
      <c r="V39" s="412"/>
      <c r="W39" s="412"/>
      <c r="X39" s="412"/>
      <c r="Y39" s="412"/>
      <c r="Z39" s="412"/>
      <c r="AA39" s="412"/>
      <c r="AB39" s="412"/>
      <c r="AC39" s="412"/>
      <c r="AD39" s="412"/>
      <c r="AE39" s="412"/>
    </row>
    <row r="40" spans="2:31" s="2" customFormat="1" x14ac:dyDescent="0.2">
      <c r="B40" s="412"/>
      <c r="C40" s="412"/>
      <c r="D40" s="412"/>
      <c r="E40" s="412"/>
      <c r="F40" s="412"/>
      <c r="G40" s="412"/>
      <c r="H40" s="412"/>
      <c r="I40" s="412"/>
      <c r="J40" s="412"/>
      <c r="K40" s="412"/>
      <c r="L40" s="412"/>
      <c r="M40" s="412"/>
      <c r="N40" s="412"/>
      <c r="O40" s="412"/>
      <c r="P40" s="412"/>
      <c r="Q40" s="412"/>
      <c r="R40" s="412"/>
      <c r="S40" s="412"/>
      <c r="T40" s="412"/>
      <c r="U40" s="412"/>
      <c r="V40" s="412"/>
      <c r="W40" s="412"/>
      <c r="X40" s="412"/>
      <c r="Y40" s="412"/>
      <c r="Z40" s="412"/>
      <c r="AA40" s="412"/>
      <c r="AB40" s="412"/>
      <c r="AC40" s="412"/>
      <c r="AD40" s="412"/>
      <c r="AE40" s="412"/>
    </row>
    <row r="41" spans="2:31" s="2" customFormat="1" x14ac:dyDescent="0.2">
      <c r="B41" s="412"/>
      <c r="C41" s="412"/>
      <c r="D41" s="412"/>
      <c r="E41" s="412"/>
      <c r="F41" s="412"/>
      <c r="G41" s="412"/>
      <c r="H41" s="412"/>
      <c r="I41" s="412"/>
      <c r="J41" s="412"/>
      <c r="K41" s="412"/>
      <c r="L41" s="412"/>
      <c r="M41" s="412"/>
      <c r="N41" s="412"/>
      <c r="O41" s="412"/>
      <c r="P41" s="412"/>
      <c r="Q41" s="412"/>
      <c r="R41" s="412"/>
      <c r="S41" s="412"/>
      <c r="T41" s="412"/>
      <c r="U41" s="412"/>
      <c r="V41" s="412"/>
      <c r="W41" s="412"/>
      <c r="X41" s="412"/>
      <c r="Y41" s="412"/>
      <c r="Z41" s="412"/>
      <c r="AA41" s="412"/>
      <c r="AB41" s="412"/>
      <c r="AC41" s="412"/>
      <c r="AD41" s="412"/>
      <c r="AE41" s="412"/>
    </row>
    <row r="42" spans="2:31" s="2" customFormat="1" x14ac:dyDescent="0.2">
      <c r="B42" s="412"/>
      <c r="C42" s="412"/>
      <c r="D42" s="412"/>
      <c r="E42" s="412"/>
      <c r="F42" s="412"/>
      <c r="G42" s="412"/>
      <c r="H42" s="412"/>
      <c r="I42" s="412"/>
      <c r="J42" s="412"/>
      <c r="K42" s="412"/>
      <c r="L42" s="412"/>
      <c r="M42" s="412"/>
      <c r="N42" s="412"/>
      <c r="O42" s="412"/>
      <c r="P42" s="412"/>
      <c r="Q42" s="412"/>
      <c r="R42" s="412"/>
      <c r="S42" s="412"/>
      <c r="T42" s="412"/>
      <c r="U42" s="412"/>
      <c r="V42" s="412"/>
      <c r="W42" s="412"/>
      <c r="X42" s="412"/>
      <c r="Y42" s="412"/>
      <c r="Z42" s="412"/>
      <c r="AA42" s="412"/>
      <c r="AB42" s="412"/>
      <c r="AC42" s="412"/>
      <c r="AD42" s="412"/>
      <c r="AE42" s="412"/>
    </row>
    <row r="43" spans="2:31" s="2" customFormat="1" x14ac:dyDescent="0.2">
      <c r="B43" s="412"/>
      <c r="C43" s="412"/>
      <c r="D43" s="412"/>
      <c r="E43" s="412"/>
      <c r="F43" s="412"/>
      <c r="G43" s="412"/>
      <c r="H43" s="412"/>
      <c r="I43" s="412"/>
      <c r="J43" s="412"/>
      <c r="K43" s="412"/>
      <c r="L43" s="412"/>
      <c r="M43" s="412"/>
      <c r="N43" s="412"/>
      <c r="O43" s="412"/>
      <c r="P43" s="412"/>
      <c r="Q43" s="412"/>
      <c r="R43" s="412"/>
      <c r="S43" s="412"/>
      <c r="T43" s="412"/>
      <c r="U43" s="412"/>
      <c r="V43" s="412"/>
      <c r="W43" s="412"/>
      <c r="X43" s="412"/>
      <c r="Y43" s="412"/>
      <c r="Z43" s="412"/>
      <c r="AA43" s="412"/>
      <c r="AB43" s="412"/>
      <c r="AC43" s="412"/>
      <c r="AD43" s="412"/>
      <c r="AE43" s="412"/>
    </row>
    <row r="44" spans="2:31" s="2" customFormat="1" x14ac:dyDescent="0.2">
      <c r="B44" s="412"/>
      <c r="C44" s="412"/>
      <c r="D44" s="412"/>
      <c r="E44" s="412"/>
      <c r="F44" s="412"/>
      <c r="G44" s="412"/>
      <c r="H44" s="412"/>
      <c r="I44" s="412"/>
      <c r="J44" s="412"/>
      <c r="K44" s="412"/>
      <c r="L44" s="412"/>
      <c r="M44" s="412"/>
      <c r="N44" s="412"/>
      <c r="O44" s="412"/>
      <c r="P44" s="412"/>
      <c r="Q44" s="412"/>
      <c r="R44" s="412"/>
      <c r="S44" s="412"/>
      <c r="T44" s="412"/>
      <c r="U44" s="412"/>
      <c r="V44" s="412"/>
      <c r="W44" s="412"/>
      <c r="X44" s="412"/>
      <c r="Y44" s="412"/>
      <c r="Z44" s="412"/>
      <c r="AA44" s="412"/>
      <c r="AB44" s="412"/>
      <c r="AC44" s="412"/>
      <c r="AD44" s="412"/>
      <c r="AE44" s="412"/>
    </row>
    <row r="45" spans="2:31" s="2" customFormat="1" x14ac:dyDescent="0.2">
      <c r="B45" s="412"/>
      <c r="C45" s="412"/>
      <c r="D45" s="412"/>
      <c r="E45" s="412"/>
      <c r="F45" s="412"/>
      <c r="G45" s="412"/>
      <c r="H45" s="412"/>
      <c r="I45" s="412"/>
      <c r="J45" s="412"/>
      <c r="K45" s="412"/>
      <c r="L45" s="412"/>
      <c r="M45" s="412"/>
      <c r="N45" s="412"/>
      <c r="O45" s="412"/>
      <c r="P45" s="412"/>
      <c r="Q45" s="412"/>
      <c r="R45" s="412"/>
      <c r="S45" s="412"/>
      <c r="T45" s="412"/>
      <c r="U45" s="412"/>
      <c r="V45" s="412"/>
      <c r="W45" s="412"/>
      <c r="X45" s="412"/>
      <c r="Y45" s="412"/>
      <c r="Z45" s="412"/>
      <c r="AA45" s="412"/>
      <c r="AB45" s="412"/>
      <c r="AC45" s="412"/>
      <c r="AD45" s="412"/>
      <c r="AE45" s="412"/>
    </row>
    <row r="46" spans="2:31" s="2" customFormat="1" x14ac:dyDescent="0.2">
      <c r="B46" s="412"/>
      <c r="C46" s="412"/>
      <c r="D46" s="412"/>
      <c r="E46" s="412"/>
      <c r="F46" s="412"/>
      <c r="G46" s="412"/>
      <c r="H46" s="412"/>
      <c r="I46" s="412"/>
      <c r="J46" s="412"/>
      <c r="K46" s="412"/>
      <c r="L46" s="412"/>
      <c r="M46" s="412"/>
      <c r="N46" s="412"/>
      <c r="O46" s="412"/>
      <c r="P46" s="412"/>
      <c r="Q46" s="412"/>
      <c r="R46" s="412"/>
      <c r="S46" s="412"/>
      <c r="T46" s="412"/>
      <c r="U46" s="412"/>
      <c r="V46" s="412"/>
      <c r="W46" s="412"/>
      <c r="X46" s="412"/>
      <c r="Y46" s="412"/>
      <c r="Z46" s="412"/>
      <c r="AA46" s="412"/>
      <c r="AB46" s="412"/>
      <c r="AC46" s="412"/>
      <c r="AD46" s="412"/>
      <c r="AE46" s="412"/>
    </row>
    <row r="47" spans="2:31" s="2" customFormat="1" x14ac:dyDescent="0.2">
      <c r="B47" s="412"/>
      <c r="C47" s="412"/>
      <c r="D47" s="412"/>
      <c r="E47" s="412"/>
      <c r="F47" s="412"/>
      <c r="G47" s="412"/>
      <c r="H47" s="412"/>
      <c r="I47" s="412"/>
      <c r="J47" s="412"/>
      <c r="K47" s="412"/>
      <c r="L47" s="412"/>
      <c r="M47" s="412"/>
      <c r="N47" s="412"/>
      <c r="O47" s="412"/>
      <c r="P47" s="412"/>
      <c r="Q47" s="412"/>
      <c r="R47" s="412"/>
      <c r="S47" s="412"/>
      <c r="T47" s="412"/>
      <c r="U47" s="412"/>
      <c r="V47" s="412"/>
      <c r="W47" s="412"/>
      <c r="X47" s="412"/>
      <c r="Y47" s="412"/>
      <c r="Z47" s="412"/>
      <c r="AA47" s="412"/>
      <c r="AB47" s="412"/>
      <c r="AC47" s="412"/>
      <c r="AD47" s="412"/>
      <c r="AE47" s="412"/>
    </row>
    <row r="48" spans="2:31" s="2" customFormat="1" x14ac:dyDescent="0.2">
      <c r="B48" s="412"/>
      <c r="C48" s="412"/>
      <c r="D48" s="412"/>
      <c r="E48" s="412"/>
      <c r="F48" s="412"/>
      <c r="G48" s="412"/>
      <c r="H48" s="412"/>
      <c r="I48" s="412"/>
      <c r="J48" s="412"/>
      <c r="K48" s="412"/>
      <c r="L48" s="412"/>
      <c r="M48" s="412"/>
      <c r="N48" s="412"/>
      <c r="O48" s="412"/>
      <c r="P48" s="412"/>
      <c r="Q48" s="412"/>
      <c r="R48" s="412"/>
      <c r="S48" s="412"/>
      <c r="T48" s="412"/>
      <c r="U48" s="412"/>
      <c r="V48" s="412"/>
      <c r="W48" s="412"/>
      <c r="X48" s="412"/>
      <c r="Y48" s="412"/>
      <c r="Z48" s="412"/>
      <c r="AA48" s="412"/>
      <c r="AB48" s="412"/>
      <c r="AC48" s="412"/>
      <c r="AD48" s="412"/>
      <c r="AE48" s="412"/>
    </row>
    <row r="49" spans="2:31" s="2" customFormat="1" x14ac:dyDescent="0.2">
      <c r="B49" s="412"/>
      <c r="C49" s="412"/>
      <c r="D49" s="412"/>
      <c r="E49" s="412"/>
      <c r="F49" s="412"/>
      <c r="G49" s="412"/>
      <c r="H49" s="412"/>
      <c r="I49" s="412"/>
      <c r="J49" s="412"/>
      <c r="K49" s="412"/>
      <c r="L49" s="412"/>
      <c r="M49" s="412"/>
      <c r="N49" s="412"/>
      <c r="O49" s="412"/>
      <c r="P49" s="412"/>
      <c r="Q49" s="412"/>
      <c r="R49" s="412"/>
      <c r="S49" s="412"/>
      <c r="T49" s="412"/>
      <c r="U49" s="412"/>
      <c r="V49" s="412"/>
      <c r="W49" s="412"/>
      <c r="X49" s="412"/>
      <c r="Y49" s="412"/>
      <c r="Z49" s="412"/>
      <c r="AA49" s="412"/>
      <c r="AB49" s="412"/>
      <c r="AC49" s="412"/>
      <c r="AD49" s="412"/>
      <c r="AE49" s="412"/>
    </row>
    <row r="50" spans="2:31" s="2" customFormat="1" x14ac:dyDescent="0.2">
      <c r="B50" s="412"/>
      <c r="C50" s="412"/>
      <c r="D50" s="412"/>
      <c r="E50" s="412"/>
      <c r="F50" s="412"/>
      <c r="G50" s="412"/>
      <c r="H50" s="412"/>
      <c r="I50" s="412"/>
      <c r="J50" s="412"/>
      <c r="K50" s="412"/>
      <c r="L50" s="412"/>
      <c r="M50" s="412"/>
      <c r="N50" s="412"/>
      <c r="O50" s="412"/>
      <c r="P50" s="412"/>
      <c r="Q50" s="412"/>
      <c r="R50" s="412"/>
      <c r="S50" s="412"/>
      <c r="T50" s="412"/>
      <c r="U50" s="412"/>
      <c r="V50" s="412"/>
      <c r="W50" s="412"/>
      <c r="X50" s="412"/>
      <c r="Y50" s="412"/>
      <c r="Z50" s="412"/>
      <c r="AA50" s="412"/>
      <c r="AB50" s="412"/>
      <c r="AC50" s="412"/>
      <c r="AD50" s="412"/>
      <c r="AE50" s="412"/>
    </row>
    <row r="51" spans="2:31" s="2" customFormat="1" x14ac:dyDescent="0.2">
      <c r="B51" s="412"/>
      <c r="C51" s="412"/>
      <c r="D51" s="412"/>
      <c r="E51" s="412"/>
      <c r="F51" s="412"/>
      <c r="G51" s="412"/>
      <c r="H51" s="412"/>
      <c r="I51" s="412"/>
      <c r="J51" s="412"/>
      <c r="K51" s="412"/>
      <c r="L51" s="412"/>
      <c r="M51" s="412"/>
      <c r="N51" s="412"/>
      <c r="O51" s="412"/>
      <c r="P51" s="412"/>
      <c r="Q51" s="412"/>
      <c r="R51" s="412"/>
      <c r="S51" s="412"/>
      <c r="T51" s="412"/>
      <c r="U51" s="412"/>
      <c r="V51" s="412"/>
      <c r="W51" s="412"/>
      <c r="X51" s="412"/>
      <c r="Y51" s="412"/>
      <c r="Z51" s="412"/>
      <c r="AA51" s="412"/>
      <c r="AB51" s="412"/>
      <c r="AC51" s="412"/>
      <c r="AD51" s="412"/>
      <c r="AE51" s="412"/>
    </row>
    <row r="52" spans="2:31" s="2" customFormat="1" x14ac:dyDescent="0.2">
      <c r="B52" s="412"/>
      <c r="C52" s="412"/>
      <c r="D52" s="412"/>
      <c r="E52" s="412"/>
      <c r="F52" s="412"/>
      <c r="G52" s="412"/>
      <c r="H52" s="412"/>
      <c r="I52" s="412"/>
      <c r="J52" s="412"/>
      <c r="K52" s="412"/>
      <c r="L52" s="412"/>
      <c r="M52" s="412"/>
      <c r="N52" s="412"/>
      <c r="O52" s="412"/>
      <c r="P52" s="412"/>
      <c r="Q52" s="412"/>
      <c r="R52" s="412"/>
      <c r="S52" s="412"/>
      <c r="T52" s="412"/>
      <c r="U52" s="412"/>
      <c r="V52" s="412"/>
      <c r="W52" s="412"/>
      <c r="X52" s="412"/>
      <c r="Y52" s="412"/>
      <c r="Z52" s="412"/>
      <c r="AA52" s="412"/>
      <c r="AB52" s="412"/>
      <c r="AC52" s="412"/>
      <c r="AD52" s="412"/>
      <c r="AE52" s="412"/>
    </row>
    <row r="53" spans="2:31" s="2" customFormat="1" x14ac:dyDescent="0.2">
      <c r="B53" s="412"/>
      <c r="C53" s="412"/>
      <c r="D53" s="412"/>
      <c r="E53" s="412"/>
      <c r="F53" s="412"/>
      <c r="G53" s="412"/>
      <c r="H53" s="412"/>
      <c r="I53" s="412"/>
      <c r="J53" s="412"/>
      <c r="K53" s="412"/>
      <c r="L53" s="412"/>
      <c r="M53" s="412"/>
      <c r="N53" s="412"/>
      <c r="O53" s="412"/>
      <c r="P53" s="412"/>
      <c r="Q53" s="412"/>
      <c r="R53" s="412"/>
      <c r="S53" s="412"/>
      <c r="T53" s="412"/>
      <c r="U53" s="412"/>
      <c r="V53" s="412"/>
      <c r="W53" s="412"/>
      <c r="X53" s="412"/>
      <c r="Y53" s="412"/>
      <c r="Z53" s="412"/>
      <c r="AA53" s="412"/>
      <c r="AB53" s="412"/>
      <c r="AC53" s="412"/>
      <c r="AD53" s="412"/>
      <c r="AE53" s="412"/>
    </row>
    <row r="54" spans="2:31" s="2" customFormat="1" x14ac:dyDescent="0.2">
      <c r="B54" s="412"/>
      <c r="C54" s="412"/>
      <c r="D54" s="412"/>
      <c r="E54" s="412"/>
      <c r="F54" s="412"/>
      <c r="G54" s="412"/>
      <c r="H54" s="412"/>
      <c r="I54" s="412"/>
      <c r="J54" s="412"/>
      <c r="K54" s="412"/>
      <c r="L54" s="412"/>
      <c r="M54" s="412"/>
      <c r="N54" s="412"/>
      <c r="O54" s="412"/>
      <c r="P54" s="412"/>
      <c r="Q54" s="412"/>
      <c r="R54" s="412"/>
      <c r="S54" s="412"/>
      <c r="T54" s="412"/>
      <c r="U54" s="412"/>
      <c r="V54" s="412"/>
      <c r="W54" s="412"/>
      <c r="X54" s="412"/>
      <c r="Y54" s="412"/>
      <c r="Z54" s="412"/>
      <c r="AA54" s="412"/>
      <c r="AB54" s="412"/>
      <c r="AC54" s="412"/>
      <c r="AD54" s="412"/>
      <c r="AE54" s="412"/>
    </row>
    <row r="55" spans="2:31" s="2" customFormat="1" x14ac:dyDescent="0.2">
      <c r="B55" s="412"/>
      <c r="C55" s="412"/>
      <c r="D55" s="412"/>
      <c r="E55" s="412"/>
      <c r="F55" s="412"/>
      <c r="G55" s="412"/>
      <c r="H55" s="412"/>
      <c r="I55" s="412"/>
      <c r="J55" s="412"/>
      <c r="K55" s="412"/>
      <c r="L55" s="412"/>
      <c r="M55" s="412"/>
      <c r="N55" s="412"/>
      <c r="O55" s="412"/>
      <c r="P55" s="412"/>
      <c r="Q55" s="412"/>
      <c r="R55" s="412"/>
      <c r="S55" s="412"/>
      <c r="T55" s="412"/>
      <c r="U55" s="412"/>
      <c r="V55" s="412"/>
      <c r="W55" s="412"/>
      <c r="X55" s="412"/>
      <c r="Y55" s="412"/>
      <c r="Z55" s="412"/>
      <c r="AA55" s="412"/>
      <c r="AB55" s="412"/>
      <c r="AC55" s="412"/>
      <c r="AD55" s="412"/>
      <c r="AE55" s="412"/>
    </row>
    <row r="56" spans="2:31" s="2" customFormat="1" ht="13.5" x14ac:dyDescent="0.2">
      <c r="B56" s="65"/>
      <c r="C56" s="65"/>
      <c r="D56" s="65"/>
      <c r="E56" s="65"/>
      <c r="F56" s="65"/>
      <c r="G56" s="65"/>
      <c r="H56" s="65"/>
      <c r="I56" s="65"/>
      <c r="J56" s="65"/>
      <c r="K56" s="65"/>
      <c r="L56" s="65"/>
      <c r="M56" s="65"/>
      <c r="N56" s="65"/>
      <c r="O56" s="65"/>
      <c r="P56" s="65"/>
      <c r="Q56" s="65"/>
      <c r="R56" s="65"/>
      <c r="S56" s="65"/>
      <c r="T56" s="65"/>
      <c r="U56" s="65"/>
      <c r="V56" s="65"/>
      <c r="W56" s="65"/>
      <c r="X56" s="65"/>
      <c r="Y56" s="65"/>
      <c r="Z56" s="65"/>
      <c r="AA56" s="65"/>
      <c r="AB56" s="65"/>
      <c r="AC56" s="65"/>
      <c r="AD56" s="65"/>
      <c r="AE56" s="65"/>
    </row>
    <row r="57" spans="2:31" s="2" customFormat="1" ht="13.5" customHeight="1" x14ac:dyDescent="0.2">
      <c r="B57" s="412" t="s">
        <v>1320</v>
      </c>
      <c r="C57" s="412"/>
      <c r="D57" s="412"/>
      <c r="E57" s="412"/>
      <c r="F57" s="412"/>
      <c r="G57" s="412"/>
      <c r="H57" s="412"/>
      <c r="I57" s="412"/>
      <c r="J57" s="412"/>
      <c r="K57" s="412"/>
      <c r="L57" s="412"/>
      <c r="M57" s="412"/>
      <c r="N57" s="412"/>
      <c r="O57" s="412"/>
      <c r="P57" s="412"/>
      <c r="Q57" s="412"/>
      <c r="R57" s="412"/>
      <c r="S57" s="412"/>
      <c r="T57" s="412"/>
      <c r="U57" s="412"/>
      <c r="V57" s="412"/>
      <c r="W57" s="412"/>
      <c r="X57" s="412"/>
      <c r="Y57" s="412"/>
      <c r="Z57" s="412"/>
      <c r="AA57" s="412"/>
      <c r="AB57" s="412"/>
      <c r="AC57" s="412"/>
      <c r="AD57" s="412"/>
      <c r="AE57" s="412"/>
    </row>
    <row r="58" spans="2:31" s="2" customFormat="1" ht="13.5" customHeight="1" x14ac:dyDescent="0.2">
      <c r="B58" s="412"/>
      <c r="C58" s="412"/>
      <c r="D58" s="412"/>
      <c r="E58" s="412"/>
      <c r="F58" s="412"/>
      <c r="G58" s="412"/>
      <c r="H58" s="412"/>
      <c r="I58" s="412"/>
      <c r="J58" s="412"/>
      <c r="K58" s="412"/>
      <c r="L58" s="412"/>
      <c r="M58" s="412"/>
      <c r="N58" s="412"/>
      <c r="O58" s="412"/>
      <c r="P58" s="412"/>
      <c r="Q58" s="412"/>
      <c r="R58" s="412"/>
      <c r="S58" s="412"/>
      <c r="T58" s="412"/>
      <c r="U58" s="412"/>
      <c r="V58" s="412"/>
      <c r="W58" s="412"/>
      <c r="X58" s="412"/>
      <c r="Y58" s="412"/>
      <c r="Z58" s="412"/>
      <c r="AA58" s="412"/>
      <c r="AB58" s="412"/>
      <c r="AC58" s="412"/>
      <c r="AD58" s="412"/>
      <c r="AE58" s="412"/>
    </row>
    <row r="59" spans="2:31" s="2" customFormat="1" ht="12.75" customHeight="1" x14ac:dyDescent="0.2">
      <c r="B59" s="412" t="s">
        <v>1321</v>
      </c>
      <c r="C59" s="412"/>
      <c r="D59" s="412"/>
      <c r="E59" s="412"/>
      <c r="F59" s="412"/>
      <c r="G59" s="412"/>
      <c r="H59" s="412"/>
      <c r="I59" s="412"/>
      <c r="J59" s="412"/>
      <c r="K59" s="412"/>
      <c r="L59" s="412"/>
      <c r="M59" s="412"/>
      <c r="N59" s="412"/>
      <c r="O59" s="412"/>
      <c r="P59" s="412"/>
      <c r="Q59" s="412"/>
      <c r="R59" s="412"/>
      <c r="S59" s="412"/>
      <c r="T59" s="412"/>
      <c r="U59" s="412"/>
      <c r="V59" s="412"/>
      <c r="W59" s="412"/>
      <c r="X59" s="412"/>
      <c r="Y59" s="412"/>
      <c r="Z59" s="412"/>
      <c r="AA59" s="412"/>
      <c r="AB59" s="412"/>
      <c r="AC59" s="412"/>
      <c r="AD59" s="412"/>
      <c r="AE59" s="412"/>
    </row>
    <row r="60" spans="2:31" s="2" customFormat="1" x14ac:dyDescent="0.2">
      <c r="B60" s="412"/>
      <c r="C60" s="412"/>
      <c r="D60" s="412"/>
      <c r="E60" s="412"/>
      <c r="F60" s="412"/>
      <c r="G60" s="412"/>
      <c r="H60" s="412"/>
      <c r="I60" s="412"/>
      <c r="J60" s="412"/>
      <c r="K60" s="412"/>
      <c r="L60" s="412"/>
      <c r="M60" s="412"/>
      <c r="N60" s="412"/>
      <c r="O60" s="412"/>
      <c r="P60" s="412"/>
      <c r="Q60" s="412"/>
      <c r="R60" s="412"/>
      <c r="S60" s="412"/>
      <c r="T60" s="412"/>
      <c r="U60" s="412"/>
      <c r="V60" s="412"/>
      <c r="W60" s="412"/>
      <c r="X60" s="412"/>
      <c r="Y60" s="412"/>
      <c r="Z60" s="412"/>
      <c r="AA60" s="412"/>
      <c r="AB60" s="412"/>
      <c r="AC60" s="412"/>
      <c r="AD60" s="412"/>
      <c r="AE60" s="412"/>
    </row>
    <row r="61" spans="2:31" s="2" customFormat="1" x14ac:dyDescent="0.2">
      <c r="B61" s="412"/>
      <c r="C61" s="412"/>
      <c r="D61" s="412"/>
      <c r="E61" s="412"/>
      <c r="F61" s="412"/>
      <c r="G61" s="412"/>
      <c r="H61" s="412"/>
      <c r="I61" s="412"/>
      <c r="J61" s="412"/>
      <c r="K61" s="412"/>
      <c r="L61" s="412"/>
      <c r="M61" s="412"/>
      <c r="N61" s="412"/>
      <c r="O61" s="412"/>
      <c r="P61" s="412"/>
      <c r="Q61" s="412"/>
      <c r="R61" s="412"/>
      <c r="S61" s="412"/>
      <c r="T61" s="412"/>
      <c r="U61" s="412"/>
      <c r="V61" s="412"/>
      <c r="W61" s="412"/>
      <c r="X61" s="412"/>
      <c r="Y61" s="412"/>
      <c r="Z61" s="412"/>
      <c r="AA61" s="412"/>
      <c r="AB61" s="412"/>
      <c r="AC61" s="412"/>
      <c r="AD61" s="412"/>
      <c r="AE61" s="412"/>
    </row>
    <row r="62" spans="2:31" s="2" customFormat="1" ht="13.5" customHeight="1" x14ac:dyDescent="0.2">
      <c r="B62" s="412" t="s">
        <v>1322</v>
      </c>
      <c r="C62" s="412"/>
      <c r="D62" s="412"/>
      <c r="E62" s="412"/>
      <c r="F62" s="412"/>
      <c r="G62" s="412"/>
      <c r="H62" s="412"/>
      <c r="I62" s="412"/>
      <c r="J62" s="412"/>
      <c r="K62" s="412"/>
      <c r="L62" s="412"/>
      <c r="M62" s="412"/>
      <c r="N62" s="412"/>
      <c r="O62" s="412"/>
      <c r="P62" s="412"/>
      <c r="Q62" s="412"/>
      <c r="R62" s="412"/>
      <c r="S62" s="412"/>
      <c r="T62" s="412"/>
      <c r="U62" s="412"/>
      <c r="V62" s="412"/>
      <c r="W62" s="412"/>
      <c r="X62" s="412"/>
      <c r="Y62" s="412"/>
      <c r="Z62" s="412"/>
      <c r="AA62" s="412"/>
      <c r="AB62" s="412"/>
      <c r="AC62" s="412"/>
      <c r="AD62" s="412"/>
      <c r="AE62" s="412"/>
    </row>
    <row r="63" spans="2:31" s="2" customFormat="1" x14ac:dyDescent="0.2">
      <c r="B63" s="412"/>
      <c r="C63" s="412"/>
      <c r="D63" s="412"/>
      <c r="E63" s="412"/>
      <c r="F63" s="412"/>
      <c r="G63" s="412"/>
      <c r="H63" s="412"/>
      <c r="I63" s="412"/>
      <c r="J63" s="412"/>
      <c r="K63" s="412"/>
      <c r="L63" s="412"/>
      <c r="M63" s="412"/>
      <c r="N63" s="412"/>
      <c r="O63" s="412"/>
      <c r="P63" s="412"/>
      <c r="Q63" s="412"/>
      <c r="R63" s="412"/>
      <c r="S63" s="412"/>
      <c r="T63" s="412"/>
      <c r="U63" s="412"/>
      <c r="V63" s="412"/>
      <c r="W63" s="412"/>
      <c r="X63" s="412"/>
      <c r="Y63" s="412"/>
      <c r="Z63" s="412"/>
      <c r="AA63" s="412"/>
      <c r="AB63" s="412"/>
      <c r="AC63" s="412"/>
      <c r="AD63" s="412"/>
      <c r="AE63" s="412"/>
    </row>
    <row r="64" spans="2:31" s="2" customFormat="1" x14ac:dyDescent="0.2">
      <c r="B64" s="412"/>
      <c r="C64" s="412"/>
      <c r="D64" s="412"/>
      <c r="E64" s="412"/>
      <c r="F64" s="412"/>
      <c r="G64" s="412"/>
      <c r="H64" s="412"/>
      <c r="I64" s="412"/>
      <c r="J64" s="412"/>
      <c r="K64" s="412"/>
      <c r="L64" s="412"/>
      <c r="M64" s="412"/>
      <c r="N64" s="412"/>
      <c r="O64" s="412"/>
      <c r="P64" s="412"/>
      <c r="Q64" s="412"/>
      <c r="R64" s="412"/>
      <c r="S64" s="412"/>
      <c r="T64" s="412"/>
      <c r="U64" s="412"/>
      <c r="V64" s="412"/>
      <c r="W64" s="412"/>
      <c r="X64" s="412"/>
      <c r="Y64" s="412"/>
      <c r="Z64" s="412"/>
      <c r="AA64" s="412"/>
      <c r="AB64" s="412"/>
      <c r="AC64" s="412"/>
      <c r="AD64" s="412"/>
      <c r="AE64" s="412"/>
    </row>
    <row r="65" spans="2:33" s="2" customFormat="1" x14ac:dyDescent="0.2">
      <c r="B65" s="412"/>
      <c r="C65" s="412"/>
      <c r="D65" s="412"/>
      <c r="E65" s="412"/>
      <c r="F65" s="412"/>
      <c r="G65" s="412"/>
      <c r="H65" s="412"/>
      <c r="I65" s="412"/>
      <c r="J65" s="412"/>
      <c r="K65" s="412"/>
      <c r="L65" s="412"/>
      <c r="M65" s="412"/>
      <c r="N65" s="412"/>
      <c r="O65" s="412"/>
      <c r="P65" s="412"/>
      <c r="Q65" s="412"/>
      <c r="R65" s="412"/>
      <c r="S65" s="412"/>
      <c r="T65" s="412"/>
      <c r="U65" s="412"/>
      <c r="V65" s="412"/>
      <c r="W65" s="412"/>
      <c r="X65" s="412"/>
      <c r="Y65" s="412"/>
      <c r="Z65" s="412"/>
      <c r="AA65" s="412"/>
      <c r="AB65" s="412"/>
      <c r="AC65" s="412"/>
      <c r="AD65" s="412"/>
      <c r="AE65" s="412"/>
    </row>
    <row r="66" spans="2:33" s="2" customFormat="1" x14ac:dyDescent="0.2">
      <c r="B66" s="412"/>
      <c r="C66" s="412"/>
      <c r="D66" s="412"/>
      <c r="E66" s="412"/>
      <c r="F66" s="412"/>
      <c r="G66" s="412"/>
      <c r="H66" s="412"/>
      <c r="I66" s="412"/>
      <c r="J66" s="412"/>
      <c r="K66" s="412"/>
      <c r="L66" s="412"/>
      <c r="M66" s="412"/>
      <c r="N66" s="412"/>
      <c r="O66" s="412"/>
      <c r="P66" s="412"/>
      <c r="Q66" s="412"/>
      <c r="R66" s="412"/>
      <c r="S66" s="412"/>
      <c r="T66" s="412"/>
      <c r="U66" s="412"/>
      <c r="V66" s="412"/>
      <c r="W66" s="412"/>
      <c r="X66" s="412"/>
      <c r="Y66" s="412"/>
      <c r="Z66" s="412"/>
      <c r="AA66" s="412"/>
      <c r="AB66" s="412"/>
      <c r="AC66" s="412"/>
      <c r="AD66" s="412"/>
      <c r="AE66" s="412"/>
    </row>
    <row r="67" spans="2:33" s="2" customFormat="1" ht="12.75" customHeight="1" x14ac:dyDescent="0.2">
      <c r="B67" s="412" t="s">
        <v>1323</v>
      </c>
      <c r="C67" s="412"/>
      <c r="D67" s="412"/>
      <c r="E67" s="412"/>
      <c r="F67" s="412"/>
      <c r="G67" s="412"/>
      <c r="H67" s="412"/>
      <c r="I67" s="412"/>
      <c r="J67" s="412"/>
      <c r="K67" s="412"/>
      <c r="L67" s="412"/>
      <c r="M67" s="412"/>
      <c r="N67" s="412"/>
      <c r="O67" s="412"/>
      <c r="P67" s="412"/>
      <c r="Q67" s="412"/>
      <c r="R67" s="412"/>
      <c r="S67" s="412"/>
      <c r="T67" s="412"/>
      <c r="U67" s="412"/>
      <c r="V67" s="412"/>
      <c r="W67" s="412"/>
      <c r="X67" s="412"/>
      <c r="Y67" s="412"/>
      <c r="Z67" s="412"/>
      <c r="AA67" s="412"/>
      <c r="AB67" s="412"/>
      <c r="AC67" s="412"/>
      <c r="AD67" s="412"/>
      <c r="AE67" s="412"/>
      <c r="AF67" s="66"/>
      <c r="AG67" s="66"/>
    </row>
    <row r="68" spans="2:33" s="2" customFormat="1" ht="12.75" customHeight="1" x14ac:dyDescent="0.2">
      <c r="B68" s="412"/>
      <c r="C68" s="412"/>
      <c r="D68" s="412"/>
      <c r="E68" s="412"/>
      <c r="F68" s="412"/>
      <c r="G68" s="412"/>
      <c r="H68" s="412"/>
      <c r="I68" s="412"/>
      <c r="J68" s="412"/>
      <c r="K68" s="412"/>
      <c r="L68" s="412"/>
      <c r="M68" s="412"/>
      <c r="N68" s="412"/>
      <c r="O68" s="412"/>
      <c r="P68" s="412"/>
      <c r="Q68" s="412"/>
      <c r="R68" s="412"/>
      <c r="S68" s="412"/>
      <c r="T68" s="412"/>
      <c r="U68" s="412"/>
      <c r="V68" s="412"/>
      <c r="W68" s="412"/>
      <c r="X68" s="412"/>
      <c r="Y68" s="412"/>
      <c r="Z68" s="412"/>
      <c r="AA68" s="412"/>
      <c r="AB68" s="412"/>
      <c r="AC68" s="412"/>
      <c r="AD68" s="412"/>
      <c r="AE68" s="412"/>
      <c r="AF68" s="66"/>
      <c r="AG68" s="66"/>
    </row>
    <row r="69" spans="2:33" s="2" customFormat="1" x14ac:dyDescent="0.2">
      <c r="B69" s="410" t="s">
        <v>1324</v>
      </c>
      <c r="C69" s="410"/>
      <c r="D69" s="410"/>
      <c r="E69" s="410"/>
      <c r="F69" s="410"/>
      <c r="G69" s="410"/>
      <c r="H69" s="410"/>
      <c r="I69" s="410"/>
      <c r="J69" s="410"/>
      <c r="K69" s="410"/>
      <c r="L69" s="410"/>
      <c r="M69" s="410"/>
      <c r="N69" s="410"/>
      <c r="O69" s="410"/>
      <c r="P69" s="410"/>
      <c r="Q69" s="410"/>
      <c r="R69" s="410"/>
      <c r="S69" s="410"/>
      <c r="T69" s="410"/>
      <c r="U69" s="410"/>
      <c r="V69" s="410"/>
      <c r="W69" s="410"/>
      <c r="X69" s="410"/>
      <c r="Y69" s="410"/>
      <c r="Z69" s="410"/>
      <c r="AA69" s="410"/>
      <c r="AB69" s="410"/>
      <c r="AC69" s="410"/>
      <c r="AD69" s="410"/>
      <c r="AE69" s="410"/>
    </row>
    <row r="70" spans="2:33" s="2" customFormat="1" ht="13.5" customHeight="1" x14ac:dyDescent="0.2">
      <c r="B70" s="410"/>
      <c r="C70" s="410"/>
      <c r="D70" s="410"/>
      <c r="E70" s="410"/>
      <c r="F70" s="410"/>
      <c r="G70" s="410"/>
      <c r="H70" s="410"/>
      <c r="I70" s="410"/>
      <c r="J70" s="410"/>
      <c r="K70" s="410"/>
      <c r="L70" s="410"/>
      <c r="M70" s="410"/>
      <c r="N70" s="410"/>
      <c r="O70" s="410"/>
      <c r="P70" s="410"/>
      <c r="Q70" s="410"/>
      <c r="R70" s="410"/>
      <c r="S70" s="410"/>
      <c r="T70" s="410"/>
      <c r="U70" s="410"/>
      <c r="V70" s="410"/>
      <c r="W70" s="410"/>
      <c r="X70" s="410"/>
      <c r="Y70" s="410"/>
      <c r="Z70" s="410"/>
      <c r="AA70" s="410"/>
      <c r="AB70" s="410"/>
      <c r="AC70" s="410"/>
      <c r="AD70" s="410"/>
      <c r="AE70" s="410"/>
    </row>
    <row r="71" spans="2:33" ht="13.5" customHeight="1" x14ac:dyDescent="0.2">
      <c r="B71" s="410"/>
      <c r="C71" s="410"/>
      <c r="D71" s="410"/>
      <c r="E71" s="410"/>
      <c r="F71" s="410"/>
      <c r="G71" s="410"/>
      <c r="H71" s="410"/>
      <c r="I71" s="410"/>
      <c r="J71" s="410"/>
      <c r="K71" s="410"/>
      <c r="L71" s="410"/>
      <c r="M71" s="410"/>
      <c r="N71" s="410"/>
      <c r="O71" s="410"/>
      <c r="P71" s="410"/>
      <c r="Q71" s="410"/>
      <c r="R71" s="410"/>
      <c r="S71" s="410"/>
      <c r="T71" s="410"/>
      <c r="U71" s="410"/>
      <c r="V71" s="410"/>
      <c r="W71" s="410"/>
      <c r="X71" s="410"/>
      <c r="Y71" s="410"/>
      <c r="Z71" s="410"/>
      <c r="AA71" s="410"/>
      <c r="AB71" s="410"/>
      <c r="AC71" s="410"/>
      <c r="AD71" s="410"/>
      <c r="AE71" s="410"/>
    </row>
    <row r="72" spans="2:33" x14ac:dyDescent="0.2">
      <c r="B72" s="410" t="s">
        <v>1325</v>
      </c>
      <c r="C72" s="410"/>
      <c r="D72" s="410"/>
      <c r="E72" s="410"/>
      <c r="F72" s="410"/>
      <c r="G72" s="410"/>
      <c r="H72" s="410"/>
      <c r="I72" s="410"/>
      <c r="J72" s="410"/>
      <c r="K72" s="410"/>
      <c r="L72" s="410"/>
      <c r="M72" s="410"/>
      <c r="N72" s="410"/>
      <c r="O72" s="410"/>
      <c r="P72" s="410"/>
      <c r="Q72" s="410"/>
      <c r="R72" s="410"/>
      <c r="S72" s="410"/>
      <c r="T72" s="410"/>
      <c r="U72" s="410"/>
      <c r="V72" s="410"/>
      <c r="W72" s="410"/>
      <c r="X72" s="410"/>
      <c r="Y72" s="410"/>
      <c r="Z72" s="410"/>
      <c r="AA72" s="410"/>
      <c r="AB72" s="410"/>
      <c r="AC72" s="410"/>
      <c r="AD72" s="410"/>
      <c r="AE72" s="410"/>
    </row>
    <row r="73" spans="2:33" ht="13.5" customHeight="1" x14ac:dyDescent="0.2">
      <c r="B73" s="410"/>
      <c r="C73" s="410"/>
      <c r="D73" s="410"/>
      <c r="E73" s="410"/>
      <c r="F73" s="410"/>
      <c r="G73" s="410"/>
      <c r="H73" s="410"/>
      <c r="I73" s="410"/>
      <c r="J73" s="410"/>
      <c r="K73" s="410"/>
      <c r="L73" s="410"/>
      <c r="M73" s="410"/>
      <c r="N73" s="410"/>
      <c r="O73" s="410"/>
      <c r="P73" s="410"/>
      <c r="Q73" s="410"/>
      <c r="R73" s="410"/>
      <c r="S73" s="410"/>
      <c r="T73" s="410"/>
      <c r="U73" s="410"/>
      <c r="V73" s="410"/>
      <c r="W73" s="410"/>
      <c r="X73" s="410"/>
      <c r="Y73" s="410"/>
      <c r="Z73" s="410"/>
      <c r="AA73" s="410"/>
      <c r="AB73" s="410"/>
      <c r="AC73" s="410"/>
      <c r="AD73" s="410"/>
      <c r="AE73" s="410"/>
    </row>
    <row r="74" spans="2:33" ht="13.5" customHeight="1" x14ac:dyDescent="0.2">
      <c r="B74" s="410"/>
      <c r="C74" s="410"/>
      <c r="D74" s="410"/>
      <c r="E74" s="410"/>
      <c r="F74" s="410"/>
      <c r="G74" s="410"/>
      <c r="H74" s="410"/>
      <c r="I74" s="410"/>
      <c r="J74" s="410"/>
      <c r="K74" s="410"/>
      <c r="L74" s="410"/>
      <c r="M74" s="410"/>
      <c r="N74" s="410"/>
      <c r="O74" s="410"/>
      <c r="P74" s="410"/>
      <c r="Q74" s="410"/>
      <c r="R74" s="410"/>
      <c r="S74" s="410"/>
      <c r="T74" s="410"/>
      <c r="U74" s="410"/>
      <c r="V74" s="410"/>
      <c r="W74" s="410"/>
      <c r="X74" s="410"/>
      <c r="Y74" s="410"/>
      <c r="Z74" s="410"/>
      <c r="AA74" s="410"/>
      <c r="AB74" s="410"/>
      <c r="AC74" s="410"/>
      <c r="AD74" s="410"/>
      <c r="AE74" s="410"/>
    </row>
    <row r="75" spans="2:33" ht="13.5" customHeight="1" x14ac:dyDescent="0.2">
      <c r="B75" s="410" t="s">
        <v>1326</v>
      </c>
      <c r="C75" s="410"/>
      <c r="D75" s="410"/>
      <c r="E75" s="410"/>
      <c r="F75" s="410"/>
      <c r="G75" s="410"/>
      <c r="H75" s="410"/>
      <c r="I75" s="410"/>
      <c r="J75" s="410"/>
      <c r="K75" s="410"/>
      <c r="L75" s="410"/>
      <c r="M75" s="410"/>
      <c r="N75" s="410"/>
      <c r="O75" s="410"/>
      <c r="P75" s="410"/>
      <c r="Q75" s="410"/>
      <c r="R75" s="410"/>
      <c r="S75" s="410"/>
      <c r="T75" s="410"/>
      <c r="U75" s="410"/>
      <c r="V75" s="410"/>
      <c r="W75" s="410"/>
      <c r="X75" s="410"/>
      <c r="Y75" s="410"/>
      <c r="Z75" s="410"/>
      <c r="AA75" s="410"/>
      <c r="AB75" s="410"/>
      <c r="AC75" s="410"/>
      <c r="AD75" s="410"/>
      <c r="AE75" s="410"/>
    </row>
    <row r="76" spans="2:33" ht="13.5" customHeight="1" x14ac:dyDescent="0.2">
      <c r="B76" s="410"/>
      <c r="C76" s="410"/>
      <c r="D76" s="410"/>
      <c r="E76" s="410"/>
      <c r="F76" s="410"/>
      <c r="G76" s="410"/>
      <c r="H76" s="410"/>
      <c r="I76" s="410"/>
      <c r="J76" s="410"/>
      <c r="K76" s="410"/>
      <c r="L76" s="410"/>
      <c r="M76" s="410"/>
      <c r="N76" s="410"/>
      <c r="O76" s="410"/>
      <c r="P76" s="410"/>
      <c r="Q76" s="410"/>
      <c r="R76" s="410"/>
      <c r="S76" s="410"/>
      <c r="T76" s="410"/>
      <c r="U76" s="410"/>
      <c r="V76" s="410"/>
      <c r="W76" s="410"/>
      <c r="X76" s="410"/>
      <c r="Y76" s="410"/>
      <c r="Z76" s="410"/>
      <c r="AA76" s="410"/>
      <c r="AB76" s="410"/>
      <c r="AC76" s="410"/>
      <c r="AD76" s="410"/>
      <c r="AE76" s="410"/>
    </row>
    <row r="77" spans="2:33" ht="13.5" customHeight="1" x14ac:dyDescent="0.2">
      <c r="B77" s="410"/>
      <c r="C77" s="410"/>
      <c r="D77" s="410"/>
      <c r="E77" s="410"/>
      <c r="F77" s="410"/>
      <c r="G77" s="410"/>
      <c r="H77" s="410"/>
      <c r="I77" s="410"/>
      <c r="J77" s="410"/>
      <c r="K77" s="410"/>
      <c r="L77" s="410"/>
      <c r="M77" s="410"/>
      <c r="N77" s="410"/>
      <c r="O77" s="410"/>
      <c r="P77" s="410"/>
      <c r="Q77" s="410"/>
      <c r="R77" s="410"/>
      <c r="S77" s="410"/>
      <c r="T77" s="410"/>
      <c r="U77" s="410"/>
      <c r="V77" s="410"/>
      <c r="W77" s="410"/>
      <c r="X77" s="410"/>
      <c r="Y77" s="410"/>
      <c r="Z77" s="410"/>
      <c r="AA77" s="410"/>
      <c r="AB77" s="410"/>
      <c r="AC77" s="410"/>
      <c r="AD77" s="410"/>
      <c r="AE77" s="410"/>
    </row>
    <row r="78" spans="2:33" ht="13.5" customHeight="1" x14ac:dyDescent="0.2">
      <c r="B78" s="410" t="s">
        <v>1327</v>
      </c>
      <c r="C78" s="410"/>
      <c r="D78" s="410"/>
      <c r="E78" s="410"/>
      <c r="F78" s="410"/>
      <c r="G78" s="410"/>
      <c r="H78" s="410"/>
      <c r="I78" s="410"/>
      <c r="J78" s="410"/>
      <c r="K78" s="410"/>
      <c r="L78" s="410"/>
      <c r="M78" s="410"/>
      <c r="N78" s="410"/>
      <c r="O78" s="410"/>
      <c r="P78" s="410"/>
      <c r="Q78" s="410"/>
      <c r="R78" s="410"/>
      <c r="S78" s="410"/>
      <c r="T78" s="410"/>
      <c r="U78" s="410"/>
      <c r="V78" s="410"/>
      <c r="W78" s="410"/>
      <c r="X78" s="410"/>
      <c r="Y78" s="410"/>
      <c r="Z78" s="410"/>
      <c r="AA78" s="410"/>
      <c r="AB78" s="410"/>
      <c r="AC78" s="410"/>
      <c r="AD78" s="410"/>
      <c r="AE78" s="410"/>
    </row>
    <row r="79" spans="2:33" ht="13.5" customHeight="1" x14ac:dyDescent="0.2">
      <c r="B79" s="410"/>
      <c r="C79" s="410"/>
      <c r="D79" s="410"/>
      <c r="E79" s="410"/>
      <c r="F79" s="410"/>
      <c r="G79" s="410"/>
      <c r="H79" s="410"/>
      <c r="I79" s="410"/>
      <c r="J79" s="410"/>
      <c r="K79" s="410"/>
      <c r="L79" s="410"/>
      <c r="M79" s="410"/>
      <c r="N79" s="410"/>
      <c r="O79" s="410"/>
      <c r="P79" s="410"/>
      <c r="Q79" s="410"/>
      <c r="R79" s="410"/>
      <c r="S79" s="410"/>
      <c r="T79" s="410"/>
      <c r="U79" s="410"/>
      <c r="V79" s="410"/>
      <c r="W79" s="410"/>
      <c r="X79" s="410"/>
      <c r="Y79" s="410"/>
      <c r="Z79" s="410"/>
      <c r="AA79" s="410"/>
      <c r="AB79" s="410"/>
      <c r="AC79" s="410"/>
      <c r="AD79" s="410"/>
      <c r="AE79" s="410"/>
    </row>
    <row r="80" spans="2:33" x14ac:dyDescent="0.2">
      <c r="B80" s="410"/>
      <c r="C80" s="410"/>
      <c r="D80" s="410"/>
      <c r="E80" s="410"/>
      <c r="F80" s="410"/>
      <c r="G80" s="410"/>
      <c r="H80" s="410"/>
      <c r="I80" s="410"/>
      <c r="J80" s="410"/>
      <c r="K80" s="410"/>
      <c r="L80" s="410"/>
      <c r="M80" s="410"/>
      <c r="N80" s="410"/>
      <c r="O80" s="410"/>
      <c r="P80" s="410"/>
      <c r="Q80" s="410"/>
      <c r="R80" s="410"/>
      <c r="S80" s="410"/>
      <c r="T80" s="410"/>
      <c r="U80" s="410"/>
      <c r="V80" s="410"/>
      <c r="W80" s="410"/>
      <c r="X80" s="410"/>
      <c r="Y80" s="410"/>
      <c r="Z80" s="410"/>
      <c r="AA80" s="410"/>
      <c r="AB80" s="410"/>
      <c r="AC80" s="410"/>
      <c r="AD80" s="410"/>
      <c r="AE80" s="410"/>
    </row>
    <row r="81" spans="2:31" ht="13.5" customHeight="1" x14ac:dyDescent="0.2">
      <c r="B81" s="410" t="s">
        <v>1328</v>
      </c>
      <c r="C81" s="410"/>
      <c r="D81" s="410"/>
      <c r="E81" s="410"/>
      <c r="F81" s="410"/>
      <c r="G81" s="410"/>
      <c r="H81" s="410"/>
      <c r="I81" s="410"/>
      <c r="J81" s="410"/>
      <c r="K81" s="410"/>
      <c r="L81" s="410"/>
      <c r="M81" s="410"/>
      <c r="N81" s="410"/>
      <c r="O81" s="410"/>
      <c r="P81" s="410"/>
      <c r="Q81" s="410"/>
      <c r="R81" s="410"/>
      <c r="S81" s="410"/>
      <c r="T81" s="410"/>
      <c r="U81" s="410"/>
      <c r="V81" s="410"/>
      <c r="W81" s="410"/>
      <c r="X81" s="410"/>
      <c r="Y81" s="410"/>
      <c r="Z81" s="410"/>
      <c r="AA81" s="410"/>
      <c r="AB81" s="410"/>
      <c r="AC81" s="410"/>
      <c r="AD81" s="410"/>
      <c r="AE81" s="410"/>
    </row>
    <row r="82" spans="2:31" x14ac:dyDescent="0.2">
      <c r="B82" s="410"/>
      <c r="C82" s="410"/>
      <c r="D82" s="410"/>
      <c r="E82" s="410"/>
      <c r="F82" s="410"/>
      <c r="G82" s="410"/>
      <c r="H82" s="410"/>
      <c r="I82" s="410"/>
      <c r="J82" s="410"/>
      <c r="K82" s="410"/>
      <c r="L82" s="410"/>
      <c r="M82" s="410"/>
      <c r="N82" s="410"/>
      <c r="O82" s="410"/>
      <c r="P82" s="410"/>
      <c r="Q82" s="410"/>
      <c r="R82" s="410"/>
      <c r="S82" s="410"/>
      <c r="T82" s="410"/>
      <c r="U82" s="410"/>
      <c r="V82" s="410"/>
      <c r="W82" s="410"/>
      <c r="X82" s="410"/>
      <c r="Y82" s="410"/>
      <c r="Z82" s="410"/>
      <c r="AA82" s="410"/>
      <c r="AB82" s="410"/>
      <c r="AC82" s="410"/>
      <c r="AD82" s="410"/>
      <c r="AE82" s="410"/>
    </row>
    <row r="83" spans="2:31" ht="13.5" customHeight="1" x14ac:dyDescent="0.2">
      <c r="B83" s="410"/>
      <c r="C83" s="410"/>
      <c r="D83" s="410"/>
      <c r="E83" s="410"/>
      <c r="F83" s="410"/>
      <c r="G83" s="410"/>
      <c r="H83" s="410"/>
      <c r="I83" s="410"/>
      <c r="J83" s="410"/>
      <c r="K83" s="410"/>
      <c r="L83" s="410"/>
      <c r="M83" s="410"/>
      <c r="N83" s="410"/>
      <c r="O83" s="410"/>
      <c r="P83" s="410"/>
      <c r="Q83" s="410"/>
      <c r="R83" s="410"/>
      <c r="S83" s="410"/>
      <c r="T83" s="410"/>
      <c r="U83" s="410"/>
      <c r="V83" s="410"/>
      <c r="W83" s="410"/>
      <c r="X83" s="410"/>
      <c r="Y83" s="410"/>
      <c r="Z83" s="410"/>
      <c r="AA83" s="410"/>
      <c r="AB83" s="410"/>
      <c r="AC83" s="410"/>
      <c r="AD83" s="410"/>
      <c r="AE83" s="410"/>
    </row>
    <row r="84" spans="2:31" ht="13.5" customHeight="1" x14ac:dyDescent="0.2">
      <c r="B84" s="410" t="s">
        <v>1329</v>
      </c>
      <c r="C84" s="410"/>
      <c r="D84" s="410"/>
      <c r="E84" s="410"/>
      <c r="F84" s="410"/>
      <c r="G84" s="410"/>
      <c r="H84" s="410"/>
      <c r="I84" s="410"/>
      <c r="J84" s="410"/>
      <c r="K84" s="410"/>
      <c r="L84" s="410"/>
      <c r="M84" s="410"/>
      <c r="N84" s="410"/>
      <c r="O84" s="410"/>
      <c r="P84" s="410"/>
      <c r="Q84" s="410"/>
      <c r="R84" s="410"/>
      <c r="S84" s="410"/>
      <c r="T84" s="410"/>
      <c r="U84" s="410"/>
      <c r="V84" s="410"/>
      <c r="W84" s="410"/>
      <c r="X84" s="410"/>
      <c r="Y84" s="410"/>
      <c r="Z84" s="410"/>
      <c r="AA84" s="410"/>
      <c r="AB84" s="410"/>
      <c r="AC84" s="410"/>
      <c r="AD84" s="410"/>
      <c r="AE84" s="410"/>
    </row>
    <row r="85" spans="2:31" ht="13.5" customHeight="1" x14ac:dyDescent="0.2">
      <c r="B85" s="410"/>
      <c r="C85" s="410"/>
      <c r="D85" s="410"/>
      <c r="E85" s="410"/>
      <c r="F85" s="410"/>
      <c r="G85" s="410"/>
      <c r="H85" s="410"/>
      <c r="I85" s="410"/>
      <c r="J85" s="410"/>
      <c r="K85" s="410"/>
      <c r="L85" s="410"/>
      <c r="M85" s="410"/>
      <c r="N85" s="410"/>
      <c r="O85" s="410"/>
      <c r="P85" s="410"/>
      <c r="Q85" s="410"/>
      <c r="R85" s="410"/>
      <c r="S85" s="410"/>
      <c r="T85" s="410"/>
      <c r="U85" s="410"/>
      <c r="V85" s="410"/>
      <c r="W85" s="410"/>
      <c r="X85" s="410"/>
      <c r="Y85" s="410"/>
      <c r="Z85" s="410"/>
      <c r="AA85" s="410"/>
      <c r="AB85" s="410"/>
      <c r="AC85" s="410"/>
      <c r="AD85" s="410"/>
      <c r="AE85" s="410"/>
    </row>
    <row r="86" spans="2:31" ht="13.5" customHeight="1" x14ac:dyDescent="0.2">
      <c r="B86" s="410"/>
      <c r="C86" s="410"/>
      <c r="D86" s="410"/>
      <c r="E86" s="410"/>
      <c r="F86" s="410"/>
      <c r="G86" s="410"/>
      <c r="H86" s="410"/>
      <c r="I86" s="410"/>
      <c r="J86" s="410"/>
      <c r="K86" s="410"/>
      <c r="L86" s="410"/>
      <c r="M86" s="410"/>
      <c r="N86" s="410"/>
      <c r="O86" s="410"/>
      <c r="P86" s="410"/>
      <c r="Q86" s="410"/>
      <c r="R86" s="410"/>
      <c r="S86" s="410"/>
      <c r="T86" s="410"/>
      <c r="U86" s="410"/>
      <c r="V86" s="410"/>
      <c r="W86" s="410"/>
      <c r="X86" s="410"/>
      <c r="Y86" s="410"/>
      <c r="Z86" s="410"/>
      <c r="AA86" s="410"/>
      <c r="AB86" s="410"/>
      <c r="AC86" s="410"/>
      <c r="AD86" s="410"/>
      <c r="AE86" s="410"/>
    </row>
    <row r="87" spans="2:31" ht="13.5" customHeight="1" x14ac:dyDescent="0.2">
      <c r="B87" s="410" t="s">
        <v>1330</v>
      </c>
      <c r="C87" s="410"/>
      <c r="D87" s="410"/>
      <c r="E87" s="410"/>
      <c r="F87" s="410"/>
      <c r="G87" s="410"/>
      <c r="H87" s="410"/>
      <c r="I87" s="410"/>
      <c r="J87" s="410"/>
      <c r="K87" s="410"/>
      <c r="L87" s="410"/>
      <c r="M87" s="410"/>
      <c r="N87" s="410"/>
      <c r="O87" s="410"/>
      <c r="P87" s="410"/>
      <c r="Q87" s="410"/>
      <c r="R87" s="410"/>
      <c r="S87" s="410"/>
      <c r="T87" s="410"/>
      <c r="U87" s="410"/>
      <c r="V87" s="410"/>
      <c r="W87" s="410"/>
      <c r="X87" s="410"/>
      <c r="Y87" s="410"/>
      <c r="Z87" s="410"/>
      <c r="AA87" s="410"/>
      <c r="AB87" s="410"/>
      <c r="AC87" s="410"/>
      <c r="AD87" s="410"/>
      <c r="AE87" s="410"/>
    </row>
    <row r="88" spans="2:31" ht="13.5" customHeight="1" x14ac:dyDescent="0.2">
      <c r="B88" s="410"/>
      <c r="C88" s="410"/>
      <c r="D88" s="410"/>
      <c r="E88" s="410"/>
      <c r="F88" s="410"/>
      <c r="G88" s="410"/>
      <c r="H88" s="410"/>
      <c r="I88" s="410"/>
      <c r="J88" s="410"/>
      <c r="K88" s="410"/>
      <c r="L88" s="410"/>
      <c r="M88" s="410"/>
      <c r="N88" s="410"/>
      <c r="O88" s="410"/>
      <c r="P88" s="410"/>
      <c r="Q88" s="410"/>
      <c r="R88" s="410"/>
      <c r="S88" s="410"/>
      <c r="T88" s="410"/>
      <c r="U88" s="410"/>
      <c r="V88" s="410"/>
      <c r="W88" s="410"/>
      <c r="X88" s="410"/>
      <c r="Y88" s="410"/>
      <c r="Z88" s="410"/>
      <c r="AA88" s="410"/>
      <c r="AB88" s="410"/>
      <c r="AC88" s="410"/>
      <c r="AD88" s="410"/>
      <c r="AE88" s="410"/>
    </row>
    <row r="89" spans="2:31" ht="13.5" customHeight="1" x14ac:dyDescent="0.2">
      <c r="B89" s="410"/>
      <c r="C89" s="410"/>
      <c r="D89" s="410"/>
      <c r="E89" s="410"/>
      <c r="F89" s="410"/>
      <c r="G89" s="410"/>
      <c r="H89" s="410"/>
      <c r="I89" s="410"/>
      <c r="J89" s="410"/>
      <c r="K89" s="410"/>
      <c r="L89" s="410"/>
      <c r="M89" s="410"/>
      <c r="N89" s="410"/>
      <c r="O89" s="410"/>
      <c r="P89" s="410"/>
      <c r="Q89" s="410"/>
      <c r="R89" s="410"/>
      <c r="S89" s="410"/>
      <c r="T89" s="410"/>
      <c r="U89" s="410"/>
      <c r="V89" s="410"/>
      <c r="W89" s="410"/>
      <c r="X89" s="410"/>
      <c r="Y89" s="410"/>
      <c r="Z89" s="410"/>
      <c r="AA89" s="410"/>
      <c r="AB89" s="410"/>
      <c r="AC89" s="410"/>
      <c r="AD89" s="410"/>
      <c r="AE89" s="410"/>
    </row>
    <row r="90" spans="2:31" ht="13.5" customHeight="1" x14ac:dyDescent="0.2">
      <c r="B90" s="410" t="s">
        <v>1331</v>
      </c>
      <c r="C90" s="410"/>
      <c r="D90" s="410"/>
      <c r="E90" s="410"/>
      <c r="F90" s="410"/>
      <c r="G90" s="410"/>
      <c r="H90" s="410"/>
      <c r="I90" s="410"/>
      <c r="J90" s="410"/>
      <c r="K90" s="410"/>
      <c r="L90" s="410"/>
      <c r="M90" s="410"/>
      <c r="N90" s="410"/>
      <c r="O90" s="410"/>
      <c r="P90" s="410"/>
      <c r="Q90" s="410"/>
      <c r="R90" s="410"/>
      <c r="S90" s="410"/>
      <c r="T90" s="410"/>
      <c r="U90" s="410"/>
      <c r="V90" s="410"/>
      <c r="W90" s="410"/>
      <c r="X90" s="410"/>
      <c r="Y90" s="410"/>
      <c r="Z90" s="410"/>
      <c r="AA90" s="410"/>
      <c r="AB90" s="410"/>
      <c r="AC90" s="410"/>
      <c r="AD90" s="410"/>
      <c r="AE90" s="410"/>
    </row>
    <row r="91" spans="2:31" ht="13.5" customHeight="1" x14ac:dyDescent="0.2">
      <c r="B91" s="410"/>
      <c r="C91" s="410"/>
      <c r="D91" s="410"/>
      <c r="E91" s="410"/>
      <c r="F91" s="410"/>
      <c r="G91" s="410"/>
      <c r="H91" s="410"/>
      <c r="I91" s="410"/>
      <c r="J91" s="410"/>
      <c r="K91" s="410"/>
      <c r="L91" s="410"/>
      <c r="M91" s="410"/>
      <c r="N91" s="410"/>
      <c r="O91" s="410"/>
      <c r="P91" s="410"/>
      <c r="Q91" s="410"/>
      <c r="R91" s="410"/>
      <c r="S91" s="410"/>
      <c r="T91" s="410"/>
      <c r="U91" s="410"/>
      <c r="V91" s="410"/>
      <c r="W91" s="410"/>
      <c r="X91" s="410"/>
      <c r="Y91" s="410"/>
      <c r="Z91" s="410"/>
      <c r="AA91" s="410"/>
      <c r="AB91" s="410"/>
      <c r="AC91" s="410"/>
      <c r="AD91" s="410"/>
      <c r="AE91" s="410"/>
    </row>
    <row r="92" spans="2:31" ht="13.5" customHeight="1" x14ac:dyDescent="0.2">
      <c r="B92" s="410"/>
      <c r="C92" s="410"/>
      <c r="D92" s="410"/>
      <c r="E92" s="410"/>
      <c r="F92" s="410"/>
      <c r="G92" s="410"/>
      <c r="H92" s="410"/>
      <c r="I92" s="410"/>
      <c r="J92" s="410"/>
      <c r="K92" s="410"/>
      <c r="L92" s="410"/>
      <c r="M92" s="410"/>
      <c r="N92" s="410"/>
      <c r="O92" s="410"/>
      <c r="P92" s="410"/>
      <c r="Q92" s="410"/>
      <c r="R92" s="410"/>
      <c r="S92" s="410"/>
      <c r="T92" s="410"/>
      <c r="U92" s="410"/>
      <c r="V92" s="410"/>
      <c r="W92" s="410"/>
      <c r="X92" s="410"/>
      <c r="Y92" s="410"/>
      <c r="Z92" s="410"/>
      <c r="AA92" s="410"/>
      <c r="AB92" s="410"/>
      <c r="AC92" s="410"/>
      <c r="AD92" s="410"/>
      <c r="AE92" s="410"/>
    </row>
    <row r="93" spans="2:31" ht="13.5" customHeight="1" x14ac:dyDescent="0.2">
      <c r="B93" s="410" t="s">
        <v>1332</v>
      </c>
      <c r="C93" s="410"/>
      <c r="D93" s="410"/>
      <c r="E93" s="410"/>
      <c r="F93" s="410"/>
      <c r="G93" s="410"/>
      <c r="H93" s="410"/>
      <c r="I93" s="410"/>
      <c r="J93" s="410"/>
      <c r="K93" s="410"/>
      <c r="L93" s="410"/>
      <c r="M93" s="410"/>
      <c r="N93" s="410"/>
      <c r="O93" s="410"/>
      <c r="P93" s="410"/>
      <c r="Q93" s="410"/>
      <c r="R93" s="410"/>
      <c r="S93" s="410"/>
      <c r="T93" s="410"/>
      <c r="U93" s="410"/>
      <c r="V93" s="410"/>
      <c r="W93" s="410"/>
      <c r="X93" s="410"/>
      <c r="Y93" s="410"/>
      <c r="Z93" s="410"/>
      <c r="AA93" s="410"/>
      <c r="AB93" s="410"/>
      <c r="AC93" s="410"/>
      <c r="AD93" s="410"/>
      <c r="AE93" s="410"/>
    </row>
    <row r="94" spans="2:31" ht="13.5" customHeight="1" x14ac:dyDescent="0.2">
      <c r="B94" s="410"/>
      <c r="C94" s="410"/>
      <c r="D94" s="410"/>
      <c r="E94" s="410"/>
      <c r="F94" s="410"/>
      <c r="G94" s="410"/>
      <c r="H94" s="410"/>
      <c r="I94" s="410"/>
      <c r="J94" s="410"/>
      <c r="K94" s="410"/>
      <c r="L94" s="410"/>
      <c r="M94" s="410"/>
      <c r="N94" s="410"/>
      <c r="O94" s="410"/>
      <c r="P94" s="410"/>
      <c r="Q94" s="410"/>
      <c r="R94" s="410"/>
      <c r="S94" s="410"/>
      <c r="T94" s="410"/>
      <c r="U94" s="410"/>
      <c r="V94" s="410"/>
      <c r="W94" s="410"/>
      <c r="X94" s="410"/>
      <c r="Y94" s="410"/>
      <c r="Z94" s="410"/>
      <c r="AA94" s="410"/>
      <c r="AB94" s="410"/>
      <c r="AC94" s="410"/>
      <c r="AD94" s="410"/>
      <c r="AE94" s="410"/>
    </row>
    <row r="95" spans="2:31" ht="13.5" customHeight="1" x14ac:dyDescent="0.2">
      <c r="B95" s="410"/>
      <c r="C95" s="410"/>
      <c r="D95" s="410"/>
      <c r="E95" s="410"/>
      <c r="F95" s="410"/>
      <c r="G95" s="410"/>
      <c r="H95" s="410"/>
      <c r="I95" s="410"/>
      <c r="J95" s="410"/>
      <c r="K95" s="410"/>
      <c r="L95" s="410"/>
      <c r="M95" s="410"/>
      <c r="N95" s="410"/>
      <c r="O95" s="410"/>
      <c r="P95" s="410"/>
      <c r="Q95" s="410"/>
      <c r="R95" s="410"/>
      <c r="S95" s="410"/>
      <c r="T95" s="410"/>
      <c r="U95" s="410"/>
      <c r="V95" s="410"/>
      <c r="W95" s="410"/>
      <c r="X95" s="410"/>
      <c r="Y95" s="410"/>
      <c r="Z95" s="410"/>
      <c r="AA95" s="410"/>
      <c r="AB95" s="410"/>
      <c r="AC95" s="410"/>
      <c r="AD95" s="410"/>
      <c r="AE95" s="410"/>
    </row>
    <row r="96" spans="2:31" ht="13.5" customHeight="1" x14ac:dyDescent="0.2">
      <c r="B96" s="410" t="s">
        <v>1333</v>
      </c>
      <c r="C96" s="410"/>
      <c r="D96" s="410"/>
      <c r="E96" s="410"/>
      <c r="F96" s="410"/>
      <c r="G96" s="410"/>
      <c r="H96" s="410"/>
      <c r="I96" s="410"/>
      <c r="J96" s="410"/>
      <c r="K96" s="410"/>
      <c r="L96" s="410"/>
      <c r="M96" s="410"/>
      <c r="N96" s="410"/>
      <c r="O96" s="410"/>
      <c r="P96" s="410"/>
      <c r="Q96" s="410"/>
      <c r="R96" s="410"/>
      <c r="S96" s="410"/>
      <c r="T96" s="410"/>
      <c r="U96" s="410"/>
      <c r="V96" s="410"/>
      <c r="W96" s="410"/>
      <c r="X96" s="410"/>
      <c r="Y96" s="410"/>
      <c r="Z96" s="410"/>
      <c r="AA96" s="410"/>
      <c r="AB96" s="410"/>
      <c r="AC96" s="410"/>
      <c r="AD96" s="410"/>
      <c r="AE96" s="410"/>
    </row>
    <row r="97" spans="2:31" ht="13.5" customHeight="1" x14ac:dyDescent="0.2">
      <c r="B97" s="410"/>
      <c r="C97" s="410"/>
      <c r="D97" s="410"/>
      <c r="E97" s="410"/>
      <c r="F97" s="410"/>
      <c r="G97" s="410"/>
      <c r="H97" s="410"/>
      <c r="I97" s="410"/>
      <c r="J97" s="410"/>
      <c r="K97" s="410"/>
      <c r="L97" s="410"/>
      <c r="M97" s="410"/>
      <c r="N97" s="410"/>
      <c r="O97" s="410"/>
      <c r="P97" s="410"/>
      <c r="Q97" s="410"/>
      <c r="R97" s="410"/>
      <c r="S97" s="410"/>
      <c r="T97" s="410"/>
      <c r="U97" s="410"/>
      <c r="V97" s="410"/>
      <c r="W97" s="410"/>
      <c r="X97" s="410"/>
      <c r="Y97" s="410"/>
      <c r="Z97" s="410"/>
      <c r="AA97" s="410"/>
      <c r="AB97" s="410"/>
      <c r="AC97" s="410"/>
      <c r="AD97" s="410"/>
      <c r="AE97" s="410"/>
    </row>
    <row r="98" spans="2:31" ht="13.5" customHeight="1" x14ac:dyDescent="0.2">
      <c r="B98" s="410"/>
      <c r="C98" s="410"/>
      <c r="D98" s="410"/>
      <c r="E98" s="410"/>
      <c r="F98" s="410"/>
      <c r="G98" s="410"/>
      <c r="H98" s="410"/>
      <c r="I98" s="410"/>
      <c r="J98" s="410"/>
      <c r="K98" s="410"/>
      <c r="L98" s="410"/>
      <c r="M98" s="410"/>
      <c r="N98" s="410"/>
      <c r="O98" s="410"/>
      <c r="P98" s="410"/>
      <c r="Q98" s="410"/>
      <c r="R98" s="410"/>
      <c r="S98" s="410"/>
      <c r="T98" s="410"/>
      <c r="U98" s="410"/>
      <c r="V98" s="410"/>
      <c r="W98" s="410"/>
      <c r="X98" s="410"/>
      <c r="Y98" s="410"/>
      <c r="Z98" s="410"/>
      <c r="AA98" s="410"/>
      <c r="AB98" s="410"/>
      <c r="AC98" s="410"/>
      <c r="AD98" s="410"/>
      <c r="AE98" s="410"/>
    </row>
    <row r="99" spans="2:31" ht="13.5" customHeight="1" x14ac:dyDescent="0.2">
      <c r="B99" t="s">
        <v>1334</v>
      </c>
    </row>
    <row r="100" spans="2:31" ht="13.5" customHeight="1" x14ac:dyDescent="0.2"/>
    <row r="101" spans="2:31" ht="13.5" customHeight="1" x14ac:dyDescent="0.2"/>
    <row r="102" spans="2:31" ht="12.75" customHeight="1" x14ac:dyDescent="0.2"/>
    <row r="104" spans="2:31" ht="13.5" customHeight="1" x14ac:dyDescent="0.2"/>
    <row r="106" spans="2:31" ht="15" customHeight="1" x14ac:dyDescent="0.2"/>
  </sheetData>
  <mergeCells count="23">
    <mergeCell ref="B72:AE74"/>
    <mergeCell ref="B75:AE77"/>
    <mergeCell ref="B93:AE95"/>
    <mergeCell ref="B96:AE98"/>
    <mergeCell ref="B13:AE14"/>
    <mergeCell ref="B16:AE55"/>
    <mergeCell ref="B57:AE58"/>
    <mergeCell ref="B59:AE61"/>
    <mergeCell ref="B62:AE66"/>
    <mergeCell ref="B67:AE68"/>
    <mergeCell ref="B69:AE71"/>
    <mergeCell ref="B78:AE80"/>
    <mergeCell ref="B81:AE83"/>
    <mergeCell ref="B84:AE86"/>
    <mergeCell ref="B87:AE89"/>
    <mergeCell ref="B90:AE92"/>
    <mergeCell ref="B10:AE12"/>
    <mergeCell ref="B3:E7"/>
    <mergeCell ref="F4:AE6"/>
    <mergeCell ref="F7:M7"/>
    <mergeCell ref="N7:X7"/>
    <mergeCell ref="Y7:AE7"/>
    <mergeCell ref="F3:AE3"/>
  </mergeCells>
  <pageMargins left="0.70866141732283472" right="0.70866141732283472" top="0.74803149606299213" bottom="0.74803149606299213" header="0.31496062992125984" footer="0.31496062992125984"/>
  <pageSetup scale="59" fitToHeight="2"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E670BB-C0DB-42DE-8615-E2ABFD057F2F}">
  <sheetPr codeName="Hoja1">
    <tabColor theme="3" tint="0.249977111117893"/>
    <pageSetUpPr fitToPage="1"/>
  </sheetPr>
  <dimension ref="A1:BC211"/>
  <sheetViews>
    <sheetView showGridLines="0" zoomScaleNormal="100" zoomScaleSheetLayoutView="100" workbookViewId="0">
      <pane ySplit="7" topLeftCell="A9" activePane="bottomLeft" state="frozen"/>
      <selection sqref="A1:XFD1048576"/>
      <selection pane="bottomLeft" activeCell="B3" sqref="B3:AE162"/>
    </sheetView>
  </sheetViews>
  <sheetFormatPr baseColWidth="10" defaultColWidth="11.42578125" defaultRowHeight="13.5" x14ac:dyDescent="0.25"/>
  <cols>
    <col min="1" max="1" width="11.42578125" style="9"/>
    <col min="2" max="31" width="5.28515625" style="9" customWidth="1"/>
    <col min="32" max="32" width="6.7109375" style="9" customWidth="1"/>
    <col min="33" max="33" width="13.140625" style="9" customWidth="1"/>
    <col min="34" max="16384" width="11.42578125" style="9"/>
  </cols>
  <sheetData>
    <row r="1" spans="2:33" x14ac:dyDescent="0.25">
      <c r="B1" s="64">
        <v>1</v>
      </c>
      <c r="C1" s="64">
        <v>2</v>
      </c>
      <c r="D1" s="64">
        <v>3</v>
      </c>
      <c r="E1" s="64">
        <v>4</v>
      </c>
      <c r="F1" s="64">
        <v>5</v>
      </c>
      <c r="G1" s="64">
        <v>6</v>
      </c>
      <c r="H1" s="64">
        <v>7</v>
      </c>
      <c r="I1" s="64">
        <v>8</v>
      </c>
      <c r="J1" s="64">
        <v>9</v>
      </c>
      <c r="K1" s="64">
        <v>10</v>
      </c>
      <c r="L1" s="64">
        <v>11</v>
      </c>
      <c r="M1" s="64">
        <v>12</v>
      </c>
      <c r="N1" s="64">
        <v>13</v>
      </c>
      <c r="O1" s="64">
        <v>14</v>
      </c>
      <c r="P1" s="64">
        <v>15</v>
      </c>
      <c r="Q1" s="64">
        <v>16</v>
      </c>
      <c r="R1" s="64">
        <v>17</v>
      </c>
      <c r="S1" s="64">
        <v>18</v>
      </c>
      <c r="T1" s="64">
        <v>19</v>
      </c>
      <c r="U1" s="64">
        <v>20</v>
      </c>
      <c r="V1" s="64">
        <v>21</v>
      </c>
      <c r="W1" s="64">
        <v>22</v>
      </c>
      <c r="X1" s="64">
        <v>23</v>
      </c>
      <c r="Y1" s="64">
        <v>24</v>
      </c>
      <c r="Z1" s="64">
        <v>25</v>
      </c>
      <c r="AA1" s="64">
        <v>26</v>
      </c>
      <c r="AB1" s="64">
        <v>27</v>
      </c>
      <c r="AC1" s="64">
        <v>28</v>
      </c>
      <c r="AD1" s="64">
        <v>29</v>
      </c>
      <c r="AE1" s="64">
        <v>30</v>
      </c>
    </row>
    <row r="3" spans="2:33" x14ac:dyDescent="0.25">
      <c r="B3" s="330"/>
      <c r="C3" s="330"/>
      <c r="D3" s="330"/>
      <c r="E3" s="330"/>
      <c r="F3" s="334" t="str">
        <f>Instrucciones!F3</f>
        <v>GESTIÓN DE AUTORIZACIONES DE COMERCIALIZACIÓN</v>
      </c>
      <c r="G3" s="334"/>
      <c r="H3" s="334"/>
      <c r="I3" s="334"/>
      <c r="J3" s="334"/>
      <c r="K3" s="334"/>
      <c r="L3" s="334"/>
      <c r="M3" s="334"/>
      <c r="N3" s="334"/>
      <c r="O3" s="334"/>
      <c r="P3" s="334"/>
      <c r="Q3" s="334"/>
      <c r="R3" s="334"/>
      <c r="S3" s="334"/>
      <c r="T3" s="334"/>
      <c r="U3" s="334"/>
      <c r="V3" s="334"/>
      <c r="W3" s="334"/>
      <c r="X3" s="334"/>
      <c r="Y3" s="334"/>
      <c r="Z3" s="334"/>
      <c r="AA3" s="334"/>
      <c r="AB3" s="334"/>
      <c r="AC3" s="334"/>
      <c r="AD3" s="334"/>
      <c r="AE3" s="334"/>
    </row>
    <row r="4" spans="2:33" ht="12.75" customHeight="1" x14ac:dyDescent="0.25">
      <c r="B4" s="330"/>
      <c r="C4" s="330"/>
      <c r="D4" s="330"/>
      <c r="E4" s="330"/>
      <c r="F4" s="331" t="str">
        <f>Instrucciones!$F$4</f>
        <v>FORMULARIO ÚNICO DE BEBIDAS ALCOHOLICAS</v>
      </c>
      <c r="G4" s="331"/>
      <c r="H4" s="331"/>
      <c r="I4" s="331"/>
      <c r="J4" s="331"/>
      <c r="K4" s="331"/>
      <c r="L4" s="331"/>
      <c r="M4" s="331"/>
      <c r="N4" s="331"/>
      <c r="O4" s="331"/>
      <c r="P4" s="331"/>
      <c r="Q4" s="331"/>
      <c r="R4" s="331"/>
      <c r="S4" s="331"/>
      <c r="T4" s="331"/>
      <c r="U4" s="331"/>
      <c r="V4" s="331"/>
      <c r="W4" s="331"/>
      <c r="X4" s="331"/>
      <c r="Y4" s="331"/>
      <c r="Z4" s="331"/>
      <c r="AA4" s="331"/>
      <c r="AB4" s="331"/>
      <c r="AC4" s="331"/>
      <c r="AD4" s="331"/>
      <c r="AE4" s="331"/>
    </row>
    <row r="5" spans="2:33" s="7" customFormat="1" ht="15" customHeight="1" x14ac:dyDescent="0.25">
      <c r="B5" s="330"/>
      <c r="C5" s="330"/>
      <c r="D5" s="330"/>
      <c r="E5" s="330"/>
      <c r="F5" s="331"/>
      <c r="G5" s="331"/>
      <c r="H5" s="331"/>
      <c r="I5" s="331"/>
      <c r="J5" s="331"/>
      <c r="K5" s="331"/>
      <c r="L5" s="331"/>
      <c r="M5" s="331"/>
      <c r="N5" s="331"/>
      <c r="O5" s="331"/>
      <c r="P5" s="331"/>
      <c r="Q5" s="331"/>
      <c r="R5" s="331"/>
      <c r="S5" s="331"/>
      <c r="T5" s="331"/>
      <c r="U5" s="331"/>
      <c r="V5" s="331"/>
      <c r="W5" s="331"/>
      <c r="X5" s="331"/>
      <c r="Y5" s="331"/>
      <c r="Z5" s="331"/>
      <c r="AA5" s="331"/>
      <c r="AB5" s="331"/>
      <c r="AC5" s="331"/>
      <c r="AD5" s="331"/>
      <c r="AE5" s="331"/>
    </row>
    <row r="6" spans="2:33" s="7" customFormat="1" ht="15" customHeight="1" x14ac:dyDescent="0.25">
      <c r="B6" s="330"/>
      <c r="C6" s="330"/>
      <c r="D6" s="330"/>
      <c r="E6" s="330"/>
      <c r="F6" s="331"/>
      <c r="G6" s="331"/>
      <c r="H6" s="331"/>
      <c r="I6" s="331"/>
      <c r="J6" s="331"/>
      <c r="K6" s="331"/>
      <c r="L6" s="331"/>
      <c r="M6" s="331"/>
      <c r="N6" s="331"/>
      <c r="O6" s="331"/>
      <c r="P6" s="331"/>
      <c r="Q6" s="331"/>
      <c r="R6" s="331"/>
      <c r="S6" s="331"/>
      <c r="T6" s="331"/>
      <c r="U6" s="331"/>
      <c r="V6" s="331"/>
      <c r="W6" s="331"/>
      <c r="X6" s="331"/>
      <c r="Y6" s="331"/>
      <c r="Z6" s="331"/>
      <c r="AA6" s="331"/>
      <c r="AB6" s="331"/>
      <c r="AC6" s="331"/>
      <c r="AD6" s="331"/>
      <c r="AE6" s="331"/>
    </row>
    <row r="7" spans="2:33" s="7" customFormat="1" ht="15" x14ac:dyDescent="0.25">
      <c r="B7" s="330"/>
      <c r="C7" s="330"/>
      <c r="D7" s="330"/>
      <c r="E7" s="330"/>
      <c r="F7" s="332" t="str">
        <f>Instrucciones!$F$7</f>
        <v>Código: ACOM-FOR152</v>
      </c>
      <c r="G7" s="332"/>
      <c r="H7" s="332"/>
      <c r="I7" s="332"/>
      <c r="J7" s="332"/>
      <c r="K7" s="332"/>
      <c r="L7" s="332"/>
      <c r="M7" s="332"/>
      <c r="N7" s="333" t="str">
        <f>Instrucciones!$N$7</f>
        <v>Versión: 02</v>
      </c>
      <c r="O7" s="333"/>
      <c r="P7" s="333"/>
      <c r="Q7" s="333"/>
      <c r="R7" s="333"/>
      <c r="S7" s="333"/>
      <c r="T7" s="333"/>
      <c r="U7" s="333"/>
      <c r="V7" s="333"/>
      <c r="W7" s="333"/>
      <c r="X7" s="333"/>
      <c r="Y7" s="332" t="str">
        <f>Instrucciones!$Y$7</f>
        <v>Fecha de Emisión: 2026-06-21</v>
      </c>
      <c r="Z7" s="332"/>
      <c r="AA7" s="332"/>
      <c r="AB7" s="332"/>
      <c r="AC7" s="332"/>
      <c r="AD7" s="332"/>
      <c r="AE7" s="332"/>
    </row>
    <row r="8" spans="2:33" s="7" customFormat="1" ht="13.5" customHeight="1" x14ac:dyDescent="0.25">
      <c r="B8" s="9"/>
      <c r="C8" s="9"/>
      <c r="D8" s="9"/>
      <c r="E8" s="45"/>
      <c r="F8" s="74"/>
      <c r="G8" s="74"/>
      <c r="H8" s="74"/>
      <c r="I8" s="74"/>
      <c r="J8" s="74"/>
      <c r="K8" s="74"/>
      <c r="L8" s="74"/>
      <c r="M8" s="74"/>
      <c r="N8" s="74"/>
      <c r="O8" s="74"/>
      <c r="P8" s="74"/>
      <c r="Q8" s="74"/>
      <c r="R8" s="74"/>
      <c r="S8" s="74"/>
      <c r="T8" s="74"/>
      <c r="U8" s="74"/>
      <c r="V8" s="74"/>
      <c r="W8" s="75"/>
      <c r="X8" s="75"/>
      <c r="Y8" s="74"/>
      <c r="Z8" s="74"/>
      <c r="AA8" s="74"/>
      <c r="AB8" s="74"/>
      <c r="AC8" s="74"/>
      <c r="AD8" s="74"/>
      <c r="AE8" s="74"/>
    </row>
    <row r="9" spans="2:33" s="7" customFormat="1" ht="13.5" customHeight="1" x14ac:dyDescent="0.25"/>
    <row r="10" spans="2:33" ht="13.5" customHeight="1" x14ac:dyDescent="0.25">
      <c r="B10" s="494" t="s">
        <v>1335</v>
      </c>
      <c r="C10" s="495"/>
      <c r="D10" s="495"/>
      <c r="E10" s="495"/>
      <c r="F10" s="495"/>
      <c r="G10" s="495"/>
      <c r="H10" s="495"/>
      <c r="I10" s="495"/>
      <c r="J10" s="495"/>
      <c r="K10" s="495"/>
      <c r="L10" s="495"/>
      <c r="M10" s="495"/>
      <c r="N10" s="495"/>
      <c r="O10" s="495"/>
      <c r="P10" s="495"/>
      <c r="Q10" s="495"/>
      <c r="R10" s="495"/>
      <c r="S10" s="495"/>
      <c r="T10" s="495"/>
      <c r="U10" s="495"/>
      <c r="V10" s="495"/>
      <c r="W10" s="495"/>
      <c r="X10" s="495"/>
      <c r="Y10" s="495"/>
      <c r="Z10" s="495"/>
      <c r="AA10" s="495"/>
      <c r="AB10" s="495"/>
      <c r="AC10" s="495"/>
      <c r="AD10" s="495"/>
      <c r="AE10" s="496"/>
      <c r="AF10" s="8"/>
      <c r="AG10" s="8"/>
    </row>
    <row r="11" spans="2:33" ht="13.5" customHeight="1" x14ac:dyDescent="0.25">
      <c r="B11" s="497" t="s">
        <v>1336</v>
      </c>
      <c r="C11" s="498"/>
      <c r="D11" s="498"/>
      <c r="E11" s="498"/>
      <c r="F11" s="498"/>
      <c r="G11" s="498"/>
      <c r="H11" s="498"/>
      <c r="I11" s="498"/>
      <c r="J11" s="498"/>
      <c r="K11" s="498"/>
      <c r="L11" s="498"/>
      <c r="M11" s="498"/>
      <c r="N11" s="498"/>
      <c r="O11" s="498"/>
      <c r="P11" s="498"/>
      <c r="Q11" s="498"/>
      <c r="R11" s="498"/>
      <c r="S11" s="498"/>
      <c r="T11" s="498"/>
      <c r="U11" s="498"/>
      <c r="V11" s="498"/>
      <c r="W11" s="498"/>
      <c r="X11" s="498"/>
      <c r="Y11" s="498"/>
      <c r="Z11" s="498"/>
      <c r="AA11" s="498"/>
      <c r="AB11" s="498"/>
      <c r="AC11" s="498"/>
      <c r="AD11" s="498"/>
      <c r="AE11" s="499"/>
      <c r="AF11" s="8"/>
      <c r="AG11" s="8"/>
    </row>
    <row r="12" spans="2:33" ht="13.5" customHeight="1" x14ac:dyDescent="0.25">
      <c r="B12" s="440" t="s">
        <v>1337</v>
      </c>
      <c r="C12" s="441"/>
      <c r="D12" s="441"/>
      <c r="E12" s="441"/>
      <c r="F12" s="441"/>
      <c r="G12" s="441"/>
      <c r="H12" s="441"/>
      <c r="I12" s="441"/>
      <c r="J12" s="441"/>
      <c r="K12" s="441"/>
      <c r="L12" s="441"/>
      <c r="M12" s="441"/>
      <c r="N12" s="441"/>
      <c r="O12" s="441"/>
      <c r="P12" s="441"/>
      <c r="Q12" s="441"/>
      <c r="R12" s="441"/>
      <c r="S12" s="441"/>
      <c r="T12" s="441"/>
      <c r="U12" s="441"/>
      <c r="V12" s="441"/>
      <c r="W12" s="441"/>
      <c r="X12" s="441"/>
      <c r="Y12" s="441"/>
      <c r="Z12" s="441"/>
      <c r="AA12" s="441"/>
      <c r="AB12" s="441"/>
      <c r="AC12" s="441"/>
      <c r="AD12" s="441"/>
      <c r="AE12" s="442"/>
      <c r="AF12" s="8"/>
      <c r="AG12" s="8"/>
    </row>
    <row r="13" spans="2:33" ht="13.5" customHeight="1" x14ac:dyDescent="0.25">
      <c r="B13" s="450" t="s">
        <v>1338</v>
      </c>
      <c r="C13" s="451"/>
      <c r="D13" s="451"/>
      <c r="E13" s="451"/>
      <c r="F13" s="451"/>
      <c r="G13" s="451"/>
      <c r="H13" s="451"/>
      <c r="I13" s="451"/>
      <c r="J13" s="451"/>
      <c r="K13" s="451"/>
      <c r="L13" s="451"/>
      <c r="M13" s="451"/>
      <c r="N13" s="451"/>
      <c r="O13" s="451"/>
      <c r="P13" s="451"/>
      <c r="Q13" s="451"/>
      <c r="R13" s="451"/>
      <c r="S13" s="451"/>
      <c r="T13" s="451"/>
      <c r="U13" s="451"/>
      <c r="V13" s="451"/>
      <c r="W13" s="451"/>
      <c r="X13" s="451"/>
      <c r="Y13" s="451"/>
      <c r="Z13" s="451"/>
      <c r="AA13" s="451"/>
      <c r="AB13" s="451"/>
      <c r="AC13" s="451"/>
      <c r="AD13" s="451"/>
      <c r="AE13" s="452"/>
      <c r="AF13" s="8"/>
      <c r="AG13" s="8"/>
    </row>
    <row r="14" spans="2:33" ht="13.5" customHeight="1" x14ac:dyDescent="0.25">
      <c r="B14" s="453"/>
      <c r="C14" s="454"/>
      <c r="D14" s="454"/>
      <c r="E14" s="454"/>
      <c r="F14" s="454"/>
      <c r="G14" s="454"/>
      <c r="H14" s="454"/>
      <c r="I14" s="454"/>
      <c r="J14" s="454"/>
      <c r="K14" s="454"/>
      <c r="L14" s="454"/>
      <c r="M14" s="454"/>
      <c r="N14" s="454"/>
      <c r="O14" s="454"/>
      <c r="P14" s="454"/>
      <c r="Q14" s="454"/>
      <c r="R14" s="454"/>
      <c r="S14" s="454"/>
      <c r="T14" s="454"/>
      <c r="U14" s="454"/>
      <c r="V14" s="454"/>
      <c r="W14" s="454"/>
      <c r="X14" s="454"/>
      <c r="Y14" s="454"/>
      <c r="Z14" s="454"/>
      <c r="AA14" s="454"/>
      <c r="AB14" s="454"/>
      <c r="AC14" s="454"/>
      <c r="AD14" s="454"/>
      <c r="AE14" s="455"/>
      <c r="AF14" s="8"/>
      <c r="AG14" s="8"/>
    </row>
    <row r="15" spans="2:33" ht="13.5" customHeight="1" x14ac:dyDescent="0.25">
      <c r="B15" s="453"/>
      <c r="C15" s="454"/>
      <c r="D15" s="454"/>
      <c r="E15" s="454"/>
      <c r="F15" s="454"/>
      <c r="G15" s="454"/>
      <c r="H15" s="454"/>
      <c r="I15" s="454"/>
      <c r="J15" s="454"/>
      <c r="K15" s="454"/>
      <c r="L15" s="454"/>
      <c r="M15" s="454"/>
      <c r="N15" s="454"/>
      <c r="O15" s="454"/>
      <c r="P15" s="454"/>
      <c r="Q15" s="454"/>
      <c r="R15" s="454"/>
      <c r="S15" s="454"/>
      <c r="T15" s="454"/>
      <c r="U15" s="454"/>
      <c r="V15" s="454"/>
      <c r="W15" s="454"/>
      <c r="X15" s="454"/>
      <c r="Y15" s="454"/>
      <c r="Z15" s="454"/>
      <c r="AA15" s="454"/>
      <c r="AB15" s="454"/>
      <c r="AC15" s="454"/>
      <c r="AD15" s="454"/>
      <c r="AE15" s="455"/>
      <c r="AF15" s="8"/>
      <c r="AG15" s="8"/>
    </row>
    <row r="16" spans="2:33" ht="13.5" customHeight="1" x14ac:dyDescent="0.25">
      <c r="B16" s="453"/>
      <c r="C16" s="454"/>
      <c r="D16" s="454"/>
      <c r="E16" s="454"/>
      <c r="F16" s="454"/>
      <c r="G16" s="454"/>
      <c r="H16" s="454"/>
      <c r="I16" s="454"/>
      <c r="J16" s="454"/>
      <c r="K16" s="454"/>
      <c r="L16" s="454"/>
      <c r="M16" s="454"/>
      <c r="N16" s="454"/>
      <c r="O16" s="454"/>
      <c r="P16" s="454"/>
      <c r="Q16" s="454"/>
      <c r="R16" s="454"/>
      <c r="S16" s="454"/>
      <c r="T16" s="454"/>
      <c r="U16" s="454"/>
      <c r="V16" s="454"/>
      <c r="W16" s="454"/>
      <c r="X16" s="454"/>
      <c r="Y16" s="454"/>
      <c r="Z16" s="454"/>
      <c r="AA16" s="454"/>
      <c r="AB16" s="454"/>
      <c r="AC16" s="454"/>
      <c r="AD16" s="454"/>
      <c r="AE16" s="455"/>
      <c r="AF16" s="8"/>
      <c r="AG16" s="8"/>
    </row>
    <row r="17" spans="1:33" ht="13.5" customHeight="1" x14ac:dyDescent="0.25">
      <c r="B17" s="453"/>
      <c r="C17" s="454"/>
      <c r="D17" s="454"/>
      <c r="E17" s="454"/>
      <c r="F17" s="454"/>
      <c r="G17" s="454"/>
      <c r="H17" s="454"/>
      <c r="I17" s="454"/>
      <c r="J17" s="454"/>
      <c r="K17" s="454"/>
      <c r="L17" s="454"/>
      <c r="M17" s="454"/>
      <c r="N17" s="454"/>
      <c r="O17" s="454"/>
      <c r="P17" s="454"/>
      <c r="Q17" s="454"/>
      <c r="R17" s="454"/>
      <c r="S17" s="454"/>
      <c r="T17" s="454"/>
      <c r="U17" s="454"/>
      <c r="V17" s="454"/>
      <c r="W17" s="454"/>
      <c r="X17" s="454"/>
      <c r="Y17" s="454"/>
      <c r="Z17" s="454"/>
      <c r="AA17" s="454"/>
      <c r="AB17" s="454"/>
      <c r="AC17" s="454"/>
      <c r="AD17" s="454"/>
      <c r="AE17" s="455"/>
      <c r="AF17" s="8"/>
      <c r="AG17" s="8"/>
    </row>
    <row r="18" spans="1:33" ht="13.5" customHeight="1" x14ac:dyDescent="0.25">
      <c r="B18" s="453"/>
      <c r="C18" s="454"/>
      <c r="D18" s="454"/>
      <c r="E18" s="454"/>
      <c r="F18" s="454"/>
      <c r="G18" s="454"/>
      <c r="H18" s="454"/>
      <c r="I18" s="454"/>
      <c r="J18" s="454"/>
      <c r="K18" s="454"/>
      <c r="L18" s="454"/>
      <c r="M18" s="454"/>
      <c r="N18" s="454"/>
      <c r="O18" s="454"/>
      <c r="P18" s="454"/>
      <c r="Q18" s="454"/>
      <c r="R18" s="454"/>
      <c r="S18" s="454"/>
      <c r="T18" s="454"/>
      <c r="U18" s="454"/>
      <c r="V18" s="454"/>
      <c r="W18" s="454"/>
      <c r="X18" s="454"/>
      <c r="Y18" s="454"/>
      <c r="Z18" s="454"/>
      <c r="AA18" s="454"/>
      <c r="AB18" s="454"/>
      <c r="AC18" s="454"/>
      <c r="AD18" s="454"/>
      <c r="AE18" s="455"/>
      <c r="AF18" s="8"/>
      <c r="AG18" s="8"/>
    </row>
    <row r="19" spans="1:33" ht="13.5" customHeight="1" x14ac:dyDescent="0.25">
      <c r="B19" s="453"/>
      <c r="C19" s="454"/>
      <c r="D19" s="454"/>
      <c r="E19" s="454"/>
      <c r="F19" s="454"/>
      <c r="G19" s="454"/>
      <c r="H19" s="454"/>
      <c r="I19" s="454"/>
      <c r="J19" s="454"/>
      <c r="K19" s="454"/>
      <c r="L19" s="454"/>
      <c r="M19" s="454"/>
      <c r="N19" s="454"/>
      <c r="O19" s="454"/>
      <c r="P19" s="454"/>
      <c r="Q19" s="454"/>
      <c r="R19" s="454"/>
      <c r="S19" s="454"/>
      <c r="T19" s="454"/>
      <c r="U19" s="454"/>
      <c r="V19" s="454"/>
      <c r="W19" s="454"/>
      <c r="X19" s="454"/>
      <c r="Y19" s="454"/>
      <c r="Z19" s="454"/>
      <c r="AA19" s="454"/>
      <c r="AB19" s="454"/>
      <c r="AC19" s="454"/>
      <c r="AD19" s="454"/>
      <c r="AE19" s="455"/>
      <c r="AF19" s="8"/>
      <c r="AG19" s="8"/>
    </row>
    <row r="20" spans="1:33" ht="13.5" customHeight="1" x14ac:dyDescent="0.25">
      <c r="B20" s="453"/>
      <c r="C20" s="454"/>
      <c r="D20" s="454"/>
      <c r="E20" s="454"/>
      <c r="F20" s="454"/>
      <c r="G20" s="454"/>
      <c r="H20" s="454"/>
      <c r="I20" s="454"/>
      <c r="J20" s="454"/>
      <c r="K20" s="454"/>
      <c r="L20" s="454"/>
      <c r="M20" s="454"/>
      <c r="N20" s="454"/>
      <c r="O20" s="454"/>
      <c r="P20" s="454"/>
      <c r="Q20" s="454"/>
      <c r="R20" s="454"/>
      <c r="S20" s="454"/>
      <c r="T20" s="454"/>
      <c r="U20" s="454"/>
      <c r="V20" s="454"/>
      <c r="W20" s="454"/>
      <c r="X20" s="454"/>
      <c r="Y20" s="454"/>
      <c r="Z20" s="454"/>
      <c r="AA20" s="454"/>
      <c r="AB20" s="454"/>
      <c r="AC20" s="454"/>
      <c r="AD20" s="454"/>
      <c r="AE20" s="455"/>
      <c r="AF20" s="8"/>
      <c r="AG20" s="8"/>
    </row>
    <row r="21" spans="1:33" ht="13.5" customHeight="1" x14ac:dyDescent="0.25">
      <c r="B21" s="47"/>
      <c r="C21" s="45"/>
      <c r="D21" s="45"/>
      <c r="E21" s="45"/>
      <c r="F21" s="45"/>
      <c r="G21" s="45"/>
      <c r="H21" s="45"/>
      <c r="I21" s="45"/>
      <c r="J21" s="45"/>
      <c r="K21" s="45"/>
      <c r="L21" s="45"/>
      <c r="M21" s="45"/>
      <c r="N21" s="45"/>
      <c r="O21" s="45" t="s">
        <v>1339</v>
      </c>
      <c r="P21" s="98"/>
      <c r="Q21" s="98"/>
      <c r="R21" s="99" t="s">
        <v>1340</v>
      </c>
      <c r="S21" s="100" t="b">
        <v>0</v>
      </c>
      <c r="T21" s="101"/>
      <c r="U21" s="101"/>
      <c r="V21" s="99" t="s">
        <v>1341</v>
      </c>
      <c r="W21" s="100" t="b">
        <v>0</v>
      </c>
      <c r="X21" s="99"/>
      <c r="Z21" s="456" t="s">
        <v>1342</v>
      </c>
      <c r="AA21" s="456"/>
      <c r="AB21" s="456"/>
      <c r="AC21" s="456"/>
      <c r="AD21" s="456"/>
      <c r="AE21" s="51" t="s">
        <v>1343</v>
      </c>
      <c r="AF21" s="8"/>
      <c r="AG21" s="8"/>
    </row>
    <row r="22" spans="1:33" ht="7.5" customHeight="1" x14ac:dyDescent="0.25">
      <c r="B22" s="44"/>
      <c r="C22" s="45"/>
      <c r="D22" s="45"/>
      <c r="E22" s="45"/>
      <c r="F22" s="45"/>
      <c r="G22" s="45"/>
      <c r="H22" s="45"/>
      <c r="I22" s="45"/>
      <c r="J22" s="45"/>
      <c r="K22" s="45"/>
      <c r="L22" s="45"/>
      <c r="M22" s="45"/>
      <c r="N22" s="45"/>
      <c r="O22" s="45"/>
      <c r="P22" s="45"/>
      <c r="Q22" s="45"/>
      <c r="R22" s="45"/>
      <c r="S22" s="45"/>
      <c r="T22" s="45"/>
      <c r="U22" s="45"/>
      <c r="V22" s="45"/>
      <c r="W22" s="45"/>
      <c r="X22" s="45"/>
      <c r="Y22" s="45"/>
      <c r="AD22" s="45"/>
      <c r="AE22" s="46"/>
      <c r="AF22" s="8"/>
      <c r="AG22" s="8"/>
    </row>
    <row r="23" spans="1:33" x14ac:dyDescent="0.25">
      <c r="B23" s="446" t="s">
        <v>1344</v>
      </c>
      <c r="C23" s="447"/>
      <c r="D23" s="447"/>
      <c r="E23" s="447"/>
      <c r="F23" s="447"/>
      <c r="G23" s="447"/>
      <c r="H23" s="447"/>
      <c r="I23" s="447"/>
      <c r="J23" s="447"/>
      <c r="K23" s="447"/>
      <c r="L23" s="447"/>
      <c r="M23" s="447"/>
      <c r="N23" s="447"/>
      <c r="O23" s="447"/>
      <c r="P23" s="447"/>
      <c r="Q23" s="447"/>
      <c r="R23" s="447"/>
      <c r="S23" s="447"/>
      <c r="T23" s="447"/>
      <c r="U23" s="447"/>
      <c r="V23" s="447"/>
      <c r="W23" s="447"/>
      <c r="X23" s="447"/>
      <c r="Y23" s="447"/>
      <c r="Z23" s="447"/>
      <c r="AA23" s="447"/>
      <c r="AB23" s="447"/>
      <c r="AC23" s="447"/>
      <c r="AD23" s="447"/>
      <c r="AE23" s="448"/>
      <c r="AF23" s="8"/>
      <c r="AG23" s="8"/>
    </row>
    <row r="24" spans="1:33" x14ac:dyDescent="0.25">
      <c r="B24" s="449"/>
      <c r="C24" s="447"/>
      <c r="D24" s="447"/>
      <c r="E24" s="447"/>
      <c r="F24" s="447"/>
      <c r="G24" s="447"/>
      <c r="H24" s="447"/>
      <c r="I24" s="447"/>
      <c r="J24" s="447"/>
      <c r="K24" s="447"/>
      <c r="L24" s="447"/>
      <c r="M24" s="447"/>
      <c r="N24" s="447"/>
      <c r="O24" s="447"/>
      <c r="P24" s="447"/>
      <c r="Q24" s="447"/>
      <c r="R24" s="447"/>
      <c r="S24" s="447"/>
      <c r="T24" s="447"/>
      <c r="U24" s="447"/>
      <c r="V24" s="447"/>
      <c r="W24" s="447"/>
      <c r="X24" s="447"/>
      <c r="Y24" s="447"/>
      <c r="Z24" s="447"/>
      <c r="AA24" s="447"/>
      <c r="AB24" s="447"/>
      <c r="AC24" s="447"/>
      <c r="AD24" s="447"/>
      <c r="AE24" s="448"/>
      <c r="AF24" s="8"/>
      <c r="AG24" s="8"/>
    </row>
    <row r="25" spans="1:33" x14ac:dyDescent="0.25">
      <c r="B25" s="449"/>
      <c r="C25" s="447"/>
      <c r="D25" s="447"/>
      <c r="E25" s="447"/>
      <c r="F25" s="447"/>
      <c r="G25" s="447"/>
      <c r="H25" s="447"/>
      <c r="I25" s="447"/>
      <c r="J25" s="447"/>
      <c r="K25" s="447"/>
      <c r="L25" s="447"/>
      <c r="M25" s="447"/>
      <c r="N25" s="447"/>
      <c r="O25" s="447"/>
      <c r="P25" s="447"/>
      <c r="Q25" s="447"/>
      <c r="R25" s="447"/>
      <c r="S25" s="447"/>
      <c r="T25" s="447"/>
      <c r="U25" s="447"/>
      <c r="V25" s="447"/>
      <c r="W25" s="447"/>
      <c r="X25" s="447"/>
      <c r="Y25" s="447"/>
      <c r="Z25" s="447"/>
      <c r="AA25" s="447"/>
      <c r="AB25" s="447"/>
      <c r="AC25" s="447"/>
      <c r="AD25" s="447"/>
      <c r="AE25" s="448"/>
      <c r="AF25" s="8"/>
      <c r="AG25" s="8"/>
    </row>
    <row r="26" spans="1:33" x14ac:dyDescent="0.25">
      <c r="B26" s="449"/>
      <c r="C26" s="447"/>
      <c r="D26" s="447"/>
      <c r="E26" s="447"/>
      <c r="F26" s="447"/>
      <c r="G26" s="447"/>
      <c r="H26" s="447"/>
      <c r="I26" s="447"/>
      <c r="J26" s="447"/>
      <c r="K26" s="447"/>
      <c r="L26" s="447"/>
      <c r="M26" s="447"/>
      <c r="N26" s="447"/>
      <c r="O26" s="447"/>
      <c r="P26" s="447"/>
      <c r="Q26" s="447"/>
      <c r="R26" s="447"/>
      <c r="S26" s="447"/>
      <c r="T26" s="447"/>
      <c r="U26" s="447"/>
      <c r="V26" s="447"/>
      <c r="W26" s="447"/>
      <c r="X26" s="447"/>
      <c r="Y26" s="447"/>
      <c r="Z26" s="447"/>
      <c r="AA26" s="447"/>
      <c r="AB26" s="447"/>
      <c r="AC26" s="447"/>
      <c r="AD26" s="447"/>
      <c r="AE26" s="448"/>
      <c r="AF26" s="8"/>
      <c r="AG26" s="8"/>
    </row>
    <row r="27" spans="1:33" x14ac:dyDescent="0.25">
      <c r="B27" s="449"/>
      <c r="C27" s="447"/>
      <c r="D27" s="447"/>
      <c r="E27" s="447"/>
      <c r="F27" s="447"/>
      <c r="G27" s="447"/>
      <c r="H27" s="447"/>
      <c r="I27" s="447"/>
      <c r="J27" s="447"/>
      <c r="K27" s="447"/>
      <c r="L27" s="447"/>
      <c r="M27" s="447"/>
      <c r="N27" s="447"/>
      <c r="O27" s="447"/>
      <c r="P27" s="447"/>
      <c r="Q27" s="447"/>
      <c r="R27" s="447"/>
      <c r="S27" s="447"/>
      <c r="T27" s="447"/>
      <c r="U27" s="447"/>
      <c r="V27" s="447"/>
      <c r="W27" s="447"/>
      <c r="X27" s="447"/>
      <c r="Y27" s="447"/>
      <c r="Z27" s="447"/>
      <c r="AA27" s="447"/>
      <c r="AB27" s="447"/>
      <c r="AC27" s="447"/>
      <c r="AD27" s="447"/>
      <c r="AE27" s="448"/>
      <c r="AF27" s="8"/>
      <c r="AG27" s="8"/>
    </row>
    <row r="28" spans="1:33" x14ac:dyDescent="0.25">
      <c r="B28" s="449"/>
      <c r="C28" s="447"/>
      <c r="D28" s="447"/>
      <c r="E28" s="447"/>
      <c r="F28" s="447"/>
      <c r="G28" s="447"/>
      <c r="H28" s="447"/>
      <c r="I28" s="447"/>
      <c r="J28" s="447"/>
      <c r="K28" s="447"/>
      <c r="L28" s="447"/>
      <c r="M28" s="447"/>
      <c r="N28" s="447"/>
      <c r="O28" s="447"/>
      <c r="P28" s="447"/>
      <c r="Q28" s="447"/>
      <c r="R28" s="447"/>
      <c r="S28" s="447"/>
      <c r="T28" s="447"/>
      <c r="U28" s="447"/>
      <c r="V28" s="447"/>
      <c r="W28" s="447"/>
      <c r="X28" s="447"/>
      <c r="Y28" s="447"/>
      <c r="Z28" s="447"/>
      <c r="AA28" s="447"/>
      <c r="AB28" s="447"/>
      <c r="AC28" s="447"/>
      <c r="AD28" s="447"/>
      <c r="AE28" s="448"/>
      <c r="AF28" s="8"/>
      <c r="AG28" s="8"/>
    </row>
    <row r="29" spans="1:33" ht="15" x14ac:dyDescent="0.25">
      <c r="B29" s="10"/>
      <c r="C29" s="48"/>
      <c r="D29" s="50" t="s">
        <v>1345</v>
      </c>
      <c r="E29" s="49" t="b">
        <v>0</v>
      </c>
      <c r="F29" s="445" t="s">
        <v>1346</v>
      </c>
      <c r="G29" s="445"/>
      <c r="H29" s="445"/>
      <c r="I29" s="445"/>
      <c r="J29" s="445"/>
      <c r="K29" s="445"/>
      <c r="L29" s="443"/>
      <c r="M29" s="444"/>
      <c r="N29" s="444"/>
      <c r="O29" s="444"/>
      <c r="P29" s="444"/>
      <c r="Q29" s="444"/>
      <c r="R29" s="444"/>
      <c r="S29" s="444"/>
      <c r="T29" s="444"/>
      <c r="U29" s="444"/>
      <c r="V29" s="444"/>
      <c r="W29" s="444"/>
      <c r="X29" s="444"/>
      <c r="Y29" s="444"/>
      <c r="Z29" s="50"/>
      <c r="AA29" s="50"/>
      <c r="AB29" s="50"/>
      <c r="AC29" s="50"/>
      <c r="AD29" s="50"/>
      <c r="AE29" s="11"/>
      <c r="AF29" s="8"/>
      <c r="AG29" s="8"/>
    </row>
    <row r="30" spans="1:33" x14ac:dyDescent="0.25">
      <c r="A30" s="95" t="s">
        <v>1347</v>
      </c>
      <c r="B30" s="258" t="s">
        <v>1348</v>
      </c>
      <c r="C30" s="12"/>
      <c r="D30" s="13"/>
      <c r="E30" s="13"/>
      <c r="F30" s="13"/>
      <c r="G30" s="13"/>
      <c r="H30" s="13"/>
      <c r="I30" s="13"/>
      <c r="J30" s="13"/>
      <c r="K30" s="13"/>
      <c r="L30" s="13"/>
      <c r="M30" s="13"/>
      <c r="N30" s="13"/>
      <c r="O30" s="13"/>
      <c r="P30" s="13"/>
      <c r="Q30" s="13"/>
      <c r="R30" s="13"/>
      <c r="S30" s="13"/>
      <c r="T30" s="13"/>
      <c r="U30" s="13"/>
      <c r="V30" s="13"/>
      <c r="W30" s="13"/>
      <c r="X30" s="13"/>
      <c r="Y30" s="13"/>
      <c r="Z30" s="13"/>
      <c r="AA30" s="13"/>
      <c r="AB30" s="13"/>
      <c r="AC30" s="13"/>
      <c r="AD30" s="13"/>
      <c r="AE30" s="14"/>
      <c r="AF30" s="8"/>
      <c r="AG30" s="8"/>
    </row>
    <row r="31" spans="1:33" ht="16.5" customHeight="1" x14ac:dyDescent="0.25">
      <c r="B31" s="473" t="s">
        <v>1349</v>
      </c>
      <c r="C31" s="474"/>
      <c r="D31" s="474"/>
      <c r="E31" s="474"/>
      <c r="F31" s="474"/>
      <c r="G31" s="474"/>
      <c r="H31" s="474"/>
      <c r="I31" s="474"/>
      <c r="J31" s="474"/>
      <c r="K31" s="474"/>
      <c r="L31" s="474"/>
      <c r="M31" s="474"/>
      <c r="N31" s="474"/>
      <c r="O31" s="474"/>
      <c r="P31" s="474"/>
      <c r="Q31" s="474"/>
      <c r="R31" s="474"/>
      <c r="S31" s="474"/>
      <c r="T31" s="474"/>
      <c r="U31" s="474"/>
      <c r="V31" s="474"/>
      <c r="W31" s="474"/>
      <c r="X31" s="474"/>
      <c r="Y31" s="474"/>
      <c r="Z31" s="474"/>
      <c r="AA31" s="474"/>
      <c r="AB31" s="474"/>
      <c r="AC31" s="474"/>
      <c r="AD31" s="474"/>
      <c r="AE31" s="475"/>
      <c r="AF31" s="8"/>
      <c r="AG31" s="8"/>
    </row>
    <row r="32" spans="1:33" ht="16.5" customHeight="1" x14ac:dyDescent="0.25">
      <c r="B32" s="473"/>
      <c r="C32" s="474"/>
      <c r="D32" s="474"/>
      <c r="E32" s="474"/>
      <c r="F32" s="474"/>
      <c r="G32" s="474"/>
      <c r="H32" s="474"/>
      <c r="I32" s="474"/>
      <c r="J32" s="474"/>
      <c r="K32" s="474"/>
      <c r="L32" s="474"/>
      <c r="M32" s="474"/>
      <c r="N32" s="474"/>
      <c r="O32" s="474"/>
      <c r="P32" s="474"/>
      <c r="Q32" s="474"/>
      <c r="R32" s="474"/>
      <c r="S32" s="474"/>
      <c r="T32" s="474"/>
      <c r="U32" s="474"/>
      <c r="V32" s="474"/>
      <c r="W32" s="474"/>
      <c r="X32" s="474"/>
      <c r="Y32" s="474"/>
      <c r="Z32" s="474"/>
      <c r="AA32" s="474"/>
      <c r="AB32" s="474"/>
      <c r="AC32" s="474"/>
      <c r="AD32" s="474"/>
      <c r="AE32" s="475"/>
      <c r="AF32" s="8"/>
      <c r="AG32" s="8"/>
    </row>
    <row r="33" spans="2:33" ht="16.5" customHeight="1" x14ac:dyDescent="0.25">
      <c r="B33" s="473"/>
      <c r="C33" s="474"/>
      <c r="D33" s="474"/>
      <c r="E33" s="474"/>
      <c r="F33" s="474"/>
      <c r="G33" s="474"/>
      <c r="H33" s="474"/>
      <c r="I33" s="474"/>
      <c r="J33" s="474"/>
      <c r="K33" s="474"/>
      <c r="L33" s="474"/>
      <c r="M33" s="474"/>
      <c r="N33" s="474"/>
      <c r="O33" s="474"/>
      <c r="P33" s="474"/>
      <c r="Q33" s="474"/>
      <c r="R33" s="474"/>
      <c r="S33" s="474"/>
      <c r="T33" s="474"/>
      <c r="U33" s="474"/>
      <c r="V33" s="474"/>
      <c r="W33" s="474"/>
      <c r="X33" s="474"/>
      <c r="Y33" s="474"/>
      <c r="Z33" s="474"/>
      <c r="AA33" s="474"/>
      <c r="AB33" s="474"/>
      <c r="AC33" s="474"/>
      <c r="AD33" s="474"/>
      <c r="AE33" s="475"/>
      <c r="AF33" s="8"/>
      <c r="AG33" s="8"/>
    </row>
    <row r="34" spans="2:33" ht="16.5" customHeight="1" x14ac:dyDescent="0.25">
      <c r="B34" s="476"/>
      <c r="C34" s="477"/>
      <c r="D34" s="477"/>
      <c r="E34" s="477"/>
      <c r="F34" s="477"/>
      <c r="G34" s="477"/>
      <c r="H34" s="477"/>
      <c r="I34" s="477"/>
      <c r="J34" s="477"/>
      <c r="K34" s="477"/>
      <c r="L34" s="477"/>
      <c r="M34" s="477"/>
      <c r="N34" s="477"/>
      <c r="O34" s="477"/>
      <c r="P34" s="477"/>
      <c r="Q34" s="477"/>
      <c r="R34" s="477"/>
      <c r="S34" s="477"/>
      <c r="T34" s="477"/>
      <c r="U34" s="477"/>
      <c r="V34" s="477"/>
      <c r="W34" s="477"/>
      <c r="X34" s="477"/>
      <c r="Y34" s="477"/>
      <c r="Z34" s="477"/>
      <c r="AA34" s="477"/>
      <c r="AB34" s="477"/>
      <c r="AC34" s="477"/>
      <c r="AD34" s="477"/>
      <c r="AE34" s="478"/>
      <c r="AF34" s="8"/>
      <c r="AG34" s="8"/>
    </row>
    <row r="35" spans="2:33" ht="15" customHeight="1" x14ac:dyDescent="0.25">
      <c r="B35" s="479" t="s">
        <v>1350</v>
      </c>
      <c r="C35" s="480"/>
      <c r="D35" s="480"/>
      <c r="E35" s="480"/>
      <c r="F35" s="480"/>
      <c r="G35" s="480"/>
      <c r="H35" s="480"/>
      <c r="I35" s="480"/>
      <c r="J35" s="480"/>
      <c r="K35" s="480"/>
      <c r="L35" s="480"/>
      <c r="M35" s="480"/>
      <c r="N35" s="480"/>
      <c r="O35" s="480"/>
      <c r="P35" s="480"/>
      <c r="Q35" s="480"/>
      <c r="R35" s="480"/>
      <c r="S35" s="480"/>
      <c r="T35" s="480"/>
      <c r="U35" s="480"/>
      <c r="V35" s="480"/>
      <c r="W35" s="480"/>
      <c r="X35" s="480"/>
      <c r="Y35" s="480"/>
      <c r="Z35" s="480"/>
      <c r="AA35" s="480"/>
      <c r="AB35" s="480"/>
      <c r="AC35" s="480"/>
      <c r="AD35" s="480"/>
      <c r="AE35" s="481"/>
      <c r="AF35" s="8"/>
      <c r="AG35" s="8"/>
    </row>
    <row r="36" spans="2:33" x14ac:dyDescent="0.25">
      <c r="B36" s="482" t="s">
        <v>1351</v>
      </c>
      <c r="C36" s="483"/>
      <c r="D36" s="483"/>
      <c r="E36" s="483"/>
      <c r="F36" s="483"/>
      <c r="G36" s="483"/>
      <c r="H36" s="483"/>
      <c r="I36" s="483"/>
      <c r="J36" s="483"/>
      <c r="K36" s="483"/>
      <c r="L36" s="483"/>
      <c r="M36" s="483"/>
      <c r="N36" s="483"/>
      <c r="O36" s="483"/>
      <c r="P36" s="483"/>
      <c r="Q36" s="483"/>
      <c r="R36" s="483"/>
      <c r="S36" s="483"/>
      <c r="T36" s="483"/>
      <c r="U36" s="483"/>
      <c r="V36" s="483"/>
      <c r="W36" s="483"/>
      <c r="X36" s="483"/>
      <c r="Y36" s="483"/>
      <c r="Z36" s="483"/>
      <c r="AA36" s="483"/>
      <c r="AB36" s="483"/>
      <c r="AC36" s="483"/>
      <c r="AD36" s="483"/>
      <c r="AE36" s="484"/>
      <c r="AF36" s="8"/>
      <c r="AG36" s="8"/>
    </row>
    <row r="37" spans="2:33" x14ac:dyDescent="0.25">
      <c r="B37" s="485"/>
      <c r="C37" s="486"/>
      <c r="D37" s="486"/>
      <c r="E37" s="486"/>
      <c r="F37" s="486"/>
      <c r="G37" s="486"/>
      <c r="H37" s="486"/>
      <c r="I37" s="486"/>
      <c r="J37" s="486"/>
      <c r="K37" s="486"/>
      <c r="L37" s="486"/>
      <c r="M37" s="486"/>
      <c r="N37" s="486"/>
      <c r="O37" s="486"/>
      <c r="P37" s="486"/>
      <c r="Q37" s="486"/>
      <c r="R37" s="486"/>
      <c r="S37" s="486"/>
      <c r="T37" s="486"/>
      <c r="U37" s="486"/>
      <c r="V37" s="486"/>
      <c r="W37" s="486"/>
      <c r="X37" s="486"/>
      <c r="Y37" s="486"/>
      <c r="Z37" s="486"/>
      <c r="AA37" s="486"/>
      <c r="AB37" s="486"/>
      <c r="AC37" s="486"/>
      <c r="AD37" s="486"/>
      <c r="AE37" s="487"/>
      <c r="AF37" s="8"/>
      <c r="AG37" s="8"/>
    </row>
    <row r="38" spans="2:33" x14ac:dyDescent="0.25">
      <c r="B38" s="485"/>
      <c r="C38" s="486"/>
      <c r="D38" s="486"/>
      <c r="E38" s="486"/>
      <c r="F38" s="486"/>
      <c r="G38" s="486"/>
      <c r="H38" s="486"/>
      <c r="I38" s="486"/>
      <c r="J38" s="486"/>
      <c r="K38" s="486"/>
      <c r="L38" s="486"/>
      <c r="M38" s="486"/>
      <c r="N38" s="486"/>
      <c r="O38" s="486"/>
      <c r="P38" s="486"/>
      <c r="Q38" s="486"/>
      <c r="R38" s="486"/>
      <c r="S38" s="486"/>
      <c r="T38" s="486"/>
      <c r="U38" s="486"/>
      <c r="V38" s="486"/>
      <c r="W38" s="486"/>
      <c r="X38" s="486"/>
      <c r="Y38" s="486"/>
      <c r="Z38" s="486"/>
      <c r="AA38" s="486"/>
      <c r="AB38" s="486"/>
      <c r="AC38" s="486"/>
      <c r="AD38" s="486"/>
      <c r="AE38" s="487"/>
      <c r="AF38" s="8"/>
      <c r="AG38" s="8"/>
    </row>
    <row r="39" spans="2:33" x14ac:dyDescent="0.25">
      <c r="B39" s="488" t="s">
        <v>1352</v>
      </c>
      <c r="C39" s="489"/>
      <c r="D39" s="489"/>
      <c r="E39" s="489"/>
      <c r="F39" s="489"/>
      <c r="G39" s="489"/>
      <c r="H39" s="489"/>
      <c r="I39" s="489"/>
      <c r="J39" s="489"/>
      <c r="K39" s="489"/>
      <c r="L39" s="489"/>
      <c r="M39" s="489"/>
      <c r="N39" s="489"/>
      <c r="O39" s="489"/>
      <c r="P39" s="489"/>
      <c r="Q39" s="489"/>
      <c r="R39" s="489"/>
      <c r="S39" s="489"/>
      <c r="T39" s="489"/>
      <c r="U39" s="489"/>
      <c r="V39" s="489"/>
      <c r="W39" s="489"/>
      <c r="X39" s="489"/>
      <c r="Y39" s="489"/>
      <c r="Z39" s="489"/>
      <c r="AA39" s="489"/>
      <c r="AB39" s="489"/>
      <c r="AC39" s="489"/>
      <c r="AD39" s="489"/>
      <c r="AE39" s="490"/>
      <c r="AF39" s="8"/>
      <c r="AG39" s="8"/>
    </row>
    <row r="40" spans="2:33" s="15" customFormat="1" ht="22.5" customHeight="1" x14ac:dyDescent="0.3">
      <c r="B40" s="491" t="s">
        <v>1353</v>
      </c>
      <c r="C40" s="492"/>
      <c r="D40" s="491"/>
      <c r="E40" s="491"/>
      <c r="F40" s="491"/>
      <c r="G40" s="491"/>
      <c r="H40" s="491"/>
      <c r="I40" s="491"/>
      <c r="J40" s="491"/>
      <c r="K40" s="491"/>
      <c r="L40" s="491"/>
      <c r="M40" s="491"/>
      <c r="N40" s="491"/>
      <c r="O40" s="491"/>
      <c r="P40" s="491"/>
      <c r="Q40" s="491"/>
      <c r="R40" s="491"/>
      <c r="S40" s="491"/>
      <c r="T40" s="491"/>
      <c r="U40" s="491"/>
      <c r="V40" s="491"/>
      <c r="W40" s="491"/>
      <c r="X40" s="491"/>
      <c r="Y40" s="491"/>
      <c r="Z40" s="491"/>
      <c r="AA40" s="493"/>
      <c r="AB40" s="493"/>
      <c r="AC40" s="493"/>
      <c r="AD40" s="493"/>
      <c r="AE40" s="491"/>
      <c r="AF40" s="470" t="s">
        <v>1354</v>
      </c>
      <c r="AG40" s="81"/>
    </row>
    <row r="41" spans="2:33" s="76" customFormat="1" ht="15.75" customHeight="1" x14ac:dyDescent="0.25">
      <c r="B41" s="469" t="s">
        <v>1355</v>
      </c>
      <c r="C41" s="469"/>
      <c r="D41" s="469"/>
      <c r="E41" s="469"/>
      <c r="F41" s="469"/>
      <c r="G41" s="469"/>
      <c r="H41" s="457"/>
      <c r="I41" s="457"/>
      <c r="J41" s="457"/>
      <c r="K41" s="457"/>
      <c r="L41" s="457"/>
      <c r="M41" s="457"/>
      <c r="N41" s="457"/>
      <c r="O41" s="457"/>
      <c r="P41" s="457"/>
      <c r="Q41" s="457"/>
      <c r="R41" s="457"/>
      <c r="S41" s="457"/>
      <c r="T41" s="457"/>
      <c r="U41" s="458"/>
      <c r="V41" s="327" t="s">
        <v>1356</v>
      </c>
      <c r="W41" s="327"/>
      <c r="X41" s="327"/>
      <c r="Y41" s="327"/>
      <c r="Z41" s="327"/>
      <c r="AA41" s="327"/>
      <c r="AB41" s="327"/>
      <c r="AC41" s="327"/>
      <c r="AD41" s="327"/>
      <c r="AE41" s="327"/>
      <c r="AF41" s="471"/>
      <c r="AG41" s="77"/>
    </row>
    <row r="42" spans="2:33" s="76" customFormat="1" ht="15.75" customHeight="1" x14ac:dyDescent="0.25">
      <c r="B42" s="469"/>
      <c r="C42" s="469"/>
      <c r="D42" s="469"/>
      <c r="E42" s="469"/>
      <c r="F42" s="469"/>
      <c r="G42" s="469"/>
      <c r="H42" s="459"/>
      <c r="I42" s="459"/>
      <c r="J42" s="459"/>
      <c r="K42" s="459"/>
      <c r="L42" s="459"/>
      <c r="M42" s="459"/>
      <c r="N42" s="459"/>
      <c r="O42" s="459"/>
      <c r="P42" s="459"/>
      <c r="Q42" s="459"/>
      <c r="R42" s="459"/>
      <c r="S42" s="459"/>
      <c r="T42" s="459"/>
      <c r="U42" s="460"/>
      <c r="V42" s="463"/>
      <c r="W42" s="464"/>
      <c r="X42" s="464"/>
      <c r="Y42" s="464"/>
      <c r="Z42" s="464"/>
      <c r="AA42" s="464"/>
      <c r="AB42" s="464"/>
      <c r="AC42" s="464"/>
      <c r="AD42" s="464"/>
      <c r="AE42" s="465"/>
      <c r="AF42" s="471"/>
      <c r="AG42" s="77"/>
    </row>
    <row r="43" spans="2:33" s="76" customFormat="1" ht="15.75" customHeight="1" x14ac:dyDescent="0.25">
      <c r="B43" s="469"/>
      <c r="C43" s="469"/>
      <c r="D43" s="469"/>
      <c r="E43" s="469"/>
      <c r="F43" s="469"/>
      <c r="G43" s="469"/>
      <c r="H43" s="461"/>
      <c r="I43" s="461"/>
      <c r="J43" s="461"/>
      <c r="K43" s="461"/>
      <c r="L43" s="461"/>
      <c r="M43" s="461"/>
      <c r="N43" s="461"/>
      <c r="O43" s="461"/>
      <c r="P43" s="461"/>
      <c r="Q43" s="461"/>
      <c r="R43" s="461"/>
      <c r="S43" s="461"/>
      <c r="T43" s="461"/>
      <c r="U43" s="462"/>
      <c r="V43" s="466"/>
      <c r="W43" s="467"/>
      <c r="X43" s="467"/>
      <c r="Y43" s="467"/>
      <c r="Z43" s="467"/>
      <c r="AA43" s="467"/>
      <c r="AB43" s="467"/>
      <c r="AC43" s="467"/>
      <c r="AD43" s="467"/>
      <c r="AE43" s="468"/>
      <c r="AF43" s="471"/>
      <c r="AG43" s="77"/>
    </row>
    <row r="44" spans="2:33" s="76" customFormat="1" ht="15.75" customHeight="1" x14ac:dyDescent="0.25">
      <c r="B44" s="338" t="s">
        <v>1357</v>
      </c>
      <c r="C44" s="338"/>
      <c r="D44" s="338"/>
      <c r="E44" s="338"/>
      <c r="F44" s="338"/>
      <c r="G44" s="338"/>
      <c r="H44" s="421"/>
      <c r="I44" s="421"/>
      <c r="J44" s="421"/>
      <c r="K44" s="421"/>
      <c r="L44" s="421"/>
      <c r="M44" s="421"/>
      <c r="N44" s="421"/>
      <c r="O44" s="421"/>
      <c r="P44" s="421"/>
      <c r="Q44" s="422"/>
      <c r="R44" s="327" t="s">
        <v>1358</v>
      </c>
      <c r="S44" s="327"/>
      <c r="T44" s="327"/>
      <c r="U44" s="472"/>
      <c r="V44" s="472"/>
      <c r="W44" s="472"/>
      <c r="X44" s="472"/>
      <c r="Y44" s="472"/>
      <c r="Z44" s="472"/>
      <c r="AA44" s="472"/>
      <c r="AB44" s="472"/>
      <c r="AC44" s="472"/>
      <c r="AD44" s="472"/>
      <c r="AE44" s="472"/>
      <c r="AF44" s="471"/>
      <c r="AG44" s="77"/>
    </row>
    <row r="45" spans="2:33" s="76" customFormat="1" ht="15.75" customHeight="1" x14ac:dyDescent="0.25">
      <c r="B45" s="338" t="s">
        <v>1359</v>
      </c>
      <c r="C45" s="338"/>
      <c r="D45" s="338"/>
      <c r="E45" s="338"/>
      <c r="F45" s="338"/>
      <c r="G45" s="338"/>
      <c r="H45" s="421"/>
      <c r="I45" s="421"/>
      <c r="J45" s="421"/>
      <c r="K45" s="421"/>
      <c r="L45" s="421"/>
      <c r="M45" s="421"/>
      <c r="N45" s="421"/>
      <c r="O45" s="421"/>
      <c r="P45" s="421"/>
      <c r="Q45" s="421"/>
      <c r="R45" s="421"/>
      <c r="S45" s="421"/>
      <c r="T45" s="421"/>
      <c r="U45" s="422"/>
      <c r="V45" s="338" t="s">
        <v>1360</v>
      </c>
      <c r="W45" s="338"/>
      <c r="X45" s="338"/>
      <c r="Y45" s="416" t="s">
        <v>16</v>
      </c>
      <c r="Z45" s="416"/>
      <c r="AA45" s="416"/>
      <c r="AB45" s="416"/>
      <c r="AC45" s="416"/>
      <c r="AD45" s="416"/>
      <c r="AE45" s="416"/>
      <c r="AF45" s="471"/>
      <c r="AG45" s="77"/>
    </row>
    <row r="46" spans="2:33" s="76" customFormat="1" ht="15.75" customHeight="1" x14ac:dyDescent="0.25">
      <c r="B46" s="338" t="s">
        <v>1361</v>
      </c>
      <c r="C46" s="338"/>
      <c r="D46" s="338"/>
      <c r="E46" s="338"/>
      <c r="F46" s="338"/>
      <c r="G46" s="338"/>
      <c r="H46" s="421"/>
      <c r="I46" s="421"/>
      <c r="J46" s="421"/>
      <c r="K46" s="421"/>
      <c r="L46" s="421"/>
      <c r="M46" s="421"/>
      <c r="N46" s="422"/>
      <c r="O46" s="337" t="s">
        <v>1362</v>
      </c>
      <c r="P46" s="337"/>
      <c r="Q46" s="337"/>
      <c r="R46" s="416"/>
      <c r="S46" s="416"/>
      <c r="T46" s="416"/>
      <c r="U46" s="416"/>
      <c r="V46" s="338" t="s">
        <v>1363</v>
      </c>
      <c r="W46" s="338"/>
      <c r="X46" s="338"/>
      <c r="Y46" s="416"/>
      <c r="Z46" s="416"/>
      <c r="AA46" s="416"/>
      <c r="AB46" s="416"/>
      <c r="AC46" s="416"/>
      <c r="AD46" s="416"/>
      <c r="AE46" s="416"/>
      <c r="AF46" s="471"/>
      <c r="AG46" s="77"/>
    </row>
    <row r="47" spans="2:33" s="76" customFormat="1" ht="15.75" customHeight="1" x14ac:dyDescent="0.25">
      <c r="B47" s="338" t="s">
        <v>1364</v>
      </c>
      <c r="C47" s="338"/>
      <c r="D47" s="338"/>
      <c r="E47" s="338"/>
      <c r="F47" s="338"/>
      <c r="G47" s="338"/>
      <c r="H47" s="413"/>
      <c r="I47" s="414"/>
      <c r="J47" s="414"/>
      <c r="K47" s="414"/>
      <c r="L47" s="415"/>
      <c r="M47" s="337" t="s">
        <v>1364</v>
      </c>
      <c r="N47" s="337"/>
      <c r="O47" s="337"/>
      <c r="P47" s="337"/>
      <c r="Q47" s="337"/>
      <c r="R47" s="472"/>
      <c r="S47" s="472"/>
      <c r="T47" s="472"/>
      <c r="U47" s="472"/>
      <c r="V47" s="338" t="s">
        <v>1365</v>
      </c>
      <c r="W47" s="338"/>
      <c r="X47" s="338"/>
      <c r="Y47" s="416"/>
      <c r="Z47" s="416"/>
      <c r="AA47" s="416"/>
      <c r="AB47" s="416"/>
      <c r="AC47" s="416"/>
      <c r="AD47" s="416"/>
      <c r="AE47" s="416"/>
      <c r="AF47" s="471"/>
      <c r="AG47" s="77"/>
    </row>
    <row r="48" spans="2:33" ht="15.75" customHeight="1" x14ac:dyDescent="0.25">
      <c r="B48" s="16"/>
      <c r="C48" s="17"/>
      <c r="D48" s="17"/>
      <c r="E48" s="17"/>
      <c r="F48" s="17"/>
      <c r="G48" s="17"/>
      <c r="H48" s="18"/>
      <c r="I48" s="18"/>
      <c r="J48" s="18"/>
      <c r="K48" s="18"/>
      <c r="L48" s="19"/>
      <c r="M48" s="19"/>
      <c r="N48" s="19"/>
      <c r="O48" s="19"/>
      <c r="P48" s="19"/>
      <c r="Q48" s="19"/>
      <c r="R48" s="18"/>
      <c r="S48" s="18"/>
      <c r="T48" s="18"/>
      <c r="U48" s="18"/>
      <c r="V48" s="18"/>
      <c r="W48" s="18"/>
      <c r="X48" s="18"/>
      <c r="Y48" s="432" t="s">
        <v>1366</v>
      </c>
      <c r="Z48" s="432"/>
      <c r="AA48" s="432"/>
      <c r="AB48" s="432"/>
      <c r="AC48" s="432"/>
      <c r="AD48" s="432"/>
      <c r="AE48" s="433"/>
      <c r="AF48" s="470"/>
      <c r="AG48" s="8"/>
    </row>
    <row r="49" spans="2:33" ht="15.75" customHeight="1" x14ac:dyDescent="0.25">
      <c r="B49" s="16"/>
      <c r="C49" s="17"/>
      <c r="D49" s="17"/>
      <c r="E49" s="17"/>
      <c r="F49" s="17"/>
      <c r="G49" s="17"/>
      <c r="H49" s="18"/>
      <c r="I49" s="18"/>
      <c r="J49" s="18"/>
      <c r="K49" s="18"/>
      <c r="L49" s="19"/>
      <c r="M49" s="19"/>
      <c r="N49" s="19"/>
      <c r="O49" s="19"/>
      <c r="P49" s="19"/>
      <c r="Q49" s="19"/>
      <c r="R49" s="18"/>
      <c r="S49" s="18"/>
      <c r="T49" s="18"/>
      <c r="U49" s="18"/>
      <c r="V49" s="18"/>
      <c r="W49" s="18"/>
      <c r="X49" s="18"/>
      <c r="Y49" s="20"/>
      <c r="Z49" s="18"/>
      <c r="AA49" s="18"/>
      <c r="AB49" s="18"/>
      <c r="AC49" s="18"/>
      <c r="AD49" s="18"/>
      <c r="AE49" s="21"/>
      <c r="AF49" s="8"/>
      <c r="AG49" s="8"/>
    </row>
    <row r="50" spans="2:33" ht="15.75" customHeight="1" x14ac:dyDescent="0.25">
      <c r="B50" s="24" t="s">
        <v>1367</v>
      </c>
      <c r="C50" s="25"/>
      <c r="D50" s="25"/>
      <c r="E50" s="25"/>
      <c r="F50" s="25"/>
      <c r="G50" s="25"/>
      <c r="H50" s="25"/>
      <c r="I50" s="25"/>
      <c r="J50" s="25"/>
      <c r="K50" s="25"/>
      <c r="L50" s="25"/>
      <c r="M50" s="25"/>
      <c r="N50" s="25"/>
      <c r="O50" s="25"/>
      <c r="P50" s="25"/>
      <c r="Q50" s="25"/>
      <c r="R50" s="25"/>
      <c r="S50" s="25"/>
      <c r="T50" s="25"/>
      <c r="U50" s="25"/>
      <c r="V50" s="25"/>
      <c r="W50" s="25"/>
      <c r="X50" s="25"/>
      <c r="Y50" s="25"/>
      <c r="Z50" s="25"/>
      <c r="AA50" s="25"/>
      <c r="AB50" s="25"/>
      <c r="AC50" s="25"/>
      <c r="AD50" s="25"/>
      <c r="AE50" s="26"/>
      <c r="AF50" s="8"/>
      <c r="AG50" s="8"/>
    </row>
    <row r="51" spans="2:33" ht="15.75" customHeight="1" x14ac:dyDescent="0.25">
      <c r="B51" s="423" t="s">
        <v>1368</v>
      </c>
      <c r="C51" s="424"/>
      <c r="D51" s="424"/>
      <c r="E51" s="424"/>
      <c r="F51" s="424"/>
      <c r="G51" s="425"/>
      <c r="H51" s="437"/>
      <c r="I51" s="438"/>
      <c r="J51" s="438"/>
      <c r="K51" s="438"/>
      <c r="L51" s="438"/>
      <c r="M51" s="438"/>
      <c r="N51" s="438"/>
      <c r="O51" s="438"/>
      <c r="P51" s="438"/>
      <c r="Q51" s="438"/>
      <c r="R51" s="438"/>
      <c r="S51" s="438"/>
      <c r="T51" s="439"/>
      <c r="U51" s="426" t="s">
        <v>1369</v>
      </c>
      <c r="V51" s="427"/>
      <c r="W51" s="427"/>
      <c r="X51" s="427"/>
      <c r="Y51" s="428"/>
      <c r="Z51" s="429"/>
      <c r="AA51" s="430"/>
      <c r="AB51" s="430"/>
      <c r="AC51" s="430"/>
      <c r="AD51" s="430"/>
      <c r="AE51" s="431"/>
      <c r="AF51" s="8"/>
      <c r="AG51" s="8"/>
    </row>
    <row r="52" spans="2:33" ht="15.75" customHeight="1" x14ac:dyDescent="0.25">
      <c r="B52" s="423" t="s">
        <v>1370</v>
      </c>
      <c r="C52" s="424"/>
      <c r="D52" s="424"/>
      <c r="E52" s="424"/>
      <c r="F52" s="424"/>
      <c r="G52" s="425"/>
      <c r="H52" s="420"/>
      <c r="I52" s="421"/>
      <c r="J52" s="421"/>
      <c r="K52" s="421"/>
      <c r="L52" s="421"/>
      <c r="M52" s="421"/>
      <c r="N52" s="421"/>
      <c r="O52" s="421"/>
      <c r="P52" s="421"/>
      <c r="Q52" s="421"/>
      <c r="R52" s="421"/>
      <c r="S52" s="421"/>
      <c r="T52" s="422"/>
      <c r="U52" s="426" t="s">
        <v>1371</v>
      </c>
      <c r="V52" s="427"/>
      <c r="W52" s="427"/>
      <c r="X52" s="427"/>
      <c r="Y52" s="428"/>
      <c r="Z52" s="434"/>
      <c r="AA52" s="435"/>
      <c r="AB52" s="435"/>
      <c r="AC52" s="435"/>
      <c r="AD52" s="435"/>
      <c r="AE52" s="436"/>
      <c r="AF52" s="8"/>
      <c r="AG52" s="8"/>
    </row>
    <row r="53" spans="2:33" ht="15.75" customHeight="1" x14ac:dyDescent="0.25">
      <c r="B53" s="423" t="s">
        <v>1361</v>
      </c>
      <c r="C53" s="424"/>
      <c r="D53" s="424"/>
      <c r="E53" s="424"/>
      <c r="F53" s="424"/>
      <c r="G53" s="425"/>
      <c r="H53" s="420"/>
      <c r="I53" s="421"/>
      <c r="J53" s="421"/>
      <c r="K53" s="422"/>
      <c r="L53" s="417" t="s">
        <v>1362</v>
      </c>
      <c r="M53" s="418"/>
      <c r="N53" s="419"/>
      <c r="O53" s="420"/>
      <c r="P53" s="421"/>
      <c r="Q53" s="421"/>
      <c r="R53" s="421"/>
      <c r="S53" s="421"/>
      <c r="T53" s="421"/>
      <c r="U53" s="421"/>
      <c r="V53" s="422"/>
      <c r="W53" s="426" t="s">
        <v>1363</v>
      </c>
      <c r="X53" s="427"/>
      <c r="Y53" s="428"/>
      <c r="Z53" s="416"/>
      <c r="AA53" s="420"/>
      <c r="AB53" s="420"/>
      <c r="AC53" s="420"/>
      <c r="AD53" s="420"/>
      <c r="AE53" s="416"/>
      <c r="AF53" s="8"/>
      <c r="AG53" s="8"/>
    </row>
    <row r="54" spans="2:33" ht="15.75" customHeight="1" x14ac:dyDescent="0.25">
      <c r="B54" s="423" t="s">
        <v>1372</v>
      </c>
      <c r="C54" s="424"/>
      <c r="D54" s="424"/>
      <c r="E54" s="424"/>
      <c r="F54" s="424"/>
      <c r="G54" s="425"/>
      <c r="H54" s="420"/>
      <c r="I54" s="421"/>
      <c r="J54" s="421"/>
      <c r="K54" s="422"/>
      <c r="L54" s="426" t="s">
        <v>1365</v>
      </c>
      <c r="M54" s="427"/>
      <c r="N54" s="428"/>
      <c r="O54" s="420"/>
      <c r="P54" s="421"/>
      <c r="Q54" s="421"/>
      <c r="R54" s="421"/>
      <c r="S54" s="421"/>
      <c r="T54" s="421"/>
      <c r="U54" s="421"/>
      <c r="V54" s="421"/>
      <c r="W54" s="421"/>
      <c r="X54" s="421"/>
      <c r="Y54" s="421"/>
      <c r="Z54" s="421"/>
      <c r="AA54" s="421"/>
      <c r="AB54" s="421"/>
      <c r="AC54" s="421"/>
      <c r="AD54" s="421"/>
      <c r="AE54" s="421"/>
      <c r="AF54" s="8"/>
      <c r="AG54" s="8"/>
    </row>
    <row r="55" spans="2:33" ht="15.75" customHeight="1" x14ac:dyDescent="0.25">
      <c r="B55" s="541" t="s">
        <v>1373</v>
      </c>
      <c r="C55" s="542"/>
      <c r="D55" s="542"/>
      <c r="E55" s="542"/>
      <c r="F55" s="542"/>
      <c r="G55" s="542"/>
      <c r="H55" s="542"/>
      <c r="I55" s="542"/>
      <c r="J55" s="542"/>
      <c r="K55" s="542"/>
      <c r="L55" s="542"/>
      <c r="M55" s="542"/>
      <c r="N55" s="542"/>
      <c r="O55" s="542"/>
      <c r="P55" s="542"/>
      <c r="Q55" s="542"/>
      <c r="R55" s="542"/>
      <c r="S55" s="542"/>
      <c r="T55" s="542"/>
      <c r="U55" s="542"/>
      <c r="V55" s="542"/>
      <c r="W55" s="542"/>
      <c r="X55" s="542"/>
      <c r="Y55" s="542"/>
      <c r="Z55" s="542"/>
      <c r="AA55" s="542"/>
      <c r="AB55" s="542"/>
      <c r="AC55" s="542"/>
      <c r="AD55" s="542"/>
      <c r="AE55" s="543"/>
      <c r="AF55" s="8"/>
      <c r="AG55" s="8"/>
    </row>
    <row r="56" spans="2:33" ht="15.75" customHeight="1" x14ac:dyDescent="0.25">
      <c r="B56" s="423" t="s">
        <v>1368</v>
      </c>
      <c r="C56" s="424"/>
      <c r="D56" s="424"/>
      <c r="E56" s="424"/>
      <c r="F56" s="424"/>
      <c r="G56" s="425"/>
      <c r="H56" s="437"/>
      <c r="I56" s="438"/>
      <c r="J56" s="438"/>
      <c r="K56" s="438"/>
      <c r="L56" s="438"/>
      <c r="M56" s="438"/>
      <c r="N56" s="438"/>
      <c r="O56" s="438"/>
      <c r="P56" s="438"/>
      <c r="Q56" s="438"/>
      <c r="R56" s="438"/>
      <c r="S56" s="438"/>
      <c r="T56" s="439"/>
      <c r="U56" s="426" t="s">
        <v>1369</v>
      </c>
      <c r="V56" s="427"/>
      <c r="W56" s="427"/>
      <c r="X56" s="427"/>
      <c r="Y56" s="428"/>
      <c r="Z56" s="429"/>
      <c r="AA56" s="430"/>
      <c r="AB56" s="430"/>
      <c r="AC56" s="430"/>
      <c r="AD56" s="430"/>
      <c r="AE56" s="431"/>
      <c r="AF56" s="8"/>
      <c r="AG56" s="8"/>
    </row>
    <row r="57" spans="2:33" ht="15.75" customHeight="1" x14ac:dyDescent="0.25">
      <c r="B57" s="423" t="s">
        <v>1370</v>
      </c>
      <c r="C57" s="424"/>
      <c r="D57" s="424"/>
      <c r="E57" s="424"/>
      <c r="F57" s="424"/>
      <c r="G57" s="425"/>
      <c r="H57" s="429"/>
      <c r="I57" s="430"/>
      <c r="J57" s="430"/>
      <c r="K57" s="430"/>
      <c r="L57" s="430"/>
      <c r="M57" s="430"/>
      <c r="N57" s="430"/>
      <c r="O57" s="430"/>
      <c r="P57" s="430"/>
      <c r="Q57" s="430"/>
      <c r="R57" s="430"/>
      <c r="S57" s="430"/>
      <c r="T57" s="431"/>
      <c r="U57" s="426" t="s">
        <v>1371</v>
      </c>
      <c r="V57" s="427"/>
      <c r="W57" s="427"/>
      <c r="X57" s="427"/>
      <c r="Y57" s="428"/>
      <c r="Z57" s="434"/>
      <c r="AA57" s="435"/>
      <c r="AB57" s="435"/>
      <c r="AC57" s="435"/>
      <c r="AD57" s="435"/>
      <c r="AE57" s="436"/>
      <c r="AF57" s="8"/>
      <c r="AG57" s="8"/>
    </row>
    <row r="58" spans="2:33" ht="15.75" customHeight="1" x14ac:dyDescent="0.25">
      <c r="B58" s="423" t="s">
        <v>1361</v>
      </c>
      <c r="C58" s="424"/>
      <c r="D58" s="424"/>
      <c r="E58" s="424"/>
      <c r="F58" s="424"/>
      <c r="G58" s="425"/>
      <c r="H58" s="420"/>
      <c r="I58" s="421"/>
      <c r="J58" s="421"/>
      <c r="K58" s="422"/>
      <c r="L58" s="417" t="s">
        <v>1362</v>
      </c>
      <c r="M58" s="418"/>
      <c r="N58" s="419"/>
      <c r="O58" s="420"/>
      <c r="P58" s="421"/>
      <c r="Q58" s="421"/>
      <c r="R58" s="421"/>
      <c r="S58" s="421"/>
      <c r="T58" s="421"/>
      <c r="U58" s="421"/>
      <c r="V58" s="422"/>
      <c r="W58" s="426" t="s">
        <v>1363</v>
      </c>
      <c r="X58" s="427"/>
      <c r="Y58" s="428"/>
      <c r="Z58" s="416"/>
      <c r="AA58" s="420"/>
      <c r="AB58" s="420"/>
      <c r="AC58" s="420"/>
      <c r="AD58" s="420"/>
      <c r="AE58" s="416"/>
      <c r="AF58" s="8"/>
      <c r="AG58" s="8"/>
    </row>
    <row r="59" spans="2:33" ht="15.75" customHeight="1" x14ac:dyDescent="0.25">
      <c r="B59" s="423" t="s">
        <v>1372</v>
      </c>
      <c r="C59" s="424"/>
      <c r="D59" s="424"/>
      <c r="E59" s="424"/>
      <c r="F59" s="424"/>
      <c r="G59" s="425"/>
      <c r="H59" s="420"/>
      <c r="I59" s="421"/>
      <c r="J59" s="421"/>
      <c r="K59" s="422"/>
      <c r="L59" s="426" t="s">
        <v>1365</v>
      </c>
      <c r="M59" s="427"/>
      <c r="N59" s="428"/>
      <c r="O59" s="420"/>
      <c r="P59" s="421"/>
      <c r="Q59" s="421"/>
      <c r="R59" s="421"/>
      <c r="S59" s="421"/>
      <c r="T59" s="421"/>
      <c r="U59" s="421"/>
      <c r="V59" s="421"/>
      <c r="W59" s="421"/>
      <c r="X59" s="421"/>
      <c r="Y59" s="421"/>
      <c r="Z59" s="421"/>
      <c r="AA59" s="421"/>
      <c r="AB59" s="421"/>
      <c r="AC59" s="421"/>
      <c r="AD59" s="421"/>
      <c r="AE59" s="421"/>
      <c r="AF59" s="8"/>
      <c r="AG59" s="8"/>
    </row>
    <row r="60" spans="2:33" ht="15.75" customHeight="1" x14ac:dyDescent="0.25">
      <c r="B60" s="16"/>
      <c r="C60" s="17"/>
      <c r="D60" s="17"/>
      <c r="E60" s="17"/>
      <c r="F60" s="17"/>
      <c r="G60" s="17"/>
      <c r="H60" s="18"/>
      <c r="I60" s="18"/>
      <c r="J60" s="18"/>
      <c r="K60" s="18"/>
      <c r="L60" s="19"/>
      <c r="M60" s="19"/>
      <c r="N60" s="19"/>
      <c r="O60" s="19"/>
      <c r="P60" s="19"/>
      <c r="Q60" s="19"/>
      <c r="R60" s="18"/>
      <c r="S60" s="18"/>
      <c r="T60" s="18"/>
      <c r="U60" s="18"/>
      <c r="V60" s="18"/>
      <c r="W60" s="18"/>
      <c r="X60" s="18"/>
      <c r="Y60" s="20"/>
      <c r="Z60" s="18"/>
      <c r="AA60" s="18"/>
      <c r="AB60" s="18"/>
      <c r="AC60" s="18"/>
      <c r="AD60" s="18"/>
      <c r="AE60" s="21"/>
      <c r="AF60" s="8"/>
      <c r="AG60" s="8"/>
    </row>
    <row r="61" spans="2:33" s="23" customFormat="1" ht="15.75" customHeight="1" x14ac:dyDescent="0.25">
      <c r="B61" s="538" t="s">
        <v>1374</v>
      </c>
      <c r="C61" s="539"/>
      <c r="D61" s="539"/>
      <c r="E61" s="539"/>
      <c r="F61" s="539"/>
      <c r="G61" s="539"/>
      <c r="H61" s="539"/>
      <c r="I61" s="539"/>
      <c r="J61" s="539"/>
      <c r="K61" s="539"/>
      <c r="L61" s="539"/>
      <c r="M61" s="539"/>
      <c r="N61" s="539"/>
      <c r="O61" s="539"/>
      <c r="P61" s="539"/>
      <c r="Q61" s="539"/>
      <c r="R61" s="539"/>
      <c r="S61" s="539"/>
      <c r="T61" s="539"/>
      <c r="U61" s="539"/>
      <c r="V61" s="539"/>
      <c r="W61" s="539"/>
      <c r="X61" s="539"/>
      <c r="Y61" s="539"/>
      <c r="Z61" s="539"/>
      <c r="AA61" s="539"/>
      <c r="AB61" s="539"/>
      <c r="AC61" s="539"/>
      <c r="AD61" s="539"/>
      <c r="AE61" s="540"/>
      <c r="AF61" s="22"/>
      <c r="AG61" s="22"/>
    </row>
    <row r="62" spans="2:33" ht="15.75" customHeight="1" x14ac:dyDescent="0.25">
      <c r="B62" s="423" t="s">
        <v>1375</v>
      </c>
      <c r="C62" s="424"/>
      <c r="D62" s="424"/>
      <c r="E62" s="424"/>
      <c r="F62" s="424"/>
      <c r="G62" s="425"/>
      <c r="H62" s="437"/>
      <c r="I62" s="438"/>
      <c r="J62" s="438"/>
      <c r="K62" s="438"/>
      <c r="L62" s="438"/>
      <c r="M62" s="438"/>
      <c r="N62" s="438"/>
      <c r="O62" s="438"/>
      <c r="P62" s="438"/>
      <c r="Q62" s="438"/>
      <c r="R62" s="438"/>
      <c r="S62" s="438"/>
      <c r="T62" s="439"/>
      <c r="U62" s="426" t="s">
        <v>1369</v>
      </c>
      <c r="V62" s="427"/>
      <c r="W62" s="427"/>
      <c r="X62" s="427"/>
      <c r="Y62" s="428"/>
      <c r="Z62" s="429"/>
      <c r="AA62" s="430"/>
      <c r="AB62" s="430"/>
      <c r="AC62" s="430"/>
      <c r="AD62" s="430"/>
      <c r="AE62" s="431"/>
      <c r="AF62" s="8"/>
      <c r="AG62" s="8"/>
    </row>
    <row r="63" spans="2:33" ht="15.75" customHeight="1" x14ac:dyDescent="0.25">
      <c r="B63" s="423" t="s">
        <v>1376</v>
      </c>
      <c r="C63" s="424"/>
      <c r="D63" s="424"/>
      <c r="E63" s="424"/>
      <c r="F63" s="424"/>
      <c r="G63" s="425"/>
      <c r="H63" s="416"/>
      <c r="I63" s="416"/>
      <c r="J63" s="416"/>
      <c r="K63" s="416"/>
      <c r="L63" s="416"/>
      <c r="M63" s="416"/>
      <c r="N63" s="416"/>
      <c r="O63" s="416"/>
      <c r="P63" s="416"/>
      <c r="Q63" s="416"/>
      <c r="R63" s="416"/>
      <c r="S63" s="416"/>
      <c r="T63" s="416"/>
      <c r="U63" s="426" t="s">
        <v>1371</v>
      </c>
      <c r="V63" s="427"/>
      <c r="W63" s="427"/>
      <c r="X63" s="427"/>
      <c r="Y63" s="428"/>
      <c r="Z63" s="434"/>
      <c r="AA63" s="435"/>
      <c r="AB63" s="435"/>
      <c r="AC63" s="435"/>
      <c r="AD63" s="435"/>
      <c r="AE63" s="436"/>
      <c r="AF63" s="8"/>
      <c r="AG63" s="8"/>
    </row>
    <row r="64" spans="2:33" ht="15.75" customHeight="1" x14ac:dyDescent="0.25">
      <c r="B64" s="423" t="s">
        <v>1361</v>
      </c>
      <c r="C64" s="424"/>
      <c r="D64" s="424"/>
      <c r="E64" s="424"/>
      <c r="F64" s="424"/>
      <c r="G64" s="425"/>
      <c r="H64" s="420"/>
      <c r="I64" s="421"/>
      <c r="J64" s="421"/>
      <c r="K64" s="422"/>
      <c r="L64" s="417" t="s">
        <v>1362</v>
      </c>
      <c r="M64" s="418"/>
      <c r="N64" s="419"/>
      <c r="O64" s="420"/>
      <c r="P64" s="421"/>
      <c r="Q64" s="421"/>
      <c r="R64" s="421"/>
      <c r="S64" s="421"/>
      <c r="T64" s="421"/>
      <c r="U64" s="421"/>
      <c r="V64" s="422"/>
      <c r="W64" s="426" t="s">
        <v>1363</v>
      </c>
      <c r="X64" s="427"/>
      <c r="Y64" s="428"/>
      <c r="Z64" s="416"/>
      <c r="AA64" s="420"/>
      <c r="AB64" s="420"/>
      <c r="AC64" s="420"/>
      <c r="AD64" s="420"/>
      <c r="AE64" s="416"/>
      <c r="AF64" s="8"/>
      <c r="AG64" s="8"/>
    </row>
    <row r="65" spans="2:33" ht="15.75" customHeight="1" x14ac:dyDescent="0.25">
      <c r="B65" s="423" t="s">
        <v>1372</v>
      </c>
      <c r="C65" s="424"/>
      <c r="D65" s="424"/>
      <c r="E65" s="424"/>
      <c r="F65" s="424"/>
      <c r="G65" s="425"/>
      <c r="H65" s="420"/>
      <c r="I65" s="421"/>
      <c r="J65" s="421"/>
      <c r="K65" s="422"/>
      <c r="L65" s="426" t="s">
        <v>1365</v>
      </c>
      <c r="M65" s="427"/>
      <c r="N65" s="428"/>
      <c r="O65" s="420"/>
      <c r="P65" s="421"/>
      <c r="Q65" s="421"/>
      <c r="R65" s="421"/>
      <c r="S65" s="421"/>
      <c r="T65" s="421"/>
      <c r="U65" s="421"/>
      <c r="V65" s="421"/>
      <c r="W65" s="421"/>
      <c r="X65" s="421"/>
      <c r="Y65" s="421"/>
      <c r="Z65" s="421"/>
      <c r="AA65" s="421"/>
      <c r="AB65" s="421"/>
      <c r="AC65" s="421"/>
      <c r="AD65" s="421"/>
      <c r="AE65" s="421"/>
      <c r="AF65" s="8"/>
      <c r="AG65" s="8"/>
    </row>
    <row r="66" spans="2:33" ht="15.75" customHeight="1" x14ac:dyDescent="0.25">
      <c r="B66" s="27"/>
      <c r="C66" s="28"/>
      <c r="D66" s="17"/>
      <c r="E66" s="17"/>
      <c r="F66" s="17"/>
      <c r="G66" s="17"/>
      <c r="H66" s="29"/>
      <c r="I66" s="29"/>
      <c r="J66" s="18"/>
      <c r="K66" s="18"/>
      <c r="L66" s="18"/>
      <c r="M66" s="18"/>
      <c r="N66" s="18"/>
      <c r="O66" s="30"/>
      <c r="P66" s="30"/>
      <c r="Q66" s="30"/>
      <c r="R66" s="30"/>
      <c r="S66" s="31"/>
      <c r="T66" s="31"/>
      <c r="U66" s="31"/>
      <c r="V66" s="31"/>
      <c r="W66" s="31"/>
      <c r="X66" s="31"/>
      <c r="Y66" s="31"/>
      <c r="Z66" s="31"/>
      <c r="AA66" s="31"/>
      <c r="AB66" s="31"/>
      <c r="AC66" s="31"/>
      <c r="AD66" s="31"/>
      <c r="AE66" s="32"/>
      <c r="AF66" s="8"/>
      <c r="AG66" s="8"/>
    </row>
    <row r="67" spans="2:33" s="15" customFormat="1" ht="22.5" customHeight="1" x14ac:dyDescent="0.3">
      <c r="B67" s="353" t="s">
        <v>1377</v>
      </c>
      <c r="C67" s="354"/>
      <c r="D67" s="353"/>
      <c r="E67" s="353"/>
      <c r="F67" s="353"/>
      <c r="G67" s="353"/>
      <c r="H67" s="353"/>
      <c r="I67" s="353"/>
      <c r="J67" s="353"/>
      <c r="K67" s="353"/>
      <c r="L67" s="353"/>
      <c r="M67" s="353"/>
      <c r="N67" s="353"/>
      <c r="O67" s="353"/>
      <c r="P67" s="353"/>
      <c r="Q67" s="353"/>
      <c r="R67" s="353"/>
      <c r="S67" s="353"/>
      <c r="T67" s="353"/>
      <c r="U67" s="353"/>
      <c r="V67" s="353"/>
      <c r="W67" s="353"/>
      <c r="X67" s="353"/>
      <c r="Y67" s="353"/>
      <c r="Z67" s="353"/>
      <c r="AA67" s="355"/>
      <c r="AB67" s="355"/>
      <c r="AC67" s="355"/>
      <c r="AD67" s="355"/>
      <c r="AE67" s="353"/>
      <c r="AF67" s="33"/>
      <c r="AG67" s="33"/>
    </row>
    <row r="68" spans="2:33" ht="15.75" customHeight="1" x14ac:dyDescent="0.25">
      <c r="B68" s="426" t="s">
        <v>1378</v>
      </c>
      <c r="C68" s="427"/>
      <c r="D68" s="427"/>
      <c r="E68" s="427"/>
      <c r="F68" s="427"/>
      <c r="G68" s="428"/>
      <c r="H68" s="420"/>
      <c r="I68" s="421"/>
      <c r="J68" s="421"/>
      <c r="K68" s="421"/>
      <c r="L68" s="421"/>
      <c r="M68" s="421"/>
      <c r="N68" s="421"/>
      <c r="O68" s="421"/>
      <c r="P68" s="421"/>
      <c r="Q68" s="421"/>
      <c r="R68" s="422"/>
      <c r="S68" s="500" t="s">
        <v>1369</v>
      </c>
      <c r="T68" s="501"/>
      <c r="U68" s="501"/>
      <c r="V68" s="501"/>
      <c r="W68" s="501"/>
      <c r="X68" s="501"/>
      <c r="Y68" s="502"/>
      <c r="Z68" s="429"/>
      <c r="AA68" s="430"/>
      <c r="AB68" s="430"/>
      <c r="AC68" s="430"/>
      <c r="AD68" s="430"/>
      <c r="AE68" s="431"/>
      <c r="AF68" s="8"/>
      <c r="AG68" s="8"/>
    </row>
    <row r="69" spans="2:33" ht="15.75" customHeight="1" x14ac:dyDescent="0.25">
      <c r="B69" s="426" t="s">
        <v>1379</v>
      </c>
      <c r="C69" s="427"/>
      <c r="D69" s="427"/>
      <c r="E69" s="427"/>
      <c r="F69" s="427"/>
      <c r="G69" s="428"/>
      <c r="H69" s="420"/>
      <c r="I69" s="421"/>
      <c r="J69" s="421"/>
      <c r="K69" s="421"/>
      <c r="L69" s="421"/>
      <c r="M69" s="421"/>
      <c r="N69" s="421"/>
      <c r="O69" s="421"/>
      <c r="P69" s="421"/>
      <c r="Q69" s="421"/>
      <c r="R69" s="422"/>
      <c r="S69" s="500" t="s">
        <v>1371</v>
      </c>
      <c r="T69" s="501"/>
      <c r="U69" s="501"/>
      <c r="V69" s="501"/>
      <c r="W69" s="501"/>
      <c r="X69" s="501"/>
      <c r="Y69" s="502"/>
      <c r="Z69" s="434"/>
      <c r="AA69" s="435"/>
      <c r="AB69" s="435"/>
      <c r="AC69" s="435"/>
      <c r="AD69" s="435"/>
      <c r="AE69" s="436"/>
      <c r="AF69" s="8"/>
      <c r="AG69" s="8"/>
    </row>
    <row r="70" spans="2:33" ht="15.75" customHeight="1" x14ac:dyDescent="0.25">
      <c r="B70" s="426" t="s">
        <v>1361</v>
      </c>
      <c r="C70" s="427"/>
      <c r="D70" s="427"/>
      <c r="E70" s="427"/>
      <c r="F70" s="427"/>
      <c r="G70" s="428"/>
      <c r="H70" s="420"/>
      <c r="I70" s="421"/>
      <c r="J70" s="421"/>
      <c r="K70" s="421"/>
      <c r="L70" s="417" t="s">
        <v>1362</v>
      </c>
      <c r="M70" s="418"/>
      <c r="N70" s="419"/>
      <c r="O70" s="420"/>
      <c r="P70" s="421"/>
      <c r="Q70" s="421"/>
      <c r="R70" s="421"/>
      <c r="S70" s="421"/>
      <c r="T70" s="421"/>
      <c r="U70" s="421"/>
      <c r="V70" s="422"/>
      <c r="W70" s="426" t="s">
        <v>1363</v>
      </c>
      <c r="X70" s="427"/>
      <c r="Y70" s="428"/>
      <c r="Z70" s="416"/>
      <c r="AA70" s="420"/>
      <c r="AB70" s="420"/>
      <c r="AC70" s="420"/>
      <c r="AD70" s="420"/>
      <c r="AE70" s="416"/>
      <c r="AF70" s="8"/>
      <c r="AG70" s="8"/>
    </row>
    <row r="71" spans="2:33" ht="15.75" customHeight="1" x14ac:dyDescent="0.25">
      <c r="B71" s="426" t="s">
        <v>1372</v>
      </c>
      <c r="C71" s="427"/>
      <c r="D71" s="427"/>
      <c r="E71" s="427"/>
      <c r="F71" s="427"/>
      <c r="G71" s="428"/>
      <c r="H71" s="420"/>
      <c r="I71" s="421"/>
      <c r="J71" s="421"/>
      <c r="K71" s="422"/>
      <c r="L71" s="337" t="s">
        <v>1365</v>
      </c>
      <c r="M71" s="337"/>
      <c r="N71" s="337"/>
      <c r="O71" s="420"/>
      <c r="P71" s="421"/>
      <c r="Q71" s="421"/>
      <c r="R71" s="421"/>
      <c r="S71" s="421"/>
      <c r="T71" s="421"/>
      <c r="U71" s="421"/>
      <c r="V71" s="421"/>
      <c r="W71" s="421"/>
      <c r="X71" s="421"/>
      <c r="Y71" s="422"/>
      <c r="Z71" s="534"/>
      <c r="AA71" s="534"/>
      <c r="AB71" s="534"/>
      <c r="AC71" s="534"/>
      <c r="AD71" s="534"/>
      <c r="AE71" s="534"/>
      <c r="AF71" s="8"/>
      <c r="AG71" s="8"/>
    </row>
    <row r="72" spans="2:33" ht="15.75" customHeight="1" x14ac:dyDescent="0.25">
      <c r="B72" s="513" t="s">
        <v>1380</v>
      </c>
      <c r="C72" s="514"/>
      <c r="D72" s="514"/>
      <c r="E72" s="514"/>
      <c r="F72" s="514"/>
      <c r="G72" s="514"/>
      <c r="H72" s="438"/>
      <c r="I72" s="438"/>
      <c r="J72" s="438"/>
      <c r="K72" s="438"/>
      <c r="L72" s="438"/>
      <c r="M72" s="438"/>
      <c r="N72" s="438"/>
      <c r="O72" s="426" t="s">
        <v>1381</v>
      </c>
      <c r="P72" s="427"/>
      <c r="Q72" s="427"/>
      <c r="R72" s="427"/>
      <c r="S72" s="427"/>
      <c r="T72" s="427"/>
      <c r="U72" s="427"/>
      <c r="V72" s="427"/>
      <c r="W72" s="427"/>
      <c r="X72" s="427"/>
      <c r="Y72" s="428"/>
      <c r="Z72" s="413"/>
      <c r="AA72" s="414"/>
      <c r="AB72" s="414"/>
      <c r="AC72" s="414"/>
      <c r="AD72" s="414"/>
      <c r="AE72" s="415"/>
      <c r="AF72" s="8"/>
      <c r="AG72" s="8"/>
    </row>
    <row r="73" spans="2:33" ht="15.75" customHeight="1" thickBot="1" x14ac:dyDescent="0.3">
      <c r="B73" s="515"/>
      <c r="C73" s="516"/>
      <c r="D73" s="516"/>
      <c r="E73" s="516"/>
      <c r="F73" s="516"/>
      <c r="G73" s="516"/>
      <c r="H73" s="509"/>
      <c r="I73" s="509"/>
      <c r="J73" s="509"/>
      <c r="K73" s="509"/>
      <c r="L73" s="509"/>
      <c r="M73" s="509"/>
      <c r="N73" s="509"/>
      <c r="O73" s="510" t="s">
        <v>1382</v>
      </c>
      <c r="P73" s="511"/>
      <c r="Q73" s="511"/>
      <c r="R73" s="511"/>
      <c r="S73" s="511"/>
      <c r="T73" s="511"/>
      <c r="U73" s="511"/>
      <c r="V73" s="511"/>
      <c r="W73" s="511"/>
      <c r="X73" s="511"/>
      <c r="Y73" s="512"/>
      <c r="Z73" s="503"/>
      <c r="AA73" s="504"/>
      <c r="AB73" s="504"/>
      <c r="AC73" s="504"/>
      <c r="AD73" s="504"/>
      <c r="AE73" s="505"/>
      <c r="AF73" s="8"/>
      <c r="AG73" s="8"/>
    </row>
    <row r="74" spans="2:33" ht="15.75" customHeight="1" x14ac:dyDescent="0.25">
      <c r="B74" s="34"/>
      <c r="C74" s="35"/>
      <c r="D74" s="35"/>
      <c r="E74" s="35"/>
      <c r="F74" s="35"/>
      <c r="G74" s="35"/>
      <c r="H74" s="35"/>
      <c r="I74" s="35"/>
      <c r="J74" s="35"/>
      <c r="K74" s="35"/>
      <c r="L74" s="35"/>
      <c r="M74" s="35"/>
      <c r="N74" s="35"/>
      <c r="O74" s="35"/>
      <c r="P74" s="35"/>
      <c r="Q74" s="35"/>
      <c r="R74" s="35"/>
      <c r="S74" s="35"/>
      <c r="T74" s="35"/>
      <c r="U74" s="35"/>
      <c r="V74" s="35"/>
      <c r="W74" s="35"/>
      <c r="X74" s="35"/>
      <c r="Y74" s="35"/>
      <c r="Z74" s="35"/>
      <c r="AA74" s="35"/>
      <c r="AB74" s="35"/>
      <c r="AC74" s="35"/>
      <c r="AD74" s="35"/>
      <c r="AE74" s="36"/>
      <c r="AF74" s="8"/>
      <c r="AG74" s="8"/>
    </row>
    <row r="75" spans="2:33" s="82" customFormat="1" ht="22.5" customHeight="1" x14ac:dyDescent="0.3">
      <c r="B75" s="353" t="s">
        <v>1383</v>
      </c>
      <c r="C75" s="354"/>
      <c r="D75" s="353"/>
      <c r="E75" s="353"/>
      <c r="F75" s="353"/>
      <c r="G75" s="353"/>
      <c r="H75" s="353"/>
      <c r="I75" s="353"/>
      <c r="J75" s="353"/>
      <c r="K75" s="353"/>
      <c r="L75" s="353"/>
      <c r="M75" s="353"/>
      <c r="N75" s="353"/>
      <c r="O75" s="353"/>
      <c r="P75" s="353"/>
      <c r="Q75" s="353"/>
      <c r="R75" s="353"/>
      <c r="S75" s="353"/>
      <c r="T75" s="353"/>
      <c r="U75" s="353"/>
      <c r="V75" s="353"/>
      <c r="W75" s="353"/>
      <c r="X75" s="353"/>
      <c r="Y75" s="353"/>
      <c r="Z75" s="353"/>
      <c r="AA75" s="355"/>
      <c r="AB75" s="355"/>
      <c r="AC75" s="355"/>
      <c r="AD75" s="355"/>
      <c r="AE75" s="353"/>
      <c r="AF75" s="83"/>
      <c r="AG75" s="83"/>
    </row>
    <row r="76" spans="2:33" ht="15.75" customHeight="1" x14ac:dyDescent="0.25">
      <c r="B76" s="122"/>
      <c r="C76" s="123"/>
      <c r="D76" s="123"/>
      <c r="E76" s="123"/>
      <c r="F76" s="123"/>
      <c r="G76" s="123"/>
      <c r="H76" s="123"/>
      <c r="I76" s="123"/>
      <c r="J76" s="123"/>
      <c r="K76" s="123"/>
      <c r="L76" s="123"/>
      <c r="M76" s="123"/>
      <c r="N76" s="123"/>
      <c r="O76" s="123"/>
      <c r="P76" s="123"/>
      <c r="Q76" s="123"/>
      <c r="R76" s="123"/>
      <c r="S76" s="123"/>
      <c r="T76" s="123"/>
      <c r="U76" s="123"/>
      <c r="V76" s="123"/>
      <c r="W76" s="123"/>
      <c r="X76" s="123"/>
      <c r="Y76" s="123"/>
      <c r="Z76" s="123"/>
      <c r="AA76" s="123"/>
      <c r="AB76" s="123"/>
      <c r="AC76" s="123"/>
      <c r="AD76" s="123"/>
      <c r="AE76" s="124"/>
      <c r="AF76" s="8"/>
      <c r="AG76" s="8"/>
    </row>
    <row r="77" spans="2:33" ht="18" customHeight="1" x14ac:dyDescent="0.25">
      <c r="B77" s="125"/>
      <c r="C77" s="356" t="s">
        <v>1384</v>
      </c>
      <c r="D77" s="357"/>
      <c r="E77" s="357"/>
      <c r="F77" s="357"/>
      <c r="G77" s="357"/>
      <c r="H77" s="357"/>
      <c r="I77" s="357"/>
      <c r="J77" s="357"/>
      <c r="K77" s="357"/>
      <c r="L77" s="357"/>
      <c r="M77" s="357"/>
      <c r="N77" s="357"/>
      <c r="O77" s="358"/>
      <c r="Q77" s="126"/>
      <c r="R77" s="362" t="s">
        <v>1385</v>
      </c>
      <c r="S77" s="362"/>
      <c r="T77" s="362"/>
      <c r="U77" s="362"/>
      <c r="V77" s="362"/>
      <c r="W77" s="362"/>
      <c r="X77" s="362"/>
      <c r="Y77" s="362"/>
      <c r="Z77" s="362"/>
      <c r="AA77" s="362"/>
      <c r="AB77" s="362"/>
      <c r="AC77" s="362"/>
      <c r="AD77" s="362"/>
      <c r="AE77" s="78"/>
      <c r="AF77" s="8"/>
      <c r="AG77" s="8"/>
    </row>
    <row r="78" spans="2:33" ht="18" customHeight="1" x14ac:dyDescent="0.25">
      <c r="B78" s="127"/>
      <c r="C78" s="519"/>
      <c r="D78" s="520"/>
      <c r="E78" s="520"/>
      <c r="F78" s="520"/>
      <c r="G78" s="520"/>
      <c r="H78" s="520"/>
      <c r="I78" s="520"/>
      <c r="J78" s="520"/>
      <c r="K78" s="520"/>
      <c r="L78" s="520"/>
      <c r="M78" s="520"/>
      <c r="N78" s="520"/>
      <c r="O78" s="521"/>
      <c r="P78" s="126"/>
      <c r="Q78" s="126"/>
      <c r="R78" s="362"/>
      <c r="S78" s="362"/>
      <c r="T78" s="362"/>
      <c r="U78" s="362"/>
      <c r="V78" s="362"/>
      <c r="W78" s="362"/>
      <c r="X78" s="362"/>
      <c r="Y78" s="362"/>
      <c r="Z78" s="362"/>
      <c r="AA78" s="362"/>
      <c r="AB78" s="362"/>
      <c r="AC78" s="362"/>
      <c r="AD78" s="362"/>
      <c r="AE78" s="78"/>
      <c r="AF78" s="8"/>
      <c r="AG78" s="8"/>
    </row>
    <row r="79" spans="2:33" ht="18" customHeight="1" x14ac:dyDescent="0.25">
      <c r="B79" s="121"/>
      <c r="C79" s="526"/>
      <c r="D79" s="527"/>
      <c r="E79" s="527"/>
      <c r="F79" s="527"/>
      <c r="G79" s="527"/>
      <c r="H79" s="527"/>
      <c r="I79" s="527"/>
      <c r="J79" s="527"/>
      <c r="K79" s="528" t="s">
        <v>1386</v>
      </c>
      <c r="L79" s="528"/>
      <c r="M79" s="528"/>
      <c r="N79" s="528"/>
      <c r="O79" s="529"/>
      <c r="P79" s="126"/>
      <c r="Q79" s="126"/>
      <c r="AE79" s="78"/>
      <c r="AF79" s="8"/>
      <c r="AG79" s="8"/>
    </row>
    <row r="80" spans="2:33" ht="18" customHeight="1" x14ac:dyDescent="0.25">
      <c r="B80" s="121"/>
      <c r="C80" s="524"/>
      <c r="D80" s="525"/>
      <c r="E80" s="525"/>
      <c r="F80" s="525"/>
      <c r="G80" s="525"/>
      <c r="H80" s="525"/>
      <c r="I80" s="525"/>
      <c r="J80" s="525"/>
      <c r="K80" s="528" t="s">
        <v>1387</v>
      </c>
      <c r="L80" s="528"/>
      <c r="M80" s="528"/>
      <c r="N80" s="528"/>
      <c r="O80" s="529"/>
      <c r="P80" s="126"/>
      <c r="Q80" s="126"/>
      <c r="R80" s="104" t="b">
        <v>0</v>
      </c>
      <c r="S80" s="537" t="s">
        <v>1388</v>
      </c>
      <c r="T80" s="537"/>
      <c r="U80" s="537"/>
      <c r="V80" s="537"/>
      <c r="W80" s="537"/>
      <c r="X80" s="537"/>
      <c r="Y80" s="537"/>
      <c r="Z80" s="537"/>
      <c r="AA80" s="537"/>
      <c r="AB80" s="537"/>
      <c r="AC80" s="537"/>
      <c r="AD80" s="537"/>
      <c r="AE80" s="78"/>
      <c r="AF80" s="8"/>
      <c r="AG80" s="8"/>
    </row>
    <row r="81" spans="2:33" ht="18" customHeight="1" x14ac:dyDescent="0.25">
      <c r="B81" s="121"/>
      <c r="C81" s="522"/>
      <c r="D81" s="523"/>
      <c r="E81" s="523"/>
      <c r="F81" s="523"/>
      <c r="G81" s="523"/>
      <c r="H81" s="523"/>
      <c r="I81" s="523"/>
      <c r="J81" s="523"/>
      <c r="K81" s="528" t="s">
        <v>1389</v>
      </c>
      <c r="L81" s="528"/>
      <c r="M81" s="528"/>
      <c r="N81" s="528"/>
      <c r="O81" s="529"/>
      <c r="P81" s="126"/>
      <c r="Q81" s="126"/>
      <c r="R81" s="535" t="b">
        <v>0</v>
      </c>
      <c r="S81" s="536" t="s">
        <v>1390</v>
      </c>
      <c r="T81" s="536"/>
      <c r="U81" s="536"/>
      <c r="V81" s="536"/>
      <c r="W81" s="536"/>
      <c r="X81" s="536"/>
      <c r="Y81" s="536"/>
      <c r="Z81" s="536"/>
      <c r="AA81" s="536"/>
      <c r="AB81" s="536"/>
      <c r="AC81" s="536"/>
      <c r="AD81" s="536"/>
      <c r="AE81" s="78"/>
      <c r="AF81" s="8"/>
      <c r="AG81" s="8"/>
    </row>
    <row r="82" spans="2:33" ht="18" customHeight="1" x14ac:dyDescent="0.25">
      <c r="B82" s="79"/>
      <c r="C82" s="530" t="s">
        <v>1391</v>
      </c>
      <c r="D82" s="531"/>
      <c r="E82" s="531"/>
      <c r="F82" s="531"/>
      <c r="G82" s="531"/>
      <c r="H82" s="531"/>
      <c r="I82" s="531"/>
      <c r="J82" s="531"/>
      <c r="K82" s="531"/>
      <c r="L82" s="531"/>
      <c r="M82" s="531"/>
      <c r="N82" s="531"/>
      <c r="O82" s="532"/>
      <c r="P82" s="126"/>
      <c r="Q82" s="126"/>
      <c r="R82" s="535"/>
      <c r="S82" s="536"/>
      <c r="T82" s="536"/>
      <c r="U82" s="536"/>
      <c r="V82" s="536"/>
      <c r="W82" s="536"/>
      <c r="X82" s="536"/>
      <c r="Y82" s="536"/>
      <c r="Z82" s="536"/>
      <c r="AA82" s="536"/>
      <c r="AB82" s="536"/>
      <c r="AC82" s="536"/>
      <c r="AD82" s="536"/>
      <c r="AE82" s="78"/>
      <c r="AF82" s="8"/>
      <c r="AG82" s="8"/>
    </row>
    <row r="83" spans="2:33" ht="18" customHeight="1" x14ac:dyDescent="0.25">
      <c r="B83" s="79"/>
      <c r="D83" s="128"/>
      <c r="E83" s="128"/>
      <c r="F83" s="128"/>
      <c r="G83" s="128"/>
      <c r="H83" s="128"/>
      <c r="I83" s="128"/>
      <c r="J83" s="128"/>
      <c r="K83" s="128"/>
      <c r="L83" s="128"/>
      <c r="M83" s="128"/>
      <c r="N83" s="128"/>
      <c r="O83" s="128"/>
      <c r="P83" s="126"/>
      <c r="Q83" s="126"/>
      <c r="R83" s="104" t="b">
        <v>0</v>
      </c>
      <c r="S83" s="537" t="s">
        <v>3</v>
      </c>
      <c r="T83" s="537"/>
      <c r="U83" s="537"/>
      <c r="V83" s="537"/>
      <c r="W83" s="537"/>
      <c r="X83" s="537"/>
      <c r="Y83" s="537"/>
      <c r="Z83" s="537"/>
      <c r="AA83" s="537"/>
      <c r="AB83" s="537"/>
      <c r="AC83" s="537"/>
      <c r="AD83" s="537"/>
      <c r="AE83" s="78"/>
      <c r="AF83" s="8"/>
      <c r="AG83" s="8"/>
    </row>
    <row r="84" spans="2:33" ht="18" customHeight="1" x14ac:dyDescent="0.25">
      <c r="B84" s="79"/>
      <c r="C84" s="374" t="s">
        <v>1392</v>
      </c>
      <c r="D84" s="374"/>
      <c r="E84" s="374"/>
      <c r="F84" s="374"/>
      <c r="G84" s="374"/>
      <c r="H84" s="374"/>
      <c r="I84" s="374"/>
      <c r="J84" s="374"/>
      <c r="K84" s="374"/>
      <c r="L84" s="374"/>
      <c r="M84" s="374"/>
      <c r="N84" s="374"/>
      <c r="O84" s="374"/>
      <c r="P84" s="128"/>
      <c r="Q84" s="128"/>
      <c r="R84" s="104" t="b">
        <v>0</v>
      </c>
      <c r="S84" s="537" t="s">
        <v>1393</v>
      </c>
      <c r="T84" s="537"/>
      <c r="U84" s="537"/>
      <c r="V84" s="537"/>
      <c r="W84" s="537"/>
      <c r="X84" s="537"/>
      <c r="Y84" s="537"/>
      <c r="Z84" s="537"/>
      <c r="AA84" s="537"/>
      <c r="AB84" s="537"/>
      <c r="AC84" s="537"/>
      <c r="AD84" s="537"/>
      <c r="AE84" s="78"/>
      <c r="AF84" s="8"/>
      <c r="AG84" s="8"/>
    </row>
    <row r="85" spans="2:33" ht="18" customHeight="1" x14ac:dyDescent="0.25">
      <c r="B85" s="79"/>
      <c r="C85" s="374"/>
      <c r="D85" s="374"/>
      <c r="E85" s="374"/>
      <c r="F85" s="374"/>
      <c r="G85" s="374"/>
      <c r="H85" s="374"/>
      <c r="I85" s="374"/>
      <c r="J85" s="374"/>
      <c r="K85" s="374"/>
      <c r="L85" s="374"/>
      <c r="M85" s="374"/>
      <c r="N85" s="374"/>
      <c r="O85" s="374"/>
      <c r="P85" s="128"/>
      <c r="Q85" s="128"/>
      <c r="S85" s="104" t="b">
        <v>0</v>
      </c>
      <c r="T85" s="2" t="s">
        <v>1394</v>
      </c>
      <c r="AE85" s="78"/>
      <c r="AF85" s="8"/>
      <c r="AG85" s="8"/>
    </row>
    <row r="86" spans="2:33" ht="18" customHeight="1" x14ac:dyDescent="0.25">
      <c r="B86" s="79"/>
      <c r="C86" s="116" t="b">
        <v>1</v>
      </c>
      <c r="D86" s="365" t="s">
        <v>1395</v>
      </c>
      <c r="E86" s="365"/>
      <c r="F86" s="365"/>
      <c r="G86" s="365"/>
      <c r="H86" s="365"/>
      <c r="I86" s="365"/>
      <c r="J86" s="116" t="b">
        <v>0</v>
      </c>
      <c r="K86" s="365" t="s">
        <v>1396</v>
      </c>
      <c r="L86" s="365"/>
      <c r="M86" s="365"/>
      <c r="N86" s="365"/>
      <c r="O86" s="365"/>
      <c r="Q86" s="55"/>
      <c r="AE86" s="78"/>
      <c r="AF86" s="8"/>
      <c r="AG86" s="8"/>
    </row>
    <row r="87" spans="2:33" ht="18" customHeight="1" x14ac:dyDescent="0.25">
      <c r="B87" s="79"/>
      <c r="C87" s="116" t="b">
        <v>0</v>
      </c>
      <c r="D87" s="365" t="s">
        <v>1397</v>
      </c>
      <c r="E87" s="365"/>
      <c r="F87" s="365"/>
      <c r="G87" s="365"/>
      <c r="H87" s="365"/>
      <c r="I87" s="365"/>
      <c r="J87" s="104" t="b">
        <v>0</v>
      </c>
      <c r="K87" s="365" t="s">
        <v>1398</v>
      </c>
      <c r="L87" s="365"/>
      <c r="M87" s="365"/>
      <c r="N87" s="365"/>
      <c r="O87" s="365"/>
      <c r="Q87" s="130"/>
      <c r="AE87" s="78"/>
      <c r="AF87" s="8"/>
      <c r="AG87" s="8"/>
    </row>
    <row r="88" spans="2:33" ht="18" customHeight="1" x14ac:dyDescent="0.25">
      <c r="B88" s="79"/>
      <c r="C88" s="116" t="b">
        <v>0</v>
      </c>
      <c r="D88" s="365" t="s">
        <v>1399</v>
      </c>
      <c r="E88" s="365"/>
      <c r="F88" s="365"/>
      <c r="G88" s="365"/>
      <c r="H88" s="365"/>
      <c r="I88" s="365"/>
      <c r="J88" s="104" t="b">
        <v>0</v>
      </c>
      <c r="K88" s="365" t="s">
        <v>1400</v>
      </c>
      <c r="L88" s="365"/>
      <c r="M88" s="365"/>
      <c r="N88" s="365"/>
      <c r="O88" s="365"/>
      <c r="Q88" s="130"/>
      <c r="R88" s="130"/>
      <c r="S88" s="130"/>
      <c r="T88" s="130"/>
      <c r="U88" s="130"/>
      <c r="V88" s="130"/>
      <c r="W88" s="130"/>
      <c r="X88" s="130"/>
      <c r="Y88" s="80"/>
      <c r="Z88" s="80"/>
      <c r="AA88" s="80"/>
      <c r="AB88" s="80"/>
      <c r="AC88" s="80"/>
      <c r="AD88" s="80"/>
      <c r="AE88" s="78"/>
      <c r="AF88" s="8"/>
      <c r="AG88" s="8"/>
    </row>
    <row r="89" spans="2:33" ht="18" customHeight="1" x14ac:dyDescent="0.25">
      <c r="B89" s="79"/>
      <c r="C89" s="116" t="b">
        <v>0</v>
      </c>
      <c r="D89" s="365" t="s">
        <v>1401</v>
      </c>
      <c r="E89" s="365"/>
      <c r="F89" s="365"/>
      <c r="G89" s="365"/>
      <c r="H89" s="365"/>
      <c r="I89" s="365"/>
      <c r="L89" s="2"/>
      <c r="M89" s="2"/>
      <c r="N89" s="52"/>
      <c r="O89" s="52"/>
      <c r="P89" s="52"/>
      <c r="Q89" s="55"/>
      <c r="R89" s="55"/>
      <c r="S89" s="55"/>
      <c r="T89" s="55"/>
      <c r="U89" s="55"/>
      <c r="V89" s="55"/>
      <c r="W89" s="55"/>
      <c r="X89" s="55"/>
      <c r="Y89" s="80"/>
      <c r="Z89" s="80"/>
      <c r="AA89" s="80"/>
      <c r="AB89" s="80"/>
      <c r="AC89" s="80"/>
      <c r="AD89" s="80"/>
      <c r="AE89" s="78"/>
      <c r="AF89" s="8"/>
      <c r="AG89" s="8"/>
    </row>
    <row r="90" spans="2:33" ht="18" customHeight="1" x14ac:dyDescent="0.25">
      <c r="B90" s="79"/>
      <c r="C90" s="80"/>
      <c r="D90" s="80"/>
      <c r="E90" s="80"/>
      <c r="F90" s="80"/>
      <c r="G90" s="80"/>
      <c r="H90" s="80"/>
      <c r="I90" s="80"/>
      <c r="J90" s="80"/>
      <c r="K90" s="80"/>
      <c r="N90" s="80"/>
      <c r="O90" s="80"/>
      <c r="P90" s="80"/>
      <c r="Q90" s="80"/>
      <c r="R90" s="80"/>
      <c r="S90" s="80"/>
      <c r="T90" s="80"/>
      <c r="U90" s="80"/>
      <c r="V90" s="80"/>
      <c r="W90" s="80"/>
      <c r="X90" s="80"/>
      <c r="Y90" s="80"/>
      <c r="Z90" s="80"/>
      <c r="AA90" s="80"/>
      <c r="AB90" s="80"/>
      <c r="AC90" s="80"/>
      <c r="AD90" s="80"/>
      <c r="AE90" s="78"/>
      <c r="AF90" s="8"/>
      <c r="AG90" s="8"/>
    </row>
    <row r="91" spans="2:33" ht="15.75" customHeight="1" x14ac:dyDescent="0.25">
      <c r="B91" s="313" t="s">
        <v>1402</v>
      </c>
      <c r="C91" s="314"/>
      <c r="D91" s="314"/>
      <c r="E91" s="314"/>
      <c r="F91" s="314"/>
      <c r="G91" s="131"/>
      <c r="H91" s="131"/>
      <c r="I91" s="131"/>
      <c r="J91" s="131"/>
      <c r="K91" s="131"/>
      <c r="N91" s="131"/>
      <c r="O91" s="131"/>
      <c r="P91" s="131"/>
      <c r="Q91" s="131"/>
      <c r="R91" s="131"/>
      <c r="S91" s="131"/>
      <c r="T91" s="131"/>
      <c r="U91" s="131"/>
      <c r="V91" s="131"/>
      <c r="W91" s="131"/>
      <c r="X91" s="131"/>
      <c r="Y91" s="131"/>
      <c r="Z91" s="131"/>
      <c r="AA91" s="131"/>
      <c r="AB91" s="131"/>
      <c r="AC91" s="131"/>
      <c r="AD91" s="80"/>
      <c r="AE91" s="78"/>
      <c r="AF91" s="8"/>
      <c r="AG91" s="8"/>
    </row>
    <row r="92" spans="2:33" ht="15.75" customHeight="1" x14ac:dyDescent="0.25">
      <c r="B92" s="313" t="s">
        <v>1403</v>
      </c>
      <c r="C92" s="314"/>
      <c r="D92" s="314"/>
      <c r="E92" s="314"/>
      <c r="F92" s="314"/>
      <c r="G92" s="119"/>
      <c r="AE92" s="132"/>
      <c r="AF92" s="8"/>
      <c r="AG92" s="8"/>
    </row>
    <row r="93" spans="2:33" ht="15.75" customHeight="1" x14ac:dyDescent="0.25">
      <c r="B93" s="79"/>
      <c r="C93" s="533"/>
      <c r="D93" s="533"/>
      <c r="E93" s="533"/>
      <c r="F93" s="533"/>
      <c r="G93" s="533"/>
      <c r="H93" s="533"/>
      <c r="I93" s="533"/>
      <c r="J93" s="533"/>
      <c r="K93" s="533"/>
      <c r="L93" s="533"/>
      <c r="M93" s="533"/>
      <c r="N93" s="533"/>
      <c r="O93" s="533"/>
      <c r="P93" s="533"/>
      <c r="Q93" s="533"/>
      <c r="R93" s="533"/>
      <c r="S93" s="533"/>
      <c r="T93" s="533"/>
      <c r="U93" s="533"/>
      <c r="V93" s="533"/>
      <c r="W93" s="533"/>
      <c r="X93" s="533"/>
      <c r="Y93" s="533"/>
      <c r="Z93" s="533"/>
      <c r="AA93" s="533"/>
      <c r="AB93" s="533"/>
      <c r="AC93" s="533"/>
      <c r="AD93" s="533"/>
      <c r="AE93" s="533"/>
      <c r="AF93" s="8"/>
      <c r="AG93" s="8"/>
    </row>
    <row r="94" spans="2:33" ht="15.75" customHeight="1" x14ac:dyDescent="0.25">
      <c r="B94" s="79"/>
      <c r="C94" s="533"/>
      <c r="D94" s="533"/>
      <c r="E94" s="533"/>
      <c r="F94" s="533"/>
      <c r="G94" s="533"/>
      <c r="H94" s="533"/>
      <c r="I94" s="533"/>
      <c r="J94" s="533"/>
      <c r="K94" s="533"/>
      <c r="L94" s="533"/>
      <c r="M94" s="533"/>
      <c r="N94" s="533"/>
      <c r="O94" s="533"/>
      <c r="P94" s="533"/>
      <c r="Q94" s="533"/>
      <c r="R94" s="533"/>
      <c r="S94" s="533"/>
      <c r="T94" s="533"/>
      <c r="U94" s="533"/>
      <c r="V94" s="533"/>
      <c r="W94" s="533"/>
      <c r="X94" s="533"/>
      <c r="Y94" s="533"/>
      <c r="Z94" s="533"/>
      <c r="AA94" s="533"/>
      <c r="AB94" s="533"/>
      <c r="AC94" s="533"/>
      <c r="AD94" s="533"/>
      <c r="AE94" s="533"/>
      <c r="AF94" s="8"/>
      <c r="AG94" s="8"/>
    </row>
    <row r="95" spans="2:33" ht="15.75" customHeight="1" x14ac:dyDescent="0.25">
      <c r="B95" s="79"/>
      <c r="C95" s="533"/>
      <c r="D95" s="533"/>
      <c r="E95" s="533"/>
      <c r="F95" s="533"/>
      <c r="G95" s="533"/>
      <c r="H95" s="533"/>
      <c r="I95" s="533"/>
      <c r="J95" s="533"/>
      <c r="K95" s="533"/>
      <c r="L95" s="533"/>
      <c r="M95" s="533"/>
      <c r="N95" s="533"/>
      <c r="O95" s="533"/>
      <c r="P95" s="533"/>
      <c r="Q95" s="533"/>
      <c r="R95" s="533"/>
      <c r="S95" s="533"/>
      <c r="T95" s="533"/>
      <c r="U95" s="533"/>
      <c r="V95" s="533"/>
      <c r="W95" s="533"/>
      <c r="X95" s="533"/>
      <c r="Y95" s="533"/>
      <c r="Z95" s="533"/>
      <c r="AA95" s="533"/>
      <c r="AB95" s="533"/>
      <c r="AC95" s="533"/>
      <c r="AD95" s="533"/>
      <c r="AE95" s="533"/>
      <c r="AF95" s="8"/>
      <c r="AG95" s="8"/>
    </row>
    <row r="96" spans="2:33" ht="15.75" customHeight="1" x14ac:dyDescent="0.25">
      <c r="B96" s="79"/>
      <c r="C96" s="533"/>
      <c r="D96" s="533"/>
      <c r="E96" s="533"/>
      <c r="F96" s="533"/>
      <c r="G96" s="533"/>
      <c r="H96" s="533"/>
      <c r="I96" s="533"/>
      <c r="J96" s="533"/>
      <c r="K96" s="533"/>
      <c r="L96" s="533"/>
      <c r="M96" s="533"/>
      <c r="N96" s="533"/>
      <c r="O96" s="533"/>
      <c r="P96" s="533"/>
      <c r="Q96" s="533"/>
      <c r="R96" s="533"/>
      <c r="S96" s="533"/>
      <c r="T96" s="533"/>
      <c r="U96" s="533"/>
      <c r="V96" s="533"/>
      <c r="W96" s="533"/>
      <c r="X96" s="533"/>
      <c r="Y96" s="533"/>
      <c r="Z96" s="533"/>
      <c r="AA96" s="533"/>
      <c r="AB96" s="533"/>
      <c r="AC96" s="533"/>
      <c r="AD96" s="533"/>
      <c r="AE96" s="533"/>
      <c r="AF96" s="8"/>
      <c r="AG96" s="8"/>
    </row>
    <row r="97" spans="2:55" ht="15.75" customHeight="1" x14ac:dyDescent="0.25">
      <c r="B97" s="79"/>
      <c r="Q97" s="52"/>
      <c r="R97" s="52"/>
      <c r="S97" s="52"/>
      <c r="T97" s="52"/>
      <c r="U97" s="52"/>
      <c r="V97" s="52"/>
      <c r="W97" s="52"/>
      <c r="X97" s="52"/>
      <c r="Y97" s="52"/>
      <c r="Z97" s="52"/>
      <c r="AA97" s="52"/>
      <c r="AB97" s="52"/>
      <c r="AC97" s="52"/>
      <c r="AD97" s="80"/>
      <c r="AE97" s="78"/>
      <c r="AF97" s="8"/>
      <c r="AG97" s="8"/>
    </row>
    <row r="98" spans="2:55" ht="15.75" customHeight="1" x14ac:dyDescent="0.25">
      <c r="B98" s="125"/>
      <c r="C98" s="1" t="s">
        <v>1404</v>
      </c>
      <c r="D98" s="56"/>
      <c r="E98" s="316"/>
      <c r="F98" s="316"/>
      <c r="G98" s="316"/>
      <c r="H98" s="316"/>
      <c r="I98" s="316"/>
      <c r="J98" s="316"/>
      <c r="K98" s="316"/>
      <c r="L98" s="316"/>
      <c r="M98" s="316"/>
      <c r="N98" s="316"/>
      <c r="O98" s="316"/>
      <c r="P98" s="316"/>
      <c r="Q98" s="316"/>
      <c r="R98" s="316"/>
      <c r="S98" s="316"/>
      <c r="T98" s="316"/>
      <c r="U98" s="316"/>
      <c r="V98" s="316"/>
      <c r="W98" s="316"/>
      <c r="X98" s="316"/>
      <c r="Y98" s="316"/>
      <c r="Z98" s="316"/>
      <c r="AA98" s="316"/>
      <c r="AB98" s="316"/>
      <c r="AC98" s="316"/>
      <c r="AD98" s="316"/>
      <c r="AE98" s="78"/>
      <c r="AF98" s="8"/>
      <c r="AH98" s="58"/>
      <c r="AI98" s="58"/>
      <c r="AJ98" s="58"/>
      <c r="AK98" s="58"/>
      <c r="AL98" s="58"/>
      <c r="AM98" s="58"/>
      <c r="AN98" s="57"/>
      <c r="AO98" s="57"/>
      <c r="AP98" s="57"/>
      <c r="AQ98" s="57"/>
      <c r="AR98" s="57"/>
      <c r="AS98" s="57"/>
      <c r="AT98" s="57"/>
      <c r="AU98" s="59"/>
      <c r="AV98" s="59"/>
      <c r="AW98" s="59"/>
      <c r="AX98" s="59"/>
      <c r="AY98" s="59"/>
      <c r="AZ98" s="59"/>
      <c r="BA98" s="57"/>
    </row>
    <row r="99" spans="2:55" ht="15.75" customHeight="1" x14ac:dyDescent="0.25">
      <c r="B99" s="125"/>
      <c r="C99" s="517" t="s">
        <v>1405</v>
      </c>
      <c r="D99" s="517"/>
      <c r="E99" s="517"/>
      <c r="F99" s="517"/>
      <c r="G99" s="517"/>
      <c r="H99" s="518"/>
      <c r="I99" s="578"/>
      <c r="J99" s="578"/>
      <c r="K99" s="578"/>
      <c r="L99" s="578"/>
      <c r="M99" s="578"/>
      <c r="N99" s="578"/>
      <c r="O99" s="578"/>
      <c r="P99" s="578"/>
      <c r="Q99" s="578"/>
      <c r="R99" s="578"/>
      <c r="S99" s="578"/>
      <c r="T99" s="578"/>
      <c r="U99" s="578"/>
      <c r="V99" s="578"/>
      <c r="W99" s="578"/>
      <c r="X99" s="578"/>
      <c r="Y99" s="578"/>
      <c r="Z99" s="578"/>
      <c r="AA99" s="578"/>
      <c r="AB99" s="578"/>
      <c r="AC99" s="578"/>
      <c r="AD99" s="578"/>
      <c r="AE99" s="78"/>
      <c r="AF99" s="8"/>
      <c r="AG99" s="1"/>
      <c r="AH99" s="1"/>
      <c r="AI99" s="1"/>
      <c r="AJ99" s="1"/>
      <c r="AK99" s="1"/>
      <c r="AL99" s="1"/>
      <c r="AM99" s="1"/>
      <c r="AN99" s="1"/>
      <c r="AO99" s="1"/>
      <c r="AP99" s="1"/>
      <c r="AQ99" s="1"/>
      <c r="AR99" s="1"/>
      <c r="AS99" s="1"/>
      <c r="AT99" s="1"/>
      <c r="AU99" s="1"/>
      <c r="AV99" s="1"/>
      <c r="AW99" s="1"/>
      <c r="AX99" s="1"/>
      <c r="AY99" s="1"/>
      <c r="AZ99" s="1"/>
      <c r="BA99" s="1"/>
      <c r="BB99" s="1"/>
      <c r="BC99" s="1"/>
    </row>
    <row r="100" spans="2:55" ht="15.75" customHeight="1" x14ac:dyDescent="0.25">
      <c r="B100" s="79"/>
      <c r="C100" s="517" t="s">
        <v>1406</v>
      </c>
      <c r="D100" s="517"/>
      <c r="E100" s="517"/>
      <c r="F100" s="517"/>
      <c r="G100" s="517"/>
      <c r="H100" s="518"/>
      <c r="I100" s="578"/>
      <c r="J100" s="578"/>
      <c r="K100" s="578"/>
      <c r="L100" s="578"/>
      <c r="M100" s="578"/>
      <c r="N100" s="578"/>
      <c r="O100" s="578"/>
      <c r="P100" s="578"/>
      <c r="Q100" s="578"/>
      <c r="R100" s="578"/>
      <c r="S100" s="578"/>
      <c r="T100" s="578"/>
      <c r="U100" s="578"/>
      <c r="V100" s="578"/>
      <c r="W100" s="579" t="s">
        <v>1407</v>
      </c>
      <c r="X100" s="579"/>
      <c r="Y100" s="579"/>
      <c r="Z100" s="580"/>
      <c r="AA100" s="580"/>
      <c r="AB100" s="580"/>
      <c r="AC100" s="580"/>
      <c r="AD100" s="580"/>
      <c r="AE100" s="132"/>
      <c r="AF100" s="8"/>
      <c r="AG100" s="1"/>
      <c r="AH100" s="1"/>
      <c r="AI100" s="1"/>
      <c r="AJ100" s="1"/>
      <c r="AK100" s="1"/>
      <c r="AL100" s="1"/>
      <c r="AM100" s="1"/>
      <c r="AN100" s="1"/>
      <c r="AO100" s="1"/>
      <c r="AP100" s="1"/>
      <c r="AQ100" s="1"/>
      <c r="AR100" s="1"/>
      <c r="AS100" s="1"/>
      <c r="AT100" s="1"/>
      <c r="AU100" s="1"/>
      <c r="AV100" s="1"/>
      <c r="AW100" s="1"/>
      <c r="AX100" s="1"/>
      <c r="AY100" s="1"/>
      <c r="AZ100" s="1"/>
      <c r="BA100" s="1"/>
      <c r="BB100" s="1"/>
      <c r="BC100" s="1"/>
    </row>
    <row r="101" spans="2:55" ht="15.75" customHeight="1" x14ac:dyDescent="0.25">
      <c r="B101" s="79"/>
      <c r="C101" s="517" t="s">
        <v>1408</v>
      </c>
      <c r="D101" s="517"/>
      <c r="E101" s="517"/>
      <c r="F101" s="517"/>
      <c r="G101" s="517"/>
      <c r="H101" s="518"/>
      <c r="I101" s="578"/>
      <c r="J101" s="578"/>
      <c r="K101" s="578"/>
      <c r="L101" s="578"/>
      <c r="M101" s="578"/>
      <c r="N101" s="578"/>
      <c r="O101" s="578"/>
      <c r="P101" s="578"/>
      <c r="Q101" s="578"/>
      <c r="R101" s="578"/>
      <c r="S101" s="578"/>
      <c r="T101" s="578"/>
      <c r="U101" s="578"/>
      <c r="V101" s="578"/>
      <c r="W101" s="578"/>
      <c r="X101" s="578"/>
      <c r="Y101" s="578"/>
      <c r="Z101" s="578"/>
      <c r="AA101" s="578"/>
      <c r="AB101" s="578"/>
      <c r="AC101" s="578"/>
      <c r="AD101" s="578"/>
      <c r="AE101" s="132"/>
      <c r="AF101" s="8"/>
      <c r="AG101" s="1"/>
      <c r="AH101" s="1"/>
      <c r="AI101" s="1"/>
      <c r="AJ101" s="1"/>
      <c r="AK101" s="1"/>
      <c r="AL101" s="1"/>
      <c r="AM101" s="1"/>
      <c r="AN101" s="1"/>
      <c r="AO101" s="1"/>
      <c r="AP101" s="1"/>
      <c r="AQ101" s="1"/>
      <c r="AR101" s="1"/>
      <c r="AS101" s="1"/>
      <c r="AT101" s="1"/>
      <c r="AU101" s="1"/>
      <c r="AV101" s="1"/>
      <c r="AW101" s="1"/>
      <c r="AX101" s="1"/>
      <c r="AY101" s="1"/>
      <c r="AZ101" s="1"/>
      <c r="BA101" s="1"/>
      <c r="BB101" s="1"/>
      <c r="BC101" s="1"/>
    </row>
    <row r="102" spans="2:55" ht="36" customHeight="1" x14ac:dyDescent="0.25">
      <c r="B102" s="79"/>
      <c r="C102" s="547" t="s">
        <v>1409</v>
      </c>
      <c r="D102" s="517"/>
      <c r="E102" s="517"/>
      <c r="F102" s="517"/>
      <c r="G102" s="517"/>
      <c r="H102" s="517"/>
      <c r="I102" s="548"/>
      <c r="J102" s="549"/>
      <c r="K102" s="578"/>
      <c r="L102" s="578"/>
      <c r="M102" s="578"/>
      <c r="N102" s="578"/>
      <c r="O102" s="578"/>
      <c r="P102" s="578"/>
      <c r="Q102" s="578"/>
      <c r="R102" s="578"/>
      <c r="S102" s="578"/>
      <c r="T102" s="578"/>
      <c r="U102" s="578"/>
      <c r="V102" s="578"/>
      <c r="W102" s="578"/>
      <c r="X102" s="578"/>
      <c r="Y102" s="578"/>
      <c r="Z102" s="578"/>
      <c r="AA102" s="578"/>
      <c r="AB102" s="578"/>
      <c r="AC102" s="578"/>
      <c r="AD102" s="578"/>
      <c r="AE102" s="132"/>
      <c r="AF102" s="8"/>
      <c r="AG102" s="1"/>
      <c r="AH102" s="1"/>
      <c r="AI102" s="1"/>
      <c r="AJ102" s="1"/>
      <c r="AK102" s="1"/>
      <c r="AL102" s="1"/>
      <c r="AM102" s="1"/>
      <c r="AN102" s="1"/>
      <c r="AO102" s="1"/>
      <c r="AP102" s="1"/>
      <c r="AQ102" s="1"/>
      <c r="AR102" s="1"/>
      <c r="AS102" s="1"/>
      <c r="AT102" s="1"/>
      <c r="AU102" s="1"/>
      <c r="AV102" s="1"/>
      <c r="AW102" s="1"/>
      <c r="AX102" s="1"/>
      <c r="AY102" s="1"/>
      <c r="AZ102" s="1"/>
      <c r="BA102" s="1"/>
      <c r="BB102" s="1"/>
      <c r="BC102" s="1"/>
    </row>
    <row r="103" spans="2:55" ht="15.75" customHeight="1" x14ac:dyDescent="0.25">
      <c r="B103" s="133"/>
      <c r="C103" s="134"/>
      <c r="D103" s="134"/>
      <c r="E103" s="134"/>
      <c r="F103" s="134"/>
      <c r="G103" s="134"/>
      <c r="H103" s="134"/>
      <c r="I103" s="134"/>
      <c r="J103" s="134"/>
      <c r="K103" s="134"/>
      <c r="L103" s="134"/>
      <c r="M103" s="134"/>
      <c r="N103" s="134"/>
      <c r="O103" s="134"/>
      <c r="P103" s="134"/>
      <c r="Q103" s="134"/>
      <c r="R103" s="134"/>
      <c r="S103" s="134"/>
      <c r="T103" s="134"/>
      <c r="U103" s="134"/>
      <c r="V103" s="134"/>
      <c r="W103" s="134"/>
      <c r="X103" s="134"/>
      <c r="Y103" s="134"/>
      <c r="Z103" s="134"/>
      <c r="AA103" s="134"/>
      <c r="AB103" s="134"/>
      <c r="AC103" s="134"/>
      <c r="AD103" s="134"/>
      <c r="AE103" s="135"/>
      <c r="AF103" s="8"/>
      <c r="AG103" s="1"/>
      <c r="AH103" s="1"/>
      <c r="AI103" s="1"/>
      <c r="AJ103" s="1"/>
      <c r="AK103" s="1"/>
      <c r="AL103" s="1"/>
      <c r="AM103" s="1"/>
      <c r="AN103" s="1"/>
      <c r="AO103" s="1"/>
      <c r="AP103" s="1"/>
      <c r="AQ103" s="1"/>
      <c r="AR103" s="1"/>
      <c r="AS103" s="1"/>
      <c r="AT103" s="1"/>
      <c r="AU103" s="1"/>
      <c r="AV103" s="1"/>
      <c r="AW103" s="1"/>
      <c r="AX103" s="1"/>
      <c r="AY103" s="1"/>
      <c r="AZ103" s="1"/>
      <c r="BA103" s="1"/>
      <c r="BB103" s="1"/>
      <c r="BC103" s="1"/>
    </row>
    <row r="104" spans="2:55" s="82" customFormat="1" ht="22.5" customHeight="1" x14ac:dyDescent="0.3">
      <c r="B104" s="506" t="s">
        <v>1410</v>
      </c>
      <c r="C104" s="507"/>
      <c r="D104" s="507"/>
      <c r="E104" s="507"/>
      <c r="F104" s="507"/>
      <c r="G104" s="507"/>
      <c r="H104" s="507"/>
      <c r="I104" s="507"/>
      <c r="J104" s="507"/>
      <c r="K104" s="507"/>
      <c r="L104" s="507"/>
      <c r="M104" s="507"/>
      <c r="N104" s="507"/>
      <c r="O104" s="507"/>
      <c r="P104" s="507"/>
      <c r="Q104" s="507"/>
      <c r="R104" s="507"/>
      <c r="S104" s="507"/>
      <c r="T104" s="507"/>
      <c r="U104" s="507"/>
      <c r="V104" s="507"/>
      <c r="W104" s="507"/>
      <c r="X104" s="507"/>
      <c r="Y104" s="507"/>
      <c r="Z104" s="507"/>
      <c r="AA104" s="507"/>
      <c r="AB104" s="507"/>
      <c r="AC104" s="507"/>
      <c r="AD104" s="507"/>
      <c r="AE104" s="508"/>
      <c r="AF104" s="83"/>
      <c r="AG104" s="84"/>
      <c r="AH104" s="84"/>
      <c r="AI104" s="84"/>
      <c r="AJ104" s="84"/>
      <c r="AK104" s="84"/>
      <c r="AL104" s="84"/>
      <c r="AM104" s="84"/>
      <c r="AN104" s="84"/>
      <c r="AO104" s="84"/>
      <c r="AP104" s="84"/>
      <c r="AQ104" s="84"/>
      <c r="AR104" s="84"/>
      <c r="AS104" s="84"/>
      <c r="AT104" s="84"/>
      <c r="AU104" s="84"/>
      <c r="AV104" s="84"/>
      <c r="AW104" s="84"/>
      <c r="AX104" s="84"/>
      <c r="AY104" s="84"/>
      <c r="AZ104" s="84"/>
      <c r="BA104" s="84"/>
      <c r="BB104" s="84"/>
      <c r="BC104" s="84"/>
    </row>
    <row r="105" spans="2:55" ht="15.75" customHeight="1" x14ac:dyDescent="0.25">
      <c r="B105" s="122"/>
      <c r="C105" s="123"/>
      <c r="D105" s="123"/>
      <c r="E105" s="123"/>
      <c r="F105" s="123"/>
      <c r="G105" s="123"/>
      <c r="H105" s="123"/>
      <c r="I105" s="123"/>
      <c r="J105" s="123"/>
      <c r="K105" s="123"/>
      <c r="L105" s="123"/>
      <c r="M105" s="123"/>
      <c r="N105" s="123"/>
      <c r="O105" s="123"/>
      <c r="P105" s="123"/>
      <c r="Q105" s="123"/>
      <c r="R105" s="123"/>
      <c r="S105" s="123"/>
      <c r="T105" s="123"/>
      <c r="U105" s="123"/>
      <c r="V105" s="123"/>
      <c r="W105" s="123"/>
      <c r="X105" s="123"/>
      <c r="Y105" s="123"/>
      <c r="Z105" s="123"/>
      <c r="AA105" s="123"/>
      <c r="AB105" s="123"/>
      <c r="AC105" s="123"/>
      <c r="AD105" s="123"/>
      <c r="AE105" s="124"/>
      <c r="AF105" s="8"/>
      <c r="AG105" s="1"/>
      <c r="AH105" s="1"/>
      <c r="AI105" s="1"/>
      <c r="AJ105" s="1"/>
      <c r="AK105" s="1"/>
      <c r="AL105" s="1"/>
      <c r="AM105" s="1"/>
      <c r="AN105" s="1"/>
      <c r="AO105" s="1"/>
      <c r="AP105" s="1"/>
      <c r="AQ105" s="1"/>
      <c r="AR105" s="1"/>
      <c r="AS105" s="1"/>
      <c r="AT105" s="1"/>
      <c r="AU105" s="1"/>
      <c r="AV105" s="1"/>
      <c r="AW105" s="1"/>
      <c r="AX105" s="1"/>
      <c r="AY105" s="1"/>
      <c r="AZ105" s="1"/>
      <c r="BA105" s="1"/>
      <c r="BB105" s="1"/>
      <c r="BC105" s="1"/>
    </row>
    <row r="106" spans="2:55" ht="15.75" customHeight="1" x14ac:dyDescent="0.25">
      <c r="B106" s="71"/>
      <c r="C106" s="550" t="s">
        <v>1411</v>
      </c>
      <c r="D106" s="550"/>
      <c r="E106" s="550"/>
      <c r="F106" s="550"/>
      <c r="G106" s="550"/>
      <c r="H106" s="550"/>
      <c r="I106" s="550"/>
      <c r="J106" s="550"/>
      <c r="K106" s="550"/>
      <c r="L106" s="550"/>
      <c r="M106" s="550"/>
      <c r="N106" s="550"/>
      <c r="O106" s="550"/>
      <c r="P106" s="550"/>
      <c r="Q106" s="550"/>
      <c r="R106" s="550"/>
      <c r="S106" s="550"/>
      <c r="T106" s="550"/>
      <c r="U106" s="550"/>
      <c r="V106" s="550"/>
      <c r="W106" s="550"/>
      <c r="X106" s="550"/>
      <c r="Y106" s="550"/>
      <c r="Z106" s="550"/>
      <c r="AA106" s="550"/>
      <c r="AB106" s="550"/>
      <c r="AC106" s="550"/>
      <c r="AD106" s="72"/>
      <c r="AE106" s="73"/>
      <c r="AF106" s="8"/>
      <c r="AG106" s="1"/>
      <c r="AH106" s="1"/>
      <c r="AI106" s="1"/>
      <c r="AJ106" s="1"/>
      <c r="AK106" s="1"/>
      <c r="AL106" s="1"/>
      <c r="AM106" s="1"/>
      <c r="AN106" s="1"/>
      <c r="AO106" s="1"/>
      <c r="AP106" s="1"/>
      <c r="AQ106" s="1"/>
      <c r="AR106" s="1"/>
      <c r="AS106" s="1"/>
      <c r="AT106" s="1"/>
      <c r="AU106" s="1"/>
      <c r="AV106" s="1"/>
      <c r="AW106" s="1"/>
      <c r="AX106" s="1"/>
      <c r="AY106" s="1"/>
      <c r="AZ106" s="1"/>
      <c r="BA106" s="1"/>
      <c r="BB106" s="1"/>
      <c r="BC106" s="1"/>
    </row>
    <row r="107" spans="2:55" ht="15.75" customHeight="1" x14ac:dyDescent="0.25">
      <c r="B107" s="71"/>
      <c r="C107" s="72"/>
      <c r="D107" s="72"/>
      <c r="E107" s="72"/>
      <c r="F107" s="72"/>
      <c r="G107" s="72"/>
      <c r="H107" s="72"/>
      <c r="I107" s="72"/>
      <c r="J107" s="72"/>
      <c r="K107" s="72"/>
      <c r="L107" s="136" t="s">
        <v>1412</v>
      </c>
      <c r="M107" s="72"/>
      <c r="N107" s="72"/>
      <c r="O107" s="72"/>
      <c r="R107" s="72"/>
      <c r="S107" s="72"/>
      <c r="T107" s="72"/>
      <c r="U107" s="72"/>
      <c r="V107" s="72"/>
      <c r="W107" s="72"/>
      <c r="X107" s="72"/>
      <c r="Y107" s="72"/>
      <c r="Z107" s="72"/>
      <c r="AA107" s="72"/>
      <c r="AB107" s="72"/>
      <c r="AC107" s="72"/>
      <c r="AD107" s="72"/>
      <c r="AE107" s="73"/>
      <c r="AF107" s="8"/>
      <c r="AG107" s="1"/>
      <c r="AH107" s="1"/>
      <c r="AI107" s="1"/>
      <c r="AJ107" s="1"/>
      <c r="AK107" s="1"/>
      <c r="AL107" s="1"/>
      <c r="AM107" s="1"/>
      <c r="AN107" s="1"/>
      <c r="AO107" s="1"/>
      <c r="AP107" s="1"/>
      <c r="AQ107" s="1"/>
      <c r="AR107" s="1"/>
      <c r="AS107" s="1"/>
      <c r="AT107" s="1"/>
      <c r="AU107" s="1"/>
      <c r="AV107" s="1"/>
      <c r="AW107" s="1"/>
      <c r="AX107" s="1"/>
      <c r="AY107" s="1"/>
      <c r="AZ107" s="1"/>
      <c r="BA107" s="1"/>
      <c r="BB107" s="1"/>
      <c r="BC107" s="1"/>
    </row>
    <row r="108" spans="2:55" ht="20.25" customHeight="1" x14ac:dyDescent="0.25">
      <c r="B108" s="71"/>
      <c r="C108" s="575" t="str">
        <f t="shared" ref="C108" si="0">$Y$45</f>
        <v>GRANDE</v>
      </c>
      <c r="D108" s="575"/>
      <c r="E108" s="575"/>
      <c r="F108" s="575"/>
      <c r="G108" s="575"/>
      <c r="H108" s="575"/>
      <c r="I108" s="575"/>
      <c r="J108" s="137" t="s">
        <v>1413</v>
      </c>
      <c r="K108" s="576" t="str">
        <f>VLOOKUP(C108,GESTRAMITE,2,0)</f>
        <v>El Decreto 1083 de 2025, expedido por el Ministerio de Salud y Protección Social, modifica el Decreto 1686 de 2012, así como sus ajustes posteriores contenidos en los Decretos 162 de 2021 y 1366 de 2020, con el objetivo de modernizar y simplificar la regulación sanitaria aplicable a las bebidas alcohólicas destinadas al consumo humano. La norma rige a partir del 15 de enero de 2026</v>
      </c>
      <c r="L108" s="576"/>
      <c r="M108" s="576"/>
      <c r="N108" s="576"/>
      <c r="O108" s="576"/>
      <c r="P108" s="576"/>
      <c r="Q108" s="576"/>
      <c r="R108" s="576"/>
      <c r="S108" s="576"/>
      <c r="T108" s="576"/>
      <c r="U108" s="576"/>
      <c r="V108" s="576"/>
      <c r="W108" s="576"/>
      <c r="X108" s="576"/>
      <c r="Y108" s="576"/>
      <c r="Z108" s="576"/>
      <c r="AA108" s="576"/>
      <c r="AB108" s="576"/>
      <c r="AC108" s="576"/>
      <c r="AD108" s="576"/>
      <c r="AE108" s="73"/>
      <c r="AF108" s="8"/>
      <c r="AG108" s="1"/>
      <c r="AH108" s="1"/>
      <c r="AI108" s="1"/>
      <c r="AJ108" s="1"/>
      <c r="AK108" s="1"/>
      <c r="AL108" s="1"/>
      <c r="AM108" s="1"/>
      <c r="AN108" s="1"/>
      <c r="AO108" s="1"/>
      <c r="AP108" s="1"/>
      <c r="AQ108" s="1"/>
      <c r="AR108" s="1"/>
      <c r="AS108" s="1"/>
      <c r="AT108" s="1"/>
      <c r="AU108" s="1"/>
      <c r="AV108" s="1"/>
      <c r="AW108" s="1"/>
      <c r="AX108" s="1"/>
      <c r="AY108" s="1"/>
      <c r="AZ108" s="1"/>
      <c r="BA108" s="1"/>
      <c r="BB108" s="1"/>
      <c r="BC108" s="1"/>
    </row>
    <row r="109" spans="2:55" ht="20.25" customHeight="1" x14ac:dyDescent="0.25">
      <c r="B109" s="71"/>
      <c r="C109" s="575"/>
      <c r="D109" s="575"/>
      <c r="E109" s="575"/>
      <c r="F109" s="575"/>
      <c r="G109" s="575"/>
      <c r="H109" s="575"/>
      <c r="I109" s="575"/>
      <c r="J109" s="138"/>
      <c r="K109" s="576"/>
      <c r="L109" s="576"/>
      <c r="M109" s="576"/>
      <c r="N109" s="576"/>
      <c r="O109" s="576"/>
      <c r="P109" s="576"/>
      <c r="Q109" s="576"/>
      <c r="R109" s="576"/>
      <c r="S109" s="576"/>
      <c r="T109" s="576"/>
      <c r="U109" s="576"/>
      <c r="V109" s="576"/>
      <c r="W109" s="576"/>
      <c r="X109" s="576"/>
      <c r="Y109" s="576"/>
      <c r="Z109" s="576"/>
      <c r="AA109" s="576"/>
      <c r="AB109" s="576"/>
      <c r="AC109" s="576"/>
      <c r="AD109" s="576"/>
      <c r="AE109" s="73"/>
      <c r="AF109" s="8"/>
      <c r="AG109" s="1"/>
      <c r="AH109" s="1"/>
      <c r="AI109" s="1"/>
      <c r="AJ109" s="1"/>
      <c r="AK109" s="1"/>
      <c r="AL109" s="1"/>
      <c r="AM109" s="1"/>
      <c r="AN109" s="1"/>
      <c r="AO109" s="1"/>
      <c r="AP109" s="1"/>
      <c r="AQ109" s="1"/>
      <c r="AR109" s="1"/>
      <c r="AS109" s="1"/>
      <c r="AT109" s="1"/>
      <c r="AU109" s="1"/>
      <c r="AV109" s="1"/>
      <c r="AW109" s="1"/>
      <c r="AX109" s="1"/>
      <c r="AY109" s="1"/>
      <c r="AZ109" s="1"/>
      <c r="BA109" s="1"/>
      <c r="BB109" s="1"/>
      <c r="BC109" s="1"/>
    </row>
    <row r="110" spans="2:55" ht="20.25" customHeight="1" x14ac:dyDescent="0.25">
      <c r="B110" s="71"/>
      <c r="J110" s="72"/>
      <c r="K110" s="576"/>
      <c r="L110" s="576"/>
      <c r="M110" s="576"/>
      <c r="N110" s="576"/>
      <c r="O110" s="576"/>
      <c r="P110" s="576"/>
      <c r="Q110" s="576"/>
      <c r="R110" s="576"/>
      <c r="S110" s="576"/>
      <c r="T110" s="576"/>
      <c r="U110" s="576"/>
      <c r="V110" s="576"/>
      <c r="W110" s="576"/>
      <c r="X110" s="576"/>
      <c r="Y110" s="576"/>
      <c r="Z110" s="576"/>
      <c r="AA110" s="576"/>
      <c r="AB110" s="576"/>
      <c r="AC110" s="576"/>
      <c r="AD110" s="576"/>
      <c r="AE110" s="73"/>
      <c r="AF110" s="8"/>
      <c r="AG110" s="1"/>
      <c r="AH110" s="1"/>
      <c r="AI110" s="1"/>
      <c r="AJ110" s="1"/>
      <c r="AK110" s="1"/>
      <c r="AL110" s="1"/>
      <c r="AM110" s="1"/>
      <c r="AN110" s="1"/>
      <c r="AO110" s="1"/>
      <c r="AP110" s="1"/>
      <c r="AQ110" s="1"/>
      <c r="AR110" s="1"/>
      <c r="AS110" s="1"/>
      <c r="AT110" s="1"/>
      <c r="AU110" s="1"/>
      <c r="AV110" s="1"/>
      <c r="AW110" s="1"/>
      <c r="AX110" s="1"/>
      <c r="AY110" s="1"/>
      <c r="AZ110" s="1"/>
      <c r="BA110" s="1"/>
      <c r="BB110" s="1"/>
      <c r="BC110" s="1"/>
    </row>
    <row r="111" spans="2:55" ht="20.25" customHeight="1" x14ac:dyDescent="0.25">
      <c r="B111" s="71"/>
      <c r="C111" s="139" t="s">
        <v>1414</v>
      </c>
      <c r="D111" s="72"/>
      <c r="E111" s="72"/>
      <c r="F111" s="72"/>
      <c r="G111" s="72"/>
      <c r="H111" s="72"/>
      <c r="I111" s="72"/>
      <c r="J111" s="72"/>
      <c r="K111" s="576"/>
      <c r="L111" s="576"/>
      <c r="M111" s="576"/>
      <c r="N111" s="576"/>
      <c r="O111" s="576"/>
      <c r="P111" s="576"/>
      <c r="Q111" s="576"/>
      <c r="R111" s="576"/>
      <c r="S111" s="576"/>
      <c r="T111" s="576"/>
      <c r="U111" s="576"/>
      <c r="V111" s="576"/>
      <c r="W111" s="576"/>
      <c r="X111" s="576"/>
      <c r="Y111" s="576"/>
      <c r="Z111" s="576"/>
      <c r="AA111" s="576"/>
      <c r="AB111" s="576"/>
      <c r="AC111" s="576"/>
      <c r="AD111" s="576"/>
      <c r="AE111" s="73"/>
      <c r="AF111" s="8"/>
      <c r="AG111" s="1"/>
      <c r="AH111" s="1"/>
      <c r="AI111" s="1"/>
      <c r="AJ111" s="1"/>
      <c r="AK111" s="1"/>
      <c r="AL111" s="1"/>
      <c r="AM111" s="1"/>
      <c r="AN111" s="1"/>
      <c r="AO111" s="1"/>
      <c r="AP111" s="1"/>
      <c r="AQ111" s="1"/>
      <c r="AR111" s="1"/>
      <c r="AS111" s="1"/>
      <c r="AT111" s="1"/>
      <c r="AU111" s="1"/>
      <c r="AV111" s="1"/>
      <c r="AW111" s="1"/>
      <c r="AX111" s="1"/>
      <c r="AY111" s="1"/>
      <c r="AZ111" s="1"/>
      <c r="BA111" s="1"/>
      <c r="BB111" s="1"/>
      <c r="BC111" s="1"/>
    </row>
    <row r="112" spans="2:55" ht="22.5" customHeight="1" x14ac:dyDescent="0.25">
      <c r="B112" s="71"/>
      <c r="C112" s="577" t="str">
        <f>VLOOKUP(C108,GESTRAMITE,15,0)</f>
        <v>Decreto 1686 de 2012
Decreto 162 de 2021
Decreto 1083 de 2025</v>
      </c>
      <c r="D112" s="577"/>
      <c r="E112" s="577"/>
      <c r="F112" s="577"/>
      <c r="G112" s="577"/>
      <c r="H112" s="577"/>
      <c r="I112" s="577"/>
      <c r="J112" s="72"/>
      <c r="K112" s="576"/>
      <c r="L112" s="576"/>
      <c r="M112" s="576"/>
      <c r="N112" s="576"/>
      <c r="O112" s="576"/>
      <c r="P112" s="576"/>
      <c r="Q112" s="576"/>
      <c r="R112" s="576"/>
      <c r="S112" s="576"/>
      <c r="T112" s="576"/>
      <c r="U112" s="576"/>
      <c r="V112" s="576"/>
      <c r="W112" s="576"/>
      <c r="X112" s="576"/>
      <c r="Y112" s="576"/>
      <c r="Z112" s="576"/>
      <c r="AA112" s="576"/>
      <c r="AB112" s="576"/>
      <c r="AC112" s="576"/>
      <c r="AD112" s="576"/>
      <c r="AE112" s="73"/>
      <c r="AF112" s="8"/>
      <c r="AG112" s="1"/>
      <c r="AH112" s="1"/>
      <c r="AI112" s="1"/>
      <c r="AJ112" s="1"/>
      <c r="AK112" s="1"/>
      <c r="AL112" s="1"/>
      <c r="AM112" s="1"/>
      <c r="AN112" s="1"/>
      <c r="AO112" s="1"/>
      <c r="AP112" s="1"/>
      <c r="AQ112" s="1"/>
      <c r="AR112" s="1"/>
      <c r="AS112" s="1"/>
      <c r="AT112" s="1"/>
      <c r="AU112" s="1"/>
      <c r="AV112" s="1"/>
      <c r="AW112" s="1"/>
      <c r="AX112" s="1"/>
      <c r="AY112" s="1"/>
      <c r="AZ112" s="1"/>
      <c r="BA112" s="1"/>
      <c r="BB112" s="1"/>
      <c r="BC112" s="1"/>
    </row>
    <row r="113" spans="2:55" ht="22.5" customHeight="1" x14ac:dyDescent="0.25">
      <c r="B113" s="71"/>
      <c r="C113" s="577"/>
      <c r="D113" s="577"/>
      <c r="E113" s="577"/>
      <c r="F113" s="577"/>
      <c r="G113" s="577"/>
      <c r="H113" s="577"/>
      <c r="I113" s="577"/>
      <c r="K113" s="576"/>
      <c r="L113" s="576"/>
      <c r="M113" s="576"/>
      <c r="N113" s="576"/>
      <c r="O113" s="576"/>
      <c r="P113" s="576"/>
      <c r="Q113" s="576"/>
      <c r="R113" s="576"/>
      <c r="S113" s="576"/>
      <c r="T113" s="576"/>
      <c r="U113" s="576"/>
      <c r="V113" s="576"/>
      <c r="W113" s="576"/>
      <c r="X113" s="576"/>
      <c r="Y113" s="576"/>
      <c r="Z113" s="576"/>
      <c r="AA113" s="576"/>
      <c r="AB113" s="576"/>
      <c r="AC113" s="576"/>
      <c r="AD113" s="576"/>
      <c r="AE113" s="73"/>
      <c r="AF113" s="8"/>
      <c r="AG113" s="1"/>
      <c r="AH113" s="1"/>
      <c r="AI113" s="1"/>
      <c r="AJ113" s="1"/>
      <c r="AK113" s="1"/>
      <c r="AL113" s="1"/>
      <c r="AM113" s="1"/>
      <c r="AN113" s="1"/>
      <c r="AO113" s="1"/>
      <c r="AP113" s="1"/>
      <c r="AQ113" s="1"/>
      <c r="AR113" s="1"/>
      <c r="AS113" s="1"/>
      <c r="AT113" s="1"/>
      <c r="AU113" s="1"/>
      <c r="AV113" s="1"/>
      <c r="AW113" s="1"/>
      <c r="AX113" s="1"/>
      <c r="AY113" s="1"/>
      <c r="AZ113" s="1"/>
      <c r="BA113" s="1"/>
      <c r="BB113" s="1"/>
      <c r="BC113" s="1"/>
    </row>
    <row r="114" spans="2:55" ht="22.5" customHeight="1" x14ac:dyDescent="0.25">
      <c r="B114" s="71"/>
      <c r="C114" s="577"/>
      <c r="D114" s="577"/>
      <c r="E114" s="577"/>
      <c r="F114" s="577"/>
      <c r="G114" s="577"/>
      <c r="H114" s="577"/>
      <c r="I114" s="577"/>
      <c r="K114" s="576"/>
      <c r="L114" s="576"/>
      <c r="M114" s="576"/>
      <c r="N114" s="576"/>
      <c r="O114" s="576"/>
      <c r="P114" s="576"/>
      <c r="Q114" s="576"/>
      <c r="R114" s="576"/>
      <c r="S114" s="576"/>
      <c r="T114" s="576"/>
      <c r="U114" s="576"/>
      <c r="V114" s="576"/>
      <c r="W114" s="576"/>
      <c r="X114" s="576"/>
      <c r="Y114" s="576"/>
      <c r="Z114" s="576"/>
      <c r="AA114" s="576"/>
      <c r="AB114" s="576"/>
      <c r="AC114" s="576"/>
      <c r="AD114" s="576"/>
      <c r="AE114" s="73"/>
      <c r="AF114" s="8"/>
      <c r="AG114" s="1"/>
      <c r="AH114" s="1"/>
      <c r="AI114" s="1"/>
      <c r="AJ114" s="1"/>
      <c r="AK114" s="1"/>
      <c r="AL114" s="1"/>
      <c r="AM114" s="1"/>
      <c r="AN114" s="1"/>
      <c r="AO114" s="1"/>
      <c r="AP114" s="1"/>
      <c r="AQ114" s="1"/>
      <c r="AR114" s="1"/>
      <c r="AS114" s="1"/>
      <c r="AT114" s="1"/>
      <c r="AU114" s="1"/>
      <c r="AV114" s="1"/>
      <c r="AW114" s="1"/>
      <c r="AX114" s="1"/>
      <c r="AY114" s="1"/>
      <c r="AZ114" s="1"/>
      <c r="BA114" s="1"/>
      <c r="BB114" s="1"/>
      <c r="BC114" s="1"/>
    </row>
    <row r="115" spans="2:55" ht="22.5" customHeight="1" x14ac:dyDescent="0.25">
      <c r="B115" s="71"/>
      <c r="C115" s="577"/>
      <c r="D115" s="577"/>
      <c r="E115" s="577"/>
      <c r="F115" s="577"/>
      <c r="G115" s="577"/>
      <c r="H115" s="577"/>
      <c r="I115" s="577"/>
      <c r="K115" s="576"/>
      <c r="L115" s="576"/>
      <c r="M115" s="576"/>
      <c r="N115" s="576"/>
      <c r="O115" s="576"/>
      <c r="P115" s="576"/>
      <c r="Q115" s="576"/>
      <c r="R115" s="576"/>
      <c r="S115" s="576"/>
      <c r="T115" s="576"/>
      <c r="U115" s="576"/>
      <c r="V115" s="576"/>
      <c r="W115" s="576"/>
      <c r="X115" s="576"/>
      <c r="Y115" s="576"/>
      <c r="Z115" s="576"/>
      <c r="AA115" s="576"/>
      <c r="AB115" s="576"/>
      <c r="AC115" s="576"/>
      <c r="AD115" s="576"/>
      <c r="AE115" s="73"/>
      <c r="AF115" s="8"/>
      <c r="AG115" s="1"/>
      <c r="AH115" s="1"/>
      <c r="AI115" s="1"/>
      <c r="AJ115" s="1"/>
      <c r="AK115" s="1"/>
      <c r="AL115" s="1"/>
      <c r="AM115" s="1"/>
      <c r="AN115" s="1"/>
      <c r="AO115" s="1"/>
      <c r="AP115" s="1"/>
      <c r="AQ115" s="1"/>
      <c r="AR115" s="1"/>
      <c r="AS115" s="1"/>
      <c r="AT115" s="1"/>
      <c r="AU115" s="1"/>
      <c r="AV115" s="1"/>
      <c r="AW115" s="1"/>
      <c r="AX115" s="1"/>
      <c r="AY115" s="1"/>
      <c r="AZ115" s="1"/>
      <c r="BA115" s="1"/>
      <c r="BB115" s="1"/>
      <c r="BC115" s="1"/>
    </row>
    <row r="116" spans="2:55" ht="15.75" customHeight="1" x14ac:dyDescent="0.25">
      <c r="B116" s="140"/>
      <c r="C116" s="141"/>
      <c r="D116" s="141"/>
      <c r="E116" s="141"/>
      <c r="F116" s="141"/>
      <c r="G116" s="141"/>
      <c r="H116" s="141"/>
      <c r="I116" s="141"/>
      <c r="J116" s="141"/>
      <c r="K116" s="141"/>
      <c r="L116" s="141"/>
      <c r="M116" s="141"/>
      <c r="N116" s="141"/>
      <c r="O116" s="141"/>
      <c r="P116" s="141"/>
      <c r="Q116" s="141"/>
      <c r="R116" s="141"/>
      <c r="S116" s="141"/>
      <c r="T116" s="141"/>
      <c r="U116" s="141"/>
      <c r="V116" s="141"/>
      <c r="W116" s="141"/>
      <c r="X116" s="141"/>
      <c r="Y116" s="141"/>
      <c r="Z116" s="141"/>
      <c r="AA116" s="141"/>
      <c r="AB116" s="141"/>
      <c r="AC116" s="141"/>
      <c r="AD116" s="141"/>
      <c r="AE116" s="142"/>
      <c r="AF116" s="8"/>
      <c r="AG116" s="8"/>
    </row>
    <row r="117" spans="2:55" ht="15.75" customHeight="1" x14ac:dyDescent="0.25">
      <c r="B117" s="143"/>
      <c r="C117" s="144"/>
      <c r="D117" s="144"/>
      <c r="E117" s="144"/>
      <c r="F117" s="144"/>
      <c r="G117" s="144"/>
      <c r="H117" s="144"/>
      <c r="I117" s="144"/>
      <c r="J117" s="144"/>
      <c r="K117" s="144"/>
      <c r="L117" s="144"/>
      <c r="M117" s="144"/>
      <c r="N117" s="144"/>
      <c r="O117" s="144"/>
      <c r="P117" s="144"/>
      <c r="Q117" s="144"/>
      <c r="R117" s="144"/>
      <c r="S117" s="144"/>
      <c r="T117" s="144"/>
      <c r="U117" s="144"/>
      <c r="V117" s="144"/>
      <c r="W117" s="144"/>
      <c r="X117" s="144"/>
      <c r="Y117" s="544" t="s">
        <v>1366</v>
      </c>
      <c r="Z117" s="544"/>
      <c r="AA117" s="544"/>
      <c r="AB117" s="544"/>
      <c r="AC117" s="544"/>
      <c r="AD117" s="544"/>
      <c r="AE117" s="545"/>
      <c r="AF117" s="8"/>
      <c r="AG117" s="8"/>
    </row>
    <row r="118" spans="2:55" s="82" customFormat="1" ht="22.5" customHeight="1" x14ac:dyDescent="0.3">
      <c r="B118" s="355" t="s">
        <v>1353</v>
      </c>
      <c r="C118" s="546"/>
      <c r="D118" s="546"/>
      <c r="E118" s="546"/>
      <c r="F118" s="546"/>
      <c r="G118" s="546"/>
      <c r="H118" s="546"/>
      <c r="I118" s="546"/>
      <c r="J118" s="546"/>
      <c r="K118" s="546"/>
      <c r="L118" s="546"/>
      <c r="M118" s="546"/>
      <c r="N118" s="546"/>
      <c r="O118" s="546"/>
      <c r="P118" s="546"/>
      <c r="Q118" s="546"/>
      <c r="R118" s="546"/>
      <c r="S118" s="546"/>
      <c r="T118" s="546"/>
      <c r="U118" s="546"/>
      <c r="V118" s="546"/>
      <c r="W118" s="546"/>
      <c r="X118" s="546"/>
      <c r="Y118" s="546"/>
      <c r="Z118" s="546"/>
      <c r="AA118" s="546"/>
      <c r="AB118" s="546"/>
      <c r="AC118" s="546"/>
      <c r="AD118" s="546"/>
      <c r="AE118" s="354"/>
      <c r="AF118" s="83"/>
      <c r="AG118" s="83"/>
    </row>
    <row r="119" spans="2:55" ht="15.75" customHeight="1" x14ac:dyDescent="0.25">
      <c r="B119" s="551" t="s">
        <v>1415</v>
      </c>
      <c r="C119" s="552"/>
      <c r="D119" s="552"/>
      <c r="E119" s="552"/>
      <c r="F119" s="552"/>
      <c r="G119" s="552"/>
      <c r="H119" s="552"/>
      <c r="I119" s="552"/>
      <c r="J119" s="552"/>
      <c r="K119" s="552"/>
      <c r="L119" s="552"/>
      <c r="M119" s="552"/>
      <c r="N119" s="552"/>
      <c r="O119" s="552"/>
      <c r="P119" s="552"/>
      <c r="Q119" s="552"/>
      <c r="R119" s="552"/>
      <c r="S119" s="552"/>
      <c r="T119" s="552"/>
      <c r="U119" s="552"/>
      <c r="V119" s="552"/>
      <c r="W119" s="552"/>
      <c r="X119" s="552"/>
      <c r="Y119" s="552"/>
      <c r="Z119" s="552"/>
      <c r="AA119" s="552"/>
      <c r="AB119" s="552"/>
      <c r="AC119" s="552"/>
      <c r="AD119" s="552"/>
      <c r="AE119" s="553"/>
      <c r="AF119" s="8"/>
      <c r="AG119" s="8"/>
    </row>
    <row r="120" spans="2:55" ht="15.75" customHeight="1" x14ac:dyDescent="0.25">
      <c r="B120" s="423" t="s">
        <v>1416</v>
      </c>
      <c r="C120" s="424"/>
      <c r="D120" s="424"/>
      <c r="E120" s="424"/>
      <c r="F120" s="424"/>
      <c r="G120" s="425"/>
      <c r="H120" s="437"/>
      <c r="I120" s="438"/>
      <c r="J120" s="438"/>
      <c r="K120" s="438"/>
      <c r="L120" s="438"/>
      <c r="M120" s="438"/>
      <c r="N120" s="438"/>
      <c r="O120" s="438"/>
      <c r="P120" s="438"/>
      <c r="Q120" s="438"/>
      <c r="R120" s="438"/>
      <c r="S120" s="438"/>
      <c r="T120" s="439"/>
      <c r="U120" s="426" t="s">
        <v>1369</v>
      </c>
      <c r="V120" s="427"/>
      <c r="W120" s="427"/>
      <c r="X120" s="427"/>
      <c r="Y120" s="428"/>
      <c r="Z120" s="429"/>
      <c r="AA120" s="430"/>
      <c r="AB120" s="430"/>
      <c r="AC120" s="430"/>
      <c r="AD120" s="430"/>
      <c r="AE120" s="431"/>
      <c r="AF120" s="8"/>
      <c r="AG120" s="8"/>
    </row>
    <row r="121" spans="2:55" ht="15.75" customHeight="1" x14ac:dyDescent="0.25">
      <c r="B121" s="423" t="s">
        <v>1376</v>
      </c>
      <c r="C121" s="424"/>
      <c r="D121" s="424"/>
      <c r="E121" s="424"/>
      <c r="F121" s="424"/>
      <c r="G121" s="425"/>
      <c r="H121" s="416"/>
      <c r="I121" s="416"/>
      <c r="J121" s="416"/>
      <c r="K121" s="416"/>
      <c r="L121" s="416"/>
      <c r="M121" s="416"/>
      <c r="N121" s="416"/>
      <c r="O121" s="416"/>
      <c r="P121" s="416"/>
      <c r="Q121" s="416"/>
      <c r="R121" s="416"/>
      <c r="S121" s="416"/>
      <c r="T121" s="416"/>
      <c r="U121" s="426" t="s">
        <v>1371</v>
      </c>
      <c r="V121" s="427"/>
      <c r="W121" s="427"/>
      <c r="X121" s="427"/>
      <c r="Y121" s="428"/>
      <c r="Z121" s="434"/>
      <c r="AA121" s="435"/>
      <c r="AB121" s="435"/>
      <c r="AC121" s="435"/>
      <c r="AD121" s="435"/>
      <c r="AE121" s="436"/>
      <c r="AF121" s="8"/>
      <c r="AG121" s="8"/>
    </row>
    <row r="122" spans="2:55" ht="15.75" customHeight="1" x14ac:dyDescent="0.25">
      <c r="B122" s="423" t="s">
        <v>1361</v>
      </c>
      <c r="C122" s="424"/>
      <c r="D122" s="424"/>
      <c r="E122" s="424"/>
      <c r="F122" s="424"/>
      <c r="G122" s="425"/>
      <c r="H122" s="420"/>
      <c r="I122" s="421"/>
      <c r="J122" s="421"/>
      <c r="K122" s="422"/>
      <c r="L122" s="417" t="s">
        <v>1362</v>
      </c>
      <c r="M122" s="418"/>
      <c r="N122" s="419"/>
      <c r="O122" s="420"/>
      <c r="P122" s="421"/>
      <c r="Q122" s="421"/>
      <c r="R122" s="421"/>
      <c r="S122" s="421"/>
      <c r="T122" s="421"/>
      <c r="U122" s="421"/>
      <c r="V122" s="422"/>
      <c r="W122" s="426" t="s">
        <v>1363</v>
      </c>
      <c r="X122" s="427"/>
      <c r="Y122" s="428"/>
      <c r="Z122" s="416"/>
      <c r="AA122" s="420"/>
      <c r="AB122" s="420"/>
      <c r="AC122" s="420"/>
      <c r="AD122" s="420"/>
      <c r="AE122" s="416"/>
      <c r="AF122" s="8"/>
      <c r="AG122" s="8"/>
    </row>
    <row r="123" spans="2:55" ht="15.75" customHeight="1" x14ac:dyDescent="0.25">
      <c r="B123" s="423" t="s">
        <v>1372</v>
      </c>
      <c r="C123" s="424"/>
      <c r="D123" s="424"/>
      <c r="E123" s="424"/>
      <c r="F123" s="424"/>
      <c r="G123" s="425"/>
      <c r="H123" s="420"/>
      <c r="I123" s="421"/>
      <c r="J123" s="421"/>
      <c r="K123" s="422"/>
      <c r="L123" s="426" t="s">
        <v>1365</v>
      </c>
      <c r="M123" s="427"/>
      <c r="N123" s="428"/>
      <c r="O123" s="420"/>
      <c r="P123" s="421"/>
      <c r="Q123" s="421"/>
      <c r="R123" s="421"/>
      <c r="S123" s="421"/>
      <c r="T123" s="421"/>
      <c r="U123" s="421"/>
      <c r="V123" s="421"/>
      <c r="W123" s="421"/>
      <c r="X123" s="421"/>
      <c r="Y123" s="421"/>
      <c r="Z123" s="421"/>
      <c r="AA123" s="421"/>
      <c r="AB123" s="421"/>
      <c r="AC123" s="421"/>
      <c r="AD123" s="421"/>
      <c r="AE123" s="421"/>
      <c r="AF123" s="8"/>
      <c r="AG123" s="8"/>
    </row>
    <row r="124" spans="2:55" ht="15.75" customHeight="1" x14ac:dyDescent="0.25">
      <c r="B124" s="145"/>
      <c r="C124" s="145"/>
      <c r="D124" s="145"/>
      <c r="E124" s="145"/>
      <c r="F124" s="145"/>
      <c r="G124" s="145"/>
      <c r="H124" s="145"/>
      <c r="I124" s="145"/>
      <c r="J124" s="145"/>
      <c r="K124" s="145"/>
      <c r="L124" s="145"/>
      <c r="M124" s="145"/>
      <c r="N124" s="145"/>
      <c r="O124" s="145"/>
      <c r="P124" s="145"/>
      <c r="Q124" s="145"/>
      <c r="R124" s="145"/>
      <c r="S124" s="145"/>
      <c r="T124" s="145"/>
      <c r="U124" s="145"/>
      <c r="V124" s="145"/>
      <c r="W124" s="145"/>
      <c r="X124" s="145"/>
      <c r="Y124" s="145"/>
      <c r="Z124" s="145"/>
      <c r="AA124" s="145"/>
      <c r="AB124" s="145"/>
      <c r="AC124" s="145"/>
      <c r="AD124" s="145"/>
      <c r="AE124" s="145"/>
      <c r="AF124" s="8"/>
      <c r="AG124" s="8"/>
    </row>
    <row r="125" spans="2:55" ht="15.75" customHeight="1" x14ac:dyDescent="0.25">
      <c r="B125" s="554" t="s">
        <v>1417</v>
      </c>
      <c r="C125" s="554"/>
      <c r="D125" s="554"/>
      <c r="E125" s="554"/>
      <c r="F125" s="554"/>
      <c r="G125" s="554"/>
      <c r="H125" s="554"/>
      <c r="I125" s="554"/>
      <c r="J125" s="554"/>
      <c r="K125" s="554"/>
      <c r="L125" s="554"/>
      <c r="M125" s="554"/>
      <c r="N125" s="554"/>
      <c r="O125" s="554"/>
      <c r="P125" s="554"/>
      <c r="Q125" s="554"/>
      <c r="R125" s="554"/>
      <c r="S125" s="554"/>
      <c r="T125" s="554"/>
      <c r="U125" s="554"/>
      <c r="V125" s="554"/>
      <c r="W125" s="554"/>
      <c r="X125" s="554"/>
      <c r="Y125" s="554"/>
      <c r="Z125" s="554"/>
      <c r="AA125" s="554"/>
      <c r="AB125" s="554"/>
      <c r="AC125" s="554"/>
      <c r="AD125" s="554"/>
      <c r="AE125" s="554"/>
      <c r="AF125" s="8"/>
      <c r="AG125" s="8"/>
    </row>
    <row r="126" spans="2:55" ht="15.75" customHeight="1" x14ac:dyDescent="0.25">
      <c r="B126" s="338" t="s">
        <v>1416</v>
      </c>
      <c r="C126" s="338"/>
      <c r="D126" s="338"/>
      <c r="E126" s="338"/>
      <c r="F126" s="338"/>
      <c r="G126" s="338"/>
      <c r="H126" s="416"/>
      <c r="I126" s="416"/>
      <c r="J126" s="416"/>
      <c r="K126" s="416"/>
      <c r="L126" s="416"/>
      <c r="M126" s="416"/>
      <c r="N126" s="416"/>
      <c r="O126" s="416"/>
      <c r="P126" s="416"/>
      <c r="Q126" s="416"/>
      <c r="R126" s="416"/>
      <c r="S126" s="416"/>
      <c r="T126" s="416"/>
      <c r="U126" s="337" t="s">
        <v>1369</v>
      </c>
      <c r="V126" s="337"/>
      <c r="W126" s="337"/>
      <c r="X126" s="337"/>
      <c r="Y126" s="337"/>
      <c r="Z126" s="416"/>
      <c r="AA126" s="416"/>
      <c r="AB126" s="416"/>
      <c r="AC126" s="416"/>
      <c r="AD126" s="416"/>
      <c r="AE126" s="416"/>
      <c r="AF126" s="8"/>
      <c r="AG126" s="8"/>
    </row>
    <row r="127" spans="2:55" ht="15.75" customHeight="1" x14ac:dyDescent="0.25">
      <c r="B127" s="338" t="s">
        <v>1376</v>
      </c>
      <c r="C127" s="338"/>
      <c r="D127" s="338"/>
      <c r="E127" s="338"/>
      <c r="F127" s="338"/>
      <c r="G127" s="338"/>
      <c r="H127" s="416"/>
      <c r="I127" s="416"/>
      <c r="J127" s="416"/>
      <c r="K127" s="416"/>
      <c r="L127" s="416"/>
      <c r="M127" s="416"/>
      <c r="N127" s="416"/>
      <c r="O127" s="416"/>
      <c r="P127" s="416"/>
      <c r="Q127" s="416"/>
      <c r="R127" s="416"/>
      <c r="S127" s="416"/>
      <c r="T127" s="416"/>
      <c r="U127" s="337" t="s">
        <v>1371</v>
      </c>
      <c r="V127" s="337"/>
      <c r="W127" s="337"/>
      <c r="X127" s="337"/>
      <c r="Y127" s="337"/>
      <c r="Z127" s="534"/>
      <c r="AA127" s="534"/>
      <c r="AB127" s="534"/>
      <c r="AC127" s="534"/>
      <c r="AD127" s="534"/>
      <c r="AE127" s="534"/>
      <c r="AF127" s="8"/>
      <c r="AG127" s="8"/>
    </row>
    <row r="128" spans="2:55" ht="15.75" customHeight="1" x14ac:dyDescent="0.25">
      <c r="B128" s="338" t="s">
        <v>1361</v>
      </c>
      <c r="C128" s="338"/>
      <c r="D128" s="338"/>
      <c r="E128" s="338"/>
      <c r="F128" s="338"/>
      <c r="G128" s="338"/>
      <c r="H128" s="416"/>
      <c r="I128" s="416"/>
      <c r="J128" s="416"/>
      <c r="K128" s="416"/>
      <c r="L128" s="327" t="s">
        <v>1362</v>
      </c>
      <c r="M128" s="327"/>
      <c r="N128" s="327"/>
      <c r="O128" s="416"/>
      <c r="P128" s="416"/>
      <c r="Q128" s="416"/>
      <c r="R128" s="416"/>
      <c r="S128" s="416"/>
      <c r="T128" s="416"/>
      <c r="U128" s="416"/>
      <c r="V128" s="416"/>
      <c r="W128" s="337" t="s">
        <v>1363</v>
      </c>
      <c r="X128" s="337"/>
      <c r="Y128" s="337"/>
      <c r="Z128" s="416"/>
      <c r="AA128" s="416"/>
      <c r="AB128" s="416"/>
      <c r="AC128" s="416"/>
      <c r="AD128" s="416"/>
      <c r="AE128" s="416"/>
      <c r="AF128" s="8"/>
      <c r="AG128" s="8"/>
    </row>
    <row r="129" spans="2:33" ht="15.75" customHeight="1" x14ac:dyDescent="0.25">
      <c r="B129" s="338" t="s">
        <v>1372</v>
      </c>
      <c r="C129" s="338"/>
      <c r="D129" s="338"/>
      <c r="E129" s="338"/>
      <c r="F129" s="338"/>
      <c r="G129" s="338"/>
      <c r="H129" s="416"/>
      <c r="I129" s="416"/>
      <c r="J129" s="416"/>
      <c r="K129" s="416"/>
      <c r="L129" s="337" t="s">
        <v>1365</v>
      </c>
      <c r="M129" s="337"/>
      <c r="N129" s="337"/>
      <c r="O129" s="416"/>
      <c r="P129" s="416"/>
      <c r="Q129" s="416"/>
      <c r="R129" s="416"/>
      <c r="S129" s="416"/>
      <c r="T129" s="416"/>
      <c r="U129" s="416"/>
      <c r="V129" s="416"/>
      <c r="W129" s="416"/>
      <c r="X129" s="416"/>
      <c r="Y129" s="416"/>
      <c r="Z129" s="416"/>
      <c r="AA129" s="416"/>
      <c r="AB129" s="416"/>
      <c r="AC129" s="416"/>
      <c r="AD129" s="416"/>
      <c r="AE129" s="416"/>
      <c r="AF129" s="8"/>
      <c r="AG129" s="8"/>
    </row>
    <row r="130" spans="2:33" ht="15.75" customHeight="1" x14ac:dyDescent="0.25">
      <c r="B130" s="17"/>
      <c r="C130" s="17"/>
      <c r="D130" s="17"/>
      <c r="E130" s="17"/>
      <c r="F130" s="17"/>
      <c r="G130" s="17"/>
      <c r="H130" s="120"/>
      <c r="I130" s="120"/>
      <c r="J130" s="120"/>
      <c r="K130" s="120"/>
      <c r="L130" s="20"/>
      <c r="M130" s="20"/>
      <c r="N130" s="20"/>
      <c r="O130" s="120"/>
      <c r="P130" s="120"/>
      <c r="Q130" s="120"/>
      <c r="R130" s="120"/>
      <c r="S130" s="120"/>
      <c r="T130" s="120"/>
      <c r="U130" s="120"/>
      <c r="V130" s="120"/>
      <c r="W130" s="120"/>
      <c r="X130" s="120"/>
      <c r="Y130" s="120"/>
      <c r="Z130" s="120"/>
      <c r="AA130" s="120"/>
      <c r="AB130" s="120"/>
      <c r="AC130" s="120"/>
      <c r="AD130" s="120"/>
      <c r="AE130" s="120"/>
      <c r="AF130" s="8"/>
      <c r="AG130" s="8"/>
    </row>
    <row r="131" spans="2:33" ht="15.75" customHeight="1" x14ac:dyDescent="0.25">
      <c r="B131" s="554" t="s">
        <v>1418</v>
      </c>
      <c r="C131" s="554"/>
      <c r="D131" s="554"/>
      <c r="E131" s="554"/>
      <c r="F131" s="554"/>
      <c r="G131" s="554"/>
      <c r="H131" s="554"/>
      <c r="I131" s="554"/>
      <c r="J131" s="554"/>
      <c r="K131" s="554"/>
      <c r="L131" s="554"/>
      <c r="M131" s="554"/>
      <c r="N131" s="554"/>
      <c r="O131" s="554"/>
      <c r="P131" s="554"/>
      <c r="Q131" s="554"/>
      <c r="R131" s="554"/>
      <c r="S131" s="554"/>
      <c r="T131" s="554"/>
      <c r="U131" s="554"/>
      <c r="V131" s="554"/>
      <c r="W131" s="554"/>
      <c r="X131" s="554"/>
      <c r="Y131" s="554"/>
      <c r="Z131" s="554"/>
      <c r="AA131" s="554"/>
      <c r="AB131" s="554"/>
      <c r="AC131" s="554"/>
      <c r="AD131" s="554"/>
      <c r="AE131" s="554"/>
      <c r="AF131" s="8"/>
      <c r="AG131" s="8"/>
    </row>
    <row r="132" spans="2:33" ht="15.75" customHeight="1" x14ac:dyDescent="0.25">
      <c r="B132" s="338" t="s">
        <v>1416</v>
      </c>
      <c r="C132" s="338"/>
      <c r="D132" s="338"/>
      <c r="E132" s="338"/>
      <c r="F132" s="338"/>
      <c r="G132" s="338"/>
      <c r="H132" s="416"/>
      <c r="I132" s="416"/>
      <c r="J132" s="416"/>
      <c r="K132" s="416"/>
      <c r="L132" s="416"/>
      <c r="M132" s="416"/>
      <c r="N132" s="416"/>
      <c r="O132" s="416"/>
      <c r="P132" s="416"/>
      <c r="Q132" s="416"/>
      <c r="R132" s="416"/>
      <c r="S132" s="416"/>
      <c r="T132" s="416"/>
      <c r="U132" s="337" t="s">
        <v>1369</v>
      </c>
      <c r="V132" s="337"/>
      <c r="W132" s="337"/>
      <c r="X132" s="337"/>
      <c r="Y132" s="337"/>
      <c r="Z132" s="416"/>
      <c r="AA132" s="416"/>
      <c r="AB132" s="416"/>
      <c r="AC132" s="416"/>
      <c r="AD132" s="416"/>
      <c r="AE132" s="416"/>
      <c r="AF132" s="8"/>
      <c r="AG132" s="8"/>
    </row>
    <row r="133" spans="2:33" ht="15.75" customHeight="1" x14ac:dyDescent="0.25">
      <c r="B133" s="338" t="s">
        <v>1376</v>
      </c>
      <c r="C133" s="338"/>
      <c r="D133" s="338"/>
      <c r="E133" s="338"/>
      <c r="F133" s="338"/>
      <c r="G133" s="338"/>
      <c r="H133" s="416"/>
      <c r="I133" s="416"/>
      <c r="J133" s="416"/>
      <c r="K133" s="416"/>
      <c r="L133" s="416"/>
      <c r="M133" s="416"/>
      <c r="N133" s="416"/>
      <c r="O133" s="416"/>
      <c r="P133" s="416"/>
      <c r="Q133" s="416"/>
      <c r="R133" s="416"/>
      <c r="S133" s="416"/>
      <c r="T133" s="416"/>
      <c r="U133" s="337" t="s">
        <v>1371</v>
      </c>
      <c r="V133" s="337"/>
      <c r="W133" s="337"/>
      <c r="X133" s="337"/>
      <c r="Y133" s="337"/>
      <c r="Z133" s="534"/>
      <c r="AA133" s="534"/>
      <c r="AB133" s="534"/>
      <c r="AC133" s="534"/>
      <c r="AD133" s="534"/>
      <c r="AE133" s="534"/>
      <c r="AF133" s="8"/>
      <c r="AG133" s="8"/>
    </row>
    <row r="134" spans="2:33" ht="15.75" customHeight="1" x14ac:dyDescent="0.25">
      <c r="B134" s="338" t="s">
        <v>1361</v>
      </c>
      <c r="C134" s="338"/>
      <c r="D134" s="338"/>
      <c r="E134" s="338"/>
      <c r="F134" s="338"/>
      <c r="G134" s="338"/>
      <c r="H134" s="416"/>
      <c r="I134" s="416"/>
      <c r="J134" s="416"/>
      <c r="K134" s="416"/>
      <c r="L134" s="327" t="s">
        <v>1362</v>
      </c>
      <c r="M134" s="327"/>
      <c r="N134" s="327"/>
      <c r="O134" s="336"/>
      <c r="P134" s="336"/>
      <c r="Q134" s="336"/>
      <c r="R134" s="336"/>
      <c r="S134" s="336"/>
      <c r="T134" s="336"/>
      <c r="U134" s="336"/>
      <c r="V134" s="336"/>
      <c r="W134" s="337" t="s">
        <v>1363</v>
      </c>
      <c r="X134" s="337"/>
      <c r="Y134" s="337"/>
      <c r="Z134" s="416"/>
      <c r="AA134" s="416"/>
      <c r="AB134" s="416"/>
      <c r="AC134" s="416"/>
      <c r="AD134" s="416"/>
      <c r="AE134" s="416"/>
      <c r="AF134" s="8"/>
      <c r="AG134" s="8"/>
    </row>
    <row r="135" spans="2:33" ht="15.75" customHeight="1" x14ac:dyDescent="0.25">
      <c r="B135" s="338" t="s">
        <v>1372</v>
      </c>
      <c r="C135" s="338"/>
      <c r="D135" s="338"/>
      <c r="E135" s="338"/>
      <c r="F135" s="338"/>
      <c r="G135" s="338"/>
      <c r="H135" s="416"/>
      <c r="I135" s="416"/>
      <c r="J135" s="416"/>
      <c r="K135" s="416"/>
      <c r="L135" s="337" t="s">
        <v>1365</v>
      </c>
      <c r="M135" s="337"/>
      <c r="N135" s="337"/>
      <c r="O135" s="336"/>
      <c r="P135" s="336"/>
      <c r="Q135" s="336"/>
      <c r="R135" s="336"/>
      <c r="S135" s="336"/>
      <c r="T135" s="336"/>
      <c r="U135" s="336"/>
      <c r="V135" s="336"/>
      <c r="W135" s="336"/>
      <c r="X135" s="336"/>
      <c r="Y135" s="336"/>
      <c r="Z135" s="336"/>
      <c r="AA135" s="336"/>
      <c r="AB135" s="336"/>
      <c r="AC135" s="336"/>
      <c r="AD135" s="336"/>
      <c r="AE135" s="336"/>
      <c r="AF135" s="8"/>
      <c r="AG135" s="8"/>
    </row>
    <row r="136" spans="2:33" ht="15.75" customHeight="1" x14ac:dyDescent="0.25">
      <c r="B136" s="17"/>
      <c r="C136" s="17"/>
      <c r="D136" s="17"/>
      <c r="E136" s="17"/>
      <c r="F136" s="17"/>
      <c r="G136" s="17"/>
      <c r="H136" s="120"/>
      <c r="I136" s="120"/>
      <c r="J136" s="120"/>
      <c r="K136" s="120"/>
      <c r="L136" s="20"/>
      <c r="M136" s="20"/>
      <c r="N136" s="20"/>
      <c r="O136" s="120"/>
      <c r="P136" s="120"/>
      <c r="Q136" s="120"/>
      <c r="R136" s="120"/>
      <c r="S136" s="120"/>
      <c r="T136" s="120"/>
      <c r="U136" s="120"/>
      <c r="V136" s="120"/>
      <c r="W136" s="120"/>
      <c r="X136" s="120"/>
      <c r="Y136" s="120"/>
      <c r="Z136" s="120"/>
      <c r="AA136" s="120"/>
      <c r="AB136" s="120"/>
      <c r="AC136" s="120"/>
      <c r="AD136" s="120"/>
      <c r="AE136" s="120"/>
      <c r="AF136" s="8"/>
      <c r="AG136" s="8"/>
    </row>
    <row r="137" spans="2:33" ht="15.75" customHeight="1" x14ac:dyDescent="0.25">
      <c r="B137" s="554" t="s">
        <v>1419</v>
      </c>
      <c r="C137" s="554"/>
      <c r="D137" s="554"/>
      <c r="E137" s="554"/>
      <c r="F137" s="554"/>
      <c r="G137" s="554"/>
      <c r="H137" s="554"/>
      <c r="I137" s="554"/>
      <c r="J137" s="554"/>
      <c r="K137" s="554"/>
      <c r="L137" s="554"/>
      <c r="M137" s="554"/>
      <c r="N137" s="554"/>
      <c r="O137" s="554"/>
      <c r="P137" s="554"/>
      <c r="Q137" s="554"/>
      <c r="R137" s="554"/>
      <c r="S137" s="554"/>
      <c r="T137" s="554"/>
      <c r="U137" s="554"/>
      <c r="V137" s="554"/>
      <c r="W137" s="554"/>
      <c r="X137" s="554"/>
      <c r="Y137" s="554"/>
      <c r="Z137" s="554"/>
      <c r="AA137" s="554"/>
      <c r="AB137" s="554"/>
      <c r="AC137" s="554"/>
      <c r="AD137" s="554"/>
      <c r="AE137" s="554"/>
      <c r="AF137" s="8"/>
      <c r="AG137" s="8"/>
    </row>
    <row r="138" spans="2:33" ht="15.75" customHeight="1" x14ac:dyDescent="0.25">
      <c r="B138" s="338" t="s">
        <v>1416</v>
      </c>
      <c r="C138" s="338"/>
      <c r="D138" s="338"/>
      <c r="E138" s="338"/>
      <c r="F138" s="338"/>
      <c r="G138" s="338"/>
      <c r="H138" s="416"/>
      <c r="I138" s="416"/>
      <c r="J138" s="416"/>
      <c r="K138" s="416"/>
      <c r="L138" s="416"/>
      <c r="M138" s="416"/>
      <c r="N138" s="416"/>
      <c r="O138" s="416"/>
      <c r="P138" s="416"/>
      <c r="Q138" s="416"/>
      <c r="R138" s="416"/>
      <c r="S138" s="416"/>
      <c r="T138" s="416"/>
      <c r="U138" s="337" t="s">
        <v>1369</v>
      </c>
      <c r="V138" s="337"/>
      <c r="W138" s="337"/>
      <c r="X138" s="337"/>
      <c r="Y138" s="337"/>
      <c r="Z138" s="416"/>
      <c r="AA138" s="416"/>
      <c r="AB138" s="416"/>
      <c r="AC138" s="416"/>
      <c r="AD138" s="416"/>
      <c r="AE138" s="416"/>
      <c r="AF138" s="8"/>
      <c r="AG138" s="8"/>
    </row>
    <row r="139" spans="2:33" ht="15.75" customHeight="1" x14ac:dyDescent="0.25">
      <c r="B139" s="338" t="s">
        <v>1376</v>
      </c>
      <c r="C139" s="338"/>
      <c r="D139" s="338"/>
      <c r="E139" s="338"/>
      <c r="F139" s="338"/>
      <c r="G139" s="338"/>
      <c r="H139" s="416"/>
      <c r="I139" s="416"/>
      <c r="J139" s="416"/>
      <c r="K139" s="416"/>
      <c r="L139" s="416"/>
      <c r="M139" s="416"/>
      <c r="N139" s="416"/>
      <c r="O139" s="416"/>
      <c r="P139" s="416"/>
      <c r="Q139" s="416"/>
      <c r="R139" s="416"/>
      <c r="S139" s="416"/>
      <c r="T139" s="416"/>
      <c r="U139" s="337" t="s">
        <v>1371</v>
      </c>
      <c r="V139" s="337"/>
      <c r="W139" s="337"/>
      <c r="X139" s="337"/>
      <c r="Y139" s="337"/>
      <c r="Z139" s="534"/>
      <c r="AA139" s="534"/>
      <c r="AB139" s="534"/>
      <c r="AC139" s="534"/>
      <c r="AD139" s="534"/>
      <c r="AE139" s="534"/>
      <c r="AF139" s="8"/>
      <c r="AG139" s="8"/>
    </row>
    <row r="140" spans="2:33" ht="15.75" customHeight="1" x14ac:dyDescent="0.25">
      <c r="B140" s="338" t="s">
        <v>1361</v>
      </c>
      <c r="C140" s="338"/>
      <c r="D140" s="338"/>
      <c r="E140" s="338"/>
      <c r="F140" s="338"/>
      <c r="G140" s="338"/>
      <c r="H140" s="416"/>
      <c r="I140" s="416"/>
      <c r="J140" s="416"/>
      <c r="K140" s="416"/>
      <c r="L140" s="327" t="s">
        <v>1362</v>
      </c>
      <c r="M140" s="327"/>
      <c r="N140" s="327"/>
      <c r="O140" s="416"/>
      <c r="P140" s="416"/>
      <c r="Q140" s="416"/>
      <c r="R140" s="416"/>
      <c r="S140" s="416"/>
      <c r="T140" s="416"/>
      <c r="U140" s="416"/>
      <c r="V140" s="416"/>
      <c r="W140" s="337" t="s">
        <v>1363</v>
      </c>
      <c r="X140" s="337"/>
      <c r="Y140" s="337"/>
      <c r="Z140" s="416"/>
      <c r="AA140" s="416"/>
      <c r="AB140" s="416"/>
      <c r="AC140" s="416"/>
      <c r="AD140" s="416"/>
      <c r="AE140" s="416"/>
      <c r="AF140" s="8"/>
      <c r="AG140" s="8"/>
    </row>
    <row r="141" spans="2:33" ht="15.75" customHeight="1" x14ac:dyDescent="0.25">
      <c r="B141" s="338" t="s">
        <v>1372</v>
      </c>
      <c r="C141" s="338"/>
      <c r="D141" s="338"/>
      <c r="E141" s="338"/>
      <c r="F141" s="338"/>
      <c r="G141" s="338"/>
      <c r="H141" s="416"/>
      <c r="I141" s="416"/>
      <c r="J141" s="416"/>
      <c r="K141" s="416"/>
      <c r="L141" s="337" t="s">
        <v>1365</v>
      </c>
      <c r="M141" s="337"/>
      <c r="N141" s="337"/>
      <c r="O141" s="416"/>
      <c r="P141" s="416"/>
      <c r="Q141" s="416"/>
      <c r="R141" s="416"/>
      <c r="S141" s="416"/>
      <c r="T141" s="416"/>
      <c r="U141" s="416"/>
      <c r="V141" s="416"/>
      <c r="W141" s="416"/>
      <c r="X141" s="416"/>
      <c r="Y141" s="416"/>
      <c r="Z141" s="416"/>
      <c r="AA141" s="416"/>
      <c r="AB141" s="416"/>
      <c r="AC141" s="416"/>
      <c r="AD141" s="416"/>
      <c r="AE141" s="416"/>
      <c r="AF141" s="8"/>
      <c r="AG141" s="8"/>
    </row>
    <row r="142" spans="2:33" ht="15.75" customHeight="1" x14ac:dyDescent="0.25">
      <c r="B142" s="17"/>
      <c r="C142" s="17"/>
      <c r="D142" s="17"/>
      <c r="E142" s="17"/>
      <c r="F142" s="17"/>
      <c r="G142" s="17"/>
      <c r="H142" s="120"/>
      <c r="I142" s="120"/>
      <c r="J142" s="120"/>
      <c r="K142" s="120"/>
      <c r="L142" s="20"/>
      <c r="M142" s="20"/>
      <c r="N142" s="20"/>
      <c r="O142" s="120"/>
      <c r="P142" s="120"/>
      <c r="Q142" s="120"/>
      <c r="R142" s="120"/>
      <c r="S142" s="120"/>
      <c r="T142" s="120"/>
      <c r="U142" s="120"/>
      <c r="V142" s="120"/>
      <c r="W142" s="120"/>
      <c r="X142" s="120"/>
      <c r="Y142" s="120"/>
      <c r="Z142" s="120"/>
      <c r="AA142" s="120"/>
      <c r="AB142" s="120"/>
      <c r="AC142" s="120"/>
      <c r="AD142" s="120"/>
      <c r="AE142" s="120"/>
      <c r="AF142" s="8"/>
      <c r="AG142" s="8"/>
    </row>
    <row r="143" spans="2:33" ht="15.75" customHeight="1" x14ac:dyDescent="0.25">
      <c r="B143" s="554" t="s">
        <v>1420</v>
      </c>
      <c r="C143" s="554"/>
      <c r="D143" s="554"/>
      <c r="E143" s="554"/>
      <c r="F143" s="554"/>
      <c r="G143" s="554"/>
      <c r="H143" s="554"/>
      <c r="I143" s="554"/>
      <c r="J143" s="554"/>
      <c r="K143" s="554"/>
      <c r="L143" s="554"/>
      <c r="M143" s="554"/>
      <c r="N143" s="554"/>
      <c r="O143" s="554"/>
      <c r="P143" s="554"/>
      <c r="Q143" s="554"/>
      <c r="R143" s="554"/>
      <c r="S143" s="554"/>
      <c r="T143" s="554"/>
      <c r="U143" s="554"/>
      <c r="V143" s="554"/>
      <c r="W143" s="554"/>
      <c r="X143" s="554"/>
      <c r="Y143" s="554"/>
      <c r="Z143" s="554"/>
      <c r="AA143" s="554"/>
      <c r="AB143" s="554"/>
      <c r="AC143" s="554"/>
      <c r="AD143" s="554"/>
      <c r="AE143" s="554"/>
      <c r="AF143" s="8"/>
      <c r="AG143" s="8"/>
    </row>
    <row r="144" spans="2:33" ht="15.75" customHeight="1" x14ac:dyDescent="0.25">
      <c r="B144" s="338" t="s">
        <v>1416</v>
      </c>
      <c r="C144" s="338"/>
      <c r="D144" s="338"/>
      <c r="E144" s="338"/>
      <c r="F144" s="338"/>
      <c r="G144" s="338"/>
      <c r="H144" s="416"/>
      <c r="I144" s="416"/>
      <c r="J144" s="416"/>
      <c r="K144" s="416"/>
      <c r="L144" s="416"/>
      <c r="M144" s="416"/>
      <c r="N144" s="416"/>
      <c r="O144" s="416"/>
      <c r="P144" s="416"/>
      <c r="Q144" s="416"/>
      <c r="R144" s="416"/>
      <c r="S144" s="416"/>
      <c r="T144" s="416"/>
      <c r="U144" s="337" t="s">
        <v>1369</v>
      </c>
      <c r="V144" s="337"/>
      <c r="W144" s="337"/>
      <c r="X144" s="337"/>
      <c r="Y144" s="337"/>
      <c r="Z144" s="416"/>
      <c r="AA144" s="416"/>
      <c r="AB144" s="416"/>
      <c r="AC144" s="416"/>
      <c r="AD144" s="416"/>
      <c r="AE144" s="416"/>
      <c r="AF144" s="8"/>
      <c r="AG144" s="8"/>
    </row>
    <row r="145" spans="2:33" ht="15.75" customHeight="1" x14ac:dyDescent="0.25">
      <c r="B145" s="338" t="s">
        <v>1376</v>
      </c>
      <c r="C145" s="338"/>
      <c r="D145" s="338"/>
      <c r="E145" s="338"/>
      <c r="F145" s="338"/>
      <c r="G145" s="338"/>
      <c r="H145" s="416"/>
      <c r="I145" s="416"/>
      <c r="J145" s="416"/>
      <c r="K145" s="416"/>
      <c r="L145" s="416"/>
      <c r="M145" s="416"/>
      <c r="N145" s="416"/>
      <c r="O145" s="416"/>
      <c r="P145" s="416"/>
      <c r="Q145" s="416"/>
      <c r="R145" s="416"/>
      <c r="S145" s="416"/>
      <c r="T145" s="416"/>
      <c r="U145" s="337" t="s">
        <v>1371</v>
      </c>
      <c r="V145" s="337"/>
      <c r="W145" s="337"/>
      <c r="X145" s="337"/>
      <c r="Y145" s="337"/>
      <c r="Z145" s="534"/>
      <c r="AA145" s="534"/>
      <c r="AB145" s="534"/>
      <c r="AC145" s="534"/>
      <c r="AD145" s="534"/>
      <c r="AE145" s="534"/>
      <c r="AF145" s="8"/>
      <c r="AG145" s="8"/>
    </row>
    <row r="146" spans="2:33" ht="15.75" customHeight="1" x14ac:dyDescent="0.25">
      <c r="B146" s="338" t="s">
        <v>1361</v>
      </c>
      <c r="C146" s="338"/>
      <c r="D146" s="338"/>
      <c r="E146" s="338"/>
      <c r="F146" s="338"/>
      <c r="G146" s="338"/>
      <c r="H146" s="416"/>
      <c r="I146" s="416"/>
      <c r="J146" s="416"/>
      <c r="K146" s="416"/>
      <c r="L146" s="327" t="s">
        <v>1362</v>
      </c>
      <c r="M146" s="327"/>
      <c r="N146" s="327"/>
      <c r="O146" s="416"/>
      <c r="P146" s="416"/>
      <c r="Q146" s="416"/>
      <c r="R146" s="416"/>
      <c r="S146" s="416"/>
      <c r="T146" s="416"/>
      <c r="U146" s="416"/>
      <c r="V146" s="416"/>
      <c r="W146" s="337" t="s">
        <v>1363</v>
      </c>
      <c r="X146" s="337"/>
      <c r="Y146" s="337"/>
      <c r="Z146" s="416"/>
      <c r="AA146" s="416"/>
      <c r="AB146" s="416"/>
      <c r="AC146" s="416"/>
      <c r="AD146" s="416"/>
      <c r="AE146" s="416"/>
      <c r="AF146" s="8"/>
      <c r="AG146" s="8"/>
    </row>
    <row r="147" spans="2:33" ht="15.75" customHeight="1" x14ac:dyDescent="0.25">
      <c r="B147" s="338" t="s">
        <v>1372</v>
      </c>
      <c r="C147" s="338"/>
      <c r="D147" s="338"/>
      <c r="E147" s="338"/>
      <c r="F147" s="338"/>
      <c r="G147" s="338"/>
      <c r="H147" s="416"/>
      <c r="I147" s="416"/>
      <c r="J147" s="416"/>
      <c r="K147" s="416"/>
      <c r="L147" s="337" t="s">
        <v>1365</v>
      </c>
      <c r="M147" s="337"/>
      <c r="N147" s="337"/>
      <c r="O147" s="416"/>
      <c r="P147" s="416"/>
      <c r="Q147" s="416"/>
      <c r="R147" s="416"/>
      <c r="S147" s="416"/>
      <c r="T147" s="416"/>
      <c r="U147" s="416"/>
      <c r="V147" s="416"/>
      <c r="W147" s="416"/>
      <c r="X147" s="416"/>
      <c r="Y147" s="416"/>
      <c r="Z147" s="416"/>
      <c r="AA147" s="416"/>
      <c r="AB147" s="416"/>
      <c r="AC147" s="416"/>
      <c r="AD147" s="416"/>
      <c r="AE147" s="416"/>
      <c r="AF147" s="8"/>
      <c r="AG147" s="8"/>
    </row>
    <row r="148" spans="2:33" ht="15.75" customHeight="1" x14ac:dyDescent="0.25">
      <c r="B148" s="17"/>
      <c r="C148" s="17"/>
      <c r="D148" s="17"/>
      <c r="E148" s="17"/>
      <c r="F148" s="17"/>
      <c r="G148" s="17"/>
      <c r="H148" s="31"/>
      <c r="I148" s="31"/>
      <c r="J148" s="31"/>
      <c r="K148" s="31"/>
      <c r="L148" s="20"/>
      <c r="M148" s="20"/>
      <c r="N148" s="20"/>
      <c r="O148" s="31"/>
      <c r="P148" s="31"/>
      <c r="Q148" s="31"/>
      <c r="R148" s="31"/>
      <c r="S148" s="31"/>
      <c r="T148" s="31"/>
      <c r="U148" s="31"/>
      <c r="V148" s="31"/>
      <c r="W148" s="31"/>
      <c r="X148" s="31"/>
      <c r="Y148" s="31"/>
      <c r="Z148" s="31"/>
      <c r="AA148" s="31"/>
      <c r="AB148" s="31"/>
      <c r="AC148" s="31"/>
      <c r="AD148" s="31"/>
      <c r="AE148" s="31"/>
      <c r="AF148" s="8"/>
      <c r="AG148" s="8"/>
    </row>
    <row r="149" spans="2:33" ht="15.75" customHeight="1" x14ac:dyDescent="0.25">
      <c r="B149" s="17"/>
      <c r="C149" s="17"/>
      <c r="D149" s="17"/>
      <c r="E149" s="17"/>
      <c r="F149" s="17"/>
      <c r="G149" s="17"/>
      <c r="H149" s="31"/>
      <c r="I149" s="31"/>
      <c r="J149" s="31"/>
      <c r="K149" s="31"/>
      <c r="L149" s="20"/>
      <c r="M149" s="20"/>
      <c r="N149" s="20"/>
      <c r="O149" s="31"/>
      <c r="P149" s="31"/>
      <c r="Q149" s="31"/>
      <c r="R149" s="31"/>
      <c r="S149" s="31"/>
      <c r="T149" s="31"/>
      <c r="U149" s="31"/>
      <c r="V149" s="31"/>
      <c r="W149" s="31"/>
      <c r="X149" s="31"/>
      <c r="Y149" s="31"/>
      <c r="Z149" s="31"/>
      <c r="AA149" s="31"/>
      <c r="AB149" s="31"/>
      <c r="AC149" s="31"/>
      <c r="AD149" s="31"/>
      <c r="AE149" s="31"/>
    </row>
    <row r="150" spans="2:33" ht="15.75" customHeight="1" x14ac:dyDescent="0.25">
      <c r="B150" s="17"/>
      <c r="C150" s="17"/>
      <c r="D150" s="17"/>
      <c r="E150" s="17"/>
      <c r="F150" s="17"/>
      <c r="G150" s="17"/>
      <c r="H150" s="31"/>
      <c r="I150" s="31"/>
      <c r="J150" s="31"/>
      <c r="K150" s="31"/>
      <c r="L150" s="20"/>
      <c r="M150" s="20"/>
      <c r="N150" s="20"/>
      <c r="O150" s="31"/>
      <c r="P150" s="31"/>
      <c r="Q150" s="31"/>
      <c r="R150" s="31"/>
      <c r="S150" s="31"/>
      <c r="T150" s="31"/>
      <c r="U150" s="31"/>
      <c r="V150" s="31"/>
      <c r="W150" s="31"/>
      <c r="X150" s="31"/>
      <c r="Y150" s="31"/>
      <c r="Z150" s="31"/>
      <c r="AA150" s="31"/>
      <c r="AB150" s="31"/>
      <c r="AC150" s="31"/>
      <c r="AD150" s="31"/>
      <c r="AE150" s="31"/>
    </row>
    <row r="151" spans="2:33" ht="15.75" customHeight="1" x14ac:dyDescent="0.3">
      <c r="B151" s="574" t="s">
        <v>1421</v>
      </c>
      <c r="C151" s="574"/>
      <c r="D151" s="574"/>
      <c r="E151" s="574"/>
    </row>
    <row r="152" spans="2:33" ht="15.75" customHeight="1" x14ac:dyDescent="0.25">
      <c r="B152" s="558"/>
      <c r="C152" s="559"/>
      <c r="D152" s="559"/>
      <c r="E152" s="559"/>
      <c r="F152" s="559"/>
      <c r="G152" s="559"/>
      <c r="H152" s="559"/>
      <c r="I152" s="559"/>
      <c r="J152" s="559"/>
      <c r="K152" s="559"/>
      <c r="L152" s="559"/>
      <c r="M152" s="559"/>
      <c r="N152" s="559"/>
      <c r="O152" s="559"/>
      <c r="P152" s="559"/>
      <c r="Q152" s="559"/>
      <c r="R152" s="560"/>
    </row>
    <row r="153" spans="2:33" ht="15.75" customHeight="1" x14ac:dyDescent="0.25">
      <c r="B153" s="561"/>
      <c r="C153" s="562"/>
      <c r="D153" s="562"/>
      <c r="E153" s="562"/>
      <c r="F153" s="562"/>
      <c r="G153" s="562"/>
      <c r="H153" s="562"/>
      <c r="I153" s="562"/>
      <c r="J153" s="562"/>
      <c r="K153" s="562"/>
      <c r="L153" s="562"/>
      <c r="M153" s="562"/>
      <c r="N153" s="562"/>
      <c r="O153" s="562"/>
      <c r="P153" s="562"/>
      <c r="Q153" s="562"/>
      <c r="R153" s="563"/>
    </row>
    <row r="154" spans="2:33" ht="15.75" customHeight="1" x14ac:dyDescent="0.25">
      <c r="B154" s="561"/>
      <c r="C154" s="562"/>
      <c r="D154" s="562"/>
      <c r="E154" s="562"/>
      <c r="F154" s="562"/>
      <c r="G154" s="562"/>
      <c r="H154" s="562"/>
      <c r="I154" s="562"/>
      <c r="J154" s="562"/>
      <c r="K154" s="562"/>
      <c r="L154" s="562"/>
      <c r="M154" s="562"/>
      <c r="N154" s="562"/>
      <c r="O154" s="562"/>
      <c r="P154" s="562"/>
      <c r="Q154" s="562"/>
      <c r="R154" s="563"/>
    </row>
    <row r="155" spans="2:33" ht="15.75" customHeight="1" x14ac:dyDescent="0.25">
      <c r="B155" s="561"/>
      <c r="C155" s="562"/>
      <c r="D155" s="562"/>
      <c r="E155" s="562"/>
      <c r="F155" s="562"/>
      <c r="G155" s="562"/>
      <c r="H155" s="562"/>
      <c r="I155" s="562"/>
      <c r="J155" s="562"/>
      <c r="K155" s="562"/>
      <c r="L155" s="562"/>
      <c r="M155" s="562"/>
      <c r="N155" s="562"/>
      <c r="O155" s="562"/>
      <c r="P155" s="562"/>
      <c r="Q155" s="562"/>
      <c r="R155" s="563"/>
    </row>
    <row r="156" spans="2:33" ht="15.75" customHeight="1" x14ac:dyDescent="0.25">
      <c r="B156" s="561"/>
      <c r="C156" s="562"/>
      <c r="D156" s="562"/>
      <c r="E156" s="562"/>
      <c r="F156" s="562"/>
      <c r="G156" s="562"/>
      <c r="H156" s="562"/>
      <c r="I156" s="562"/>
      <c r="J156" s="562"/>
      <c r="K156" s="562"/>
      <c r="L156" s="562"/>
      <c r="M156" s="562"/>
      <c r="N156" s="562"/>
      <c r="O156" s="562"/>
      <c r="P156" s="562"/>
      <c r="Q156" s="562"/>
      <c r="R156" s="563"/>
    </row>
    <row r="157" spans="2:33" ht="15.75" customHeight="1" x14ac:dyDescent="0.25">
      <c r="B157" s="561"/>
      <c r="C157" s="562"/>
      <c r="D157" s="562"/>
      <c r="E157" s="562"/>
      <c r="F157" s="562"/>
      <c r="G157" s="562"/>
      <c r="H157" s="562"/>
      <c r="I157" s="562"/>
      <c r="J157" s="562"/>
      <c r="K157" s="562"/>
      <c r="L157" s="562"/>
      <c r="M157" s="562"/>
      <c r="N157" s="562"/>
      <c r="O157" s="562"/>
      <c r="P157" s="562"/>
      <c r="Q157" s="562"/>
      <c r="R157" s="563"/>
    </row>
    <row r="158" spans="2:33" ht="15.75" customHeight="1" x14ac:dyDescent="0.25">
      <c r="B158" s="564"/>
      <c r="C158" s="565"/>
      <c r="D158" s="565"/>
      <c r="E158" s="565"/>
      <c r="F158" s="565"/>
      <c r="G158" s="565"/>
      <c r="H158" s="565"/>
      <c r="I158" s="565"/>
      <c r="J158" s="565"/>
      <c r="K158" s="565"/>
      <c r="L158" s="565"/>
      <c r="M158" s="565"/>
      <c r="N158" s="565"/>
      <c r="O158" s="565"/>
      <c r="P158" s="565"/>
      <c r="Q158" s="565"/>
      <c r="R158" s="566"/>
    </row>
    <row r="159" spans="2:33" ht="15.75" customHeight="1" x14ac:dyDescent="0.25">
      <c r="B159" s="417" t="s">
        <v>1368</v>
      </c>
      <c r="C159" s="418"/>
      <c r="D159" s="418"/>
      <c r="E159" s="418"/>
      <c r="F159" s="418"/>
      <c r="G159" s="419"/>
      <c r="H159" s="567">
        <f>$H$51</f>
        <v>0</v>
      </c>
      <c r="I159" s="342"/>
      <c r="J159" s="342"/>
      <c r="K159" s="342"/>
      <c r="L159" s="342"/>
      <c r="M159" s="342"/>
      <c r="N159" s="342"/>
      <c r="O159" s="342"/>
      <c r="P159" s="342"/>
      <c r="Q159" s="342"/>
      <c r="R159" s="343"/>
    </row>
    <row r="160" spans="2:33" ht="15.75" customHeight="1" x14ac:dyDescent="0.25">
      <c r="B160" s="417" t="s">
        <v>1369</v>
      </c>
      <c r="C160" s="418"/>
      <c r="D160" s="418"/>
      <c r="E160" s="419"/>
      <c r="F160" s="568">
        <f t="shared" ref="F160" si="1">$Z$51</f>
        <v>0</v>
      </c>
      <c r="G160" s="569"/>
      <c r="H160" s="569"/>
      <c r="I160" s="569"/>
      <c r="J160" s="570"/>
      <c r="K160" s="146"/>
    </row>
    <row r="161" spans="2:11" ht="15.75" customHeight="1" x14ac:dyDescent="0.25">
      <c r="B161" s="555" t="s">
        <v>1371</v>
      </c>
      <c r="C161" s="556"/>
      <c r="D161" s="556"/>
      <c r="E161" s="557"/>
      <c r="F161" s="571">
        <f>$Z$52</f>
        <v>0</v>
      </c>
      <c r="G161" s="572"/>
      <c r="H161" s="572"/>
      <c r="I161" s="572"/>
      <c r="J161" s="573"/>
      <c r="K161" s="147"/>
    </row>
    <row r="162" spans="2:11" ht="15.75" customHeight="1" x14ac:dyDescent="0.25"/>
    <row r="163" spans="2:11" ht="15.75" customHeight="1" x14ac:dyDescent="0.25"/>
    <row r="164" spans="2:11" ht="15.75" customHeight="1" x14ac:dyDescent="0.25"/>
    <row r="165" spans="2:11" ht="15.75" customHeight="1" x14ac:dyDescent="0.25"/>
    <row r="166" spans="2:11" ht="15.75" customHeight="1" x14ac:dyDescent="0.25"/>
    <row r="167" spans="2:11" ht="15.75" customHeight="1" x14ac:dyDescent="0.25"/>
    <row r="168" spans="2:11" ht="15.75" customHeight="1" x14ac:dyDescent="0.25"/>
    <row r="169" spans="2:11" ht="15.75" customHeight="1" x14ac:dyDescent="0.25"/>
    <row r="170" spans="2:11" ht="15.75" customHeight="1" x14ac:dyDescent="0.25"/>
    <row r="171" spans="2:11" ht="15.75" customHeight="1" x14ac:dyDescent="0.25"/>
    <row r="172" spans="2:11" ht="15.75" customHeight="1" x14ac:dyDescent="0.25"/>
    <row r="173" spans="2:11" ht="15.75" customHeight="1" x14ac:dyDescent="0.25"/>
    <row r="174" spans="2:11" ht="15.75" customHeight="1" x14ac:dyDescent="0.25"/>
    <row r="175" spans="2:11" ht="15.75" customHeight="1" x14ac:dyDescent="0.25"/>
    <row r="176" spans="2:11"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 customHeight="1" x14ac:dyDescent="0.25"/>
    <row r="199" ht="15" customHeight="1" x14ac:dyDescent="0.25"/>
    <row r="200" ht="15" customHeight="1" x14ac:dyDescent="0.25"/>
    <row r="201" ht="15" customHeight="1" x14ac:dyDescent="0.25"/>
    <row r="202" ht="15" customHeight="1" x14ac:dyDescent="0.25"/>
    <row r="203" ht="15" customHeight="1" x14ac:dyDescent="0.25"/>
    <row r="204" ht="15" customHeight="1" x14ac:dyDescent="0.25"/>
    <row r="205" ht="15" customHeight="1" x14ac:dyDescent="0.25"/>
    <row r="206" ht="15" customHeight="1" x14ac:dyDescent="0.25"/>
    <row r="207" ht="15" customHeight="1" x14ac:dyDescent="0.25"/>
    <row r="208" ht="15" customHeight="1" x14ac:dyDescent="0.25"/>
    <row r="209" ht="15" customHeight="1" x14ac:dyDescent="0.25"/>
    <row r="210" ht="15" customHeight="1" x14ac:dyDescent="0.25"/>
    <row r="211" ht="15" customHeight="1" x14ac:dyDescent="0.25"/>
  </sheetData>
  <sheetProtection algorithmName="SHA-512" hashValue="Hr683oNWaK2ejYEc47mu8jyYkXi4ad0tjw9HwgjouGWUo43nxV4zrRpc3aF1eS8/L6E13I8Y9lRwcVaBJe4yVg==" saltValue="w/kgzddvpCr0Rf4ot3QMRA==" spinCount="100000" sheet="1" formatCells="0" formatColumns="0" formatRows="0" insertColumns="0" insertRows="0" deleteColumns="0" deleteRows="0"/>
  <protectedRanges>
    <protectedRange sqref="B30:C30" name="Rango2"/>
    <protectedRange sqref="L29:Y29" name="Rango3"/>
    <protectedRange sqref="H44:N44 Z61:AD61 Z52:AD52 Z69:AD69 Z70:AE71 Z51:AC51 AE51:AE52 Z68:AC68 AE68:AE69 H71:K71 T56:U57 Z58:AE60 Z63:AD63 Z62:AC62 Z117:AE117 AE61:AE63 H62:R63 T62:U63 Z64:AE65 H64:X65 V70:X71 Z121:AD121 Z120:AC120 AE120:AE121 H120:R121 T120:U121 Z122:AE123 H122:X123 Z127:AD127 Z126:AC126 AE126:AE127 H126:R127 T126:U127 Z128:AE130 H128:X130 H46:J46 F161:K161 L68:U71 H68:K69 F160:G160 J160:K160 H159:R159 B160:B161 H66:AE66 Z48:AE50 H48:X50 H58:X61 H51:R52 T51:U52 Z53:AE55 H53:X55 Z57:AD57 Z56:AC56 AE56:AE57 H56:R57 Z133:AD133 Z132:AC132 AE132:AE133 H132:R133 T132:U133 Z134:AE136 H134:X136 Z139:AD139 Z138:AC138 AE138:AE139 H138:R139 T138:U139 Z140:AE142 H140:X142 Z145:AD145 Z144:AC144 AE144:AE145 H144:R145 T144:U145 H146:X150 Z146:AE150" name="Rango4"/>
    <protectedRange sqref="V41:V42 V43:W43 R44 X41:Z43 V45:V46 O46:Q46 Y45:AA47 R46:T47 F41:G47 H41:M43 M47:P47 U44:AA44 H45:M45" name="Rango4_1_1"/>
  </protectedRanges>
  <mergeCells count="274">
    <mergeCell ref="F3:AE3"/>
    <mergeCell ref="B151:E151"/>
    <mergeCell ref="C108:I109"/>
    <mergeCell ref="K108:AD115"/>
    <mergeCell ref="C112:I115"/>
    <mergeCell ref="I99:AD99"/>
    <mergeCell ref="W100:Y100"/>
    <mergeCell ref="I100:V100"/>
    <mergeCell ref="Z100:AD100"/>
    <mergeCell ref="K102:AD102"/>
    <mergeCell ref="I101:AD101"/>
    <mergeCell ref="B129:G129"/>
    <mergeCell ref="H129:K129"/>
    <mergeCell ref="L129:N129"/>
    <mergeCell ref="O129:AE129"/>
    <mergeCell ref="B131:AE131"/>
    <mergeCell ref="B132:G132"/>
    <mergeCell ref="H132:T132"/>
    <mergeCell ref="U132:Y132"/>
    <mergeCell ref="B133:G133"/>
    <mergeCell ref="H133:T133"/>
    <mergeCell ref="B128:G128"/>
    <mergeCell ref="H128:K128"/>
    <mergeCell ref="L128:N128"/>
    <mergeCell ref="O128:V128"/>
    <mergeCell ref="W128:Y128"/>
    <mergeCell ref="Z128:AE128"/>
    <mergeCell ref="B159:G159"/>
    <mergeCell ref="B161:E161"/>
    <mergeCell ref="B160:E160"/>
    <mergeCell ref="L135:N135"/>
    <mergeCell ref="O135:AE135"/>
    <mergeCell ref="B137:AE137"/>
    <mergeCell ref="B138:G138"/>
    <mergeCell ref="H138:T138"/>
    <mergeCell ref="U138:Y138"/>
    <mergeCell ref="Z138:AE138"/>
    <mergeCell ref="B139:G139"/>
    <mergeCell ref="H139:T139"/>
    <mergeCell ref="U139:Y139"/>
    <mergeCell ref="B143:AE143"/>
    <mergeCell ref="B152:R158"/>
    <mergeCell ref="H159:R159"/>
    <mergeCell ref="F160:J160"/>
    <mergeCell ref="F161:J161"/>
    <mergeCell ref="L147:N147"/>
    <mergeCell ref="B147:G147"/>
    <mergeCell ref="H147:K147"/>
    <mergeCell ref="O147:AE147"/>
    <mergeCell ref="B125:AE125"/>
    <mergeCell ref="B126:G126"/>
    <mergeCell ref="H126:T126"/>
    <mergeCell ref="U126:Y126"/>
    <mergeCell ref="Z126:AE126"/>
    <mergeCell ref="B127:G127"/>
    <mergeCell ref="H127:T127"/>
    <mergeCell ref="U127:Y127"/>
    <mergeCell ref="Z127:AE127"/>
    <mergeCell ref="Z146:AE146"/>
    <mergeCell ref="B144:G144"/>
    <mergeCell ref="H144:T144"/>
    <mergeCell ref="U144:Y144"/>
    <mergeCell ref="Z144:AE144"/>
    <mergeCell ref="B145:G145"/>
    <mergeCell ref="H145:T145"/>
    <mergeCell ref="U145:Y145"/>
    <mergeCell ref="Z145:AE145"/>
    <mergeCell ref="B146:G146"/>
    <mergeCell ref="H146:K146"/>
    <mergeCell ref="L146:N146"/>
    <mergeCell ref="O146:V146"/>
    <mergeCell ref="W146:Y146"/>
    <mergeCell ref="B122:G122"/>
    <mergeCell ref="H122:K122"/>
    <mergeCell ref="L122:N122"/>
    <mergeCell ref="O122:V122"/>
    <mergeCell ref="W122:Y122"/>
    <mergeCell ref="Z122:AE122"/>
    <mergeCell ref="B123:G123"/>
    <mergeCell ref="H123:K123"/>
    <mergeCell ref="L123:N123"/>
    <mergeCell ref="O123:AE123"/>
    <mergeCell ref="B121:G121"/>
    <mergeCell ref="H121:T121"/>
    <mergeCell ref="U121:Y121"/>
    <mergeCell ref="Z121:AE121"/>
    <mergeCell ref="S83:AD83"/>
    <mergeCell ref="C84:O85"/>
    <mergeCell ref="K88:O88"/>
    <mergeCell ref="K87:O87"/>
    <mergeCell ref="K86:O86"/>
    <mergeCell ref="D89:I89"/>
    <mergeCell ref="D88:I88"/>
    <mergeCell ref="D87:I87"/>
    <mergeCell ref="D86:I86"/>
    <mergeCell ref="S84:AD84"/>
    <mergeCell ref="C99:H99"/>
    <mergeCell ref="C102:J102"/>
    <mergeCell ref="E98:AD98"/>
    <mergeCell ref="C106:AC106"/>
    <mergeCell ref="B91:F91"/>
    <mergeCell ref="B119:AE119"/>
    <mergeCell ref="H57:T57"/>
    <mergeCell ref="U57:Y57"/>
    <mergeCell ref="B58:G58"/>
    <mergeCell ref="H58:K58"/>
    <mergeCell ref="W58:Y58"/>
    <mergeCell ref="B59:G59"/>
    <mergeCell ref="H59:K59"/>
    <mergeCell ref="Z63:AE63"/>
    <mergeCell ref="B120:G120"/>
    <mergeCell ref="H120:T120"/>
    <mergeCell ref="U120:Y120"/>
    <mergeCell ref="Z120:AE120"/>
    <mergeCell ref="L71:N71"/>
    <mergeCell ref="O71:Y71"/>
    <mergeCell ref="Z71:AE71"/>
    <mergeCell ref="H71:K71"/>
    <mergeCell ref="B71:G71"/>
    <mergeCell ref="L65:N65"/>
    <mergeCell ref="O65:AE65"/>
    <mergeCell ref="H69:R69"/>
    <mergeCell ref="S69:Y69"/>
    <mergeCell ref="Z69:AE69"/>
    <mergeCell ref="Y117:AE117"/>
    <mergeCell ref="B118:AE118"/>
    <mergeCell ref="R44:T44"/>
    <mergeCell ref="U44:AE44"/>
    <mergeCell ref="V45:X45"/>
    <mergeCell ref="Y45:AE45"/>
    <mergeCell ref="O46:Q46"/>
    <mergeCell ref="R46:U46"/>
    <mergeCell ref="R77:AD78"/>
    <mergeCell ref="R81:R82"/>
    <mergeCell ref="S81:AD82"/>
    <mergeCell ref="S80:AD80"/>
    <mergeCell ref="O59:AE59"/>
    <mergeCell ref="B61:AE61"/>
    <mergeCell ref="B55:AE55"/>
    <mergeCell ref="B62:G62"/>
    <mergeCell ref="H62:T62"/>
    <mergeCell ref="U62:Y62"/>
    <mergeCell ref="B63:G63"/>
    <mergeCell ref="H63:T63"/>
    <mergeCell ref="U63:Y63"/>
    <mergeCell ref="L58:N58"/>
    <mergeCell ref="O58:V58"/>
    <mergeCell ref="Z58:AE58"/>
    <mergeCell ref="L59:N59"/>
    <mergeCell ref="B56:G56"/>
    <mergeCell ref="W140:Y140"/>
    <mergeCell ref="B141:G141"/>
    <mergeCell ref="H141:K141"/>
    <mergeCell ref="L141:N141"/>
    <mergeCell ref="O141:AE141"/>
    <mergeCell ref="Z139:AE139"/>
    <mergeCell ref="Z134:AE134"/>
    <mergeCell ref="Z132:AE132"/>
    <mergeCell ref="Z133:AE133"/>
    <mergeCell ref="B134:G134"/>
    <mergeCell ref="H134:K134"/>
    <mergeCell ref="L134:N134"/>
    <mergeCell ref="O134:V134"/>
    <mergeCell ref="W134:Y134"/>
    <mergeCell ref="B135:G135"/>
    <mergeCell ref="H135:K135"/>
    <mergeCell ref="U133:Y133"/>
    <mergeCell ref="L140:N140"/>
    <mergeCell ref="Z140:AE140"/>
    <mergeCell ref="B140:G140"/>
    <mergeCell ref="H140:K140"/>
    <mergeCell ref="O140:V140"/>
    <mergeCell ref="Z73:AE73"/>
    <mergeCell ref="B104:AE104"/>
    <mergeCell ref="B75:AE75"/>
    <mergeCell ref="H72:N73"/>
    <mergeCell ref="O72:Y72"/>
    <mergeCell ref="Z72:AE72"/>
    <mergeCell ref="O73:Y73"/>
    <mergeCell ref="B72:G73"/>
    <mergeCell ref="C101:H101"/>
    <mergeCell ref="C100:H100"/>
    <mergeCell ref="C77:O78"/>
    <mergeCell ref="C81:J81"/>
    <mergeCell ref="C80:J80"/>
    <mergeCell ref="C79:J79"/>
    <mergeCell ref="K81:O81"/>
    <mergeCell ref="K80:O80"/>
    <mergeCell ref="K79:O79"/>
    <mergeCell ref="B92:F92"/>
    <mergeCell ref="C82:O82"/>
    <mergeCell ref="C93:AE96"/>
    <mergeCell ref="L54:N54"/>
    <mergeCell ref="O54:AE54"/>
    <mergeCell ref="Z52:AE52"/>
    <mergeCell ref="L53:N53"/>
    <mergeCell ref="B54:G54"/>
    <mergeCell ref="B53:G53"/>
    <mergeCell ref="B52:G52"/>
    <mergeCell ref="L70:N70"/>
    <mergeCell ref="O70:V70"/>
    <mergeCell ref="Z70:AE70"/>
    <mergeCell ref="B65:G65"/>
    <mergeCell ref="H65:K65"/>
    <mergeCell ref="W70:Y70"/>
    <mergeCell ref="H70:K70"/>
    <mergeCell ref="B70:G70"/>
    <mergeCell ref="B69:G69"/>
    <mergeCell ref="B68:G68"/>
    <mergeCell ref="B67:AE67"/>
    <mergeCell ref="H68:R68"/>
    <mergeCell ref="S68:Y68"/>
    <mergeCell ref="Z68:AE68"/>
    <mergeCell ref="H56:T56"/>
    <mergeCell ref="U56:Y56"/>
    <mergeCell ref="B57:G57"/>
    <mergeCell ref="B3:E7"/>
    <mergeCell ref="F4:AE6"/>
    <mergeCell ref="F7:M7"/>
    <mergeCell ref="N7:X7"/>
    <mergeCell ref="Y7:AE7"/>
    <mergeCell ref="AF40:AF48"/>
    <mergeCell ref="V46:X46"/>
    <mergeCell ref="Y46:AE46"/>
    <mergeCell ref="M47:Q47"/>
    <mergeCell ref="R47:U47"/>
    <mergeCell ref="B31:AE34"/>
    <mergeCell ref="B35:AE35"/>
    <mergeCell ref="B36:AE38"/>
    <mergeCell ref="B39:AE39"/>
    <mergeCell ref="B40:AE40"/>
    <mergeCell ref="B47:G47"/>
    <mergeCell ref="B46:G46"/>
    <mergeCell ref="B45:G45"/>
    <mergeCell ref="B44:G44"/>
    <mergeCell ref="H44:Q44"/>
    <mergeCell ref="H45:U45"/>
    <mergeCell ref="H46:N46"/>
    <mergeCell ref="B10:AE10"/>
    <mergeCell ref="B11:AE11"/>
    <mergeCell ref="B12:AE12"/>
    <mergeCell ref="L29:Y29"/>
    <mergeCell ref="F29:K29"/>
    <mergeCell ref="B23:AE28"/>
    <mergeCell ref="B13:AE20"/>
    <mergeCell ref="Z21:AD21"/>
    <mergeCell ref="H41:U43"/>
    <mergeCell ref="V41:AE41"/>
    <mergeCell ref="V42:AE43"/>
    <mergeCell ref="B41:G43"/>
    <mergeCell ref="H47:L47"/>
    <mergeCell ref="V47:X47"/>
    <mergeCell ref="Y47:AE47"/>
    <mergeCell ref="L64:N64"/>
    <mergeCell ref="O64:V64"/>
    <mergeCell ref="Z64:AE64"/>
    <mergeCell ref="B64:G64"/>
    <mergeCell ref="H64:K64"/>
    <mergeCell ref="W64:Y64"/>
    <mergeCell ref="Z62:AE62"/>
    <mergeCell ref="Y48:AE48"/>
    <mergeCell ref="O53:V53"/>
    <mergeCell ref="Z53:AE53"/>
    <mergeCell ref="Z56:AE56"/>
    <mergeCell ref="Z57:AE57"/>
    <mergeCell ref="Z51:AE51"/>
    <mergeCell ref="B51:G51"/>
    <mergeCell ref="W53:Y53"/>
    <mergeCell ref="U52:Y52"/>
    <mergeCell ref="U51:Y51"/>
    <mergeCell ref="H52:T52"/>
    <mergeCell ref="H51:T51"/>
    <mergeCell ref="H54:K54"/>
    <mergeCell ref="H53:K53"/>
  </mergeCells>
  <dataValidations count="15">
    <dataValidation type="list" allowBlank="1" showInputMessage="1" showErrorMessage="1" sqref="H58 H46 H53 H64 H70 H122 H128 H134 H140 H146" xr:uid="{4BEE8449-832E-4D47-BCBB-0977C55C1643}">
      <formula1>PAIS</formula1>
    </dataValidation>
    <dataValidation type="list" allowBlank="1" showInputMessage="1" showErrorMessage="1" sqref="R46 O58:V58 O53:V53 O64:V64 O70:V70 O122:V122 O128:V128 O134:V134 O140:V140 O146:V146" xr:uid="{E366DFC3-6630-4264-8874-A7A98E6468FC}">
      <formula1>DEP</formula1>
    </dataValidation>
    <dataValidation type="list" allowBlank="1" showInputMessage="1" showErrorMessage="1" sqref="Y45" xr:uid="{E77426EF-3C14-46C9-BC23-A8D10BEF19B7}">
      <formula1>TIPO_EMP</formula1>
    </dataValidation>
    <dataValidation type="list" allowBlank="1" showInputMessage="1" showErrorMessage="1" sqref="Z56:AE56 Z51:AE51 H44 Z68:AE68 F160:K160 Z62:AE62 Z120:AE120 Z126:AE126 Z132:AE132 Z138:AE138 Z144:AE144" xr:uid="{C1E8411B-05EB-4D2E-A334-F415618DAAA5}">
      <formula1>TIPO_IDE</formula1>
    </dataValidation>
    <dataValidation type="list" allowBlank="1" showInputMessage="1" showErrorMessage="1" sqref="Z70:AE70" xr:uid="{40AD1C43-529D-4C5C-BC36-F037DA6666D3}">
      <formula1>INDIRECT($O$70)</formula1>
    </dataValidation>
    <dataValidation type="list" allowBlank="1" showInputMessage="1" showErrorMessage="1" sqref="Z64:AE64" xr:uid="{193C760B-F481-4ABC-9F3D-17F75E286046}">
      <formula1>INDIRECT($O$64)</formula1>
    </dataValidation>
    <dataValidation type="list" allowBlank="1" showInputMessage="1" showErrorMessage="1" sqref="Z53:AE53" xr:uid="{B7A28F32-9BE5-499B-963B-004B04B1F515}">
      <formula1>INDIRECT($O$53)</formula1>
    </dataValidation>
    <dataValidation type="list" allowBlank="1" showInputMessage="1" showErrorMessage="1" sqref="Z58:AE58" xr:uid="{D7CDC037-0A59-4FD4-8561-79E459E67E90}">
      <formula1>INDIRECT($O$58)</formula1>
    </dataValidation>
    <dataValidation type="list" allowBlank="1" showInputMessage="1" showErrorMessage="1" sqref="Y46:AE46" xr:uid="{72AD5D31-9B3A-449E-B5AF-EEFA9A3BF5A4}">
      <formula1>INDIRECT($R$46)</formula1>
    </dataValidation>
    <dataValidation type="list" allowBlank="1" showInputMessage="1" showErrorMessage="1" sqref="Z122:AE122" xr:uid="{6CEEE1E4-0E79-48F4-BBD4-EAD66FD78155}">
      <formula1>INDIRECT($O$122)</formula1>
    </dataValidation>
    <dataValidation type="list" allowBlank="1" showInputMessage="1" showErrorMessage="1" sqref="Z128:AE128" xr:uid="{243E7F08-7EEF-4BE8-AC64-6D6A17BF34A1}">
      <formula1>INDIRECT($O$128)</formula1>
    </dataValidation>
    <dataValidation type="list" allowBlank="1" showInputMessage="1" showErrorMessage="1" sqref="Z134:AE134" xr:uid="{8DF0316D-C8AA-4B98-A6AD-8BC2205CBA4E}">
      <formula1>INDIRECT($O$134)</formula1>
    </dataValidation>
    <dataValidation type="list" allowBlank="1" showInputMessage="1" showErrorMessage="1" sqref="Z140:AE140" xr:uid="{ED09CCDB-1ADD-428F-9534-3B4E307E3715}">
      <formula1>INDIRECT($O$140)</formula1>
    </dataValidation>
    <dataValidation type="list" allowBlank="1" showInputMessage="1" showErrorMessage="1" sqref="Z146:AE146" xr:uid="{A4BD8C4F-7480-49A1-9061-C6FD90392235}">
      <formula1>INDIRECT($O$146)</formula1>
    </dataValidation>
    <dataValidation type="list" allowBlank="1" showInputMessage="1" showErrorMessage="1" sqref="J108:J111 C108" xr:uid="{E3007D02-C7F7-4289-B8A2-785C655CA4CA}">
      <formula1>GESTION</formula1>
    </dataValidation>
  </dataValidations>
  <hyperlinks>
    <hyperlink ref="B12:AE12" location="'Instructivo'!A1" display="Para mayor información consulte el Formato  &quot;Instructivo&quot; para facilitar el diligenciamiento de este formulario" xr:uid="{0C41BDDE-C755-4117-9907-A2F14AB6C73A}"/>
    <hyperlink ref="B30" r:id="rId1" xr:uid="{8F736528-2EE9-47E4-893C-DF8FC5EB76CB}"/>
    <hyperlink ref="AE21" r:id="rId2" xr:uid="{D2D48FD9-2EA3-44A8-B8FF-8E393E0E2849}"/>
    <hyperlink ref="Y48:AE48" location="'INFO BASICA'!O88" display=" + MAS TITULARES" xr:uid="{BC141ECD-743C-4D0F-9489-FF27720E5D45}"/>
  </hyperlinks>
  <pageMargins left="0.39370078740157483" right="0.39370078740157483" top="0.39370078740157483" bottom="0.39370078740157483" header="0.31496062992125984" footer="0.31496062992125984"/>
  <pageSetup scale="63" fitToHeight="5" orientation="portrait" r:id="rId3"/>
  <drawing r:id="rId4"/>
  <legacyDrawing r:id="rId5"/>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34F786-BF92-4C94-A174-684CF4440168}">
  <sheetPr codeName="Hoja5">
    <tabColor theme="3" tint="0.59999389629810485"/>
    <pageSetUpPr fitToPage="1"/>
  </sheetPr>
  <dimension ref="B1:AE161"/>
  <sheetViews>
    <sheetView showGridLines="0" view="pageBreakPreview" topLeftCell="A3" zoomScaleNormal="100" zoomScaleSheetLayoutView="100" workbookViewId="0">
      <pane ySplit="5" topLeftCell="A151" activePane="bottomLeft" state="frozen"/>
      <selection sqref="A1:XFD1048576"/>
      <selection pane="bottomLeft" activeCell="B3" sqref="B3:AE162"/>
    </sheetView>
  </sheetViews>
  <sheetFormatPr baseColWidth="10" defaultColWidth="9.140625" defaultRowHeight="12.75" x14ac:dyDescent="0.2"/>
  <cols>
    <col min="1" max="1" width="4.7109375" style="2" customWidth="1"/>
    <col min="2" max="31" width="5.140625" style="2" customWidth="1"/>
    <col min="32" max="259" width="11.42578125" style="2" customWidth="1"/>
    <col min="260" max="16384" width="9.140625" style="2"/>
  </cols>
  <sheetData>
    <row r="1" spans="2:31" s="53" customFormat="1" x14ac:dyDescent="0.2">
      <c r="B1" s="53">
        <v>1</v>
      </c>
      <c r="C1" s="53">
        <v>2</v>
      </c>
      <c r="D1" s="53">
        <v>3</v>
      </c>
      <c r="E1" s="53">
        <v>4</v>
      </c>
      <c r="F1" s="53">
        <v>5</v>
      </c>
      <c r="G1" s="53">
        <v>6</v>
      </c>
      <c r="H1" s="53">
        <v>7</v>
      </c>
      <c r="I1" s="53">
        <v>8</v>
      </c>
      <c r="J1" s="53">
        <v>9</v>
      </c>
      <c r="K1" s="53">
        <v>10</v>
      </c>
      <c r="L1" s="53">
        <v>11</v>
      </c>
      <c r="M1" s="53">
        <v>12</v>
      </c>
      <c r="N1" s="53">
        <v>13</v>
      </c>
      <c r="O1" s="53">
        <v>14</v>
      </c>
      <c r="P1" s="53">
        <v>15</v>
      </c>
      <c r="Q1" s="53">
        <v>16</v>
      </c>
      <c r="R1" s="53">
        <v>17</v>
      </c>
      <c r="S1" s="53">
        <v>18</v>
      </c>
      <c r="T1" s="53">
        <v>19</v>
      </c>
      <c r="U1" s="53">
        <v>20</v>
      </c>
      <c r="V1" s="53">
        <v>21</v>
      </c>
      <c r="W1" s="53">
        <v>22</v>
      </c>
      <c r="X1" s="53">
        <v>23</v>
      </c>
      <c r="Y1" s="53">
        <v>24</v>
      </c>
      <c r="Z1" s="53">
        <v>25</v>
      </c>
      <c r="AA1" s="53">
        <v>26</v>
      </c>
      <c r="AB1" s="53">
        <v>27</v>
      </c>
      <c r="AC1" s="53">
        <v>28</v>
      </c>
      <c r="AD1" s="53">
        <v>29</v>
      </c>
      <c r="AE1" s="53">
        <v>30</v>
      </c>
    </row>
    <row r="3" spans="2:31" x14ac:dyDescent="0.2">
      <c r="B3" s="330"/>
      <c r="C3" s="330"/>
      <c r="D3" s="330"/>
      <c r="E3" s="330"/>
      <c r="F3" s="334" t="str">
        <f>Instrucciones!F3</f>
        <v>GESTIÓN DE AUTORIZACIONES DE COMERCIALIZACIÓN</v>
      </c>
      <c r="G3" s="334"/>
      <c r="H3" s="334"/>
      <c r="I3" s="334"/>
      <c r="J3" s="334"/>
      <c r="K3" s="334"/>
      <c r="L3" s="334"/>
      <c r="M3" s="334"/>
      <c r="N3" s="334"/>
      <c r="O3" s="334"/>
      <c r="P3" s="334"/>
      <c r="Q3" s="334"/>
      <c r="R3" s="334"/>
      <c r="S3" s="334"/>
      <c r="T3" s="334"/>
      <c r="U3" s="334"/>
      <c r="V3" s="334"/>
      <c r="W3" s="334"/>
      <c r="X3" s="334"/>
      <c r="Y3" s="334"/>
      <c r="Z3" s="334"/>
      <c r="AA3" s="334"/>
      <c r="AB3" s="334"/>
      <c r="AC3" s="334"/>
      <c r="AD3" s="334"/>
      <c r="AE3" s="334"/>
    </row>
    <row r="4" spans="2:31" ht="12.75" customHeight="1" x14ac:dyDescent="0.2">
      <c r="B4" s="330"/>
      <c r="C4" s="330"/>
      <c r="D4" s="330"/>
      <c r="E4" s="330"/>
      <c r="F4" s="331" t="str">
        <f>Instrucciones!$F$4</f>
        <v>FORMULARIO ÚNICO DE BEBIDAS ALCOHOLICAS</v>
      </c>
      <c r="G4" s="331"/>
      <c r="H4" s="331"/>
      <c r="I4" s="331"/>
      <c r="J4" s="331"/>
      <c r="K4" s="331"/>
      <c r="L4" s="331"/>
      <c r="M4" s="331"/>
      <c r="N4" s="331"/>
      <c r="O4" s="331"/>
      <c r="P4" s="331"/>
      <c r="Q4" s="331"/>
      <c r="R4" s="331"/>
      <c r="S4" s="331"/>
      <c r="T4" s="331"/>
      <c r="U4" s="331"/>
      <c r="V4" s="331"/>
      <c r="W4" s="331"/>
      <c r="X4" s="331"/>
      <c r="Y4" s="331"/>
      <c r="Z4" s="331"/>
      <c r="AA4" s="331"/>
      <c r="AB4" s="331"/>
      <c r="AC4" s="331"/>
      <c r="AD4" s="331"/>
      <c r="AE4" s="331"/>
    </row>
    <row r="5" spans="2:31" ht="12.75" customHeight="1" x14ac:dyDescent="0.2">
      <c r="B5" s="330"/>
      <c r="C5" s="330"/>
      <c r="D5" s="330"/>
      <c r="E5" s="330"/>
      <c r="F5" s="331"/>
      <c r="G5" s="331"/>
      <c r="H5" s="331"/>
      <c r="I5" s="331"/>
      <c r="J5" s="331"/>
      <c r="K5" s="331"/>
      <c r="L5" s="331"/>
      <c r="M5" s="331"/>
      <c r="N5" s="331"/>
      <c r="O5" s="331"/>
      <c r="P5" s="331"/>
      <c r="Q5" s="331"/>
      <c r="R5" s="331"/>
      <c r="S5" s="331"/>
      <c r="T5" s="331"/>
      <c r="U5" s="331"/>
      <c r="V5" s="331"/>
      <c r="W5" s="331"/>
      <c r="X5" s="331"/>
      <c r="Y5" s="331"/>
      <c r="Z5" s="331"/>
      <c r="AA5" s="331"/>
      <c r="AB5" s="331"/>
      <c r="AC5" s="331"/>
      <c r="AD5" s="331"/>
      <c r="AE5" s="331"/>
    </row>
    <row r="6" spans="2:31" ht="12.75" customHeight="1" x14ac:dyDescent="0.2">
      <c r="B6" s="330"/>
      <c r="C6" s="330"/>
      <c r="D6" s="330"/>
      <c r="E6" s="330"/>
      <c r="F6" s="331"/>
      <c r="G6" s="331"/>
      <c r="H6" s="331"/>
      <c r="I6" s="331"/>
      <c r="J6" s="331"/>
      <c r="K6" s="331"/>
      <c r="L6" s="331"/>
      <c r="M6" s="331"/>
      <c r="N6" s="331"/>
      <c r="O6" s="331"/>
      <c r="P6" s="331"/>
      <c r="Q6" s="331"/>
      <c r="R6" s="331"/>
      <c r="S6" s="331"/>
      <c r="T6" s="331"/>
      <c r="U6" s="331"/>
      <c r="V6" s="331"/>
      <c r="W6" s="331"/>
      <c r="X6" s="331"/>
      <c r="Y6" s="331"/>
      <c r="Z6" s="331"/>
      <c r="AA6" s="331"/>
      <c r="AB6" s="331"/>
      <c r="AC6" s="331"/>
      <c r="AD6" s="331"/>
      <c r="AE6" s="331"/>
    </row>
    <row r="7" spans="2:31" x14ac:dyDescent="0.2">
      <c r="B7" s="330"/>
      <c r="C7" s="330"/>
      <c r="D7" s="330"/>
      <c r="E7" s="330"/>
      <c r="F7" s="332" t="str">
        <f>Instrucciones!$F$7</f>
        <v>Código: ACOM-FOR152</v>
      </c>
      <c r="G7" s="332"/>
      <c r="H7" s="332"/>
      <c r="I7" s="332"/>
      <c r="J7" s="332"/>
      <c r="K7" s="332"/>
      <c r="L7" s="332"/>
      <c r="M7" s="332"/>
      <c r="N7" s="333" t="str">
        <f>Instrucciones!$N$7</f>
        <v>Versión: 02</v>
      </c>
      <c r="O7" s="333"/>
      <c r="P7" s="333"/>
      <c r="Q7" s="333"/>
      <c r="R7" s="333"/>
      <c r="S7" s="333"/>
      <c r="T7" s="333"/>
      <c r="U7" s="333"/>
      <c r="V7" s="333"/>
      <c r="W7" s="333"/>
      <c r="X7" s="333"/>
      <c r="Y7" s="332" t="str">
        <f>Instrucciones!$Y$7</f>
        <v>Fecha de Emisión: 2026-06-21</v>
      </c>
      <c r="Z7" s="332"/>
      <c r="AA7" s="332"/>
      <c r="AB7" s="332"/>
      <c r="AC7" s="332"/>
      <c r="AD7" s="332"/>
      <c r="AE7" s="332"/>
    </row>
    <row r="10" spans="2:31" x14ac:dyDescent="0.2">
      <c r="B10" s="616" t="s">
        <v>1422</v>
      </c>
      <c r="C10" s="617"/>
      <c r="D10" s="617"/>
      <c r="E10" s="617"/>
      <c r="F10" s="617"/>
      <c r="G10" s="617"/>
      <c r="H10" s="617"/>
      <c r="I10" s="617"/>
      <c r="J10" s="617"/>
      <c r="K10" s="617"/>
      <c r="L10" s="617"/>
      <c r="M10" s="617"/>
      <c r="N10" s="617"/>
      <c r="O10" s="617"/>
      <c r="P10" s="617"/>
      <c r="Q10" s="617"/>
      <c r="R10" s="617"/>
      <c r="S10" s="617"/>
      <c r="T10" s="617"/>
      <c r="U10" s="617"/>
      <c r="V10" s="617"/>
      <c r="W10" s="617"/>
      <c r="X10" s="617"/>
      <c r="Y10" s="617"/>
      <c r="Z10" s="617"/>
      <c r="AA10" s="617"/>
      <c r="AB10" s="617"/>
      <c r="AC10" s="617"/>
      <c r="AD10" s="617"/>
      <c r="AE10" s="617"/>
    </row>
    <row r="11" spans="2:31" x14ac:dyDescent="0.2">
      <c r="B11" s="617"/>
      <c r="C11" s="617"/>
      <c r="D11" s="617"/>
      <c r="E11" s="617"/>
      <c r="F11" s="617"/>
      <c r="G11" s="617"/>
      <c r="H11" s="617"/>
      <c r="I11" s="617"/>
      <c r="J11" s="617"/>
      <c r="K11" s="617"/>
      <c r="L11" s="617"/>
      <c r="M11" s="617"/>
      <c r="N11" s="617"/>
      <c r="O11" s="617"/>
      <c r="P11" s="617"/>
      <c r="Q11" s="617"/>
      <c r="R11" s="617"/>
      <c r="S11" s="617"/>
      <c r="T11" s="617"/>
      <c r="U11" s="617"/>
      <c r="V11" s="617"/>
      <c r="W11" s="617"/>
      <c r="X11" s="617"/>
      <c r="Y11" s="617"/>
      <c r="Z11" s="617"/>
      <c r="AA11" s="617"/>
      <c r="AB11" s="617"/>
      <c r="AC11" s="617"/>
      <c r="AD11" s="617"/>
      <c r="AE11" s="617"/>
    </row>
    <row r="12" spans="2:31" x14ac:dyDescent="0.2">
      <c r="B12" s="617"/>
      <c r="C12" s="617"/>
      <c r="D12" s="617"/>
      <c r="E12" s="617"/>
      <c r="F12" s="617"/>
      <c r="G12" s="617"/>
      <c r="H12" s="617"/>
      <c r="I12" s="617"/>
      <c r="J12" s="617"/>
      <c r="K12" s="617"/>
      <c r="L12" s="617"/>
      <c r="M12" s="617"/>
      <c r="N12" s="617"/>
      <c r="O12" s="617"/>
      <c r="P12" s="617"/>
      <c r="Q12" s="617"/>
      <c r="R12" s="617"/>
      <c r="S12" s="617"/>
      <c r="T12" s="617"/>
      <c r="U12" s="617"/>
      <c r="V12" s="617"/>
      <c r="W12" s="617"/>
      <c r="X12" s="617"/>
      <c r="Y12" s="617"/>
      <c r="Z12" s="617"/>
      <c r="AA12" s="617"/>
      <c r="AB12" s="617"/>
      <c r="AC12" s="617"/>
      <c r="AD12" s="617"/>
      <c r="AE12" s="617"/>
    </row>
    <row r="14" spans="2:31" ht="18.75" x14ac:dyDescent="0.2">
      <c r="B14" s="491" t="str">
        <f>INFO.BASICA!B40</f>
        <v>1.  DATOS GENERALES DEL TITULAR</v>
      </c>
      <c r="C14" s="492"/>
      <c r="D14" s="491"/>
      <c r="E14" s="491"/>
      <c r="F14" s="491"/>
      <c r="G14" s="491"/>
      <c r="H14" s="491"/>
      <c r="I14" s="491"/>
      <c r="J14" s="491"/>
      <c r="K14" s="491"/>
      <c r="L14" s="491"/>
      <c r="M14" s="491"/>
      <c r="N14" s="491"/>
      <c r="O14" s="491"/>
      <c r="P14" s="491"/>
      <c r="Q14" s="491"/>
      <c r="R14" s="491"/>
      <c r="S14" s="491"/>
      <c r="T14" s="491"/>
      <c r="U14" s="491"/>
      <c r="V14" s="491"/>
      <c r="W14" s="491"/>
      <c r="X14" s="491"/>
      <c r="Y14" s="491"/>
      <c r="Z14" s="491"/>
      <c r="AA14" s="493"/>
      <c r="AB14" s="493"/>
      <c r="AC14" s="493"/>
      <c r="AD14" s="493"/>
      <c r="AE14" s="491"/>
    </row>
    <row r="15" spans="2:31" ht="13.5" x14ac:dyDescent="0.2">
      <c r="B15" s="469" t="str">
        <f>INFO.BASICA!B41</f>
        <v>Nombre o razón social: (tal como aparece en camara de comercio, RUT o matricula mercantil)</v>
      </c>
      <c r="C15" s="469"/>
      <c r="D15" s="469"/>
      <c r="E15" s="469"/>
      <c r="F15" s="469"/>
      <c r="G15" s="469"/>
      <c r="H15" s="604">
        <f>INFO.BASICA!$H$41</f>
        <v>0</v>
      </c>
      <c r="I15" s="604"/>
      <c r="J15" s="604"/>
      <c r="K15" s="604"/>
      <c r="L15" s="604"/>
      <c r="M15" s="604"/>
      <c r="N15" s="604"/>
      <c r="O15" s="604"/>
      <c r="P15" s="604"/>
      <c r="Q15" s="604"/>
      <c r="R15" s="604"/>
      <c r="S15" s="604"/>
      <c r="T15" s="604"/>
      <c r="U15" s="605"/>
      <c r="V15" s="327" t="str">
        <f>INFO.BASICA!V41</f>
        <v>Pagina Web</v>
      </c>
      <c r="W15" s="327"/>
      <c r="X15" s="327"/>
      <c r="Y15" s="327"/>
      <c r="Z15" s="327"/>
      <c r="AA15" s="327"/>
      <c r="AB15" s="327"/>
      <c r="AC15" s="327"/>
      <c r="AD15" s="327"/>
      <c r="AE15" s="327"/>
    </row>
    <row r="16" spans="2:31" x14ac:dyDescent="0.2">
      <c r="B16" s="469"/>
      <c r="C16" s="469"/>
      <c r="D16" s="469"/>
      <c r="E16" s="469"/>
      <c r="F16" s="469"/>
      <c r="G16" s="469"/>
      <c r="H16" s="606"/>
      <c r="I16" s="606"/>
      <c r="J16" s="606"/>
      <c r="K16" s="606"/>
      <c r="L16" s="606"/>
      <c r="M16" s="606"/>
      <c r="N16" s="606"/>
      <c r="O16" s="606"/>
      <c r="P16" s="606"/>
      <c r="Q16" s="606"/>
      <c r="R16" s="606"/>
      <c r="S16" s="606"/>
      <c r="T16" s="606"/>
      <c r="U16" s="607"/>
      <c r="V16" s="610">
        <f>INFO.BASICA!V42</f>
        <v>0</v>
      </c>
      <c r="W16" s="611"/>
      <c r="X16" s="611"/>
      <c r="Y16" s="611"/>
      <c r="Z16" s="611"/>
      <c r="AA16" s="611"/>
      <c r="AB16" s="611"/>
      <c r="AC16" s="611"/>
      <c r="AD16" s="611"/>
      <c r="AE16" s="612"/>
    </row>
    <row r="17" spans="2:31" x14ac:dyDescent="0.2">
      <c r="B17" s="469"/>
      <c r="C17" s="469"/>
      <c r="D17" s="469"/>
      <c r="E17" s="469"/>
      <c r="F17" s="469"/>
      <c r="G17" s="469"/>
      <c r="H17" s="608"/>
      <c r="I17" s="608"/>
      <c r="J17" s="608"/>
      <c r="K17" s="608"/>
      <c r="L17" s="608"/>
      <c r="M17" s="608"/>
      <c r="N17" s="608"/>
      <c r="O17" s="608"/>
      <c r="P17" s="608"/>
      <c r="Q17" s="608"/>
      <c r="R17" s="608"/>
      <c r="S17" s="608"/>
      <c r="T17" s="608"/>
      <c r="U17" s="609"/>
      <c r="V17" s="613"/>
      <c r="W17" s="614"/>
      <c r="X17" s="614"/>
      <c r="Y17" s="614"/>
      <c r="Z17" s="614"/>
      <c r="AA17" s="614"/>
      <c r="AB17" s="614"/>
      <c r="AC17" s="614"/>
      <c r="AD17" s="614"/>
      <c r="AE17" s="615"/>
    </row>
    <row r="18" spans="2:31" ht="13.5" x14ac:dyDescent="0.2">
      <c r="B18" s="338" t="str">
        <f>INFO.BASICA!B44</f>
        <v>Documento de Identidad:</v>
      </c>
      <c r="C18" s="338"/>
      <c r="D18" s="338"/>
      <c r="E18" s="338"/>
      <c r="F18" s="338"/>
      <c r="G18" s="338"/>
      <c r="H18" s="342">
        <f>INFO.BASICA!H44</f>
        <v>0</v>
      </c>
      <c r="I18" s="342"/>
      <c r="J18" s="342"/>
      <c r="K18" s="342"/>
      <c r="L18" s="342"/>
      <c r="M18" s="342"/>
      <c r="N18" s="342"/>
      <c r="O18" s="342"/>
      <c r="P18" s="342"/>
      <c r="Q18" s="343"/>
      <c r="R18" s="327" t="str">
        <f>INFO.BASICA!R44</f>
        <v>Numero</v>
      </c>
      <c r="S18" s="327"/>
      <c r="T18" s="327"/>
      <c r="U18" s="339">
        <f>INFO.BASICA!U44</f>
        <v>0</v>
      </c>
      <c r="V18" s="339"/>
      <c r="W18" s="339"/>
      <c r="X18" s="339"/>
      <c r="Y18" s="339"/>
      <c r="Z18" s="339"/>
      <c r="AA18" s="339"/>
      <c r="AB18" s="339"/>
      <c r="AC18" s="339"/>
      <c r="AD18" s="339"/>
      <c r="AE18" s="339"/>
    </row>
    <row r="19" spans="2:31" ht="13.5" x14ac:dyDescent="0.2">
      <c r="B19" s="338" t="str">
        <f>INFO.BASICA!B45</f>
        <v>Dirección Principal:</v>
      </c>
      <c r="C19" s="338"/>
      <c r="D19" s="338"/>
      <c r="E19" s="338"/>
      <c r="F19" s="338"/>
      <c r="G19" s="338"/>
      <c r="H19" s="342">
        <f>INFO.BASICA!H45</f>
        <v>0</v>
      </c>
      <c r="I19" s="342"/>
      <c r="J19" s="342"/>
      <c r="K19" s="342"/>
      <c r="L19" s="342"/>
      <c r="M19" s="342"/>
      <c r="N19" s="342"/>
      <c r="O19" s="342"/>
      <c r="P19" s="342"/>
      <c r="Q19" s="342"/>
      <c r="R19" s="342"/>
      <c r="S19" s="342"/>
      <c r="T19" s="342"/>
      <c r="U19" s="343"/>
      <c r="V19" s="338" t="str">
        <f>INFO.BASICA!V45</f>
        <v>Tipo empresa:</v>
      </c>
      <c r="W19" s="338"/>
      <c r="X19" s="338"/>
      <c r="Y19" s="336" t="str">
        <f>INFO.BASICA!Y45</f>
        <v>GRANDE</v>
      </c>
      <c r="Z19" s="336"/>
      <c r="AA19" s="336"/>
      <c r="AB19" s="336"/>
      <c r="AC19" s="336"/>
      <c r="AD19" s="336"/>
      <c r="AE19" s="336"/>
    </row>
    <row r="20" spans="2:31" ht="13.5" x14ac:dyDescent="0.2">
      <c r="B20" s="338" t="str">
        <f>INFO.BASICA!B46</f>
        <v>Pais:</v>
      </c>
      <c r="C20" s="338"/>
      <c r="D20" s="338"/>
      <c r="E20" s="338"/>
      <c r="F20" s="338"/>
      <c r="G20" s="338"/>
      <c r="H20" s="342">
        <f>INFO.BASICA!H46</f>
        <v>0</v>
      </c>
      <c r="I20" s="342"/>
      <c r="J20" s="342"/>
      <c r="K20" s="342"/>
      <c r="L20" s="342"/>
      <c r="M20" s="342"/>
      <c r="N20" s="343"/>
      <c r="O20" s="337" t="str">
        <f>INFO.BASICA!O46</f>
        <v>Departamento:</v>
      </c>
      <c r="P20" s="337"/>
      <c r="Q20" s="337"/>
      <c r="R20" s="336">
        <f>INFO.BASICA!R46</f>
        <v>0</v>
      </c>
      <c r="S20" s="336"/>
      <c r="T20" s="336"/>
      <c r="U20" s="336"/>
      <c r="V20" s="338" t="str">
        <f>INFO.BASICA!V46</f>
        <v>Ciudad:</v>
      </c>
      <c r="W20" s="338"/>
      <c r="X20" s="338"/>
      <c r="Y20" s="336">
        <f>INFO.BASICA!Y46</f>
        <v>0</v>
      </c>
      <c r="Z20" s="336"/>
      <c r="AA20" s="336"/>
      <c r="AB20" s="336"/>
      <c r="AC20" s="336"/>
      <c r="AD20" s="336"/>
      <c r="AE20" s="336"/>
    </row>
    <row r="21" spans="2:31" ht="13.5" x14ac:dyDescent="0.2">
      <c r="B21" s="338" t="str">
        <f>INFO.BASICA!B47</f>
        <v xml:space="preserve">Telefono de Notificación: </v>
      </c>
      <c r="C21" s="338"/>
      <c r="D21" s="338"/>
      <c r="E21" s="338"/>
      <c r="F21" s="338"/>
      <c r="G21" s="338"/>
      <c r="H21" s="341">
        <f>INFO.BASICA!H47</f>
        <v>0</v>
      </c>
      <c r="I21" s="632"/>
      <c r="J21" s="632"/>
      <c r="K21" s="632"/>
      <c r="L21" s="633"/>
      <c r="M21" s="337" t="str">
        <f>INFO.BASICA!M47</f>
        <v xml:space="preserve">Telefono de Notificación: </v>
      </c>
      <c r="N21" s="337"/>
      <c r="O21" s="337"/>
      <c r="P21" s="337"/>
      <c r="Q21" s="337"/>
      <c r="R21" s="339">
        <f>INFO.BASICA!R47</f>
        <v>0</v>
      </c>
      <c r="S21" s="339"/>
      <c r="T21" s="339"/>
      <c r="U21" s="339"/>
      <c r="V21" s="338" t="str">
        <f>INFO.BASICA!V47</f>
        <v>email:</v>
      </c>
      <c r="W21" s="338"/>
      <c r="X21" s="338"/>
      <c r="Y21" s="336">
        <f>INFO.BASICA!Y47</f>
        <v>0</v>
      </c>
      <c r="Z21" s="336"/>
      <c r="AA21" s="336"/>
      <c r="AB21" s="336"/>
      <c r="AC21" s="336"/>
      <c r="AD21" s="336"/>
      <c r="AE21" s="336"/>
    </row>
    <row r="23" spans="2:31" x14ac:dyDescent="0.2">
      <c r="B23" s="1" t="s">
        <v>1423</v>
      </c>
      <c r="J23" s="630" t="s">
        <v>1424</v>
      </c>
      <c r="K23" s="630"/>
      <c r="L23" s="630"/>
      <c r="M23" s="630"/>
      <c r="N23" s="630"/>
      <c r="O23" s="630"/>
      <c r="P23" s="602" t="b">
        <v>0</v>
      </c>
      <c r="Q23" s="630" t="s">
        <v>1425</v>
      </c>
      <c r="R23" s="630"/>
      <c r="S23" s="630"/>
      <c r="T23" s="630"/>
      <c r="U23" s="630"/>
      <c r="V23" s="602" t="b">
        <v>0</v>
      </c>
      <c r="W23" s="630" t="s">
        <v>1426</v>
      </c>
      <c r="X23" s="630"/>
      <c r="Y23" s="630"/>
      <c r="Z23" s="630"/>
      <c r="AA23" s="630"/>
      <c r="AB23" s="602" t="b">
        <v>0</v>
      </c>
    </row>
    <row r="24" spans="2:31" x14ac:dyDescent="0.2">
      <c r="J24" s="630"/>
      <c r="K24" s="630"/>
      <c r="L24" s="630"/>
      <c r="M24" s="630"/>
      <c r="N24" s="630"/>
      <c r="O24" s="630"/>
      <c r="P24" s="602"/>
      <c r="Q24" s="630" t="s">
        <v>1427</v>
      </c>
      <c r="R24" s="630"/>
      <c r="S24" s="630"/>
      <c r="T24" s="630"/>
      <c r="U24" s="630"/>
      <c r="V24" s="602"/>
      <c r="AB24" s="602"/>
    </row>
    <row r="25" spans="2:31" x14ac:dyDescent="0.2">
      <c r="C25" s="631" t="s">
        <v>1428</v>
      </c>
      <c r="D25" s="631"/>
      <c r="E25" s="631"/>
      <c r="F25" s="631"/>
      <c r="G25" s="631"/>
      <c r="H25" s="631"/>
      <c r="I25" s="631"/>
      <c r="J25" s="631"/>
      <c r="K25" s="631"/>
      <c r="L25" s="631"/>
      <c r="M25" s="631"/>
      <c r="N25" s="631"/>
      <c r="O25" s="631"/>
      <c r="P25" s="631"/>
      <c r="Q25" s="631"/>
      <c r="R25" s="631"/>
      <c r="S25" s="631"/>
      <c r="T25" s="631"/>
      <c r="U25" s="631"/>
      <c r="V25" s="631"/>
      <c r="W25" s="631"/>
      <c r="X25" s="631"/>
      <c r="Y25" s="631"/>
      <c r="Z25" s="631"/>
      <c r="AA25" s="631"/>
      <c r="AB25" s="631"/>
      <c r="AC25" s="631"/>
      <c r="AD25" s="631"/>
    </row>
    <row r="26" spans="2:31" x14ac:dyDescent="0.2">
      <c r="C26" s="631"/>
      <c r="D26" s="631"/>
      <c r="E26" s="631"/>
      <c r="F26" s="631"/>
      <c r="G26" s="631"/>
      <c r="H26" s="631"/>
      <c r="I26" s="631"/>
      <c r="J26" s="631"/>
      <c r="K26" s="631"/>
      <c r="L26" s="631"/>
      <c r="M26" s="631"/>
      <c r="N26" s="631"/>
      <c r="O26" s="631"/>
      <c r="P26" s="631"/>
      <c r="Q26" s="631"/>
      <c r="R26" s="631"/>
      <c r="S26" s="631"/>
      <c r="T26" s="631"/>
      <c r="U26" s="631"/>
      <c r="V26" s="631"/>
      <c r="W26" s="631"/>
      <c r="X26" s="631"/>
      <c r="Y26" s="631"/>
      <c r="Z26" s="631"/>
      <c r="AA26" s="631"/>
      <c r="AB26" s="631"/>
      <c r="AC26" s="631"/>
      <c r="AD26" s="631"/>
    </row>
    <row r="27" spans="2:31" x14ac:dyDescent="0.2">
      <c r="C27" s="631"/>
      <c r="D27" s="631"/>
      <c r="E27" s="631"/>
      <c r="F27" s="631"/>
      <c r="G27" s="631"/>
      <c r="H27" s="631"/>
      <c r="I27" s="631"/>
      <c r="J27" s="631"/>
      <c r="K27" s="631"/>
      <c r="L27" s="631"/>
      <c r="M27" s="631"/>
      <c r="N27" s="631"/>
      <c r="O27" s="631"/>
      <c r="P27" s="631"/>
      <c r="Q27" s="631"/>
      <c r="R27" s="631"/>
      <c r="S27" s="631"/>
      <c r="T27" s="631"/>
      <c r="U27" s="631"/>
      <c r="V27" s="631"/>
      <c r="W27" s="631"/>
      <c r="X27" s="631"/>
      <c r="Y27" s="631"/>
      <c r="Z27" s="631"/>
      <c r="AA27" s="631"/>
      <c r="AB27" s="631"/>
      <c r="AC27" s="631"/>
      <c r="AD27" s="631"/>
    </row>
    <row r="28" spans="2:31" x14ac:dyDescent="0.2">
      <c r="C28" s="631"/>
      <c r="D28" s="631"/>
      <c r="E28" s="631"/>
      <c r="F28" s="631"/>
      <c r="G28" s="631"/>
      <c r="H28" s="631"/>
      <c r="I28" s="631"/>
      <c r="J28" s="631"/>
      <c r="K28" s="631"/>
      <c r="L28" s="631"/>
      <c r="M28" s="631"/>
      <c r="N28" s="631"/>
      <c r="O28" s="631"/>
      <c r="P28" s="631"/>
      <c r="Q28" s="631"/>
      <c r="R28" s="631"/>
      <c r="S28" s="631"/>
      <c r="T28" s="631"/>
      <c r="U28" s="631"/>
      <c r="V28" s="631"/>
      <c r="W28" s="631"/>
      <c r="X28" s="631"/>
      <c r="Y28" s="631"/>
      <c r="Z28" s="631"/>
      <c r="AA28" s="631"/>
      <c r="AB28" s="631"/>
      <c r="AC28" s="631"/>
      <c r="AD28" s="631"/>
    </row>
    <row r="29" spans="2:31" x14ac:dyDescent="0.2">
      <c r="C29" s="631"/>
      <c r="D29" s="631"/>
      <c r="E29" s="631"/>
      <c r="F29" s="631"/>
      <c r="G29" s="631"/>
      <c r="H29" s="631"/>
      <c r="I29" s="631"/>
      <c r="J29" s="631"/>
      <c r="K29" s="631"/>
      <c r="L29" s="631"/>
      <c r="M29" s="631"/>
      <c r="N29" s="631"/>
      <c r="O29" s="631"/>
      <c r="P29" s="631"/>
      <c r="Q29" s="631"/>
      <c r="R29" s="631"/>
      <c r="S29" s="631"/>
      <c r="T29" s="631"/>
      <c r="U29" s="631"/>
      <c r="V29" s="631"/>
      <c r="W29" s="631"/>
      <c r="X29" s="631"/>
      <c r="Y29" s="631"/>
      <c r="Z29" s="631"/>
      <c r="AA29" s="631"/>
      <c r="AB29" s="631"/>
      <c r="AC29" s="631"/>
      <c r="AD29" s="631"/>
    </row>
    <row r="30" spans="2:31" x14ac:dyDescent="0.2">
      <c r="C30" s="631"/>
      <c r="D30" s="631"/>
      <c r="E30" s="631"/>
      <c r="F30" s="631"/>
      <c r="G30" s="631"/>
      <c r="H30" s="631"/>
      <c r="I30" s="631"/>
      <c r="J30" s="631"/>
      <c r="K30" s="631"/>
      <c r="L30" s="631"/>
      <c r="M30" s="631"/>
      <c r="N30" s="631"/>
      <c r="O30" s="631"/>
      <c r="P30" s="631"/>
      <c r="Q30" s="631"/>
      <c r="R30" s="631"/>
      <c r="S30" s="631"/>
      <c r="T30" s="631"/>
      <c r="U30" s="631"/>
      <c r="V30" s="631"/>
      <c r="W30" s="631"/>
      <c r="X30" s="631"/>
      <c r="Y30" s="631"/>
      <c r="Z30" s="631"/>
      <c r="AA30" s="631"/>
      <c r="AB30" s="631"/>
      <c r="AC30" s="631"/>
      <c r="AD30" s="631"/>
    </row>
    <row r="31" spans="2:31" x14ac:dyDescent="0.2">
      <c r="C31" s="631"/>
      <c r="D31" s="631"/>
      <c r="E31" s="631"/>
      <c r="F31" s="631"/>
      <c r="G31" s="631"/>
      <c r="H31" s="631"/>
      <c r="I31" s="631"/>
      <c r="J31" s="631"/>
      <c r="K31" s="631"/>
      <c r="L31" s="631"/>
      <c r="M31" s="631"/>
      <c r="N31" s="631"/>
      <c r="O31" s="631"/>
      <c r="P31" s="631"/>
      <c r="Q31" s="631"/>
      <c r="R31" s="631"/>
      <c r="S31" s="631"/>
      <c r="T31" s="631"/>
      <c r="U31" s="631"/>
      <c r="V31" s="631"/>
      <c r="W31" s="631"/>
      <c r="X31" s="631"/>
      <c r="Y31" s="631"/>
      <c r="Z31" s="631"/>
      <c r="AA31" s="631"/>
      <c r="AB31" s="631"/>
      <c r="AC31" s="631"/>
      <c r="AD31" s="631"/>
    </row>
    <row r="32" spans="2:31" x14ac:dyDescent="0.2">
      <c r="C32" s="631"/>
      <c r="D32" s="631"/>
      <c r="E32" s="631"/>
      <c r="F32" s="631"/>
      <c r="G32" s="631"/>
      <c r="H32" s="631"/>
      <c r="I32" s="631"/>
      <c r="J32" s="631"/>
      <c r="K32" s="631"/>
      <c r="L32" s="631"/>
      <c r="M32" s="631"/>
      <c r="N32" s="631"/>
      <c r="O32" s="631"/>
      <c r="P32" s="631"/>
      <c r="Q32" s="631"/>
      <c r="R32" s="631"/>
      <c r="S32" s="631"/>
      <c r="T32" s="631"/>
      <c r="U32" s="631"/>
      <c r="V32" s="631"/>
      <c r="W32" s="631"/>
      <c r="X32" s="631"/>
      <c r="Y32" s="631"/>
      <c r="Z32" s="631"/>
      <c r="AA32" s="631"/>
      <c r="AB32" s="631"/>
      <c r="AC32" s="631"/>
      <c r="AD32" s="631"/>
    </row>
    <row r="33" spans="2:31" x14ac:dyDescent="0.2">
      <c r="C33" s="631"/>
      <c r="D33" s="631"/>
      <c r="E33" s="631"/>
      <c r="F33" s="631"/>
      <c r="G33" s="631"/>
      <c r="H33" s="631"/>
      <c r="I33" s="631"/>
      <c r="J33" s="631"/>
      <c r="K33" s="631"/>
      <c r="L33" s="631"/>
      <c r="M33" s="631"/>
      <c r="N33" s="631"/>
      <c r="O33" s="631"/>
      <c r="P33" s="631"/>
      <c r="Q33" s="631"/>
      <c r="R33" s="631"/>
      <c r="S33" s="631"/>
      <c r="T33" s="631"/>
      <c r="U33" s="631"/>
      <c r="V33" s="631"/>
      <c r="W33" s="631"/>
      <c r="X33" s="631"/>
      <c r="Y33" s="631"/>
      <c r="Z33" s="631"/>
      <c r="AA33" s="631"/>
      <c r="AB33" s="631"/>
      <c r="AC33" s="631"/>
      <c r="AD33" s="631"/>
    </row>
    <row r="34" spans="2:31" x14ac:dyDescent="0.2">
      <c r="C34" s="631"/>
      <c r="D34" s="631"/>
      <c r="E34" s="631"/>
      <c r="F34" s="631"/>
      <c r="G34" s="631"/>
      <c r="H34" s="631"/>
      <c r="I34" s="631"/>
      <c r="J34" s="631"/>
      <c r="K34" s="631"/>
      <c r="L34" s="631"/>
      <c r="M34" s="631"/>
      <c r="N34" s="631"/>
      <c r="O34" s="631"/>
      <c r="P34" s="631"/>
      <c r="Q34" s="631"/>
      <c r="R34" s="631"/>
      <c r="S34" s="631"/>
      <c r="T34" s="631"/>
      <c r="U34" s="631"/>
      <c r="V34" s="631"/>
      <c r="W34" s="631"/>
      <c r="X34" s="631"/>
      <c r="Y34" s="631"/>
      <c r="Z34" s="631"/>
      <c r="AA34" s="631"/>
      <c r="AB34" s="631"/>
      <c r="AC34" s="631"/>
      <c r="AD34" s="631"/>
    </row>
    <row r="35" spans="2:31" ht="14.25" x14ac:dyDescent="0.2">
      <c r="C35" s="68"/>
      <c r="D35" s="68"/>
      <c r="E35" s="68"/>
      <c r="F35" s="68"/>
      <c r="G35" s="68"/>
      <c r="H35" s="68"/>
      <c r="I35" s="68"/>
      <c r="J35" s="68"/>
      <c r="K35" s="68"/>
      <c r="L35" s="68"/>
      <c r="M35" s="68"/>
      <c r="N35" s="68"/>
      <c r="O35" s="68"/>
      <c r="P35" s="68"/>
      <c r="Q35" s="68"/>
      <c r="R35" s="68"/>
      <c r="S35" s="68"/>
      <c r="T35" s="68"/>
      <c r="U35" s="68"/>
      <c r="V35" s="68"/>
      <c r="W35" s="68"/>
      <c r="X35" s="68"/>
      <c r="Y35" s="68"/>
      <c r="Z35" s="68"/>
      <c r="AA35" s="68"/>
      <c r="AB35" s="68"/>
      <c r="AC35" s="68"/>
      <c r="AD35" s="68"/>
    </row>
    <row r="36" spans="2:31" ht="18.75" x14ac:dyDescent="0.2">
      <c r="B36" s="353" t="s">
        <v>1383</v>
      </c>
      <c r="C36" s="354"/>
      <c r="D36" s="353"/>
      <c r="E36" s="353"/>
      <c r="F36" s="353"/>
      <c r="G36" s="353"/>
      <c r="H36" s="353"/>
      <c r="I36" s="353"/>
      <c r="J36" s="353"/>
      <c r="K36" s="353"/>
      <c r="L36" s="353"/>
      <c r="M36" s="353"/>
      <c r="N36" s="353"/>
      <c r="O36" s="353"/>
      <c r="P36" s="353"/>
      <c r="Q36" s="353"/>
      <c r="R36" s="353"/>
      <c r="S36" s="353"/>
      <c r="T36" s="353"/>
      <c r="U36" s="353"/>
      <c r="V36" s="353"/>
      <c r="W36" s="353"/>
      <c r="X36" s="353"/>
      <c r="Y36" s="353"/>
      <c r="Z36" s="353"/>
      <c r="AA36" s="355"/>
      <c r="AB36" s="355"/>
      <c r="AC36" s="355"/>
      <c r="AD36" s="355"/>
      <c r="AE36" s="353"/>
    </row>
    <row r="37" spans="2:31" ht="18.75" x14ac:dyDescent="0.2">
      <c r="B37" s="71"/>
      <c r="C37" s="72"/>
      <c r="D37" s="72"/>
      <c r="E37" s="72"/>
      <c r="F37" s="72"/>
      <c r="G37" s="72"/>
      <c r="H37" s="72"/>
      <c r="I37" s="72"/>
      <c r="J37" s="72"/>
      <c r="K37" s="72"/>
      <c r="L37" s="72"/>
      <c r="M37" s="72"/>
      <c r="N37" s="72"/>
      <c r="O37" s="72"/>
      <c r="P37" s="72"/>
      <c r="Q37" s="72"/>
      <c r="R37" s="72"/>
      <c r="S37" s="72"/>
      <c r="T37" s="72"/>
      <c r="U37" s="72"/>
      <c r="V37" s="72"/>
      <c r="W37" s="72"/>
      <c r="X37" s="72"/>
      <c r="Y37" s="72"/>
      <c r="Z37" s="72"/>
      <c r="AA37" s="72"/>
      <c r="AB37" s="72"/>
      <c r="AC37" s="72"/>
      <c r="AD37" s="72"/>
      <c r="AE37" s="73"/>
    </row>
    <row r="38" spans="2:31" ht="19.5" customHeight="1" x14ac:dyDescent="0.25">
      <c r="B38" s="9"/>
      <c r="C38" s="408" t="s">
        <v>1429</v>
      </c>
      <c r="D38" s="408"/>
      <c r="E38" s="408"/>
      <c r="F38" s="408"/>
      <c r="G38" s="408"/>
      <c r="H38" s="408"/>
      <c r="I38" s="408"/>
      <c r="J38" s="408"/>
      <c r="K38" s="408"/>
      <c r="L38" s="408"/>
      <c r="M38" s="408"/>
      <c r="N38" s="408"/>
      <c r="O38" s="408"/>
      <c r="P38" s="131"/>
      <c r="Q38" s="131"/>
      <c r="R38" s="362" t="s">
        <v>1430</v>
      </c>
      <c r="S38" s="362"/>
      <c r="T38" s="362"/>
      <c r="U38" s="362"/>
      <c r="V38" s="362"/>
      <c r="W38" s="362"/>
      <c r="X38" s="362"/>
      <c r="Y38" s="362"/>
      <c r="Z38" s="362"/>
      <c r="AA38" s="362"/>
      <c r="AB38" s="362"/>
      <c r="AC38" s="362"/>
      <c r="AD38" s="362"/>
      <c r="AE38" s="78"/>
    </row>
    <row r="39" spans="2:31" ht="19.5" customHeight="1" x14ac:dyDescent="0.2">
      <c r="B39" s="131"/>
      <c r="C39" s="408"/>
      <c r="D39" s="408"/>
      <c r="E39" s="408"/>
      <c r="F39" s="408"/>
      <c r="G39" s="408"/>
      <c r="H39" s="408"/>
      <c r="I39" s="408"/>
      <c r="J39" s="408"/>
      <c r="K39" s="408"/>
      <c r="L39" s="408"/>
      <c r="M39" s="408"/>
      <c r="N39" s="408"/>
      <c r="O39" s="408"/>
      <c r="P39" s="131"/>
      <c r="Q39" s="131"/>
      <c r="R39" s="362"/>
      <c r="S39" s="362"/>
      <c r="T39" s="362"/>
      <c r="U39" s="362"/>
      <c r="V39" s="362"/>
      <c r="W39" s="362"/>
      <c r="X39" s="362"/>
      <c r="Y39" s="362"/>
      <c r="Z39" s="362"/>
      <c r="AA39" s="362"/>
      <c r="AB39" s="362"/>
      <c r="AC39" s="362"/>
      <c r="AD39" s="362"/>
      <c r="AE39" s="78"/>
    </row>
    <row r="40" spans="2:31" ht="13.5" x14ac:dyDescent="0.25">
      <c r="B40" s="52"/>
      <c r="C40" s="368">
        <f>INFO.BASICA!C79</f>
        <v>0</v>
      </c>
      <c r="D40" s="368"/>
      <c r="E40" s="368"/>
      <c r="F40" s="368"/>
      <c r="G40" s="368"/>
      <c r="H40" s="368"/>
      <c r="I40" s="368"/>
      <c r="J40" s="368"/>
      <c r="K40" s="365" t="s">
        <v>1386</v>
      </c>
      <c r="L40" s="365"/>
      <c r="M40" s="365"/>
      <c r="N40" s="365"/>
      <c r="O40" s="365"/>
      <c r="P40" s="52"/>
      <c r="Q40" s="52"/>
      <c r="R40" s="9"/>
      <c r="S40" s="9"/>
      <c r="T40" s="9"/>
      <c r="U40" s="9"/>
      <c r="V40" s="9"/>
      <c r="W40" s="9"/>
      <c r="X40" s="9"/>
      <c r="Y40" s="9"/>
      <c r="Z40" s="9"/>
      <c r="AA40" s="9"/>
      <c r="AB40" s="9"/>
      <c r="AC40" s="9"/>
      <c r="AD40" s="9"/>
      <c r="AE40" s="78"/>
    </row>
    <row r="41" spans="2:31" ht="13.5" x14ac:dyDescent="0.2">
      <c r="B41" s="52"/>
      <c r="C41" s="368">
        <f>INFO.BASICA!C80</f>
        <v>0</v>
      </c>
      <c r="D41" s="368"/>
      <c r="E41" s="368"/>
      <c r="F41" s="368"/>
      <c r="G41" s="368"/>
      <c r="H41" s="368"/>
      <c r="I41" s="368"/>
      <c r="J41" s="368"/>
      <c r="K41" s="365" t="s">
        <v>1387</v>
      </c>
      <c r="L41" s="365"/>
      <c r="M41" s="365"/>
      <c r="N41" s="365"/>
      <c r="O41" s="365"/>
      <c r="P41" s="52"/>
      <c r="Q41" s="52"/>
      <c r="R41" s="86" t="b">
        <f>INFO.BASICA!R80</f>
        <v>0</v>
      </c>
      <c r="S41" s="537" t="str">
        <f>INFO.BASICA!S80</f>
        <v xml:space="preserve">Vinos, Aperitivos, Cócteles, Refrescos vínicos.  </v>
      </c>
      <c r="T41" s="537"/>
      <c r="U41" s="537"/>
      <c r="V41" s="537"/>
      <c r="W41" s="537"/>
      <c r="X41" s="537"/>
      <c r="Y41" s="537"/>
      <c r="Z41" s="537"/>
      <c r="AA41" s="537"/>
      <c r="AB41" s="537"/>
      <c r="AC41" s="537"/>
      <c r="AD41" s="537"/>
      <c r="AE41" s="78"/>
    </row>
    <row r="42" spans="2:31" ht="21" customHeight="1" x14ac:dyDescent="0.2">
      <c r="B42" s="52"/>
      <c r="C42" s="603">
        <f>INFO.BASICA!C81</f>
        <v>0</v>
      </c>
      <c r="D42" s="603"/>
      <c r="E42" s="603"/>
      <c r="F42" s="603"/>
      <c r="G42" s="603"/>
      <c r="H42" s="603"/>
      <c r="I42" s="603"/>
      <c r="J42" s="603"/>
      <c r="K42" s="365" t="s">
        <v>1389</v>
      </c>
      <c r="L42" s="365"/>
      <c r="M42" s="365"/>
      <c r="N42" s="365"/>
      <c r="O42" s="365"/>
      <c r="P42" s="52"/>
      <c r="Q42" s="52"/>
      <c r="R42" s="372" t="b">
        <f>INFO.BASICA!R81</f>
        <v>0</v>
      </c>
      <c r="S42" s="536" t="str">
        <f>INFO.BASICA!S81</f>
        <v>Licores: Aguardiente, Whisky, Cognac, Brandy, Ron, Vodka, Ginebra, Gyn, Tequila, Licor, Cremas, Licor anisado, Pisco, Grapa, Cachaza, Licores saborizados, Armañac, Calvados, Holanda de vino, Sabajon, Sangrias, Sidras.</v>
      </c>
      <c r="T42" s="536"/>
      <c r="U42" s="536"/>
      <c r="V42" s="536"/>
      <c r="W42" s="536"/>
      <c r="X42" s="536"/>
      <c r="Y42" s="536"/>
      <c r="Z42" s="536"/>
      <c r="AA42" s="536"/>
      <c r="AB42" s="536"/>
      <c r="AC42" s="536"/>
      <c r="AD42" s="536"/>
      <c r="AE42" s="78"/>
    </row>
    <row r="43" spans="2:31" ht="13.5" x14ac:dyDescent="0.2">
      <c r="B43" s="79"/>
      <c r="C43" s="80"/>
      <c r="D43" s="80"/>
      <c r="E43" s="80"/>
      <c r="F43" s="80"/>
      <c r="G43" s="80"/>
      <c r="H43" s="80"/>
      <c r="I43" s="80"/>
      <c r="J43" s="80"/>
      <c r="K43" s="80"/>
      <c r="L43" s="80"/>
      <c r="M43" s="80"/>
      <c r="N43" s="80"/>
      <c r="O43" s="80"/>
      <c r="P43" s="80"/>
      <c r="Q43" s="80"/>
      <c r="R43" s="372"/>
      <c r="S43" s="536"/>
      <c r="T43" s="536"/>
      <c r="U43" s="536"/>
      <c r="V43" s="536"/>
      <c r="W43" s="536"/>
      <c r="X43" s="536"/>
      <c r="Y43" s="536"/>
      <c r="Z43" s="536"/>
      <c r="AA43" s="536"/>
      <c r="AB43" s="536"/>
      <c r="AC43" s="536"/>
      <c r="AD43" s="536"/>
      <c r="AE43" s="78"/>
    </row>
    <row r="44" spans="2:31" ht="13.5" x14ac:dyDescent="0.25">
      <c r="B44" s="79"/>
      <c r="C44" s="9"/>
      <c r="D44" s="128"/>
      <c r="E44" s="128"/>
      <c r="F44" s="128"/>
      <c r="G44" s="128"/>
      <c r="H44" s="128"/>
      <c r="I44" s="128"/>
      <c r="J44" s="128"/>
      <c r="K44" s="128"/>
      <c r="L44" s="128"/>
      <c r="M44" s="128"/>
      <c r="N44" s="128"/>
      <c r="O44" s="128"/>
      <c r="P44" s="128"/>
      <c r="Q44" s="128"/>
      <c r="R44" s="86" t="b">
        <f>INFO.BASICA!R83</f>
        <v>0</v>
      </c>
      <c r="S44" s="537" t="str">
        <f>INFO.BASICA!S83</f>
        <v>Cervezas</v>
      </c>
      <c r="T44" s="537"/>
      <c r="U44" s="537"/>
      <c r="V44" s="537"/>
      <c r="W44" s="537"/>
      <c r="X44" s="537"/>
      <c r="Y44" s="537"/>
      <c r="Z44" s="537"/>
      <c r="AA44" s="537"/>
      <c r="AB44" s="537"/>
      <c r="AC44" s="537"/>
      <c r="AD44" s="537"/>
      <c r="AE44" s="78"/>
    </row>
    <row r="45" spans="2:31" ht="13.5" x14ac:dyDescent="0.2">
      <c r="B45" s="79"/>
      <c r="C45" s="374" t="s">
        <v>1392</v>
      </c>
      <c r="D45" s="374"/>
      <c r="E45" s="374"/>
      <c r="F45" s="374"/>
      <c r="G45" s="374"/>
      <c r="H45" s="374"/>
      <c r="I45" s="374"/>
      <c r="J45" s="374"/>
      <c r="K45" s="374"/>
      <c r="L45" s="374"/>
      <c r="M45" s="374"/>
      <c r="N45" s="374"/>
      <c r="O45" s="374"/>
      <c r="P45" s="128"/>
      <c r="Q45" s="128"/>
      <c r="R45" s="86" t="b">
        <f>INFO.BASICA!R84</f>
        <v>0</v>
      </c>
      <c r="S45" s="537" t="str">
        <f>INFO.BASICA!S84</f>
        <v>VICHE / BICHE</v>
      </c>
      <c r="T45" s="537"/>
      <c r="U45" s="537"/>
      <c r="V45" s="537"/>
      <c r="W45" s="537"/>
      <c r="X45" s="537"/>
      <c r="Y45" s="537"/>
      <c r="Z45" s="537"/>
      <c r="AA45" s="537"/>
      <c r="AB45" s="537"/>
      <c r="AC45" s="537"/>
      <c r="AD45" s="537"/>
      <c r="AE45" s="78"/>
    </row>
    <row r="46" spans="2:31" ht="13.5" x14ac:dyDescent="0.25">
      <c r="B46" s="79"/>
      <c r="C46" s="374"/>
      <c r="D46" s="374"/>
      <c r="E46" s="374"/>
      <c r="F46" s="374"/>
      <c r="G46" s="374"/>
      <c r="H46" s="374"/>
      <c r="I46" s="374"/>
      <c r="J46" s="374"/>
      <c r="K46" s="374"/>
      <c r="L46" s="374"/>
      <c r="M46" s="374"/>
      <c r="N46" s="374"/>
      <c r="O46" s="374"/>
      <c r="P46" s="128"/>
      <c r="Q46" s="128"/>
      <c r="R46" s="9"/>
      <c r="S46" s="86" t="b">
        <f>INFO.BASICA!S85</f>
        <v>0</v>
      </c>
      <c r="T46" s="2" t="str">
        <f>INFO.BASICA!T85</f>
        <v>PRODUCIR, ENVASAR Y VENDER (VICHE)</v>
      </c>
      <c r="U46" s="9"/>
      <c r="V46" s="9"/>
      <c r="W46" s="9"/>
      <c r="X46" s="9"/>
      <c r="Y46" s="9"/>
      <c r="Z46" s="9"/>
      <c r="AA46" s="9"/>
      <c r="AB46" s="9"/>
      <c r="AC46" s="9"/>
      <c r="AD46" s="9"/>
      <c r="AE46" s="78"/>
    </row>
    <row r="47" spans="2:31" ht="13.5" x14ac:dyDescent="0.25">
      <c r="B47" s="79"/>
      <c r="C47" s="129" t="b">
        <f>INFO.BASICA!C86</f>
        <v>1</v>
      </c>
      <c r="D47" s="365" t="str">
        <f>INFO.BASICA!D86</f>
        <v>ELABORAR Y VENDER</v>
      </c>
      <c r="E47" s="365"/>
      <c r="F47" s="365"/>
      <c r="G47" s="365"/>
      <c r="H47" s="365"/>
      <c r="I47" s="365"/>
      <c r="J47" s="129" t="b">
        <f>INFO.BASICA!J86</f>
        <v>0</v>
      </c>
      <c r="K47" s="365" t="str">
        <f>INFO.BASICA!K86</f>
        <v xml:space="preserve">HIDRATAR Y VENDER </v>
      </c>
      <c r="L47" s="365"/>
      <c r="M47" s="365"/>
      <c r="N47" s="365"/>
      <c r="O47" s="365"/>
      <c r="P47" s="9"/>
      <c r="Q47" s="55"/>
      <c r="R47" s="9"/>
      <c r="S47" s="9"/>
      <c r="T47" s="9"/>
      <c r="U47" s="9"/>
      <c r="V47" s="9"/>
      <c r="W47" s="9"/>
      <c r="X47" s="9"/>
      <c r="Y47" s="9"/>
      <c r="Z47" s="9"/>
      <c r="AA47" s="9"/>
      <c r="AB47" s="9"/>
      <c r="AC47" s="9"/>
      <c r="AD47" s="9"/>
      <c r="AE47" s="78"/>
    </row>
    <row r="48" spans="2:31" ht="13.5" x14ac:dyDescent="0.25">
      <c r="B48" s="79"/>
      <c r="C48" s="129" t="b">
        <f>INFO.BASICA!C87</f>
        <v>0</v>
      </c>
      <c r="D48" s="365" t="str">
        <f>INFO.BASICA!D87</f>
        <v>IMPORTAR(graneles)</v>
      </c>
      <c r="E48" s="365"/>
      <c r="F48" s="365"/>
      <c r="G48" s="365"/>
      <c r="H48" s="365"/>
      <c r="I48" s="365"/>
      <c r="J48" s="86" t="b">
        <f>INFO.BASICA!J87</f>
        <v>0</v>
      </c>
      <c r="K48" s="365" t="str">
        <f>INFO.BASICA!K87</f>
        <v xml:space="preserve">ELABORAR  (graneles) </v>
      </c>
      <c r="L48" s="365"/>
      <c r="M48" s="365"/>
      <c r="N48" s="365"/>
      <c r="O48" s="365"/>
      <c r="P48" s="9"/>
      <c r="Q48" s="130"/>
      <c r="R48" s="9"/>
      <c r="S48" s="9"/>
      <c r="T48" s="9"/>
      <c r="U48" s="9"/>
      <c r="V48" s="9"/>
      <c r="W48" s="9"/>
      <c r="X48" s="9"/>
      <c r="Y48" s="9"/>
      <c r="Z48" s="9"/>
      <c r="AA48" s="9"/>
      <c r="AB48" s="9"/>
      <c r="AC48" s="9"/>
      <c r="AD48" s="9"/>
      <c r="AE48" s="78"/>
    </row>
    <row r="49" spans="2:31" ht="13.5" x14ac:dyDescent="0.25">
      <c r="B49" s="79"/>
      <c r="C49" s="129" t="b">
        <f>INFO.BASICA!C88</f>
        <v>0</v>
      </c>
      <c r="D49" s="365" t="str">
        <f>INFO.BASICA!D88</f>
        <v>IMPORTAR Y VENDER</v>
      </c>
      <c r="E49" s="365"/>
      <c r="F49" s="365"/>
      <c r="G49" s="365"/>
      <c r="H49" s="365"/>
      <c r="I49" s="365"/>
      <c r="J49" s="86" t="b">
        <f>INFO.BASICA!J88</f>
        <v>0</v>
      </c>
      <c r="K49" s="365" t="str">
        <f>INFO.BASICA!K88</f>
        <v xml:space="preserve">ENVASAR Y VENDER  </v>
      </c>
      <c r="L49" s="365"/>
      <c r="M49" s="365"/>
      <c r="N49" s="365"/>
      <c r="O49" s="365"/>
      <c r="P49" s="9"/>
      <c r="Q49" s="130"/>
      <c r="R49" s="130"/>
      <c r="S49" s="130"/>
      <c r="T49" s="130"/>
      <c r="U49" s="130"/>
      <c r="V49" s="130"/>
      <c r="W49" s="130"/>
      <c r="X49" s="130"/>
      <c r="Y49" s="80"/>
      <c r="Z49" s="80"/>
      <c r="AA49" s="80"/>
      <c r="AB49" s="80"/>
      <c r="AC49" s="80"/>
      <c r="AD49" s="80"/>
      <c r="AE49" s="78"/>
    </row>
    <row r="50" spans="2:31" ht="13.5" x14ac:dyDescent="0.2">
      <c r="B50" s="79"/>
      <c r="C50" s="129" t="b">
        <f>INFO.BASICA!C89</f>
        <v>0</v>
      </c>
      <c r="D50" s="365" t="str">
        <f>INFO.BASICA!D89</f>
        <v>ELABORAR Y EXPORTAR</v>
      </c>
      <c r="E50" s="365"/>
      <c r="F50" s="365"/>
      <c r="G50" s="365"/>
      <c r="H50" s="365"/>
      <c r="I50" s="365"/>
      <c r="N50" s="52"/>
      <c r="O50" s="52"/>
      <c r="P50" s="52"/>
      <c r="Q50" s="55"/>
      <c r="R50" s="55"/>
      <c r="S50" s="55"/>
      <c r="T50" s="55"/>
      <c r="U50" s="55"/>
      <c r="V50" s="55"/>
      <c r="W50" s="55"/>
      <c r="X50" s="55"/>
      <c r="Y50" s="80"/>
      <c r="Z50" s="80"/>
      <c r="AA50" s="80"/>
      <c r="AB50" s="80"/>
      <c r="AC50" s="80"/>
      <c r="AD50" s="80"/>
      <c r="AE50" s="78"/>
    </row>
    <row r="51" spans="2:31" ht="13.5" x14ac:dyDescent="0.25">
      <c r="B51" s="79"/>
      <c r="C51" s="80"/>
      <c r="D51" s="80"/>
      <c r="E51" s="80"/>
      <c r="F51" s="80"/>
      <c r="G51" s="80"/>
      <c r="H51" s="80"/>
      <c r="I51" s="80"/>
      <c r="J51" s="80"/>
      <c r="K51" s="80"/>
      <c r="L51" s="9"/>
      <c r="M51" s="9"/>
      <c r="N51" s="80"/>
      <c r="O51" s="80"/>
      <c r="P51" s="80"/>
      <c r="Q51" s="80"/>
      <c r="R51" s="80"/>
      <c r="S51" s="80"/>
      <c r="T51" s="80"/>
      <c r="U51" s="80"/>
      <c r="V51" s="80"/>
      <c r="W51" s="80"/>
      <c r="X51" s="80"/>
      <c r="Y51" s="80"/>
      <c r="Z51" s="80"/>
      <c r="AA51" s="80"/>
      <c r="AB51" s="80"/>
      <c r="AC51" s="80"/>
      <c r="AD51" s="80"/>
      <c r="AE51" s="78"/>
    </row>
    <row r="52" spans="2:31" ht="13.5" x14ac:dyDescent="0.25">
      <c r="B52" s="314" t="s">
        <v>1402</v>
      </c>
      <c r="C52" s="314"/>
      <c r="D52" s="314"/>
      <c r="E52" s="314"/>
      <c r="F52" s="314"/>
      <c r="G52" s="131"/>
      <c r="H52" s="131"/>
      <c r="I52" s="131"/>
      <c r="J52" s="131"/>
      <c r="K52" s="131"/>
      <c r="L52" s="9"/>
      <c r="M52" s="9"/>
      <c r="N52" s="131"/>
      <c r="O52" s="131"/>
      <c r="P52" s="131"/>
      <c r="Q52" s="131"/>
      <c r="R52" s="131"/>
      <c r="S52" s="131"/>
      <c r="T52" s="131"/>
      <c r="U52" s="131"/>
      <c r="V52" s="131"/>
      <c r="W52" s="131"/>
      <c r="X52" s="131"/>
      <c r="Y52" s="131"/>
      <c r="Z52" s="131"/>
      <c r="AA52" s="131"/>
      <c r="AB52" s="131"/>
      <c r="AC52" s="131"/>
      <c r="AD52" s="80"/>
      <c r="AE52" s="78"/>
    </row>
    <row r="53" spans="2:31" ht="13.5" x14ac:dyDescent="0.25">
      <c r="B53" s="314" t="s">
        <v>1403</v>
      </c>
      <c r="C53" s="314"/>
      <c r="D53" s="314"/>
      <c r="E53" s="314"/>
      <c r="F53" s="314"/>
      <c r="G53" s="119"/>
      <c r="H53" s="9"/>
      <c r="I53" s="9"/>
      <c r="J53" s="9"/>
      <c r="K53" s="9"/>
      <c r="L53" s="9"/>
      <c r="M53" s="9"/>
      <c r="N53" s="9"/>
      <c r="O53" s="9"/>
      <c r="P53" s="9"/>
      <c r="Q53" s="9"/>
      <c r="R53" s="9"/>
      <c r="S53" s="9"/>
      <c r="T53" s="9"/>
      <c r="U53" s="9"/>
      <c r="V53" s="9"/>
      <c r="W53" s="9"/>
      <c r="X53" s="9"/>
      <c r="Y53" s="9"/>
      <c r="Z53" s="9"/>
      <c r="AA53" s="9"/>
      <c r="AB53" s="9"/>
      <c r="AC53" s="9"/>
      <c r="AD53" s="9"/>
      <c r="AE53" s="9"/>
    </row>
    <row r="54" spans="2:31" ht="13.5" x14ac:dyDescent="0.2">
      <c r="B54" s="79"/>
      <c r="C54" s="315">
        <f>INFO.BASICA!$C$93</f>
        <v>0</v>
      </c>
      <c r="D54" s="315"/>
      <c r="E54" s="315"/>
      <c r="F54" s="315"/>
      <c r="G54" s="315"/>
      <c r="H54" s="315"/>
      <c r="I54" s="315"/>
      <c r="J54" s="315"/>
      <c r="K54" s="315"/>
      <c r="L54" s="315"/>
      <c r="M54" s="315"/>
      <c r="N54" s="315"/>
      <c r="O54" s="315"/>
      <c r="P54" s="315"/>
      <c r="Q54" s="315"/>
      <c r="R54" s="315"/>
      <c r="S54" s="315"/>
      <c r="T54" s="315"/>
      <c r="U54" s="315"/>
      <c r="V54" s="315"/>
      <c r="W54" s="315"/>
      <c r="X54" s="315"/>
      <c r="Y54" s="315"/>
      <c r="Z54" s="315"/>
      <c r="AA54" s="315"/>
      <c r="AB54" s="315"/>
      <c r="AC54" s="315"/>
      <c r="AD54" s="315"/>
      <c r="AE54" s="315"/>
    </row>
    <row r="55" spans="2:31" ht="13.5" x14ac:dyDescent="0.2">
      <c r="B55" s="79"/>
      <c r="C55" s="315"/>
      <c r="D55" s="315"/>
      <c r="E55" s="315"/>
      <c r="F55" s="315"/>
      <c r="G55" s="315"/>
      <c r="H55" s="315"/>
      <c r="I55" s="315"/>
      <c r="J55" s="315"/>
      <c r="K55" s="315"/>
      <c r="L55" s="315"/>
      <c r="M55" s="315"/>
      <c r="N55" s="315"/>
      <c r="O55" s="315"/>
      <c r="P55" s="315"/>
      <c r="Q55" s="315"/>
      <c r="R55" s="315"/>
      <c r="S55" s="315"/>
      <c r="T55" s="315"/>
      <c r="U55" s="315"/>
      <c r="V55" s="315"/>
      <c r="W55" s="315"/>
      <c r="X55" s="315"/>
      <c r="Y55" s="315"/>
      <c r="Z55" s="315"/>
      <c r="AA55" s="315"/>
      <c r="AB55" s="315"/>
      <c r="AC55" s="315"/>
      <c r="AD55" s="315"/>
      <c r="AE55" s="315"/>
    </row>
    <row r="56" spans="2:31" ht="13.5" x14ac:dyDescent="0.2">
      <c r="B56" s="79"/>
      <c r="C56" s="315"/>
      <c r="D56" s="315"/>
      <c r="E56" s="315"/>
      <c r="F56" s="315"/>
      <c r="G56" s="315"/>
      <c r="H56" s="315"/>
      <c r="I56" s="315"/>
      <c r="J56" s="315"/>
      <c r="K56" s="315"/>
      <c r="L56" s="315"/>
      <c r="M56" s="315"/>
      <c r="N56" s="315"/>
      <c r="O56" s="315"/>
      <c r="P56" s="315"/>
      <c r="Q56" s="315"/>
      <c r="R56" s="315"/>
      <c r="S56" s="315"/>
      <c r="T56" s="315"/>
      <c r="U56" s="315"/>
      <c r="V56" s="315"/>
      <c r="W56" s="315"/>
      <c r="X56" s="315"/>
      <c r="Y56" s="315"/>
      <c r="Z56" s="315"/>
      <c r="AA56" s="315"/>
      <c r="AB56" s="315"/>
      <c r="AC56" s="315"/>
      <c r="AD56" s="315"/>
      <c r="AE56" s="315"/>
    </row>
    <row r="57" spans="2:31" ht="13.5" x14ac:dyDescent="0.2">
      <c r="B57" s="79"/>
      <c r="C57" s="315"/>
      <c r="D57" s="315"/>
      <c r="E57" s="315"/>
      <c r="F57" s="315"/>
      <c r="G57" s="315"/>
      <c r="H57" s="315"/>
      <c r="I57" s="315"/>
      <c r="J57" s="315"/>
      <c r="K57" s="315"/>
      <c r="L57" s="315"/>
      <c r="M57" s="315"/>
      <c r="N57" s="315"/>
      <c r="O57" s="315"/>
      <c r="P57" s="315"/>
      <c r="Q57" s="315"/>
      <c r="R57" s="315"/>
      <c r="S57" s="315"/>
      <c r="T57" s="315"/>
      <c r="U57" s="315"/>
      <c r="V57" s="315"/>
      <c r="W57" s="315"/>
      <c r="X57" s="315"/>
      <c r="Y57" s="315"/>
      <c r="Z57" s="315"/>
      <c r="AA57" s="315"/>
      <c r="AB57" s="315"/>
      <c r="AC57" s="315"/>
      <c r="AD57" s="315"/>
      <c r="AE57" s="315"/>
    </row>
    <row r="58" spans="2:31" ht="13.5" x14ac:dyDescent="0.25">
      <c r="B58" s="80"/>
      <c r="C58" s="9"/>
      <c r="D58" s="9"/>
      <c r="E58" s="9"/>
      <c r="F58" s="9"/>
      <c r="G58" s="9"/>
      <c r="H58" s="9"/>
      <c r="I58" s="9"/>
      <c r="J58" s="9"/>
      <c r="K58" s="9"/>
      <c r="L58" s="9"/>
      <c r="M58" s="9"/>
      <c r="N58" s="9"/>
      <c r="O58" s="9"/>
      <c r="P58" s="9"/>
      <c r="Q58" s="52"/>
      <c r="R58" s="52"/>
      <c r="S58" s="52"/>
      <c r="T58" s="52"/>
      <c r="U58" s="52"/>
      <c r="V58" s="52"/>
      <c r="W58" s="52"/>
      <c r="X58" s="52"/>
      <c r="Y58" s="52"/>
      <c r="Z58" s="52"/>
      <c r="AA58" s="52"/>
      <c r="AB58" s="52"/>
      <c r="AC58" s="52"/>
      <c r="AD58" s="80"/>
      <c r="AE58" s="80"/>
    </row>
    <row r="59" spans="2:31" ht="13.5" x14ac:dyDescent="0.25">
      <c r="B59" s="9"/>
      <c r="C59" s="1" t="s">
        <v>1404</v>
      </c>
      <c r="D59" s="56"/>
      <c r="E59" s="316"/>
      <c r="F59" s="316"/>
      <c r="G59" s="316"/>
      <c r="H59" s="316"/>
      <c r="I59" s="316"/>
      <c r="J59" s="316"/>
      <c r="K59" s="316"/>
      <c r="L59" s="316"/>
      <c r="M59" s="316"/>
      <c r="N59" s="316"/>
      <c r="O59" s="316"/>
      <c r="P59" s="316"/>
      <c r="Q59" s="316"/>
      <c r="R59" s="316"/>
      <c r="S59" s="316"/>
      <c r="T59" s="316"/>
      <c r="U59" s="316"/>
      <c r="V59" s="316"/>
      <c r="W59" s="316"/>
      <c r="X59" s="316"/>
      <c r="Y59" s="316"/>
      <c r="Z59" s="316"/>
      <c r="AA59" s="316"/>
      <c r="AB59" s="316"/>
      <c r="AC59" s="316"/>
      <c r="AD59" s="316"/>
      <c r="AE59" s="80"/>
    </row>
    <row r="60" spans="2:31" ht="13.5" x14ac:dyDescent="0.25">
      <c r="B60" s="9"/>
      <c r="C60" s="311" t="str">
        <f>INFO.BASICA!C99</f>
        <v>No. Expediente ante la SIC:</v>
      </c>
      <c r="D60" s="311"/>
      <c r="E60" s="311"/>
      <c r="F60" s="311"/>
      <c r="G60" s="311"/>
      <c r="H60" s="311"/>
      <c r="I60" s="312">
        <f>INFO.BASICA!I99</f>
        <v>0</v>
      </c>
      <c r="J60" s="312"/>
      <c r="K60" s="312"/>
      <c r="L60" s="312"/>
      <c r="M60" s="312"/>
      <c r="N60" s="312"/>
      <c r="O60" s="312"/>
      <c r="P60" s="312"/>
      <c r="Q60" s="312"/>
      <c r="R60" s="312"/>
      <c r="S60" s="312"/>
      <c r="T60" s="312"/>
      <c r="U60" s="312"/>
      <c r="V60" s="312"/>
      <c r="W60" s="312"/>
      <c r="X60" s="312"/>
      <c r="Y60" s="312"/>
      <c r="Z60" s="312"/>
      <c r="AA60" s="312"/>
      <c r="AB60" s="312"/>
      <c r="AC60" s="312"/>
      <c r="AD60" s="312"/>
      <c r="AE60" s="80"/>
    </row>
    <row r="61" spans="2:31" ht="14.25" x14ac:dyDescent="0.25">
      <c r="B61" s="80"/>
      <c r="C61" s="311" t="str">
        <f>INFO.BASICA!C100</f>
        <v>CONTENIDO ALCOHÓLICO:</v>
      </c>
      <c r="D61" s="311"/>
      <c r="E61" s="311"/>
      <c r="F61" s="311"/>
      <c r="G61" s="311"/>
      <c r="H61" s="311"/>
      <c r="I61" s="312">
        <f>INFO.BASICA!I100</f>
        <v>0</v>
      </c>
      <c r="J61" s="312"/>
      <c r="K61" s="312"/>
      <c r="L61" s="312"/>
      <c r="M61" s="312"/>
      <c r="N61" s="312"/>
      <c r="O61" s="312"/>
      <c r="P61" s="312"/>
      <c r="Q61" s="312"/>
      <c r="R61" s="312"/>
      <c r="S61" s="312"/>
      <c r="T61" s="312"/>
      <c r="U61" s="312"/>
      <c r="V61" s="312"/>
      <c r="W61" s="317" t="str">
        <f>INFO.BASICA!W100</f>
        <v>(% Vol. / ° G.A.)</v>
      </c>
      <c r="X61" s="317"/>
      <c r="Y61" s="317"/>
      <c r="Z61" s="318">
        <f>INFO.BASICA!Z100</f>
        <v>0</v>
      </c>
      <c r="AA61" s="318"/>
      <c r="AB61" s="318"/>
      <c r="AC61" s="318"/>
      <c r="AD61" s="318"/>
      <c r="AE61" s="9"/>
    </row>
    <row r="62" spans="2:31" ht="13.5" x14ac:dyDescent="0.25">
      <c r="B62" s="80"/>
      <c r="C62" s="311" t="str">
        <f>INFO.BASICA!C101</f>
        <v>Presentaciones Comerciales</v>
      </c>
      <c r="D62" s="311"/>
      <c r="E62" s="311"/>
      <c r="F62" s="311"/>
      <c r="G62" s="311"/>
      <c r="H62" s="311"/>
      <c r="I62" s="312">
        <f>INFO.BASICA!I101</f>
        <v>0</v>
      </c>
      <c r="J62" s="312"/>
      <c r="K62" s="312"/>
      <c r="L62" s="312"/>
      <c r="M62" s="312"/>
      <c r="N62" s="312"/>
      <c r="O62" s="312"/>
      <c r="P62" s="312"/>
      <c r="Q62" s="312"/>
      <c r="R62" s="312"/>
      <c r="S62" s="312"/>
      <c r="T62" s="312"/>
      <c r="U62" s="312"/>
      <c r="V62" s="312"/>
      <c r="W62" s="312"/>
      <c r="X62" s="312"/>
      <c r="Y62" s="312"/>
      <c r="Z62" s="312"/>
      <c r="AA62" s="312"/>
      <c r="AB62" s="312"/>
      <c r="AC62" s="312"/>
      <c r="AD62" s="312"/>
      <c r="AE62" s="9"/>
    </row>
    <row r="63" spans="2:31" ht="13.5" x14ac:dyDescent="0.25">
      <c r="B63" s="80"/>
      <c r="C63" s="311" t="str">
        <f>INFO.BASICA!C102</f>
        <v>Informar la vida útil de la bebida alcohólica (si aplica):</v>
      </c>
      <c r="D63" s="311"/>
      <c r="E63" s="311"/>
      <c r="F63" s="311"/>
      <c r="G63" s="311"/>
      <c r="H63" s="311"/>
      <c r="I63" s="311"/>
      <c r="J63" s="311"/>
      <c r="K63" s="312">
        <f>INFO.BASICA!K102</f>
        <v>0</v>
      </c>
      <c r="L63" s="312"/>
      <c r="M63" s="312"/>
      <c r="N63" s="312"/>
      <c r="O63" s="312"/>
      <c r="P63" s="312"/>
      <c r="Q63" s="312"/>
      <c r="R63" s="312"/>
      <c r="S63" s="312"/>
      <c r="T63" s="312"/>
      <c r="U63" s="312"/>
      <c r="V63" s="312"/>
      <c r="W63" s="312"/>
      <c r="X63" s="312"/>
      <c r="Y63" s="312"/>
      <c r="Z63" s="312"/>
      <c r="AA63" s="312"/>
      <c r="AB63" s="312"/>
      <c r="AC63" s="312"/>
      <c r="AD63" s="312"/>
      <c r="AE63" s="9"/>
    </row>
    <row r="64" spans="2:31" ht="13.5" x14ac:dyDescent="0.25">
      <c r="B64" s="80"/>
      <c r="C64" s="119"/>
      <c r="D64" s="119"/>
      <c r="E64" s="119"/>
      <c r="F64" s="119"/>
      <c r="G64" s="119"/>
      <c r="H64" s="119"/>
      <c r="I64" s="119"/>
      <c r="J64" s="119"/>
      <c r="K64" s="85"/>
      <c r="L64" s="85"/>
      <c r="M64" s="85"/>
      <c r="N64" s="85"/>
      <c r="O64" s="85"/>
      <c r="P64" s="85"/>
      <c r="Q64" s="85"/>
      <c r="R64" s="85"/>
      <c r="S64" s="85"/>
      <c r="T64" s="85"/>
      <c r="U64" s="85"/>
      <c r="V64" s="85"/>
      <c r="W64" s="85"/>
      <c r="X64" s="85"/>
      <c r="Y64" s="85"/>
      <c r="Z64" s="85"/>
      <c r="AA64" s="85"/>
      <c r="AB64" s="85"/>
      <c r="AC64" s="85"/>
      <c r="AD64" s="85"/>
      <c r="AE64" s="9"/>
    </row>
    <row r="65" spans="2:31" ht="13.5" x14ac:dyDescent="0.25">
      <c r="B65" s="80"/>
      <c r="C65" s="119"/>
      <c r="D65" s="119"/>
      <c r="E65" s="119"/>
      <c r="F65" s="119"/>
      <c r="G65" s="119"/>
      <c r="H65" s="119"/>
      <c r="I65" s="119"/>
      <c r="J65" s="119"/>
      <c r="K65" s="85"/>
      <c r="L65" s="85"/>
      <c r="M65" s="85"/>
      <c r="N65" s="85"/>
      <c r="O65" s="85"/>
      <c r="P65" s="85"/>
      <c r="Q65" s="85"/>
      <c r="R65" s="85"/>
      <c r="S65" s="85"/>
      <c r="T65" s="85"/>
      <c r="U65" s="85"/>
      <c r="V65" s="85"/>
      <c r="W65" s="85"/>
      <c r="X65" s="85"/>
      <c r="Y65" s="85"/>
      <c r="Z65" s="85"/>
      <c r="AA65" s="85"/>
      <c r="AB65" s="85"/>
      <c r="AC65" s="85"/>
      <c r="AD65" s="85"/>
      <c r="AE65" s="9"/>
    </row>
    <row r="66" spans="2:31" ht="13.5" x14ac:dyDescent="0.25">
      <c r="B66" s="80"/>
      <c r="C66" s="119"/>
      <c r="D66" s="119"/>
      <c r="E66" s="119"/>
      <c r="F66" s="119"/>
      <c r="G66" s="119"/>
      <c r="H66" s="119"/>
      <c r="I66" s="119"/>
      <c r="J66" s="119"/>
      <c r="K66" s="85"/>
      <c r="L66" s="85"/>
      <c r="M66" s="85"/>
      <c r="N66" s="85"/>
      <c r="O66" s="85"/>
      <c r="P66" s="85"/>
      <c r="Q66" s="85"/>
      <c r="R66" s="85"/>
      <c r="S66" s="85"/>
      <c r="T66" s="85"/>
      <c r="U66" s="85"/>
      <c r="V66" s="85"/>
      <c r="W66" s="85"/>
      <c r="X66" s="85"/>
      <c r="Y66" s="85"/>
      <c r="Z66" s="85"/>
      <c r="AA66" s="85"/>
      <c r="AB66" s="85"/>
      <c r="AC66" s="85"/>
      <c r="AD66" s="85"/>
      <c r="AE66" s="9"/>
    </row>
    <row r="67" spans="2:31" ht="13.5" x14ac:dyDescent="0.25">
      <c r="B67" s="9"/>
      <c r="C67" s="9"/>
      <c r="D67" s="9"/>
      <c r="E67" s="9"/>
      <c r="F67" s="9"/>
      <c r="G67" s="9"/>
      <c r="H67" s="9"/>
      <c r="I67" s="9"/>
      <c r="J67" s="9"/>
      <c r="K67" s="9"/>
      <c r="L67" s="9"/>
      <c r="M67" s="9"/>
      <c r="N67" s="9"/>
      <c r="O67" s="9"/>
      <c r="P67" s="9"/>
      <c r="Q67" s="9"/>
      <c r="R67" s="9"/>
      <c r="S67" s="9"/>
      <c r="T67" s="9"/>
      <c r="U67" s="9"/>
      <c r="V67" s="9"/>
      <c r="W67" s="9"/>
      <c r="X67" s="9"/>
      <c r="Y67" s="9"/>
      <c r="Z67" s="9"/>
      <c r="AA67" s="9"/>
      <c r="AB67" s="9"/>
      <c r="AC67" s="9"/>
      <c r="AD67" s="9"/>
      <c r="AE67" s="9"/>
    </row>
    <row r="68" spans="2:31" s="1" customFormat="1" ht="20.25" customHeight="1" x14ac:dyDescent="0.2">
      <c r="B68" s="369" t="s">
        <v>1431</v>
      </c>
      <c r="C68" s="369"/>
      <c r="D68" s="369"/>
      <c r="E68" s="369"/>
      <c r="F68" s="369"/>
      <c r="G68" s="369"/>
      <c r="H68" s="369"/>
      <c r="I68" s="369"/>
      <c r="J68" s="369"/>
      <c r="K68" s="369"/>
      <c r="L68" s="369"/>
      <c r="M68" s="369"/>
      <c r="N68" s="369"/>
      <c r="O68" s="369"/>
      <c r="P68" s="369"/>
      <c r="Q68" s="369" t="s">
        <v>1432</v>
      </c>
      <c r="R68" s="369"/>
      <c r="S68" s="369"/>
      <c r="T68" s="369"/>
      <c r="U68" s="369"/>
      <c r="V68" s="369"/>
      <c r="W68" s="369"/>
      <c r="X68" s="369"/>
      <c r="Y68" s="369"/>
      <c r="Z68" s="369" t="s">
        <v>1433</v>
      </c>
      <c r="AA68" s="369"/>
      <c r="AB68" s="369"/>
      <c r="AC68" s="369"/>
      <c r="AD68" s="369"/>
      <c r="AE68" s="369"/>
    </row>
    <row r="69" spans="2:31" s="1" customFormat="1" ht="22.5" customHeight="1" x14ac:dyDescent="0.2">
      <c r="B69" s="375"/>
      <c r="C69" s="375"/>
      <c r="D69" s="375"/>
      <c r="E69" s="375"/>
      <c r="F69" s="375"/>
      <c r="G69" s="375"/>
      <c r="H69" s="375"/>
      <c r="I69" s="375"/>
      <c r="J69" s="375"/>
      <c r="K69" s="375"/>
      <c r="L69" s="375"/>
      <c r="M69" s="375"/>
      <c r="N69" s="375"/>
      <c r="O69" s="375"/>
      <c r="P69" s="375"/>
      <c r="Q69" s="375"/>
      <c r="R69" s="375"/>
      <c r="S69" s="375"/>
      <c r="T69" s="375"/>
      <c r="U69" s="375"/>
      <c r="V69" s="375"/>
      <c r="W69" s="375"/>
      <c r="X69" s="375"/>
      <c r="Y69" s="375"/>
      <c r="Z69" s="375"/>
      <c r="AA69" s="375"/>
      <c r="AB69" s="375"/>
      <c r="AC69" s="375"/>
      <c r="AD69" s="375"/>
      <c r="AE69" s="375"/>
    </row>
    <row r="70" spans="2:31" s="1" customFormat="1" ht="22.5" customHeight="1" x14ac:dyDescent="0.2">
      <c r="B70" s="375"/>
      <c r="C70" s="375"/>
      <c r="D70" s="375"/>
      <c r="E70" s="375"/>
      <c r="F70" s="375"/>
      <c r="G70" s="375"/>
      <c r="H70" s="375"/>
      <c r="I70" s="375"/>
      <c r="J70" s="375"/>
      <c r="K70" s="375"/>
      <c r="L70" s="375"/>
      <c r="M70" s="375"/>
      <c r="N70" s="375"/>
      <c r="O70" s="375"/>
      <c r="P70" s="375"/>
      <c r="Q70" s="375"/>
      <c r="R70" s="375"/>
      <c r="S70" s="375"/>
      <c r="T70" s="375"/>
      <c r="U70" s="375"/>
      <c r="V70" s="375"/>
      <c r="W70" s="375"/>
      <c r="X70" s="375"/>
      <c r="Y70" s="375"/>
      <c r="Z70" s="375"/>
      <c r="AA70" s="375"/>
      <c r="AB70" s="375"/>
      <c r="AC70" s="375"/>
      <c r="AD70" s="375"/>
      <c r="AE70" s="375"/>
    </row>
    <row r="71" spans="2:31" s="1" customFormat="1" ht="22.5" customHeight="1" x14ac:dyDescent="0.2">
      <c r="B71" s="375"/>
      <c r="C71" s="375"/>
      <c r="D71" s="375"/>
      <c r="E71" s="375"/>
      <c r="F71" s="375"/>
      <c r="G71" s="375"/>
      <c r="H71" s="375"/>
      <c r="I71" s="375"/>
      <c r="J71" s="375"/>
      <c r="K71" s="375"/>
      <c r="L71" s="375"/>
      <c r="M71" s="375"/>
      <c r="N71" s="375"/>
      <c r="O71" s="375"/>
      <c r="P71" s="375"/>
      <c r="Q71" s="375"/>
      <c r="R71" s="375"/>
      <c r="S71" s="375"/>
      <c r="T71" s="375"/>
      <c r="U71" s="375"/>
      <c r="V71" s="375"/>
      <c r="W71" s="375"/>
      <c r="X71" s="375"/>
      <c r="Y71" s="375"/>
      <c r="Z71" s="375"/>
      <c r="AA71" s="375"/>
      <c r="AB71" s="375"/>
      <c r="AC71" s="375"/>
      <c r="AD71" s="375"/>
      <c r="AE71" s="375"/>
    </row>
    <row r="72" spans="2:31" s="1" customFormat="1" ht="22.5" customHeight="1" x14ac:dyDescent="0.2">
      <c r="B72" s="375"/>
      <c r="C72" s="375"/>
      <c r="D72" s="375"/>
      <c r="E72" s="375"/>
      <c r="F72" s="375"/>
      <c r="G72" s="375"/>
      <c r="H72" s="375"/>
      <c r="I72" s="375"/>
      <c r="J72" s="375"/>
      <c r="K72" s="375"/>
      <c r="L72" s="375"/>
      <c r="M72" s="375"/>
      <c r="N72" s="375"/>
      <c r="O72" s="375"/>
      <c r="P72" s="375"/>
      <c r="Q72" s="375"/>
      <c r="R72" s="375"/>
      <c r="S72" s="375"/>
      <c r="T72" s="375"/>
      <c r="U72" s="375"/>
      <c r="V72" s="375"/>
      <c r="W72" s="375"/>
      <c r="X72" s="375"/>
      <c r="Y72" s="375"/>
      <c r="Z72" s="375"/>
      <c r="AA72" s="375"/>
      <c r="AB72" s="375"/>
      <c r="AC72" s="375"/>
      <c r="AD72" s="375"/>
      <c r="AE72" s="375"/>
    </row>
    <row r="73" spans="2:31" s="1" customFormat="1" ht="22.5" customHeight="1" x14ac:dyDescent="0.2">
      <c r="B73" s="375"/>
      <c r="C73" s="375"/>
      <c r="D73" s="375"/>
      <c r="E73" s="375"/>
      <c r="F73" s="375"/>
      <c r="G73" s="375"/>
      <c r="H73" s="375"/>
      <c r="I73" s="375"/>
      <c r="J73" s="375"/>
      <c r="K73" s="375"/>
      <c r="L73" s="375"/>
      <c r="M73" s="375"/>
      <c r="N73" s="375"/>
      <c r="O73" s="375"/>
      <c r="P73" s="375"/>
      <c r="Q73" s="375"/>
      <c r="R73" s="375"/>
      <c r="S73" s="375"/>
      <c r="T73" s="375"/>
      <c r="U73" s="375"/>
      <c r="V73" s="375"/>
      <c r="W73" s="375"/>
      <c r="X73" s="375"/>
      <c r="Y73" s="375"/>
      <c r="Z73" s="375"/>
      <c r="AA73" s="375"/>
      <c r="AB73" s="375"/>
      <c r="AC73" s="375"/>
      <c r="AD73" s="375"/>
      <c r="AE73" s="375"/>
    </row>
    <row r="74" spans="2:31" s="1" customFormat="1" ht="22.5" customHeight="1" x14ac:dyDescent="0.2">
      <c r="B74" s="375"/>
      <c r="C74" s="375"/>
      <c r="D74" s="375"/>
      <c r="E74" s="375"/>
      <c r="F74" s="375"/>
      <c r="G74" s="375"/>
      <c r="H74" s="375"/>
      <c r="I74" s="375"/>
      <c r="J74" s="375"/>
      <c r="K74" s="375"/>
      <c r="L74" s="375"/>
      <c r="M74" s="375"/>
      <c r="N74" s="375"/>
      <c r="O74" s="375"/>
      <c r="P74" s="375"/>
      <c r="Q74" s="375"/>
      <c r="R74" s="375"/>
      <c r="S74" s="375"/>
      <c r="T74" s="375"/>
      <c r="U74" s="375"/>
      <c r="V74" s="375"/>
      <c r="W74" s="375"/>
      <c r="X74" s="375"/>
      <c r="Y74" s="375"/>
      <c r="Z74" s="375"/>
      <c r="AA74" s="375"/>
      <c r="AB74" s="375"/>
      <c r="AC74" s="375"/>
      <c r="AD74" s="375"/>
      <c r="AE74" s="375"/>
    </row>
    <row r="75" spans="2:31" s="1" customFormat="1" ht="22.5" customHeight="1" x14ac:dyDescent="0.2">
      <c r="B75" s="375"/>
      <c r="C75" s="375"/>
      <c r="D75" s="375"/>
      <c r="E75" s="375"/>
      <c r="F75" s="375"/>
      <c r="G75" s="375"/>
      <c r="H75" s="375"/>
      <c r="I75" s="375"/>
      <c r="J75" s="375"/>
      <c r="K75" s="375"/>
      <c r="L75" s="375"/>
      <c r="M75" s="375"/>
      <c r="N75" s="375"/>
      <c r="O75" s="375"/>
      <c r="P75" s="375"/>
      <c r="Q75" s="375"/>
      <c r="R75" s="375"/>
      <c r="S75" s="375"/>
      <c r="T75" s="375"/>
      <c r="U75" s="375"/>
      <c r="V75" s="375"/>
      <c r="W75" s="375"/>
      <c r="X75" s="375"/>
      <c r="Y75" s="375"/>
      <c r="Z75" s="375"/>
      <c r="AA75" s="375"/>
      <c r="AB75" s="375"/>
      <c r="AC75" s="375"/>
      <c r="AD75" s="375"/>
      <c r="AE75" s="375"/>
    </row>
    <row r="76" spans="2:31" s="1" customFormat="1" ht="22.5" customHeight="1" x14ac:dyDescent="0.2">
      <c r="B76" s="375"/>
      <c r="C76" s="375"/>
      <c r="D76" s="375"/>
      <c r="E76" s="375"/>
      <c r="F76" s="375"/>
      <c r="G76" s="375"/>
      <c r="H76" s="375"/>
      <c r="I76" s="375"/>
      <c r="J76" s="375"/>
      <c r="K76" s="375"/>
      <c r="L76" s="375"/>
      <c r="M76" s="375"/>
      <c r="N76" s="375"/>
      <c r="O76" s="375"/>
      <c r="P76" s="375"/>
      <c r="Q76" s="375"/>
      <c r="R76" s="375"/>
      <c r="S76" s="375"/>
      <c r="T76" s="375"/>
      <c r="U76" s="375"/>
      <c r="V76" s="375"/>
      <c r="W76" s="375"/>
      <c r="X76" s="375"/>
      <c r="Y76" s="375"/>
      <c r="Z76" s="375"/>
      <c r="AA76" s="375"/>
      <c r="AB76" s="375"/>
      <c r="AC76" s="375"/>
      <c r="AD76" s="375"/>
      <c r="AE76" s="375"/>
    </row>
    <row r="77" spans="2:31" s="1" customFormat="1" ht="22.5" customHeight="1" x14ac:dyDescent="0.2">
      <c r="B77" s="375"/>
      <c r="C77" s="375"/>
      <c r="D77" s="375"/>
      <c r="E77" s="375"/>
      <c r="F77" s="375"/>
      <c r="G77" s="375"/>
      <c r="H77" s="375"/>
      <c r="I77" s="375"/>
      <c r="J77" s="375"/>
      <c r="K77" s="375"/>
      <c r="L77" s="375"/>
      <c r="M77" s="375"/>
      <c r="N77" s="375"/>
      <c r="O77" s="375"/>
      <c r="P77" s="375"/>
      <c r="Q77" s="375"/>
      <c r="R77" s="375"/>
      <c r="S77" s="375"/>
      <c r="T77" s="375"/>
      <c r="U77" s="375"/>
      <c r="V77" s="375"/>
      <c r="W77" s="375"/>
      <c r="X77" s="375"/>
      <c r="Y77" s="375"/>
      <c r="Z77" s="375"/>
      <c r="AA77" s="375"/>
      <c r="AB77" s="375"/>
      <c r="AC77" s="375"/>
      <c r="AD77" s="375"/>
      <c r="AE77" s="375"/>
    </row>
    <row r="78" spans="2:31" s="1" customFormat="1" ht="22.5" customHeight="1" x14ac:dyDescent="0.2">
      <c r="B78" s="375"/>
      <c r="C78" s="375"/>
      <c r="D78" s="375"/>
      <c r="E78" s="375"/>
      <c r="F78" s="375"/>
      <c r="G78" s="375"/>
      <c r="H78" s="375"/>
      <c r="I78" s="375"/>
      <c r="J78" s="375"/>
      <c r="K78" s="375"/>
      <c r="L78" s="375"/>
      <c r="M78" s="375"/>
      <c r="N78" s="375"/>
      <c r="O78" s="375"/>
      <c r="P78" s="375"/>
      <c r="Q78" s="375"/>
      <c r="R78" s="375"/>
      <c r="S78" s="375"/>
      <c r="T78" s="375"/>
      <c r="U78" s="375"/>
      <c r="V78" s="375"/>
      <c r="W78" s="375"/>
      <c r="X78" s="375"/>
      <c r="Y78" s="375"/>
      <c r="Z78" s="375"/>
      <c r="AA78" s="375"/>
      <c r="AB78" s="375"/>
      <c r="AC78" s="375"/>
      <c r="AD78" s="375"/>
      <c r="AE78" s="375"/>
    </row>
    <row r="79" spans="2:31" s="1" customFormat="1" ht="20.25" customHeight="1" x14ac:dyDescent="0.2">
      <c r="B79" s="60"/>
      <c r="C79" s="60"/>
      <c r="D79" s="60"/>
      <c r="E79" s="60"/>
      <c r="F79" s="60"/>
      <c r="G79" s="60"/>
      <c r="H79" s="60"/>
      <c r="I79" s="60"/>
      <c r="J79" s="60"/>
      <c r="K79" s="60"/>
      <c r="L79" s="60"/>
      <c r="M79" s="60"/>
      <c r="N79" s="60"/>
      <c r="O79" s="60"/>
      <c r="P79" s="60"/>
      <c r="Q79" s="60"/>
      <c r="R79" s="60"/>
      <c r="S79" s="60"/>
      <c r="T79" s="60"/>
      <c r="U79" s="60"/>
      <c r="V79" s="60"/>
      <c r="W79" s="60"/>
      <c r="X79" s="60"/>
      <c r="Y79" s="60"/>
      <c r="Z79" s="60"/>
      <c r="AA79" s="60"/>
      <c r="AB79" s="60"/>
      <c r="AC79" s="60"/>
      <c r="AD79" s="60"/>
      <c r="AE79" s="60"/>
    </row>
    <row r="80" spans="2:31" s="1" customFormat="1" ht="20.25" customHeight="1" x14ac:dyDescent="0.2">
      <c r="B80" s="369" t="s">
        <v>1434</v>
      </c>
      <c r="C80" s="369"/>
      <c r="D80" s="369"/>
      <c r="E80" s="369"/>
      <c r="F80" s="369"/>
      <c r="G80" s="369"/>
      <c r="H80" s="369"/>
      <c r="I80" s="369"/>
      <c r="J80" s="369"/>
      <c r="K80" s="369"/>
      <c r="L80" s="369"/>
      <c r="M80" s="369"/>
      <c r="N80" s="369"/>
      <c r="O80" s="369"/>
      <c r="P80" s="369"/>
      <c r="Q80" s="369" t="s">
        <v>1432</v>
      </c>
      <c r="R80" s="369"/>
      <c r="S80" s="369"/>
      <c r="T80" s="369"/>
      <c r="U80" s="369"/>
      <c r="V80" s="369"/>
      <c r="W80" s="369"/>
      <c r="X80" s="369"/>
      <c r="Y80" s="369"/>
      <c r="Z80" s="369" t="s">
        <v>1433</v>
      </c>
      <c r="AA80" s="369"/>
      <c r="AB80" s="369"/>
      <c r="AC80" s="369"/>
      <c r="AD80" s="369"/>
      <c r="AE80" s="369"/>
    </row>
    <row r="81" spans="2:31" s="1" customFormat="1" ht="22.5" customHeight="1" x14ac:dyDescent="0.2">
      <c r="B81" s="375"/>
      <c r="C81" s="375"/>
      <c r="D81" s="375"/>
      <c r="E81" s="375"/>
      <c r="F81" s="375"/>
      <c r="G81" s="375"/>
      <c r="H81" s="375"/>
      <c r="I81" s="375"/>
      <c r="J81" s="375"/>
      <c r="K81" s="375"/>
      <c r="L81" s="375"/>
      <c r="M81" s="375"/>
      <c r="N81" s="375"/>
      <c r="O81" s="375"/>
      <c r="P81" s="375"/>
      <c r="Q81" s="375"/>
      <c r="R81" s="375"/>
      <c r="S81" s="375"/>
      <c r="T81" s="375"/>
      <c r="U81" s="375"/>
      <c r="V81" s="375"/>
      <c r="W81" s="375"/>
      <c r="X81" s="375"/>
      <c r="Y81" s="375"/>
      <c r="Z81" s="375"/>
      <c r="AA81" s="375"/>
      <c r="AB81" s="375"/>
      <c r="AC81" s="375"/>
      <c r="AD81" s="375"/>
      <c r="AE81" s="375"/>
    </row>
    <row r="82" spans="2:31" s="1" customFormat="1" ht="22.5" customHeight="1" x14ac:dyDescent="0.2">
      <c r="B82" s="375"/>
      <c r="C82" s="375"/>
      <c r="D82" s="375"/>
      <c r="E82" s="375"/>
      <c r="F82" s="375"/>
      <c r="G82" s="375"/>
      <c r="H82" s="375"/>
      <c r="I82" s="375"/>
      <c r="J82" s="375"/>
      <c r="K82" s="375"/>
      <c r="L82" s="375"/>
      <c r="M82" s="375"/>
      <c r="N82" s="375"/>
      <c r="O82" s="375"/>
      <c r="P82" s="375"/>
      <c r="Q82" s="375"/>
      <c r="R82" s="375"/>
      <c r="S82" s="375"/>
      <c r="T82" s="375"/>
      <c r="U82" s="375"/>
      <c r="V82" s="375"/>
      <c r="W82" s="375"/>
      <c r="X82" s="375"/>
      <c r="Y82" s="375"/>
      <c r="Z82" s="375"/>
      <c r="AA82" s="375"/>
      <c r="AB82" s="375"/>
      <c r="AC82" s="375"/>
      <c r="AD82" s="375"/>
      <c r="AE82" s="375"/>
    </row>
    <row r="83" spans="2:31" s="1" customFormat="1" ht="22.5" customHeight="1" x14ac:dyDescent="0.2">
      <c r="B83" s="375"/>
      <c r="C83" s="375"/>
      <c r="D83" s="375"/>
      <c r="E83" s="375"/>
      <c r="F83" s="375"/>
      <c r="G83" s="375"/>
      <c r="H83" s="375"/>
      <c r="I83" s="375"/>
      <c r="J83" s="375"/>
      <c r="K83" s="375"/>
      <c r="L83" s="375"/>
      <c r="M83" s="375"/>
      <c r="N83" s="375"/>
      <c r="O83" s="375"/>
      <c r="P83" s="375"/>
      <c r="Q83" s="375"/>
      <c r="R83" s="375"/>
      <c r="S83" s="375"/>
      <c r="T83" s="375"/>
      <c r="U83" s="375"/>
      <c r="V83" s="375"/>
      <c r="W83" s="375"/>
      <c r="X83" s="375"/>
      <c r="Y83" s="375"/>
      <c r="Z83" s="375"/>
      <c r="AA83" s="375"/>
      <c r="AB83" s="375"/>
      <c r="AC83" s="375"/>
      <c r="AD83" s="375"/>
      <c r="AE83" s="375"/>
    </row>
    <row r="84" spans="2:31" s="1" customFormat="1" ht="22.5" customHeight="1" x14ac:dyDescent="0.2">
      <c r="B84" s="375"/>
      <c r="C84" s="375"/>
      <c r="D84" s="375"/>
      <c r="E84" s="375"/>
      <c r="F84" s="375"/>
      <c r="G84" s="375"/>
      <c r="H84" s="375"/>
      <c r="I84" s="375"/>
      <c r="J84" s="375"/>
      <c r="K84" s="375"/>
      <c r="L84" s="375"/>
      <c r="M84" s="375"/>
      <c r="N84" s="375"/>
      <c r="O84" s="375"/>
      <c r="P84" s="375"/>
      <c r="Q84" s="375"/>
      <c r="R84" s="375"/>
      <c r="S84" s="375"/>
      <c r="T84" s="375"/>
      <c r="U84" s="375"/>
      <c r="V84" s="375"/>
      <c r="W84" s="375"/>
      <c r="X84" s="375"/>
      <c r="Y84" s="375"/>
      <c r="Z84" s="375"/>
      <c r="AA84" s="375"/>
      <c r="AB84" s="375"/>
      <c r="AC84" s="375"/>
      <c r="AD84" s="375"/>
      <c r="AE84" s="375"/>
    </row>
    <row r="85" spans="2:31" s="1" customFormat="1" ht="22.5" customHeight="1" x14ac:dyDescent="0.2">
      <c r="B85" s="375"/>
      <c r="C85" s="375"/>
      <c r="D85" s="375"/>
      <c r="E85" s="375"/>
      <c r="F85" s="375"/>
      <c r="G85" s="375"/>
      <c r="H85" s="375"/>
      <c r="I85" s="375"/>
      <c r="J85" s="375"/>
      <c r="K85" s="375"/>
      <c r="L85" s="375"/>
      <c r="M85" s="375"/>
      <c r="N85" s="375"/>
      <c r="O85" s="375"/>
      <c r="P85" s="375"/>
      <c r="Q85" s="375"/>
      <c r="R85" s="375"/>
      <c r="S85" s="375"/>
      <c r="T85" s="375"/>
      <c r="U85" s="375"/>
      <c r="V85" s="375"/>
      <c r="W85" s="375"/>
      <c r="X85" s="375"/>
      <c r="Y85" s="375"/>
      <c r="Z85" s="375"/>
      <c r="AA85" s="375"/>
      <c r="AB85" s="375"/>
      <c r="AC85" s="375"/>
      <c r="AD85" s="375"/>
      <c r="AE85" s="375"/>
    </row>
    <row r="86" spans="2:31" s="1" customFormat="1" ht="22.5" customHeight="1" x14ac:dyDescent="0.2">
      <c r="B86" s="375"/>
      <c r="C86" s="375"/>
      <c r="D86" s="375"/>
      <c r="E86" s="375"/>
      <c r="F86" s="375"/>
      <c r="G86" s="375"/>
      <c r="H86" s="375"/>
      <c r="I86" s="375"/>
      <c r="J86" s="375"/>
      <c r="K86" s="375"/>
      <c r="L86" s="375"/>
      <c r="M86" s="375"/>
      <c r="N86" s="375"/>
      <c r="O86" s="375"/>
      <c r="P86" s="375"/>
      <c r="Q86" s="375"/>
      <c r="R86" s="375"/>
      <c r="S86" s="375"/>
      <c r="T86" s="375"/>
      <c r="U86" s="375"/>
      <c r="V86" s="375"/>
      <c r="W86" s="375"/>
      <c r="X86" s="375"/>
      <c r="Y86" s="375"/>
      <c r="Z86" s="375"/>
      <c r="AA86" s="375"/>
      <c r="AB86" s="375"/>
      <c r="AC86" s="375"/>
      <c r="AD86" s="375"/>
      <c r="AE86" s="375"/>
    </row>
    <row r="87" spans="2:31" s="1" customFormat="1" ht="22.5" customHeight="1" x14ac:dyDescent="0.2">
      <c r="B87" s="375"/>
      <c r="C87" s="375"/>
      <c r="D87" s="375"/>
      <c r="E87" s="375"/>
      <c r="F87" s="375"/>
      <c r="G87" s="375"/>
      <c r="H87" s="375"/>
      <c r="I87" s="375"/>
      <c r="J87" s="375"/>
      <c r="K87" s="375"/>
      <c r="L87" s="375"/>
      <c r="M87" s="375"/>
      <c r="N87" s="375"/>
      <c r="O87" s="375"/>
      <c r="P87" s="375"/>
      <c r="Q87" s="375"/>
      <c r="R87" s="375"/>
      <c r="S87" s="375"/>
      <c r="T87" s="375"/>
      <c r="U87" s="375"/>
      <c r="V87" s="375"/>
      <c r="W87" s="375"/>
      <c r="X87" s="375"/>
      <c r="Y87" s="375"/>
      <c r="Z87" s="375"/>
      <c r="AA87" s="375"/>
      <c r="AB87" s="375"/>
      <c r="AC87" s="375"/>
      <c r="AD87" s="375"/>
      <c r="AE87" s="375"/>
    </row>
    <row r="88" spans="2:31" s="1" customFormat="1" ht="22.5" customHeight="1" x14ac:dyDescent="0.2">
      <c r="B88" s="375"/>
      <c r="C88" s="375"/>
      <c r="D88" s="375"/>
      <c r="E88" s="375"/>
      <c r="F88" s="375"/>
      <c r="G88" s="375"/>
      <c r="H88" s="375"/>
      <c r="I88" s="375"/>
      <c r="J88" s="375"/>
      <c r="K88" s="375"/>
      <c r="L88" s="375"/>
      <c r="M88" s="375"/>
      <c r="N88" s="375"/>
      <c r="O88" s="375"/>
      <c r="P88" s="375"/>
      <c r="Q88" s="375"/>
      <c r="R88" s="375"/>
      <c r="S88" s="375"/>
      <c r="T88" s="375"/>
      <c r="U88" s="375"/>
      <c r="V88" s="375"/>
      <c r="W88" s="375"/>
      <c r="X88" s="375"/>
      <c r="Y88" s="375"/>
      <c r="Z88" s="375"/>
      <c r="AA88" s="375"/>
      <c r="AB88" s="375"/>
      <c r="AC88" s="375"/>
      <c r="AD88" s="375"/>
      <c r="AE88" s="375"/>
    </row>
    <row r="89" spans="2:31" s="1" customFormat="1" ht="22.5" customHeight="1" x14ac:dyDescent="0.2">
      <c r="B89" s="375"/>
      <c r="C89" s="375"/>
      <c r="D89" s="375"/>
      <c r="E89" s="375"/>
      <c r="F89" s="375"/>
      <c r="G89" s="375"/>
      <c r="H89" s="375"/>
      <c r="I89" s="375"/>
      <c r="J89" s="375"/>
      <c r="K89" s="375"/>
      <c r="L89" s="375"/>
      <c r="M89" s="375"/>
      <c r="N89" s="375"/>
      <c r="O89" s="375"/>
      <c r="P89" s="375"/>
      <c r="Q89" s="375"/>
      <c r="R89" s="375"/>
      <c r="S89" s="375"/>
      <c r="T89" s="375"/>
      <c r="U89" s="375"/>
      <c r="V89" s="375"/>
      <c r="W89" s="375"/>
      <c r="X89" s="375"/>
      <c r="Y89" s="375"/>
      <c r="Z89" s="375"/>
      <c r="AA89" s="375"/>
      <c r="AB89" s="375"/>
      <c r="AC89" s="375"/>
      <c r="AD89" s="375"/>
      <c r="AE89" s="375"/>
    </row>
    <row r="90" spans="2:31" s="1" customFormat="1" ht="20.25" customHeight="1" x14ac:dyDescent="0.2">
      <c r="B90" s="60"/>
      <c r="C90" s="60"/>
      <c r="D90" s="60"/>
      <c r="E90" s="60"/>
      <c r="F90" s="60"/>
      <c r="G90" s="60"/>
      <c r="H90" s="60"/>
      <c r="I90" s="60"/>
      <c r="J90" s="60"/>
      <c r="K90" s="60"/>
      <c r="L90" s="60"/>
      <c r="M90" s="60"/>
      <c r="N90" s="60"/>
      <c r="O90" s="60"/>
      <c r="P90" s="60"/>
      <c r="Q90" s="60"/>
      <c r="R90" s="60"/>
      <c r="S90" s="60"/>
      <c r="T90" s="60"/>
      <c r="U90" s="60"/>
      <c r="V90" s="60"/>
      <c r="W90" s="60"/>
      <c r="X90" s="60"/>
      <c r="Y90" s="60"/>
      <c r="Z90" s="60"/>
      <c r="AA90" s="60"/>
      <c r="AB90" s="60"/>
      <c r="AC90" s="60"/>
      <c r="AD90" s="60"/>
      <c r="AE90" s="60"/>
    </row>
    <row r="91" spans="2:31" s="1" customFormat="1" ht="20.25" customHeight="1" x14ac:dyDescent="0.2">
      <c r="B91" s="369" t="s">
        <v>1161</v>
      </c>
      <c r="C91" s="369"/>
      <c r="D91" s="369"/>
      <c r="E91" s="369"/>
      <c r="F91" s="369"/>
      <c r="G91" s="369"/>
      <c r="H91" s="369"/>
      <c r="I91" s="369"/>
      <c r="J91" s="369"/>
      <c r="K91" s="369"/>
      <c r="L91" s="369"/>
      <c r="M91" s="369"/>
      <c r="N91" s="369"/>
      <c r="O91" s="369"/>
      <c r="P91" s="369"/>
      <c r="Q91" s="369" t="s">
        <v>1432</v>
      </c>
      <c r="R91" s="369"/>
      <c r="S91" s="369"/>
      <c r="T91" s="369"/>
      <c r="U91" s="369"/>
      <c r="V91" s="369"/>
      <c r="W91" s="369"/>
      <c r="X91" s="369"/>
      <c r="Y91" s="369"/>
      <c r="Z91" s="369" t="s">
        <v>1433</v>
      </c>
      <c r="AA91" s="369"/>
      <c r="AB91" s="369"/>
      <c r="AC91" s="369"/>
      <c r="AD91" s="369"/>
      <c r="AE91" s="369"/>
    </row>
    <row r="92" spans="2:31" s="1" customFormat="1" ht="20.25" customHeight="1" x14ac:dyDescent="0.2">
      <c r="B92" s="375"/>
      <c r="C92" s="375"/>
      <c r="D92" s="375"/>
      <c r="E92" s="375"/>
      <c r="F92" s="375"/>
      <c r="G92" s="375"/>
      <c r="H92" s="375"/>
      <c r="I92" s="375"/>
      <c r="J92" s="375"/>
      <c r="K92" s="375"/>
      <c r="L92" s="375"/>
      <c r="M92" s="375"/>
      <c r="N92" s="375"/>
      <c r="O92" s="375"/>
      <c r="P92" s="375"/>
      <c r="Q92" s="375"/>
      <c r="R92" s="375"/>
      <c r="S92" s="375"/>
      <c r="T92" s="375"/>
      <c r="U92" s="375"/>
      <c r="V92" s="375"/>
      <c r="W92" s="375"/>
      <c r="X92" s="375"/>
      <c r="Y92" s="375"/>
      <c r="Z92" s="375"/>
      <c r="AA92" s="375"/>
      <c r="AB92" s="375"/>
      <c r="AC92" s="375"/>
      <c r="AD92" s="375"/>
      <c r="AE92" s="375"/>
    </row>
    <row r="93" spans="2:31" s="1" customFormat="1" ht="20.25" customHeight="1" x14ac:dyDescent="0.2">
      <c r="B93" s="375"/>
      <c r="C93" s="375"/>
      <c r="D93" s="375"/>
      <c r="E93" s="375"/>
      <c r="F93" s="375"/>
      <c r="G93" s="375"/>
      <c r="H93" s="375"/>
      <c r="I93" s="375"/>
      <c r="J93" s="375"/>
      <c r="K93" s="375"/>
      <c r="L93" s="375"/>
      <c r="M93" s="375"/>
      <c r="N93" s="375"/>
      <c r="O93" s="375"/>
      <c r="P93" s="375"/>
      <c r="Q93" s="375"/>
      <c r="R93" s="375"/>
      <c r="S93" s="375"/>
      <c r="T93" s="375"/>
      <c r="U93" s="375"/>
      <c r="V93" s="375"/>
      <c r="W93" s="375"/>
      <c r="X93" s="375"/>
      <c r="Y93" s="375"/>
      <c r="Z93" s="375"/>
      <c r="AA93" s="375"/>
      <c r="AB93" s="375"/>
      <c r="AC93" s="375"/>
      <c r="AD93" s="375"/>
      <c r="AE93" s="375"/>
    </row>
    <row r="94" spans="2:31" s="1" customFormat="1" ht="20.25" customHeight="1" x14ac:dyDescent="0.2">
      <c r="B94" s="375"/>
      <c r="C94" s="375"/>
      <c r="D94" s="375"/>
      <c r="E94" s="375"/>
      <c r="F94" s="375"/>
      <c r="G94" s="375"/>
      <c r="H94" s="375"/>
      <c r="I94" s="375"/>
      <c r="J94" s="375"/>
      <c r="K94" s="375"/>
      <c r="L94" s="375"/>
      <c r="M94" s="375"/>
      <c r="N94" s="375"/>
      <c r="O94" s="375"/>
      <c r="P94" s="375"/>
      <c r="Q94" s="375"/>
      <c r="R94" s="375"/>
      <c r="S94" s="375"/>
      <c r="T94" s="375"/>
      <c r="U94" s="375"/>
      <c r="V94" s="375"/>
      <c r="W94" s="375"/>
      <c r="X94" s="375"/>
      <c r="Y94" s="375"/>
      <c r="Z94" s="375"/>
      <c r="AA94" s="375"/>
      <c r="AB94" s="375"/>
      <c r="AC94" s="375"/>
      <c r="AD94" s="375"/>
      <c r="AE94" s="375"/>
    </row>
    <row r="95" spans="2:31" s="1" customFormat="1" ht="20.25" customHeight="1" x14ac:dyDescent="0.2">
      <c r="B95" s="375"/>
      <c r="C95" s="375"/>
      <c r="D95" s="375"/>
      <c r="E95" s="375"/>
      <c r="F95" s="375"/>
      <c r="G95" s="375"/>
      <c r="H95" s="375"/>
      <c r="I95" s="375"/>
      <c r="J95" s="375"/>
      <c r="K95" s="375"/>
      <c r="L95" s="375"/>
      <c r="M95" s="375"/>
      <c r="N95" s="375"/>
      <c r="O95" s="375"/>
      <c r="P95" s="375"/>
      <c r="Q95" s="375"/>
      <c r="R95" s="375"/>
      <c r="S95" s="375"/>
      <c r="T95" s="375"/>
      <c r="U95" s="375"/>
      <c r="V95" s="375"/>
      <c r="W95" s="375"/>
      <c r="X95" s="375"/>
      <c r="Y95" s="375"/>
      <c r="Z95" s="375"/>
      <c r="AA95" s="375"/>
      <c r="AB95" s="375"/>
      <c r="AC95" s="375"/>
      <c r="AD95" s="375"/>
      <c r="AE95" s="375"/>
    </row>
    <row r="96" spans="2:31" s="1" customFormat="1" ht="20.25" customHeight="1" x14ac:dyDescent="0.2">
      <c r="B96" s="375"/>
      <c r="C96" s="375"/>
      <c r="D96" s="375"/>
      <c r="E96" s="375"/>
      <c r="F96" s="375"/>
      <c r="G96" s="375"/>
      <c r="H96" s="375"/>
      <c r="I96" s="375"/>
      <c r="J96" s="375"/>
      <c r="K96" s="375"/>
      <c r="L96" s="375"/>
      <c r="M96" s="375"/>
      <c r="N96" s="375"/>
      <c r="O96" s="375"/>
      <c r="P96" s="375"/>
      <c r="Q96" s="375"/>
      <c r="R96" s="375"/>
      <c r="S96" s="375"/>
      <c r="T96" s="375"/>
      <c r="U96" s="375"/>
      <c r="V96" s="375"/>
      <c r="W96" s="375"/>
      <c r="X96" s="375"/>
      <c r="Y96" s="375"/>
      <c r="Z96" s="375"/>
      <c r="AA96" s="375"/>
      <c r="AB96" s="375"/>
      <c r="AC96" s="375"/>
      <c r="AD96" s="375"/>
      <c r="AE96" s="375"/>
    </row>
    <row r="97" spans="2:31" s="1" customFormat="1" ht="20.25" customHeight="1" x14ac:dyDescent="0.2">
      <c r="B97" s="375"/>
      <c r="C97" s="375"/>
      <c r="D97" s="375"/>
      <c r="E97" s="375"/>
      <c r="F97" s="375"/>
      <c r="G97" s="375"/>
      <c r="H97" s="375"/>
      <c r="I97" s="375"/>
      <c r="J97" s="375"/>
      <c r="K97" s="375"/>
      <c r="L97" s="375"/>
      <c r="M97" s="375"/>
      <c r="N97" s="375"/>
      <c r="O97" s="375"/>
      <c r="P97" s="375"/>
      <c r="Q97" s="375"/>
      <c r="R97" s="375"/>
      <c r="S97" s="375"/>
      <c r="T97" s="375"/>
      <c r="U97" s="375"/>
      <c r="V97" s="375"/>
      <c r="W97" s="375"/>
      <c r="X97" s="375"/>
      <c r="Y97" s="375"/>
      <c r="Z97" s="375"/>
      <c r="AA97" s="375"/>
      <c r="AB97" s="375"/>
      <c r="AC97" s="375"/>
      <c r="AD97" s="375"/>
      <c r="AE97" s="375"/>
    </row>
    <row r="98" spans="2:31" s="1" customFormat="1" ht="20.25" customHeight="1" x14ac:dyDescent="0.2">
      <c r="B98" s="375"/>
      <c r="C98" s="375"/>
      <c r="D98" s="375"/>
      <c r="E98" s="375"/>
      <c r="F98" s="375"/>
      <c r="G98" s="375"/>
      <c r="H98" s="375"/>
      <c r="I98" s="375"/>
      <c r="J98" s="375"/>
      <c r="K98" s="375"/>
      <c r="L98" s="375"/>
      <c r="M98" s="375"/>
      <c r="N98" s="375"/>
      <c r="O98" s="375"/>
      <c r="P98" s="375"/>
      <c r="Q98" s="375"/>
      <c r="R98" s="375"/>
      <c r="S98" s="375"/>
      <c r="T98" s="375"/>
      <c r="U98" s="375"/>
      <c r="V98" s="375"/>
      <c r="W98" s="375"/>
      <c r="X98" s="375"/>
      <c r="Y98" s="375"/>
      <c r="Z98" s="375"/>
      <c r="AA98" s="375"/>
      <c r="AB98" s="375"/>
      <c r="AC98" s="375"/>
      <c r="AD98" s="375"/>
      <c r="AE98" s="375"/>
    </row>
    <row r="99" spans="2:31" s="1" customFormat="1" ht="20.25" customHeight="1" x14ac:dyDescent="0.2">
      <c r="B99" s="375"/>
      <c r="C99" s="375"/>
      <c r="D99" s="375"/>
      <c r="E99" s="375"/>
      <c r="F99" s="375"/>
      <c r="G99" s="375"/>
      <c r="H99" s="375"/>
      <c r="I99" s="375"/>
      <c r="J99" s="375"/>
      <c r="K99" s="375"/>
      <c r="L99" s="375"/>
      <c r="M99" s="375"/>
      <c r="N99" s="375"/>
      <c r="O99" s="375"/>
      <c r="P99" s="375"/>
      <c r="Q99" s="375"/>
      <c r="R99" s="375"/>
      <c r="S99" s="375"/>
      <c r="T99" s="375"/>
      <c r="U99" s="375"/>
      <c r="V99" s="375"/>
      <c r="W99" s="375"/>
      <c r="X99" s="375"/>
      <c r="Y99" s="375"/>
      <c r="Z99" s="375"/>
      <c r="AA99" s="375"/>
      <c r="AB99" s="375"/>
      <c r="AC99" s="375"/>
      <c r="AD99" s="375"/>
      <c r="AE99" s="375"/>
    </row>
    <row r="100" spans="2:31" s="1" customFormat="1" ht="20.25" customHeight="1" x14ac:dyDescent="0.2">
      <c r="B100" s="375"/>
      <c r="C100" s="375"/>
      <c r="D100" s="375"/>
      <c r="E100" s="375"/>
      <c r="F100" s="375"/>
      <c r="G100" s="375"/>
      <c r="H100" s="375"/>
      <c r="I100" s="375"/>
      <c r="J100" s="375"/>
      <c r="K100" s="375"/>
      <c r="L100" s="375"/>
      <c r="M100" s="375"/>
      <c r="N100" s="375"/>
      <c r="O100" s="375"/>
      <c r="P100" s="375"/>
      <c r="Q100" s="375"/>
      <c r="R100" s="375"/>
      <c r="S100" s="375"/>
      <c r="T100" s="375"/>
      <c r="U100" s="375"/>
      <c r="V100" s="375"/>
      <c r="W100" s="375"/>
      <c r="X100" s="375"/>
      <c r="Y100" s="375"/>
      <c r="Z100" s="375"/>
      <c r="AA100" s="375"/>
      <c r="AB100" s="375"/>
      <c r="AC100" s="375"/>
      <c r="AD100" s="375"/>
      <c r="AE100" s="375"/>
    </row>
    <row r="101" spans="2:31" s="1" customFormat="1" ht="20.25" customHeight="1" x14ac:dyDescent="0.2">
      <c r="B101" s="60"/>
      <c r="C101" s="60"/>
      <c r="D101" s="60"/>
      <c r="E101" s="60"/>
      <c r="F101" s="60"/>
      <c r="G101" s="60"/>
      <c r="H101" s="60"/>
      <c r="I101" s="60"/>
      <c r="J101" s="60"/>
      <c r="K101" s="60"/>
      <c r="L101" s="60"/>
      <c r="M101" s="60"/>
      <c r="N101" s="60"/>
      <c r="O101" s="60"/>
      <c r="P101" s="60"/>
      <c r="Q101" s="60"/>
      <c r="R101" s="60"/>
      <c r="S101" s="60"/>
      <c r="T101" s="60"/>
      <c r="U101" s="60"/>
      <c r="V101" s="60"/>
      <c r="W101" s="60"/>
      <c r="X101" s="60"/>
      <c r="Y101" s="60"/>
      <c r="Z101" s="60"/>
      <c r="AA101" s="60"/>
      <c r="AB101" s="60"/>
      <c r="AC101" s="60"/>
      <c r="AD101" s="60"/>
      <c r="AE101" s="60"/>
    </row>
    <row r="102" spans="2:31" s="1" customFormat="1" ht="20.25" customHeight="1" x14ac:dyDescent="0.2">
      <c r="B102" s="61" t="s">
        <v>1435</v>
      </c>
      <c r="C102" s="60"/>
      <c r="D102" s="60"/>
      <c r="E102" s="60"/>
      <c r="F102" s="60"/>
      <c r="G102" s="60"/>
      <c r="H102" s="60"/>
      <c r="I102" s="60"/>
      <c r="J102" s="60"/>
      <c r="K102" s="60"/>
      <c r="L102" s="60"/>
      <c r="M102" s="60"/>
      <c r="N102" s="60"/>
      <c r="O102" s="60"/>
      <c r="P102" s="60"/>
      <c r="Q102" s="60"/>
      <c r="R102" s="60"/>
      <c r="S102" s="60"/>
      <c r="T102" s="60"/>
      <c r="U102" s="60"/>
      <c r="V102" s="60"/>
      <c r="W102" s="60"/>
      <c r="X102" s="60"/>
      <c r="Y102" s="60"/>
      <c r="Z102" s="60"/>
      <c r="AA102" s="60"/>
      <c r="AB102" s="60"/>
      <c r="AC102" s="60"/>
      <c r="AD102" s="60"/>
      <c r="AE102" s="60"/>
    </row>
    <row r="103" spans="2:31" s="1" customFormat="1" ht="20.25" customHeight="1" x14ac:dyDescent="0.2">
      <c r="B103" s="2"/>
      <c r="C103" s="2"/>
      <c r="D103" s="2"/>
      <c r="G103" s="148"/>
      <c r="H103" s="60"/>
      <c r="I103" s="60"/>
      <c r="J103" s="60"/>
      <c r="K103" s="60"/>
      <c r="L103" s="60"/>
      <c r="M103" s="60"/>
      <c r="N103" s="60"/>
      <c r="O103" s="60"/>
      <c r="P103" s="60"/>
      <c r="S103" s="60"/>
      <c r="T103" s="60"/>
      <c r="U103" s="60"/>
      <c r="V103" s="60"/>
      <c r="W103" s="60"/>
      <c r="X103" s="369" t="s">
        <v>1436</v>
      </c>
      <c r="Y103" s="369"/>
      <c r="Z103" s="369"/>
      <c r="AA103" s="369"/>
      <c r="AB103" s="369"/>
      <c r="AC103" s="369"/>
      <c r="AD103" s="369"/>
      <c r="AE103" s="369"/>
    </row>
    <row r="104" spans="2:31" s="1" customFormat="1" ht="37.5" customHeight="1" x14ac:dyDescent="0.2">
      <c r="H104" s="60"/>
      <c r="I104" s="60"/>
      <c r="J104" s="60"/>
      <c r="K104" s="60"/>
      <c r="L104" s="60"/>
      <c r="M104" s="591" t="s">
        <v>1437</v>
      </c>
      <c r="N104" s="591"/>
      <c r="O104" s="591"/>
      <c r="P104" s="591"/>
      <c r="Q104" s="591"/>
      <c r="R104" s="591"/>
      <c r="S104" s="591"/>
      <c r="T104" s="591"/>
      <c r="U104" s="591"/>
      <c r="V104" s="591"/>
      <c r="W104" s="591"/>
      <c r="X104" s="621" t="s">
        <v>1345</v>
      </c>
      <c r="Y104" s="621"/>
      <c r="Z104" s="620" t="s">
        <v>1438</v>
      </c>
      <c r="AA104" s="620"/>
      <c r="AB104" s="619" t="s">
        <v>1439</v>
      </c>
      <c r="AC104" s="619"/>
      <c r="AD104" s="619"/>
      <c r="AE104" s="619"/>
    </row>
    <row r="105" spans="2:31" s="62" customFormat="1" ht="35.25" customHeight="1" x14ac:dyDescent="0.2">
      <c r="B105" s="592" t="s">
        <v>1440</v>
      </c>
      <c r="C105" s="592"/>
      <c r="D105" s="592"/>
      <c r="E105" s="592"/>
      <c r="F105" s="592"/>
      <c r="G105" s="592"/>
      <c r="H105" s="592"/>
      <c r="I105" s="592"/>
      <c r="J105" s="592"/>
      <c r="K105" s="592"/>
      <c r="L105" s="592"/>
      <c r="M105" s="592" t="s">
        <v>1441</v>
      </c>
      <c r="N105" s="592"/>
      <c r="O105" s="592"/>
      <c r="P105" s="592"/>
      <c r="Q105" s="592"/>
      <c r="R105" s="592"/>
      <c r="S105" s="592"/>
      <c r="T105" s="592"/>
      <c r="U105" s="592"/>
      <c r="V105" s="592"/>
      <c r="W105" s="592"/>
      <c r="X105" s="623" t="b">
        <v>0</v>
      </c>
      <c r="Y105" s="623"/>
      <c r="Z105" s="623" t="b">
        <v>0</v>
      </c>
      <c r="AA105" s="623"/>
      <c r="AB105" s="622"/>
      <c r="AC105" s="622"/>
      <c r="AD105" s="622"/>
      <c r="AE105" s="622"/>
    </row>
    <row r="106" spans="2:31" s="62" customFormat="1" ht="32.25" customHeight="1" x14ac:dyDescent="0.2">
      <c r="B106" s="626" t="s">
        <v>1442</v>
      </c>
      <c r="C106" s="626"/>
      <c r="D106" s="626"/>
      <c r="E106" s="626"/>
      <c r="F106" s="626"/>
      <c r="G106" s="626"/>
      <c r="H106" s="626"/>
      <c r="I106" s="626"/>
      <c r="J106" s="626"/>
      <c r="K106" s="626"/>
      <c r="L106" s="626"/>
      <c r="M106" s="592" t="s">
        <v>1441</v>
      </c>
      <c r="N106" s="592"/>
      <c r="O106" s="592"/>
      <c r="P106" s="592"/>
      <c r="Q106" s="592"/>
      <c r="R106" s="592"/>
      <c r="S106" s="592"/>
      <c r="T106" s="592"/>
      <c r="U106" s="592"/>
      <c r="V106" s="592"/>
      <c r="W106" s="592"/>
      <c r="X106" s="623" t="b">
        <v>0</v>
      </c>
      <c r="Y106" s="623"/>
      <c r="Z106" s="623" t="b">
        <v>0</v>
      </c>
      <c r="AA106" s="623"/>
      <c r="AB106" s="622"/>
      <c r="AC106" s="622"/>
      <c r="AD106" s="622"/>
      <c r="AE106" s="622"/>
    </row>
    <row r="107" spans="2:31" s="62" customFormat="1" ht="39.75" customHeight="1" x14ac:dyDescent="0.2">
      <c r="B107" s="592" t="s">
        <v>1443</v>
      </c>
      <c r="C107" s="592"/>
      <c r="D107" s="592"/>
      <c r="E107" s="592"/>
      <c r="F107" s="592"/>
      <c r="G107" s="592"/>
      <c r="H107" s="592"/>
      <c r="I107" s="592"/>
      <c r="J107" s="592"/>
      <c r="K107" s="592"/>
      <c r="L107" s="592"/>
      <c r="M107" s="592" t="s">
        <v>1441</v>
      </c>
      <c r="N107" s="592"/>
      <c r="O107" s="592"/>
      <c r="P107" s="592"/>
      <c r="Q107" s="592"/>
      <c r="R107" s="592"/>
      <c r="S107" s="592"/>
      <c r="T107" s="592"/>
      <c r="U107" s="592"/>
      <c r="V107" s="592"/>
      <c r="W107" s="592"/>
      <c r="X107" s="623" t="b">
        <v>0</v>
      </c>
      <c r="Y107" s="623"/>
      <c r="Z107" s="623" t="b">
        <v>0</v>
      </c>
      <c r="AA107" s="623"/>
      <c r="AB107" s="622"/>
      <c r="AC107" s="622"/>
      <c r="AD107" s="622"/>
      <c r="AE107" s="622"/>
    </row>
    <row r="108" spans="2:31" s="62" customFormat="1" ht="93.75" customHeight="1" x14ac:dyDescent="0.2">
      <c r="B108" s="626" t="s">
        <v>1444</v>
      </c>
      <c r="C108" s="626"/>
      <c r="D108" s="626"/>
      <c r="E108" s="626"/>
      <c r="F108" s="626"/>
      <c r="G108" s="626"/>
      <c r="H108" s="626"/>
      <c r="I108" s="626"/>
      <c r="J108" s="626"/>
      <c r="K108" s="626"/>
      <c r="L108" s="626"/>
      <c r="M108" s="592" t="s">
        <v>1445</v>
      </c>
      <c r="N108" s="592"/>
      <c r="O108" s="592"/>
      <c r="P108" s="592"/>
      <c r="Q108" s="592"/>
      <c r="R108" s="592"/>
      <c r="S108" s="592"/>
      <c r="T108" s="592"/>
      <c r="U108" s="592"/>
      <c r="V108" s="592"/>
      <c r="W108" s="592"/>
      <c r="X108" s="623" t="b">
        <v>0</v>
      </c>
      <c r="Y108" s="623"/>
      <c r="Z108" s="623" t="b">
        <v>0</v>
      </c>
      <c r="AA108" s="623"/>
      <c r="AB108" s="622"/>
      <c r="AC108" s="622"/>
      <c r="AD108" s="622"/>
      <c r="AE108" s="622"/>
    </row>
    <row r="109" spans="2:31" s="62" customFormat="1" ht="126.75" customHeight="1" x14ac:dyDescent="0.2">
      <c r="B109" s="627" t="s">
        <v>1446</v>
      </c>
      <c r="C109" s="628"/>
      <c r="D109" s="628"/>
      <c r="E109" s="628"/>
      <c r="F109" s="628"/>
      <c r="G109" s="628"/>
      <c r="H109" s="628"/>
      <c r="I109" s="628"/>
      <c r="J109" s="628"/>
      <c r="K109" s="628"/>
      <c r="L109" s="629"/>
      <c r="M109" s="618" t="s">
        <v>1447</v>
      </c>
      <c r="N109" s="618"/>
      <c r="O109" s="618"/>
      <c r="P109" s="618"/>
      <c r="Q109" s="618"/>
      <c r="R109" s="618"/>
      <c r="S109" s="618"/>
      <c r="T109" s="618"/>
      <c r="U109" s="618"/>
      <c r="V109" s="618"/>
      <c r="W109" s="618"/>
      <c r="X109" s="623" t="b">
        <v>0</v>
      </c>
      <c r="Y109" s="623"/>
      <c r="Z109" s="623" t="b">
        <v>0</v>
      </c>
      <c r="AA109" s="623"/>
      <c r="AB109" s="622"/>
      <c r="AC109" s="622"/>
      <c r="AD109" s="622"/>
      <c r="AE109" s="622"/>
    </row>
    <row r="110" spans="2:31" s="62" customFormat="1" ht="72.75" customHeight="1" x14ac:dyDescent="0.2">
      <c r="B110" s="626" t="s">
        <v>1448</v>
      </c>
      <c r="C110" s="626"/>
      <c r="D110" s="626"/>
      <c r="E110" s="626"/>
      <c r="F110" s="626"/>
      <c r="G110" s="626"/>
      <c r="H110" s="626"/>
      <c r="I110" s="626"/>
      <c r="J110" s="626"/>
      <c r="K110" s="626"/>
      <c r="L110" s="626"/>
      <c r="M110" s="592" t="s">
        <v>1449</v>
      </c>
      <c r="N110" s="592"/>
      <c r="O110" s="592"/>
      <c r="P110" s="592"/>
      <c r="Q110" s="592"/>
      <c r="R110" s="592"/>
      <c r="S110" s="592"/>
      <c r="T110" s="592"/>
      <c r="U110" s="592"/>
      <c r="V110" s="592"/>
      <c r="W110" s="592"/>
      <c r="X110" s="623" t="b">
        <v>0</v>
      </c>
      <c r="Y110" s="623"/>
      <c r="Z110" s="623" t="b">
        <v>0</v>
      </c>
      <c r="AA110" s="623"/>
      <c r="AB110" s="622"/>
      <c r="AC110" s="622"/>
      <c r="AD110" s="622"/>
      <c r="AE110" s="622"/>
    </row>
    <row r="111" spans="2:31" s="62" customFormat="1" ht="76.5" customHeight="1" x14ac:dyDescent="0.2">
      <c r="B111" s="624" t="s">
        <v>1450</v>
      </c>
      <c r="C111" s="592"/>
      <c r="D111" s="592"/>
      <c r="E111" s="592"/>
      <c r="F111" s="592"/>
      <c r="G111" s="592"/>
      <c r="H111" s="592"/>
      <c r="I111" s="592"/>
      <c r="J111" s="592"/>
      <c r="K111" s="592"/>
      <c r="L111" s="592"/>
      <c r="M111" s="592" t="s">
        <v>1445</v>
      </c>
      <c r="N111" s="592"/>
      <c r="O111" s="592"/>
      <c r="P111" s="592"/>
      <c r="Q111" s="592"/>
      <c r="R111" s="592"/>
      <c r="S111" s="592"/>
      <c r="T111" s="592"/>
      <c r="U111" s="592"/>
      <c r="V111" s="592"/>
      <c r="W111" s="592"/>
      <c r="X111" s="623" t="b">
        <v>0</v>
      </c>
      <c r="Y111" s="623"/>
      <c r="Z111" s="623" t="b">
        <v>0</v>
      </c>
      <c r="AA111" s="623"/>
      <c r="AB111" s="622"/>
      <c r="AC111" s="622"/>
      <c r="AD111" s="622"/>
      <c r="AE111" s="622"/>
    </row>
    <row r="112" spans="2:31" s="62" customFormat="1" ht="32.25" customHeight="1" x14ac:dyDescent="0.2">
      <c r="B112" s="592" t="s">
        <v>1451</v>
      </c>
      <c r="C112" s="592"/>
      <c r="D112" s="592"/>
      <c r="E112" s="592"/>
      <c r="F112" s="592"/>
      <c r="G112" s="592"/>
      <c r="H112" s="592"/>
      <c r="I112" s="592"/>
      <c r="J112" s="592"/>
      <c r="K112" s="592"/>
      <c r="L112" s="592"/>
      <c r="M112" s="592" t="s">
        <v>1452</v>
      </c>
      <c r="N112" s="592"/>
      <c r="O112" s="592"/>
      <c r="P112" s="592"/>
      <c r="Q112" s="592"/>
      <c r="R112" s="592"/>
      <c r="S112" s="592"/>
      <c r="T112" s="592"/>
      <c r="U112" s="592"/>
      <c r="V112" s="592"/>
      <c r="W112" s="592"/>
      <c r="X112" s="623" t="b">
        <v>0</v>
      </c>
      <c r="Y112" s="623"/>
      <c r="Z112" s="623" t="b">
        <v>0</v>
      </c>
      <c r="AA112" s="623"/>
      <c r="AB112" s="622"/>
      <c r="AC112" s="622"/>
      <c r="AD112" s="622"/>
      <c r="AE112" s="622"/>
    </row>
    <row r="113" spans="2:31" s="62" customFormat="1" ht="141" customHeight="1" x14ac:dyDescent="0.2">
      <c r="B113" s="592" t="s">
        <v>1453</v>
      </c>
      <c r="C113" s="625"/>
      <c r="D113" s="625"/>
      <c r="E113" s="625"/>
      <c r="F113" s="625"/>
      <c r="G113" s="625"/>
      <c r="H113" s="625"/>
      <c r="I113" s="625"/>
      <c r="J113" s="625"/>
      <c r="K113" s="625"/>
      <c r="L113" s="625"/>
      <c r="M113" s="592" t="s">
        <v>1454</v>
      </c>
      <c r="N113" s="592"/>
      <c r="O113" s="592"/>
      <c r="P113" s="592"/>
      <c r="Q113" s="592"/>
      <c r="R113" s="592"/>
      <c r="S113" s="592"/>
      <c r="T113" s="592"/>
      <c r="U113" s="592"/>
      <c r="V113" s="592"/>
      <c r="W113" s="592"/>
      <c r="X113" s="623" t="b">
        <v>0</v>
      </c>
      <c r="Y113" s="623"/>
      <c r="Z113" s="623" t="b">
        <v>0</v>
      </c>
      <c r="AA113" s="623"/>
      <c r="AB113" s="622"/>
      <c r="AC113" s="622"/>
      <c r="AD113" s="622"/>
      <c r="AE113" s="622"/>
    </row>
    <row r="114" spans="2:31" s="62" customFormat="1" ht="139.5" customHeight="1" x14ac:dyDescent="0.2">
      <c r="B114" s="624" t="s">
        <v>1455</v>
      </c>
      <c r="C114" s="592"/>
      <c r="D114" s="592"/>
      <c r="E114" s="592"/>
      <c r="F114" s="592"/>
      <c r="G114" s="592"/>
      <c r="H114" s="592"/>
      <c r="I114" s="592"/>
      <c r="J114" s="592"/>
      <c r="K114" s="592"/>
      <c r="L114" s="592"/>
      <c r="M114" s="592" t="s">
        <v>1456</v>
      </c>
      <c r="N114" s="592"/>
      <c r="O114" s="592"/>
      <c r="P114" s="592"/>
      <c r="Q114" s="592"/>
      <c r="R114" s="592"/>
      <c r="S114" s="592"/>
      <c r="T114" s="592"/>
      <c r="U114" s="592"/>
      <c r="V114" s="592"/>
      <c r="W114" s="592"/>
      <c r="X114" s="623" t="b">
        <v>0</v>
      </c>
      <c r="Y114" s="623"/>
      <c r="Z114" s="623" t="b">
        <v>0</v>
      </c>
      <c r="AA114" s="623"/>
      <c r="AB114" s="622"/>
      <c r="AC114" s="622"/>
      <c r="AD114" s="622"/>
      <c r="AE114" s="622"/>
    </row>
    <row r="115" spans="2:31" s="62" customFormat="1" ht="237" customHeight="1" x14ac:dyDescent="0.2">
      <c r="B115" s="592" t="s">
        <v>1457</v>
      </c>
      <c r="C115" s="592"/>
      <c r="D115" s="592"/>
      <c r="E115" s="592"/>
      <c r="F115" s="592"/>
      <c r="G115" s="592"/>
      <c r="H115" s="592"/>
      <c r="I115" s="592"/>
      <c r="J115" s="592"/>
      <c r="K115" s="592"/>
      <c r="L115" s="592"/>
      <c r="M115" s="592" t="s">
        <v>1456</v>
      </c>
      <c r="N115" s="592"/>
      <c r="O115" s="592"/>
      <c r="P115" s="592"/>
      <c r="Q115" s="592"/>
      <c r="R115" s="592"/>
      <c r="S115" s="592"/>
      <c r="T115" s="592"/>
      <c r="U115" s="592"/>
      <c r="V115" s="592"/>
      <c r="W115" s="592"/>
      <c r="X115" s="623" t="b">
        <v>0</v>
      </c>
      <c r="Y115" s="623"/>
      <c r="Z115" s="623" t="b">
        <v>0</v>
      </c>
      <c r="AA115" s="623"/>
      <c r="AB115" s="622"/>
      <c r="AC115" s="622"/>
      <c r="AD115" s="622"/>
      <c r="AE115" s="622"/>
    </row>
    <row r="116" spans="2:31" s="62" customFormat="1" ht="123.75" customHeight="1" x14ac:dyDescent="0.2">
      <c r="B116" s="624" t="s">
        <v>1458</v>
      </c>
      <c r="C116" s="592"/>
      <c r="D116" s="592"/>
      <c r="E116" s="592"/>
      <c r="F116" s="592"/>
      <c r="G116" s="592"/>
      <c r="H116" s="592"/>
      <c r="I116" s="592"/>
      <c r="J116" s="592"/>
      <c r="K116" s="592"/>
      <c r="L116" s="592"/>
      <c r="M116" s="592" t="s">
        <v>1459</v>
      </c>
      <c r="N116" s="592"/>
      <c r="O116" s="592"/>
      <c r="P116" s="592"/>
      <c r="Q116" s="592"/>
      <c r="R116" s="592"/>
      <c r="S116" s="592"/>
      <c r="T116" s="592"/>
      <c r="U116" s="592"/>
      <c r="V116" s="592"/>
      <c r="W116" s="592"/>
      <c r="X116" s="623" t="b">
        <v>0</v>
      </c>
      <c r="Y116" s="623"/>
      <c r="Z116" s="623" t="b">
        <v>0</v>
      </c>
      <c r="AA116" s="623"/>
      <c r="AB116" s="622"/>
      <c r="AC116" s="622"/>
      <c r="AD116" s="622"/>
      <c r="AE116" s="622"/>
    </row>
    <row r="117" spans="2:31" s="62" customFormat="1" ht="33.75" customHeight="1" x14ac:dyDescent="0.2">
      <c r="B117" s="592" t="s">
        <v>1460</v>
      </c>
      <c r="C117" s="625"/>
      <c r="D117" s="625"/>
      <c r="E117" s="625"/>
      <c r="F117" s="625"/>
      <c r="G117" s="625"/>
      <c r="H117" s="625"/>
      <c r="I117" s="625"/>
      <c r="J117" s="625"/>
      <c r="K117" s="625"/>
      <c r="L117" s="625"/>
      <c r="M117" s="592" t="s">
        <v>1459</v>
      </c>
      <c r="N117" s="592"/>
      <c r="O117" s="592"/>
      <c r="P117" s="592"/>
      <c r="Q117" s="592"/>
      <c r="R117" s="592"/>
      <c r="S117" s="592"/>
      <c r="T117" s="592"/>
      <c r="U117" s="592"/>
      <c r="V117" s="592"/>
      <c r="W117" s="592"/>
      <c r="X117" s="623" t="b">
        <v>0</v>
      </c>
      <c r="Y117" s="623"/>
      <c r="Z117" s="623" t="b">
        <v>0</v>
      </c>
      <c r="AA117" s="623"/>
      <c r="AB117" s="622"/>
      <c r="AC117" s="622"/>
      <c r="AD117" s="622"/>
      <c r="AE117" s="622"/>
    </row>
    <row r="118" spans="2:31" s="62" customFormat="1" ht="108.75" customHeight="1" x14ac:dyDescent="0.2">
      <c r="B118" s="592" t="s">
        <v>1461</v>
      </c>
      <c r="C118" s="592"/>
      <c r="D118" s="592"/>
      <c r="E118" s="592"/>
      <c r="F118" s="592"/>
      <c r="G118" s="592"/>
      <c r="H118" s="592"/>
      <c r="I118" s="592"/>
      <c r="J118" s="592"/>
      <c r="K118" s="592"/>
      <c r="L118" s="592"/>
      <c r="M118" s="618" t="s">
        <v>1462</v>
      </c>
      <c r="N118" s="618"/>
      <c r="O118" s="618"/>
      <c r="P118" s="618"/>
      <c r="Q118" s="618"/>
      <c r="R118" s="618"/>
      <c r="S118" s="618"/>
      <c r="T118" s="618"/>
      <c r="U118" s="618"/>
      <c r="V118" s="618"/>
      <c r="W118" s="618"/>
      <c r="X118" s="623" t="b">
        <v>0</v>
      </c>
      <c r="Y118" s="623"/>
      <c r="Z118" s="623" t="b">
        <v>0</v>
      </c>
      <c r="AA118" s="623"/>
      <c r="AB118" s="622"/>
      <c r="AC118" s="622"/>
      <c r="AD118" s="622"/>
      <c r="AE118" s="622"/>
    </row>
    <row r="119" spans="2:31" s="62" customFormat="1" ht="87" customHeight="1" x14ac:dyDescent="0.2">
      <c r="B119" s="626" t="s">
        <v>1463</v>
      </c>
      <c r="C119" s="592"/>
      <c r="D119" s="592"/>
      <c r="E119" s="592"/>
      <c r="F119" s="592"/>
      <c r="G119" s="592"/>
      <c r="H119" s="592"/>
      <c r="I119" s="592"/>
      <c r="J119" s="592"/>
      <c r="K119" s="592"/>
      <c r="L119" s="592"/>
      <c r="M119" s="618" t="s">
        <v>1464</v>
      </c>
      <c r="N119" s="618"/>
      <c r="O119" s="618"/>
      <c r="P119" s="618"/>
      <c r="Q119" s="618"/>
      <c r="R119" s="618"/>
      <c r="S119" s="618"/>
      <c r="T119" s="618"/>
      <c r="U119" s="618"/>
      <c r="V119" s="618"/>
      <c r="W119" s="618"/>
      <c r="X119" s="623" t="b">
        <v>0</v>
      </c>
      <c r="Y119" s="623"/>
      <c r="Z119" s="623" t="b">
        <v>0</v>
      </c>
      <c r="AA119" s="623"/>
      <c r="AB119" s="622"/>
      <c r="AC119" s="622"/>
      <c r="AD119" s="622"/>
      <c r="AE119" s="622"/>
    </row>
    <row r="120" spans="2:31" s="62" customFormat="1" ht="99" customHeight="1" x14ac:dyDescent="0.2">
      <c r="B120" s="592" t="s">
        <v>1465</v>
      </c>
      <c r="C120" s="592"/>
      <c r="D120" s="592"/>
      <c r="E120" s="592"/>
      <c r="F120" s="592"/>
      <c r="G120" s="592"/>
      <c r="H120" s="592"/>
      <c r="I120" s="592"/>
      <c r="J120" s="592"/>
      <c r="K120" s="592"/>
      <c r="L120" s="592"/>
      <c r="M120" s="592" t="s">
        <v>1466</v>
      </c>
      <c r="N120" s="592"/>
      <c r="O120" s="592"/>
      <c r="P120" s="592"/>
      <c r="Q120" s="592"/>
      <c r="R120" s="592"/>
      <c r="S120" s="592"/>
      <c r="T120" s="592"/>
      <c r="U120" s="592"/>
      <c r="V120" s="592"/>
      <c r="W120" s="592"/>
      <c r="X120" s="623" t="b">
        <v>0</v>
      </c>
      <c r="Y120" s="623"/>
      <c r="Z120" s="623" t="b">
        <v>0</v>
      </c>
      <c r="AA120" s="623"/>
      <c r="AB120" s="622"/>
      <c r="AC120" s="622"/>
      <c r="AD120" s="622"/>
      <c r="AE120" s="622"/>
    </row>
    <row r="121" spans="2:31" s="62" customFormat="1" ht="105.75" customHeight="1" x14ac:dyDescent="0.2">
      <c r="B121" s="592" t="s">
        <v>1467</v>
      </c>
      <c r="C121" s="592"/>
      <c r="D121" s="592"/>
      <c r="E121" s="592"/>
      <c r="F121" s="592"/>
      <c r="G121" s="592"/>
      <c r="H121" s="592"/>
      <c r="I121" s="592"/>
      <c r="J121" s="592"/>
      <c r="K121" s="592"/>
      <c r="L121" s="592"/>
      <c r="M121" s="592" t="s">
        <v>1466</v>
      </c>
      <c r="N121" s="592"/>
      <c r="O121" s="592"/>
      <c r="P121" s="592"/>
      <c r="Q121" s="592"/>
      <c r="R121" s="592"/>
      <c r="S121" s="592"/>
      <c r="T121" s="592"/>
      <c r="U121" s="592"/>
      <c r="V121" s="592"/>
      <c r="W121" s="592"/>
      <c r="X121" s="623" t="b">
        <v>0</v>
      </c>
      <c r="Y121" s="623"/>
      <c r="Z121" s="623" t="b">
        <v>0</v>
      </c>
      <c r="AA121" s="623"/>
      <c r="AB121" s="622"/>
      <c r="AC121" s="622"/>
      <c r="AD121" s="622"/>
      <c r="AE121" s="622"/>
    </row>
    <row r="122" spans="2:31" s="62" customFormat="1" ht="208.5" customHeight="1" x14ac:dyDescent="0.2">
      <c r="B122" s="626" t="s">
        <v>1468</v>
      </c>
      <c r="C122" s="626"/>
      <c r="D122" s="626"/>
      <c r="E122" s="626"/>
      <c r="F122" s="626"/>
      <c r="G122" s="626"/>
      <c r="H122" s="626"/>
      <c r="I122" s="626"/>
      <c r="J122" s="626"/>
      <c r="K122" s="626"/>
      <c r="L122" s="626"/>
      <c r="M122" s="626" t="s">
        <v>1469</v>
      </c>
      <c r="N122" s="592"/>
      <c r="O122" s="592"/>
      <c r="P122" s="592"/>
      <c r="Q122" s="592"/>
      <c r="R122" s="592"/>
      <c r="S122" s="592"/>
      <c r="T122" s="592"/>
      <c r="U122" s="592"/>
      <c r="V122" s="592"/>
      <c r="W122" s="592"/>
      <c r="X122" s="623" t="b">
        <v>0</v>
      </c>
      <c r="Y122" s="623"/>
      <c r="Z122" s="623" t="b">
        <v>0</v>
      </c>
      <c r="AA122" s="623"/>
      <c r="AB122" s="622"/>
      <c r="AC122" s="622"/>
      <c r="AD122" s="622"/>
      <c r="AE122" s="622"/>
    </row>
    <row r="123" spans="2:31" s="62" customFormat="1" ht="46.5" customHeight="1" x14ac:dyDescent="0.2">
      <c r="B123" s="592" t="s">
        <v>1470</v>
      </c>
      <c r="C123" s="592"/>
      <c r="D123" s="592"/>
      <c r="E123" s="592"/>
      <c r="F123" s="592"/>
      <c r="G123" s="592"/>
      <c r="H123" s="592"/>
      <c r="I123" s="592"/>
      <c r="J123" s="592"/>
      <c r="K123" s="592"/>
      <c r="L123" s="592"/>
      <c r="M123" s="592" t="s">
        <v>1471</v>
      </c>
      <c r="N123" s="592"/>
      <c r="O123" s="592"/>
      <c r="P123" s="592"/>
      <c r="Q123" s="592"/>
      <c r="R123" s="592"/>
      <c r="S123" s="592"/>
      <c r="T123" s="592"/>
      <c r="U123" s="592"/>
      <c r="V123" s="592"/>
      <c r="W123" s="592"/>
      <c r="X123" s="623" t="b">
        <v>0</v>
      </c>
      <c r="Y123" s="623"/>
      <c r="Z123" s="623" t="b">
        <v>0</v>
      </c>
      <c r="AA123" s="623"/>
      <c r="AB123" s="622"/>
      <c r="AC123" s="622"/>
      <c r="AD123" s="622"/>
      <c r="AE123" s="622"/>
    </row>
    <row r="124" spans="2:31" s="62" customFormat="1" ht="117.75" customHeight="1" x14ac:dyDescent="0.2">
      <c r="B124" s="592" t="s">
        <v>1472</v>
      </c>
      <c r="C124" s="592"/>
      <c r="D124" s="592"/>
      <c r="E124" s="592"/>
      <c r="F124" s="592"/>
      <c r="G124" s="592"/>
      <c r="H124" s="592"/>
      <c r="I124" s="592"/>
      <c r="J124" s="592"/>
      <c r="K124" s="592"/>
      <c r="L124" s="592"/>
      <c r="M124" s="618" t="s">
        <v>1462</v>
      </c>
      <c r="N124" s="618"/>
      <c r="O124" s="618"/>
      <c r="P124" s="618"/>
      <c r="Q124" s="618"/>
      <c r="R124" s="618"/>
      <c r="S124" s="618"/>
      <c r="T124" s="618"/>
      <c r="U124" s="618"/>
      <c r="V124" s="618"/>
      <c r="W124" s="618"/>
      <c r="X124" s="623" t="b">
        <v>0</v>
      </c>
      <c r="Y124" s="623"/>
      <c r="Z124" s="623" t="b">
        <v>0</v>
      </c>
      <c r="AA124" s="623"/>
      <c r="AB124" s="622"/>
      <c r="AC124" s="622"/>
      <c r="AD124" s="622"/>
      <c r="AE124" s="622"/>
    </row>
    <row r="125" spans="2:31" s="62" customFormat="1" ht="112.5" customHeight="1" x14ac:dyDescent="0.2">
      <c r="B125" s="592" t="s">
        <v>1473</v>
      </c>
      <c r="C125" s="592"/>
      <c r="D125" s="592"/>
      <c r="E125" s="592"/>
      <c r="F125" s="592"/>
      <c r="G125" s="592"/>
      <c r="H125" s="592"/>
      <c r="I125" s="592"/>
      <c r="J125" s="592"/>
      <c r="K125" s="592"/>
      <c r="L125" s="592"/>
      <c r="M125" s="618" t="s">
        <v>1462</v>
      </c>
      <c r="N125" s="618"/>
      <c r="O125" s="618"/>
      <c r="P125" s="618"/>
      <c r="Q125" s="618"/>
      <c r="R125" s="618"/>
      <c r="S125" s="618"/>
      <c r="T125" s="618"/>
      <c r="U125" s="618"/>
      <c r="V125" s="618"/>
      <c r="W125" s="618"/>
      <c r="X125" s="623" t="b">
        <v>0</v>
      </c>
      <c r="Y125" s="623"/>
      <c r="Z125" s="623" t="b">
        <v>0</v>
      </c>
      <c r="AA125" s="623"/>
      <c r="AB125" s="622"/>
      <c r="AC125" s="622"/>
      <c r="AD125" s="622"/>
      <c r="AE125" s="622"/>
    </row>
    <row r="126" spans="2:31" s="1" customFormat="1" ht="20.25" customHeight="1" x14ac:dyDescent="0.2">
      <c r="B126" s="149"/>
      <c r="C126" s="149"/>
      <c r="D126" s="149"/>
      <c r="E126" s="149"/>
      <c r="F126" s="149"/>
      <c r="G126" s="149"/>
      <c r="H126" s="149"/>
      <c r="I126" s="149"/>
      <c r="J126" s="149"/>
      <c r="K126" s="149"/>
      <c r="L126" s="149"/>
      <c r="M126" s="149"/>
      <c r="N126" s="149"/>
      <c r="O126" s="149"/>
      <c r="P126" s="149"/>
      <c r="Q126" s="149"/>
      <c r="R126" s="149"/>
      <c r="S126" s="149"/>
      <c r="T126" s="149"/>
      <c r="U126" s="149"/>
      <c r="V126" s="149"/>
      <c r="W126" s="149"/>
      <c r="X126" s="60"/>
      <c r="Y126" s="60"/>
      <c r="Z126" s="60"/>
      <c r="AA126" s="60"/>
      <c r="AB126" s="60"/>
      <c r="AC126" s="60"/>
      <c r="AD126" s="60"/>
      <c r="AE126" s="60"/>
    </row>
    <row r="127" spans="2:31" s="1" customFormat="1" ht="14.25" customHeight="1" x14ac:dyDescent="0.2">
      <c r="B127" s="408" t="s">
        <v>1474</v>
      </c>
      <c r="C127" s="408"/>
      <c r="D127" s="408"/>
      <c r="E127" s="408"/>
      <c r="F127" s="408"/>
      <c r="G127" s="408"/>
      <c r="H127" s="408"/>
      <c r="I127" s="408"/>
      <c r="J127" s="408"/>
      <c r="K127" s="408"/>
      <c r="L127" s="408"/>
      <c r="M127" s="408"/>
      <c r="N127" s="408"/>
      <c r="O127" s="408"/>
      <c r="P127" s="408"/>
      <c r="Q127" s="408"/>
      <c r="R127" s="408"/>
      <c r="S127" s="408"/>
      <c r="T127" s="408"/>
      <c r="U127" s="408"/>
      <c r="V127" s="408"/>
      <c r="W127" s="408"/>
      <c r="X127" s="408"/>
      <c r="Y127" s="408"/>
      <c r="Z127" s="408"/>
      <c r="AA127" s="408"/>
      <c r="AB127" s="408"/>
      <c r="AC127" s="408"/>
      <c r="AD127" s="408"/>
      <c r="AE127" s="60"/>
    </row>
    <row r="128" spans="2:31" s="1" customFormat="1" ht="14.25" customHeight="1" x14ac:dyDescent="0.2">
      <c r="B128" s="408"/>
      <c r="C128" s="408"/>
      <c r="D128" s="408"/>
      <c r="E128" s="408"/>
      <c r="F128" s="408"/>
      <c r="G128" s="408"/>
      <c r="H128" s="408"/>
      <c r="I128" s="408"/>
      <c r="J128" s="408"/>
      <c r="K128" s="408"/>
      <c r="L128" s="408"/>
      <c r="M128" s="408"/>
      <c r="N128" s="408"/>
      <c r="O128" s="408"/>
      <c r="P128" s="408"/>
      <c r="Q128" s="408"/>
      <c r="R128" s="408"/>
      <c r="S128" s="408"/>
      <c r="T128" s="408"/>
      <c r="U128" s="408"/>
      <c r="V128" s="408"/>
      <c r="W128" s="408"/>
      <c r="X128" s="408"/>
      <c r="Y128" s="408"/>
      <c r="Z128" s="408"/>
      <c r="AA128" s="408"/>
      <c r="AB128" s="408"/>
      <c r="AC128" s="408"/>
      <c r="AD128" s="408"/>
      <c r="AE128" s="60"/>
    </row>
    <row r="129" spans="2:31" s="1" customFormat="1" ht="14.25" customHeight="1" x14ac:dyDescent="0.2">
      <c r="B129" s="408"/>
      <c r="C129" s="408"/>
      <c r="D129" s="408"/>
      <c r="E129" s="408"/>
      <c r="F129" s="408"/>
      <c r="G129" s="408"/>
      <c r="H129" s="408"/>
      <c r="I129" s="408"/>
      <c r="J129" s="408"/>
      <c r="K129" s="408"/>
      <c r="L129" s="408"/>
      <c r="M129" s="408"/>
      <c r="N129" s="408"/>
      <c r="O129" s="408"/>
      <c r="P129" s="408"/>
      <c r="Q129" s="408"/>
      <c r="R129" s="408"/>
      <c r="S129" s="408"/>
      <c r="T129" s="408"/>
      <c r="U129" s="408"/>
      <c r="V129" s="408"/>
      <c r="W129" s="408"/>
      <c r="X129" s="408"/>
      <c r="Y129" s="408"/>
      <c r="Z129" s="408"/>
      <c r="AA129" s="408"/>
      <c r="AB129" s="408"/>
      <c r="AC129" s="408"/>
      <c r="AD129" s="408"/>
      <c r="AE129" s="60"/>
    </row>
    <row r="130" spans="2:31" s="1" customFormat="1" ht="20.25" customHeight="1" x14ac:dyDescent="0.2">
      <c r="B130" s="60"/>
      <c r="C130" s="61" t="s">
        <v>1475</v>
      </c>
      <c r="D130" s="60"/>
      <c r="E130" s="60"/>
      <c r="F130" s="60"/>
      <c r="G130" s="60"/>
      <c r="H130" s="60"/>
      <c r="I130" s="60"/>
      <c r="J130" s="60"/>
      <c r="K130" s="60"/>
      <c r="L130" s="60"/>
      <c r="M130" s="60"/>
      <c r="N130" s="60"/>
      <c r="O130" s="60"/>
      <c r="P130" s="60"/>
      <c r="Q130" s="60"/>
      <c r="R130" s="60"/>
      <c r="S130" s="60"/>
      <c r="T130" s="60"/>
      <c r="U130" s="60"/>
      <c r="V130" s="60"/>
      <c r="W130" s="60"/>
      <c r="X130" s="60"/>
      <c r="Y130" s="60"/>
      <c r="Z130" s="60"/>
      <c r="AA130" s="60"/>
      <c r="AB130" s="60"/>
      <c r="AC130" s="60"/>
      <c r="AD130" s="60"/>
      <c r="AE130" s="60"/>
    </row>
    <row r="131" spans="2:31" s="1" customFormat="1" ht="20.25" customHeight="1" x14ac:dyDescent="0.2">
      <c r="B131" s="267"/>
      <c r="C131" s="267"/>
      <c r="D131" s="267"/>
      <c r="E131" s="267"/>
      <c r="F131" s="267"/>
      <c r="G131" s="267"/>
      <c r="H131" s="267"/>
      <c r="I131" s="267"/>
      <c r="J131" s="267"/>
      <c r="K131" s="267"/>
      <c r="L131" s="267"/>
      <c r="M131" s="267"/>
      <c r="N131" s="267"/>
      <c r="O131" s="267"/>
      <c r="P131" s="267"/>
      <c r="Q131" s="267"/>
      <c r="R131" s="267"/>
      <c r="S131" s="267"/>
      <c r="T131" s="267"/>
      <c r="U131" s="267"/>
      <c r="V131" s="267"/>
      <c r="W131" s="267"/>
      <c r="X131" s="267"/>
      <c r="Y131" s="267"/>
      <c r="Z131" s="267"/>
      <c r="AA131" s="267"/>
      <c r="AB131" s="267"/>
      <c r="AC131" s="267"/>
      <c r="AD131" s="267"/>
      <c r="AE131" s="60"/>
    </row>
    <row r="132" spans="2:31" s="1" customFormat="1" ht="20.25" customHeight="1" x14ac:dyDescent="0.2">
      <c r="B132" s="583" t="s">
        <v>1524</v>
      </c>
      <c r="C132" s="584"/>
      <c r="D132" s="584"/>
      <c r="E132" s="584"/>
      <c r="F132" s="584"/>
      <c r="G132" s="585" t="s">
        <v>1721</v>
      </c>
      <c r="H132" s="585"/>
      <c r="I132" s="585"/>
      <c r="J132" s="585"/>
      <c r="K132" s="585"/>
      <c r="L132" s="585"/>
      <c r="M132" s="585"/>
      <c r="N132" s="585"/>
      <c r="O132" s="585"/>
      <c r="P132" s="585"/>
      <c r="Q132" s="585"/>
      <c r="R132" s="585"/>
      <c r="S132" s="585"/>
      <c r="T132" s="585"/>
      <c r="U132" s="585"/>
      <c r="V132" s="585"/>
      <c r="W132" s="585"/>
      <c r="X132" s="585"/>
      <c r="Y132" s="585"/>
      <c r="Z132" s="585"/>
      <c r="AA132" s="585"/>
      <c r="AB132" s="585"/>
      <c r="AC132" s="581" t="s">
        <v>1724</v>
      </c>
      <c r="AD132" s="582"/>
      <c r="AE132" s="582"/>
    </row>
    <row r="133" spans="2:31" s="1" customFormat="1" ht="20.25" customHeight="1" x14ac:dyDescent="0.2">
      <c r="B133" s="583"/>
      <c r="C133" s="584"/>
      <c r="D133" s="584"/>
      <c r="E133" s="584"/>
      <c r="F133" s="584"/>
      <c r="G133" s="585"/>
      <c r="H133" s="585"/>
      <c r="I133" s="585"/>
      <c r="J133" s="585"/>
      <c r="K133" s="585"/>
      <c r="L133" s="585"/>
      <c r="M133" s="585"/>
      <c r="N133" s="585"/>
      <c r="O133" s="585"/>
      <c r="P133" s="585"/>
      <c r="Q133" s="585"/>
      <c r="R133" s="585"/>
      <c r="S133" s="585"/>
      <c r="T133" s="585"/>
      <c r="U133" s="585"/>
      <c r="V133" s="585"/>
      <c r="W133" s="585"/>
      <c r="X133" s="585"/>
      <c r="Y133" s="585"/>
      <c r="Z133" s="585"/>
      <c r="AA133" s="585"/>
      <c r="AB133" s="585"/>
      <c r="AC133" s="267"/>
      <c r="AD133" s="267"/>
      <c r="AE133" s="60"/>
    </row>
    <row r="134" spans="2:31" s="1" customFormat="1" ht="20.25" customHeight="1" x14ac:dyDescent="0.2">
      <c r="B134" s="185"/>
      <c r="C134" s="67"/>
      <c r="D134" s="67"/>
      <c r="E134" s="67"/>
      <c r="F134" s="67"/>
      <c r="G134" s="67"/>
      <c r="H134" s="67"/>
      <c r="I134" s="67"/>
      <c r="J134" s="67"/>
      <c r="K134" s="67"/>
      <c r="L134" s="67"/>
      <c r="M134" s="67"/>
      <c r="N134" s="67"/>
      <c r="O134" s="67"/>
      <c r="P134" s="67"/>
      <c r="Q134" s="67"/>
      <c r="R134" s="67"/>
      <c r="S134" s="67"/>
      <c r="T134" s="67"/>
      <c r="U134" s="67"/>
      <c r="V134" s="67"/>
      <c r="W134" s="67"/>
      <c r="X134" s="57"/>
      <c r="Y134" s="57"/>
      <c r="Z134" s="57"/>
      <c r="AA134" s="57"/>
      <c r="AB134" s="57"/>
      <c r="AC134" s="267"/>
      <c r="AD134" s="267"/>
      <c r="AE134" s="60"/>
    </row>
    <row r="135" spans="2:31" s="1" customFormat="1" ht="20.25" customHeight="1" x14ac:dyDescent="0.2">
      <c r="B135" s="586" t="s">
        <v>1527</v>
      </c>
      <c r="C135" s="587"/>
      <c r="D135" s="587"/>
      <c r="E135" s="587"/>
      <c r="F135" s="587"/>
      <c r="G135" s="585">
        <v>91099</v>
      </c>
      <c r="H135" s="585"/>
      <c r="I135" s="585"/>
      <c r="J135" s="585"/>
      <c r="K135" s="585"/>
      <c r="L135" s="581" t="s">
        <v>1724</v>
      </c>
      <c r="M135" s="582"/>
      <c r="N135" s="582"/>
      <c r="O135" s="67"/>
      <c r="P135" s="67"/>
      <c r="Q135" s="67"/>
      <c r="R135" s="67"/>
      <c r="S135" s="67"/>
      <c r="T135" s="67"/>
      <c r="U135" s="67"/>
      <c r="V135" s="67"/>
      <c r="W135" s="67"/>
      <c r="X135" s="57"/>
      <c r="Y135" s="57"/>
      <c r="Z135" s="57"/>
      <c r="AA135" s="57"/>
      <c r="AB135" s="57"/>
      <c r="AC135" s="267"/>
      <c r="AD135" s="267"/>
      <c r="AE135" s="60"/>
    </row>
    <row r="136" spans="2:31" s="1" customFormat="1" ht="20.25" customHeight="1" x14ac:dyDescent="0.2">
      <c r="B136" s="586"/>
      <c r="C136" s="587"/>
      <c r="D136" s="587"/>
      <c r="E136" s="587"/>
      <c r="F136" s="587"/>
      <c r="G136" s="585"/>
      <c r="H136" s="585"/>
      <c r="I136" s="585"/>
      <c r="J136" s="585"/>
      <c r="K136" s="585"/>
      <c r="L136" s="67"/>
      <c r="M136" s="67"/>
      <c r="N136" s="67"/>
      <c r="O136" s="67"/>
      <c r="P136" s="67"/>
      <c r="Q136" s="67"/>
      <c r="R136" s="67"/>
      <c r="S136" s="67"/>
      <c r="T136" s="67"/>
      <c r="U136" s="67"/>
      <c r="V136" s="67"/>
      <c r="W136" s="67"/>
      <c r="X136" s="57"/>
      <c r="Y136" s="57"/>
      <c r="Z136" s="57"/>
      <c r="AA136" s="57"/>
      <c r="AB136" s="57"/>
      <c r="AC136" s="267"/>
      <c r="AD136" s="267"/>
      <c r="AE136" s="60"/>
    </row>
    <row r="137" spans="2:31" s="1" customFormat="1" ht="20.25" customHeight="1" x14ac:dyDescent="0.2">
      <c r="B137" s="185"/>
      <c r="C137" s="67"/>
      <c r="D137" s="67"/>
      <c r="E137" s="67"/>
      <c r="F137" s="67"/>
      <c r="G137" s="67"/>
      <c r="H137" s="67"/>
      <c r="I137" s="67"/>
      <c r="J137" s="67"/>
      <c r="K137" s="67"/>
      <c r="L137" s="67"/>
      <c r="M137" s="67"/>
      <c r="N137" s="67"/>
      <c r="O137" s="67"/>
      <c r="P137" s="67"/>
      <c r="Q137" s="67"/>
      <c r="R137" s="67"/>
      <c r="S137" s="67"/>
      <c r="T137" s="67"/>
      <c r="U137" s="67"/>
      <c r="V137" s="67"/>
      <c r="W137" s="67"/>
      <c r="X137" s="57"/>
      <c r="Y137" s="57"/>
      <c r="Z137" s="57"/>
      <c r="AA137" s="57"/>
      <c r="AB137" s="57"/>
      <c r="AC137" s="267"/>
      <c r="AD137" s="267"/>
      <c r="AE137" s="60"/>
    </row>
    <row r="138" spans="2:31" s="1" customFormat="1" ht="20.25" customHeight="1" x14ac:dyDescent="0.2">
      <c r="B138" s="586" t="s">
        <v>1526</v>
      </c>
      <c r="C138" s="587"/>
      <c r="D138" s="587"/>
      <c r="E138" s="587"/>
      <c r="F138" s="587"/>
      <c r="G138" s="588" t="str">
        <f>VLOOKUP($G$135,nuevo_licores,4,0)</f>
        <v xml:space="preserve">Registro Sanitario nuevo Vinos, aperitivos, cócteles, refrescos vínicos. (Decreto 1686 de 2012).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
      <c r="H138" s="588"/>
      <c r="I138" s="588"/>
      <c r="J138" s="588"/>
      <c r="K138" s="588"/>
      <c r="L138" s="588"/>
      <c r="M138" s="588"/>
      <c r="N138" s="588"/>
      <c r="O138" s="588"/>
      <c r="P138" s="588"/>
      <c r="Q138" s="588"/>
      <c r="R138" s="588"/>
      <c r="S138" s="588"/>
      <c r="T138" s="588"/>
      <c r="U138" s="588"/>
      <c r="V138" s="588"/>
      <c r="W138" s="588"/>
      <c r="X138" s="588"/>
      <c r="Y138" s="588"/>
      <c r="Z138" s="588"/>
      <c r="AA138" s="588"/>
      <c r="AB138" s="588"/>
      <c r="AC138" s="267"/>
      <c r="AD138" s="267"/>
      <c r="AE138" s="60"/>
    </row>
    <row r="139" spans="2:31" s="1" customFormat="1" ht="20.25" customHeight="1" x14ac:dyDescent="0.2">
      <c r="B139" s="586"/>
      <c r="C139" s="587"/>
      <c r="D139" s="587"/>
      <c r="E139" s="587"/>
      <c r="F139" s="587"/>
      <c r="G139" s="588"/>
      <c r="H139" s="588"/>
      <c r="I139" s="588"/>
      <c r="J139" s="588"/>
      <c r="K139" s="588"/>
      <c r="L139" s="588"/>
      <c r="M139" s="588"/>
      <c r="N139" s="588"/>
      <c r="O139" s="588"/>
      <c r="P139" s="588"/>
      <c r="Q139" s="588"/>
      <c r="R139" s="588"/>
      <c r="S139" s="588"/>
      <c r="T139" s="588"/>
      <c r="U139" s="588"/>
      <c r="V139" s="588"/>
      <c r="W139" s="588"/>
      <c r="X139" s="588"/>
      <c r="Y139" s="588"/>
      <c r="Z139" s="588"/>
      <c r="AA139" s="588"/>
      <c r="AB139" s="588"/>
      <c r="AC139" s="267"/>
      <c r="AD139" s="267"/>
      <c r="AE139" s="60"/>
    </row>
    <row r="140" spans="2:31" s="1" customFormat="1" ht="20.25" customHeight="1" x14ac:dyDescent="0.2">
      <c r="B140" s="586"/>
      <c r="C140" s="587"/>
      <c r="D140" s="587"/>
      <c r="E140" s="587"/>
      <c r="F140" s="587"/>
      <c r="G140" s="588"/>
      <c r="H140" s="588"/>
      <c r="I140" s="588"/>
      <c r="J140" s="588"/>
      <c r="K140" s="588"/>
      <c r="L140" s="588"/>
      <c r="M140" s="588"/>
      <c r="N140" s="588"/>
      <c r="O140" s="588"/>
      <c r="P140" s="588"/>
      <c r="Q140" s="588"/>
      <c r="R140" s="588"/>
      <c r="S140" s="588"/>
      <c r="T140" s="588"/>
      <c r="U140" s="588"/>
      <c r="V140" s="588"/>
      <c r="W140" s="588"/>
      <c r="X140" s="588"/>
      <c r="Y140" s="588"/>
      <c r="Z140" s="588"/>
      <c r="AA140" s="588"/>
      <c r="AB140" s="588"/>
      <c r="AC140" s="267"/>
      <c r="AD140" s="267"/>
      <c r="AE140" s="60"/>
    </row>
    <row r="141" spans="2:31" s="1" customFormat="1" ht="20.25" customHeight="1" x14ac:dyDescent="0.2">
      <c r="B141" s="586"/>
      <c r="C141" s="587"/>
      <c r="D141" s="587"/>
      <c r="E141" s="587"/>
      <c r="F141" s="587"/>
      <c r="G141" s="588"/>
      <c r="H141" s="588"/>
      <c r="I141" s="588"/>
      <c r="J141" s="588"/>
      <c r="K141" s="588"/>
      <c r="L141" s="588"/>
      <c r="M141" s="588"/>
      <c r="N141" s="588"/>
      <c r="O141" s="588"/>
      <c r="P141" s="588"/>
      <c r="Q141" s="588"/>
      <c r="R141" s="588"/>
      <c r="S141" s="588"/>
      <c r="T141" s="588"/>
      <c r="U141" s="588"/>
      <c r="V141" s="588"/>
      <c r="W141" s="588"/>
      <c r="X141" s="588"/>
      <c r="Y141" s="588"/>
      <c r="Z141" s="588"/>
      <c r="AA141" s="588"/>
      <c r="AB141" s="588"/>
      <c r="AC141" s="267"/>
      <c r="AD141" s="267"/>
      <c r="AE141" s="60"/>
    </row>
    <row r="142" spans="2:31" s="1" customFormat="1" ht="20.25" customHeight="1" x14ac:dyDescent="0.2">
      <c r="B142" s="586"/>
      <c r="C142" s="587"/>
      <c r="D142" s="587"/>
      <c r="E142" s="587"/>
      <c r="F142" s="587"/>
      <c r="G142" s="588"/>
      <c r="H142" s="588"/>
      <c r="I142" s="588"/>
      <c r="J142" s="588"/>
      <c r="K142" s="588"/>
      <c r="L142" s="588"/>
      <c r="M142" s="588"/>
      <c r="N142" s="588"/>
      <c r="O142" s="588"/>
      <c r="P142" s="588"/>
      <c r="Q142" s="588"/>
      <c r="R142" s="588"/>
      <c r="S142" s="588"/>
      <c r="T142" s="588"/>
      <c r="U142" s="588"/>
      <c r="V142" s="588"/>
      <c r="W142" s="588"/>
      <c r="X142" s="588"/>
      <c r="Y142" s="588"/>
      <c r="Z142" s="588"/>
      <c r="AA142" s="588"/>
      <c r="AB142" s="588"/>
      <c r="AC142" s="267"/>
      <c r="AD142" s="267"/>
      <c r="AE142" s="60"/>
    </row>
    <row r="143" spans="2:31" s="1" customFormat="1" ht="6.75" customHeight="1" x14ac:dyDescent="0.2">
      <c r="B143" s="185"/>
      <c r="C143" s="67"/>
      <c r="D143" s="67"/>
      <c r="E143" s="67"/>
      <c r="F143" s="67"/>
      <c r="G143" s="67"/>
      <c r="H143" s="67"/>
      <c r="I143" s="67"/>
      <c r="J143" s="67"/>
      <c r="K143" s="67"/>
      <c r="L143" s="67"/>
      <c r="M143" s="67"/>
      <c r="N143" s="67"/>
      <c r="O143" s="67"/>
      <c r="P143" s="67"/>
      <c r="Q143" s="67"/>
      <c r="R143" s="67"/>
      <c r="S143" s="67"/>
      <c r="T143" s="67"/>
      <c r="U143" s="67"/>
      <c r="V143" s="67"/>
      <c r="W143" s="67"/>
      <c r="X143" s="57"/>
      <c r="Y143" s="57"/>
      <c r="Z143" s="57"/>
      <c r="AA143" s="57"/>
      <c r="AB143" s="57"/>
      <c r="AC143" s="267"/>
      <c r="AD143" s="267"/>
      <c r="AE143" s="60"/>
    </row>
    <row r="144" spans="2:31" s="1" customFormat="1" ht="20.25" customHeight="1" x14ac:dyDescent="0.2">
      <c r="L144" s="67"/>
      <c r="M144" s="587" t="s">
        <v>1528</v>
      </c>
      <c r="N144" s="587"/>
      <c r="O144" s="587"/>
      <c r="P144" s="589">
        <f>VLOOKUP($G$135,nuevo_licores,7,0)</f>
        <v>282.29000000000002</v>
      </c>
      <c r="Q144" s="589"/>
      <c r="R144" s="589"/>
      <c r="S144" s="589"/>
      <c r="U144" s="587" t="s">
        <v>1529</v>
      </c>
      <c r="V144" s="587"/>
      <c r="W144" s="587"/>
      <c r="X144" s="590">
        <f>VLOOKUP($G$135,nuevo_licores,8,0)</f>
        <v>3418532</v>
      </c>
      <c r="Y144" s="590"/>
      <c r="Z144" s="590"/>
      <c r="AA144" s="590"/>
      <c r="AB144" s="590"/>
      <c r="AC144" s="267"/>
      <c r="AD144" s="267"/>
      <c r="AE144" s="60"/>
    </row>
    <row r="145" spans="2:31" s="1" customFormat="1" ht="20.25" customHeight="1" x14ac:dyDescent="0.2">
      <c r="L145" s="67"/>
      <c r="M145" s="587"/>
      <c r="N145" s="587"/>
      <c r="O145" s="587"/>
      <c r="P145" s="589"/>
      <c r="Q145" s="589"/>
      <c r="R145" s="589"/>
      <c r="S145" s="589"/>
      <c r="U145" s="587"/>
      <c r="V145" s="587"/>
      <c r="W145" s="587"/>
      <c r="X145" s="590"/>
      <c r="Y145" s="590"/>
      <c r="Z145" s="590"/>
      <c r="AA145" s="590"/>
      <c r="AB145" s="590"/>
      <c r="AC145" s="267"/>
      <c r="AD145" s="267"/>
      <c r="AE145" s="60"/>
    </row>
    <row r="146" spans="2:31" s="1" customFormat="1" ht="20.25" customHeight="1" x14ac:dyDescent="0.2">
      <c r="B146" s="267"/>
      <c r="C146" s="267"/>
      <c r="D146" s="267"/>
      <c r="E146" s="267"/>
      <c r="F146" s="267"/>
      <c r="G146" s="267"/>
      <c r="H146" s="267"/>
      <c r="I146" s="267"/>
      <c r="J146" s="267"/>
      <c r="K146" s="267"/>
      <c r="L146" s="267"/>
      <c r="M146" s="267"/>
      <c r="N146" s="267"/>
      <c r="O146" s="267"/>
      <c r="P146" s="267"/>
      <c r="Q146" s="267"/>
      <c r="R146" s="267"/>
      <c r="S146" s="267"/>
      <c r="T146" s="267"/>
      <c r="U146" s="267"/>
      <c r="V146" s="267"/>
      <c r="W146" s="267"/>
      <c r="X146" s="267"/>
      <c r="Y146" s="267"/>
      <c r="Z146" s="267"/>
      <c r="AA146" s="267"/>
      <c r="AB146" s="267"/>
      <c r="AC146" s="267"/>
      <c r="AD146" s="267"/>
      <c r="AE146" s="60"/>
    </row>
    <row r="147" spans="2:31" s="1" customFormat="1" ht="20.25" customHeight="1" x14ac:dyDescent="0.2">
      <c r="B147" s="267"/>
      <c r="C147" s="267"/>
      <c r="D147" s="267"/>
      <c r="E147" s="267"/>
      <c r="F147" s="267"/>
      <c r="G147" s="267"/>
      <c r="H147" s="267"/>
      <c r="I147" s="267"/>
      <c r="J147" s="267"/>
      <c r="K147" s="267"/>
      <c r="L147" s="267"/>
      <c r="M147" s="267"/>
      <c r="N147" s="267"/>
      <c r="O147" s="267"/>
      <c r="P147" s="267"/>
      <c r="Q147" s="267"/>
      <c r="R147" s="267"/>
      <c r="S147" s="267"/>
      <c r="T147" s="267"/>
      <c r="U147" s="267"/>
      <c r="V147" s="267"/>
      <c r="W147" s="267"/>
      <c r="X147" s="267"/>
      <c r="Y147" s="267"/>
      <c r="Z147" s="267"/>
      <c r="AA147" s="267"/>
      <c r="AB147" s="267"/>
      <c r="AC147" s="267"/>
      <c r="AD147" s="267"/>
      <c r="AE147" s="60"/>
    </row>
    <row r="148" spans="2:31" s="1" customFormat="1" ht="20.25" customHeight="1" x14ac:dyDescent="0.2">
      <c r="B148" s="267"/>
      <c r="C148" s="267"/>
      <c r="D148" s="267"/>
      <c r="E148" s="267"/>
      <c r="F148" s="267"/>
      <c r="G148" s="267"/>
      <c r="H148" s="267"/>
      <c r="I148" s="267"/>
      <c r="J148" s="267"/>
      <c r="K148" s="267"/>
      <c r="L148" s="267"/>
      <c r="M148" s="267"/>
      <c r="N148" s="267"/>
      <c r="O148" s="267"/>
      <c r="P148" s="267"/>
      <c r="Q148" s="267"/>
      <c r="R148" s="267"/>
      <c r="S148" s="267"/>
      <c r="T148" s="267"/>
      <c r="U148" s="267"/>
      <c r="V148" s="267"/>
      <c r="W148" s="267"/>
      <c r="X148" s="267"/>
      <c r="Y148" s="267"/>
      <c r="Z148" s="267"/>
      <c r="AA148" s="267"/>
      <c r="AB148" s="267"/>
      <c r="AC148" s="267"/>
      <c r="AD148" s="267"/>
      <c r="AE148" s="60"/>
    </row>
    <row r="149" spans="2:31" s="1" customFormat="1" ht="20.25" customHeight="1" x14ac:dyDescent="0.2">
      <c r="B149" s="267"/>
      <c r="C149" s="267"/>
      <c r="D149" s="267"/>
      <c r="E149" s="267"/>
      <c r="F149" s="267"/>
      <c r="G149" s="267"/>
      <c r="H149" s="267"/>
      <c r="I149" s="267"/>
      <c r="J149" s="267"/>
      <c r="K149" s="267"/>
      <c r="L149" s="267"/>
      <c r="M149" s="267"/>
      <c r="N149" s="267"/>
      <c r="O149" s="267"/>
      <c r="P149" s="267"/>
      <c r="Q149" s="267"/>
      <c r="R149" s="267"/>
      <c r="S149" s="267"/>
      <c r="T149" s="267"/>
      <c r="U149" s="267"/>
      <c r="V149" s="267"/>
      <c r="W149" s="267"/>
      <c r="X149" s="267"/>
      <c r="Y149" s="267"/>
      <c r="Z149" s="267"/>
      <c r="AA149" s="267"/>
      <c r="AB149" s="267"/>
      <c r="AC149" s="267"/>
      <c r="AD149" s="267"/>
      <c r="AE149" s="60"/>
    </row>
    <row r="150" spans="2:31" s="1" customFormat="1" ht="20.25" customHeight="1" x14ac:dyDescent="0.2">
      <c r="B150" s="63"/>
      <c r="C150" s="63"/>
      <c r="D150" s="63"/>
      <c r="E150" s="63"/>
      <c r="F150" s="63"/>
      <c r="G150" s="63"/>
      <c r="H150" s="63"/>
      <c r="I150" s="63"/>
      <c r="J150" s="63"/>
      <c r="K150" s="63"/>
      <c r="L150" s="63"/>
      <c r="M150" s="63"/>
      <c r="N150" s="63"/>
      <c r="O150" s="63"/>
      <c r="P150" s="63"/>
      <c r="Q150" s="63"/>
      <c r="R150" s="63"/>
      <c r="S150" s="63"/>
      <c r="T150" s="63"/>
      <c r="U150" s="63"/>
      <c r="V150" s="63"/>
      <c r="W150" s="63"/>
      <c r="X150" s="63"/>
      <c r="Y150" s="63"/>
      <c r="Z150" s="63"/>
      <c r="AA150" s="63"/>
      <c r="AB150" s="63"/>
      <c r="AC150" s="63"/>
      <c r="AD150" s="63"/>
      <c r="AE150" s="60"/>
    </row>
    <row r="151" spans="2:31" s="1" customFormat="1" ht="20.25" customHeight="1" x14ac:dyDescent="0.3">
      <c r="B151" s="574" t="s">
        <v>1421</v>
      </c>
      <c r="C151" s="574"/>
      <c r="D151" s="574"/>
      <c r="E151" s="574"/>
      <c r="F151" s="9"/>
      <c r="G151" s="9"/>
      <c r="H151" s="9"/>
      <c r="I151" s="9"/>
      <c r="J151" s="9"/>
      <c r="K151" s="9"/>
      <c r="L151" s="9"/>
      <c r="M151" s="9"/>
      <c r="N151" s="9"/>
      <c r="O151" s="9"/>
      <c r="P151" s="9"/>
      <c r="Q151" s="9"/>
      <c r="R151" s="9"/>
      <c r="S151" s="63"/>
      <c r="T151" s="63"/>
      <c r="U151" s="63"/>
      <c r="V151" s="63"/>
      <c r="W151" s="63"/>
      <c r="X151" s="63"/>
      <c r="Y151" s="63"/>
      <c r="Z151" s="63"/>
      <c r="AA151" s="63"/>
      <c r="AB151" s="63"/>
      <c r="AC151" s="63"/>
      <c r="AD151" s="63"/>
      <c r="AE151" s="60"/>
    </row>
    <row r="152" spans="2:31" s="1" customFormat="1" ht="20.25" customHeight="1" x14ac:dyDescent="0.2">
      <c r="B152" s="593">
        <f>INFO.BASICA!$B$152</f>
        <v>0</v>
      </c>
      <c r="C152" s="594"/>
      <c r="D152" s="594"/>
      <c r="E152" s="594"/>
      <c r="F152" s="594"/>
      <c r="G152" s="594"/>
      <c r="H152" s="594"/>
      <c r="I152" s="594"/>
      <c r="J152" s="594"/>
      <c r="K152" s="594"/>
      <c r="L152" s="594"/>
      <c r="M152" s="594"/>
      <c r="N152" s="594"/>
      <c r="O152" s="594"/>
      <c r="P152" s="594"/>
      <c r="Q152" s="594"/>
      <c r="R152" s="595"/>
      <c r="S152" s="63"/>
      <c r="T152" s="63"/>
      <c r="U152" s="63"/>
      <c r="V152" s="63"/>
      <c r="W152" s="63"/>
      <c r="X152" s="63"/>
      <c r="Y152" s="63"/>
      <c r="Z152" s="63"/>
      <c r="AA152" s="63"/>
      <c r="AB152" s="63"/>
      <c r="AC152" s="63"/>
      <c r="AD152" s="63"/>
      <c r="AE152" s="60"/>
    </row>
    <row r="153" spans="2:31" s="1" customFormat="1" ht="20.25" customHeight="1" x14ac:dyDescent="0.2">
      <c r="B153" s="596"/>
      <c r="C153" s="597"/>
      <c r="D153" s="597"/>
      <c r="E153" s="597"/>
      <c r="F153" s="597"/>
      <c r="G153" s="597"/>
      <c r="H153" s="597"/>
      <c r="I153" s="597"/>
      <c r="J153" s="597"/>
      <c r="K153" s="597"/>
      <c r="L153" s="597"/>
      <c r="M153" s="597"/>
      <c r="N153" s="597"/>
      <c r="O153" s="597"/>
      <c r="P153" s="597"/>
      <c r="Q153" s="597"/>
      <c r="R153" s="598"/>
      <c r="S153" s="63"/>
      <c r="T153" s="63"/>
      <c r="U153" s="63"/>
      <c r="V153" s="63"/>
      <c r="W153" s="63"/>
      <c r="X153" s="63"/>
      <c r="Y153" s="63"/>
      <c r="Z153" s="63"/>
      <c r="AA153" s="63"/>
      <c r="AB153" s="63"/>
      <c r="AC153" s="63"/>
      <c r="AD153" s="63"/>
      <c r="AE153" s="60"/>
    </row>
    <row r="154" spans="2:31" s="1" customFormat="1" ht="20.25" customHeight="1" x14ac:dyDescent="0.2">
      <c r="B154" s="596"/>
      <c r="C154" s="597"/>
      <c r="D154" s="597"/>
      <c r="E154" s="597"/>
      <c r="F154" s="597"/>
      <c r="G154" s="597"/>
      <c r="H154" s="597"/>
      <c r="I154" s="597"/>
      <c r="J154" s="597"/>
      <c r="K154" s="597"/>
      <c r="L154" s="597"/>
      <c r="M154" s="597"/>
      <c r="N154" s="597"/>
      <c r="O154" s="597"/>
      <c r="P154" s="597"/>
      <c r="Q154" s="597"/>
      <c r="R154" s="598"/>
      <c r="S154" s="63"/>
      <c r="T154" s="63"/>
      <c r="U154" s="63"/>
      <c r="V154" s="63"/>
      <c r="W154" s="63"/>
      <c r="X154" s="63"/>
      <c r="Y154" s="63"/>
      <c r="Z154" s="63"/>
      <c r="AA154" s="63"/>
      <c r="AB154" s="63"/>
      <c r="AC154" s="63"/>
      <c r="AD154" s="63"/>
      <c r="AE154" s="60"/>
    </row>
    <row r="155" spans="2:31" s="1" customFormat="1" ht="20.25" customHeight="1" x14ac:dyDescent="0.2">
      <c r="B155" s="596"/>
      <c r="C155" s="597"/>
      <c r="D155" s="597"/>
      <c r="E155" s="597"/>
      <c r="F155" s="597"/>
      <c r="G155" s="597"/>
      <c r="H155" s="597"/>
      <c r="I155" s="597"/>
      <c r="J155" s="597"/>
      <c r="K155" s="597"/>
      <c r="L155" s="597"/>
      <c r="M155" s="597"/>
      <c r="N155" s="597"/>
      <c r="O155" s="597"/>
      <c r="P155" s="597"/>
      <c r="Q155" s="597"/>
      <c r="R155" s="598"/>
      <c r="S155" s="63"/>
      <c r="T155" s="63"/>
      <c r="U155" s="63"/>
      <c r="V155" s="63"/>
      <c r="W155" s="63"/>
      <c r="X155" s="63"/>
      <c r="Y155" s="63"/>
      <c r="Z155" s="63"/>
      <c r="AA155" s="63"/>
      <c r="AB155" s="63"/>
      <c r="AC155" s="63"/>
      <c r="AD155" s="63"/>
      <c r="AE155" s="60"/>
    </row>
    <row r="156" spans="2:31" s="1" customFormat="1" ht="20.25" customHeight="1" x14ac:dyDescent="0.2">
      <c r="B156" s="596"/>
      <c r="C156" s="597"/>
      <c r="D156" s="597"/>
      <c r="E156" s="597"/>
      <c r="F156" s="597"/>
      <c r="G156" s="597"/>
      <c r="H156" s="597"/>
      <c r="I156" s="597"/>
      <c r="J156" s="597"/>
      <c r="K156" s="597"/>
      <c r="L156" s="597"/>
      <c r="M156" s="597"/>
      <c r="N156" s="597"/>
      <c r="O156" s="597"/>
      <c r="P156" s="597"/>
      <c r="Q156" s="597"/>
      <c r="R156" s="598"/>
      <c r="S156" s="60"/>
      <c r="T156" s="60"/>
      <c r="U156" s="60"/>
      <c r="V156" s="60"/>
      <c r="W156" s="60"/>
      <c r="X156" s="60"/>
      <c r="Y156" s="60"/>
      <c r="Z156" s="60"/>
      <c r="AA156" s="60"/>
      <c r="AB156" s="60"/>
      <c r="AC156" s="60"/>
      <c r="AD156" s="60"/>
      <c r="AE156" s="60"/>
    </row>
    <row r="157" spans="2:31" s="105" customFormat="1" x14ac:dyDescent="0.2">
      <c r="B157" s="596"/>
      <c r="C157" s="597"/>
      <c r="D157" s="597"/>
      <c r="E157" s="597"/>
      <c r="F157" s="597"/>
      <c r="G157" s="597"/>
      <c r="H157" s="597"/>
      <c r="I157" s="597"/>
      <c r="J157" s="597"/>
      <c r="K157" s="597"/>
      <c r="L157" s="597"/>
      <c r="M157" s="597"/>
      <c r="N157" s="597"/>
      <c r="O157" s="597"/>
      <c r="P157" s="597"/>
      <c r="Q157" s="597"/>
      <c r="R157" s="598"/>
    </row>
    <row r="158" spans="2:31" x14ac:dyDescent="0.2">
      <c r="B158" s="599"/>
      <c r="C158" s="600"/>
      <c r="D158" s="600"/>
      <c r="E158" s="600"/>
      <c r="F158" s="600"/>
      <c r="G158" s="600"/>
      <c r="H158" s="600"/>
      <c r="I158" s="600"/>
      <c r="J158" s="600"/>
      <c r="K158" s="600"/>
      <c r="L158" s="600"/>
      <c r="M158" s="600"/>
      <c r="N158" s="600"/>
      <c r="O158" s="600"/>
      <c r="P158" s="600"/>
      <c r="Q158" s="600"/>
      <c r="R158" s="601"/>
    </row>
    <row r="159" spans="2:31" ht="13.5" x14ac:dyDescent="0.2">
      <c r="B159" s="417" t="s">
        <v>1368</v>
      </c>
      <c r="C159" s="418"/>
      <c r="D159" s="418"/>
      <c r="E159" s="418"/>
      <c r="F159" s="418"/>
      <c r="G159" s="419"/>
      <c r="H159" s="567">
        <f>INFO.BASICA!$H$159</f>
        <v>0</v>
      </c>
      <c r="I159" s="342"/>
      <c r="J159" s="342"/>
      <c r="K159" s="342"/>
      <c r="L159" s="342"/>
      <c r="M159" s="342"/>
      <c r="N159" s="342"/>
      <c r="O159" s="342"/>
      <c r="P159" s="342"/>
      <c r="Q159" s="342"/>
      <c r="R159" s="343"/>
    </row>
    <row r="160" spans="2:31" ht="13.5" x14ac:dyDescent="0.25">
      <c r="B160" s="417" t="s">
        <v>1369</v>
      </c>
      <c r="C160" s="418"/>
      <c r="D160" s="418"/>
      <c r="E160" s="419"/>
      <c r="F160" s="568">
        <f>INFO.BASICA!$F$160</f>
        <v>0</v>
      </c>
      <c r="G160" s="569"/>
      <c r="H160" s="569"/>
      <c r="I160" s="569"/>
      <c r="J160" s="570"/>
      <c r="K160" s="146"/>
      <c r="L160" s="9"/>
      <c r="M160" s="9"/>
      <c r="N160" s="9"/>
      <c r="O160" s="9"/>
      <c r="P160" s="9"/>
      <c r="Q160" s="9"/>
      <c r="R160" s="9"/>
    </row>
    <row r="161" spans="2:18" ht="13.5" x14ac:dyDescent="0.25">
      <c r="B161" s="555" t="s">
        <v>1371</v>
      </c>
      <c r="C161" s="556"/>
      <c r="D161" s="556"/>
      <c r="E161" s="557"/>
      <c r="F161" s="571">
        <f>INFO.BASICA!$F$161</f>
        <v>0</v>
      </c>
      <c r="G161" s="572"/>
      <c r="H161" s="572"/>
      <c r="I161" s="572"/>
      <c r="J161" s="573"/>
      <c r="K161" s="147"/>
      <c r="L161" s="9"/>
      <c r="M161" s="9"/>
      <c r="N161" s="9"/>
      <c r="O161" s="9"/>
      <c r="P161" s="9"/>
      <c r="Q161" s="9"/>
      <c r="R161" s="9"/>
    </row>
  </sheetData>
  <sheetProtection algorithmName="SHA-512" hashValue="5qylcG3uPWBgmivdBDfA8pqyhkLFsfkY84Xz1lyrxUw26fJ3H6oeUa5k8tLL83OEUNB/Wx1J6t1bD/vUljj1Aw==" saltValue="UCwVPl8XcwxZsY8/1lPUaQ==" spinCount="100000" sheet="1" formatCells="0" formatColumns="0" formatRows="0" insertRows="0" deleteRows="0"/>
  <protectedRanges>
    <protectedRange sqref="H18:N18 H20:J20" name="Rango4_2"/>
    <protectedRange sqref="V15:V16 V17:W17 R18 X15:Z17 V19:V20 O20:Q20 Y19:AA21 R20:T21 F15:G21 H15:M17 M21:P21 U18:AA18 H19:M19" name="Rango4_1_1"/>
    <protectedRange sqref="F161:K161 F160:G160 J160:K160 H159:R159 B160:B161" name="Rango4"/>
  </protectedRanges>
  <mergeCells count="301">
    <mergeCell ref="B36:AE36"/>
    <mergeCell ref="C38:O39"/>
    <mergeCell ref="R38:AD39"/>
    <mergeCell ref="C40:J40"/>
    <mergeCell ref="K40:O40"/>
    <mergeCell ref="W23:AA23"/>
    <mergeCell ref="Q23:U23"/>
    <mergeCell ref="J23:O23"/>
    <mergeCell ref="U18:AE18"/>
    <mergeCell ref="B19:G19"/>
    <mergeCell ref="H19:U19"/>
    <mergeCell ref="V19:X19"/>
    <mergeCell ref="Y19:AE19"/>
    <mergeCell ref="C25:AD34"/>
    <mergeCell ref="V21:X21"/>
    <mergeCell ref="Y21:AE21"/>
    <mergeCell ref="M21:Q21"/>
    <mergeCell ref="B20:G20"/>
    <mergeCell ref="H20:N20"/>
    <mergeCell ref="B21:G21"/>
    <mergeCell ref="H21:L21"/>
    <mergeCell ref="R21:U21"/>
    <mergeCell ref="J24:O24"/>
    <mergeCell ref="Q24:U24"/>
    <mergeCell ref="Z125:AA125"/>
    <mergeCell ref="B118:L118"/>
    <mergeCell ref="B117:L117"/>
    <mergeCell ref="B116:L116"/>
    <mergeCell ref="B115:L115"/>
    <mergeCell ref="B120:L120"/>
    <mergeCell ref="M121:W121"/>
    <mergeCell ref="M120:W120"/>
    <mergeCell ref="M119:W119"/>
    <mergeCell ref="M118:W118"/>
    <mergeCell ref="B119:L119"/>
    <mergeCell ref="M117:W117"/>
    <mergeCell ref="M116:W116"/>
    <mergeCell ref="M115:W115"/>
    <mergeCell ref="X119:Y119"/>
    <mergeCell ref="AB125:AE125"/>
    <mergeCell ref="B127:AD129"/>
    <mergeCell ref="X124:Y124"/>
    <mergeCell ref="Z124:AA124"/>
    <mergeCell ref="AB124:AE124"/>
    <mergeCell ref="AB121:AE121"/>
    <mergeCell ref="X122:Y122"/>
    <mergeCell ref="Z122:AA122"/>
    <mergeCell ref="AB122:AE122"/>
    <mergeCell ref="X123:Y123"/>
    <mergeCell ref="Z123:AA123"/>
    <mergeCell ref="AB123:AE123"/>
    <mergeCell ref="M125:W125"/>
    <mergeCell ref="B125:L125"/>
    <mergeCell ref="X121:Y121"/>
    <mergeCell ref="Z121:AA121"/>
    <mergeCell ref="B124:L124"/>
    <mergeCell ref="B123:L123"/>
    <mergeCell ref="B122:L122"/>
    <mergeCell ref="B121:L121"/>
    <mergeCell ref="M124:W124"/>
    <mergeCell ref="M123:W123"/>
    <mergeCell ref="M122:W122"/>
    <mergeCell ref="X125:Y125"/>
    <mergeCell ref="AB119:AE119"/>
    <mergeCell ref="X120:Y120"/>
    <mergeCell ref="Z120:AA120"/>
    <mergeCell ref="AB120:AE120"/>
    <mergeCell ref="X117:Y117"/>
    <mergeCell ref="Z117:AA117"/>
    <mergeCell ref="AB117:AE117"/>
    <mergeCell ref="X118:Y118"/>
    <mergeCell ref="Z118:AA118"/>
    <mergeCell ref="AB118:AE118"/>
    <mergeCell ref="Z119:AA119"/>
    <mergeCell ref="AB115:AE115"/>
    <mergeCell ref="X116:Y116"/>
    <mergeCell ref="Z116:AA116"/>
    <mergeCell ref="AB116:AE116"/>
    <mergeCell ref="X113:Y113"/>
    <mergeCell ref="Z113:AA113"/>
    <mergeCell ref="AB113:AE113"/>
    <mergeCell ref="X114:Y114"/>
    <mergeCell ref="Z114:AA114"/>
    <mergeCell ref="AB114:AE114"/>
    <mergeCell ref="X115:Y115"/>
    <mergeCell ref="Z115:AA115"/>
    <mergeCell ref="B105:L105"/>
    <mergeCell ref="AB105:AE105"/>
    <mergeCell ref="Z105:AA105"/>
    <mergeCell ref="X105:Y105"/>
    <mergeCell ref="X106:Y106"/>
    <mergeCell ref="Z106:AA106"/>
    <mergeCell ref="AB106:AE106"/>
    <mergeCell ref="B114:L114"/>
    <mergeCell ref="B113:L113"/>
    <mergeCell ref="B112:L112"/>
    <mergeCell ref="B111:L111"/>
    <mergeCell ref="B110:L110"/>
    <mergeCell ref="B109:L109"/>
    <mergeCell ref="X107:Y107"/>
    <mergeCell ref="Z107:AA107"/>
    <mergeCell ref="AB107:AE107"/>
    <mergeCell ref="X108:Y108"/>
    <mergeCell ref="Z108:AA108"/>
    <mergeCell ref="AB108:AE108"/>
    <mergeCell ref="B108:L108"/>
    <mergeCell ref="B107:L107"/>
    <mergeCell ref="B106:L106"/>
    <mergeCell ref="X111:Y111"/>
    <mergeCell ref="Z111:AA111"/>
    <mergeCell ref="M113:W113"/>
    <mergeCell ref="M112:W112"/>
    <mergeCell ref="M111:W111"/>
    <mergeCell ref="M110:W110"/>
    <mergeCell ref="M109:W109"/>
    <mergeCell ref="M108:W108"/>
    <mergeCell ref="AB104:AE104"/>
    <mergeCell ref="Z104:AA104"/>
    <mergeCell ref="X104:Y104"/>
    <mergeCell ref="M107:W107"/>
    <mergeCell ref="M106:W106"/>
    <mergeCell ref="M105:W105"/>
    <mergeCell ref="AB111:AE111"/>
    <mergeCell ref="X112:Y112"/>
    <mergeCell ref="Z112:AA112"/>
    <mergeCell ref="AB112:AE112"/>
    <mergeCell ref="X109:Y109"/>
    <mergeCell ref="Z109:AA109"/>
    <mergeCell ref="AB109:AE109"/>
    <mergeCell ref="X110:Y110"/>
    <mergeCell ref="Z110:AA110"/>
    <mergeCell ref="AB110:AE110"/>
    <mergeCell ref="Z96:AE96"/>
    <mergeCell ref="B93:P93"/>
    <mergeCell ref="Q93:Y93"/>
    <mergeCell ref="Z93:AE93"/>
    <mergeCell ref="B94:P94"/>
    <mergeCell ref="Q94:Y94"/>
    <mergeCell ref="Z94:AE94"/>
    <mergeCell ref="X103:AE103"/>
    <mergeCell ref="B99:P99"/>
    <mergeCell ref="Q99:Y99"/>
    <mergeCell ref="Z99:AE99"/>
    <mergeCell ref="B100:P100"/>
    <mergeCell ref="Q100:Y100"/>
    <mergeCell ref="Z100:AE100"/>
    <mergeCell ref="B97:P97"/>
    <mergeCell ref="Q97:Y97"/>
    <mergeCell ref="Z97:AE97"/>
    <mergeCell ref="B98:P98"/>
    <mergeCell ref="Q98:Y98"/>
    <mergeCell ref="Z98:AE98"/>
    <mergeCell ref="Z91:AE91"/>
    <mergeCell ref="Z92:AE92"/>
    <mergeCell ref="B88:P88"/>
    <mergeCell ref="Q88:Y88"/>
    <mergeCell ref="Z88:AE88"/>
    <mergeCell ref="B89:P89"/>
    <mergeCell ref="Q89:Y89"/>
    <mergeCell ref="Z89:AE89"/>
    <mergeCell ref="B95:P95"/>
    <mergeCell ref="Q95:Y95"/>
    <mergeCell ref="Z95:AE95"/>
    <mergeCell ref="Z81:AE81"/>
    <mergeCell ref="B86:P86"/>
    <mergeCell ref="Q86:Y86"/>
    <mergeCell ref="Z86:AE86"/>
    <mergeCell ref="Z87:AE87"/>
    <mergeCell ref="B84:P84"/>
    <mergeCell ref="Q84:Y84"/>
    <mergeCell ref="Z84:AE84"/>
    <mergeCell ref="B85:P85"/>
    <mergeCell ref="Q85:Y85"/>
    <mergeCell ref="Z85:AE85"/>
    <mergeCell ref="S45:AD45"/>
    <mergeCell ref="Z78:AE78"/>
    <mergeCell ref="B75:P75"/>
    <mergeCell ref="Q75:Y75"/>
    <mergeCell ref="Z75:AE75"/>
    <mergeCell ref="B76:P76"/>
    <mergeCell ref="Q76:Y76"/>
    <mergeCell ref="Z76:AE76"/>
    <mergeCell ref="Z77:AE77"/>
    <mergeCell ref="B70:P70"/>
    <mergeCell ref="Q70:Y70"/>
    <mergeCell ref="Z70:AE70"/>
    <mergeCell ref="Z68:AE68"/>
    <mergeCell ref="Q68:Y68"/>
    <mergeCell ref="C61:H61"/>
    <mergeCell ref="I61:V61"/>
    <mergeCell ref="W61:Y61"/>
    <mergeCell ref="Z61:AD61"/>
    <mergeCell ref="C62:H62"/>
    <mergeCell ref="I62:AD62"/>
    <mergeCell ref="C63:J63"/>
    <mergeCell ref="K63:AD63"/>
    <mergeCell ref="C60:H60"/>
    <mergeCell ref="C54:AE57"/>
    <mergeCell ref="F4:AE6"/>
    <mergeCell ref="F7:M7"/>
    <mergeCell ref="Y7:AE7"/>
    <mergeCell ref="N7:X7"/>
    <mergeCell ref="B3:E7"/>
    <mergeCell ref="O20:Q20"/>
    <mergeCell ref="Y20:AE20"/>
    <mergeCell ref="R20:U20"/>
    <mergeCell ref="V20:X20"/>
    <mergeCell ref="B14:AE14"/>
    <mergeCell ref="B15:G17"/>
    <mergeCell ref="H15:U17"/>
    <mergeCell ref="V15:AE15"/>
    <mergeCell ref="V16:AE17"/>
    <mergeCell ref="B18:G18"/>
    <mergeCell ref="H18:Q18"/>
    <mergeCell ref="R18:T18"/>
    <mergeCell ref="F3:AE3"/>
    <mergeCell ref="B10:AE12"/>
    <mergeCell ref="AB23:AB24"/>
    <mergeCell ref="V23:V24"/>
    <mergeCell ref="P23:P24"/>
    <mergeCell ref="B68:P68"/>
    <mergeCell ref="B69:P69"/>
    <mergeCell ref="Q69:Y69"/>
    <mergeCell ref="Z69:AE69"/>
    <mergeCell ref="C41:J41"/>
    <mergeCell ref="K41:O41"/>
    <mergeCell ref="S41:AD41"/>
    <mergeCell ref="C42:J42"/>
    <mergeCell ref="K42:O42"/>
    <mergeCell ref="R42:R43"/>
    <mergeCell ref="S42:AD43"/>
    <mergeCell ref="S44:AD44"/>
    <mergeCell ref="C45:O46"/>
    <mergeCell ref="K47:O47"/>
    <mergeCell ref="K48:O48"/>
    <mergeCell ref="D49:I49"/>
    <mergeCell ref="K49:O49"/>
    <mergeCell ref="D50:I50"/>
    <mergeCell ref="B52:F52"/>
    <mergeCell ref="D48:I48"/>
    <mergeCell ref="D47:I47"/>
    <mergeCell ref="E59:AD59"/>
    <mergeCell ref="I60:AD60"/>
    <mergeCell ref="B53:F53"/>
    <mergeCell ref="B151:E151"/>
    <mergeCell ref="B152:R158"/>
    <mergeCell ref="B159:G159"/>
    <mergeCell ref="H159:R159"/>
    <mergeCell ref="B160:E160"/>
    <mergeCell ref="F160:J160"/>
    <mergeCell ref="Z73:AE73"/>
    <mergeCell ref="Z74:AE74"/>
    <mergeCell ref="B71:P71"/>
    <mergeCell ref="Q71:Y71"/>
    <mergeCell ref="Z71:AE71"/>
    <mergeCell ref="B72:P72"/>
    <mergeCell ref="Q72:Y72"/>
    <mergeCell ref="Z72:AE72"/>
    <mergeCell ref="B82:P82"/>
    <mergeCell ref="Q82:Y82"/>
    <mergeCell ref="Z82:AE82"/>
    <mergeCell ref="Z83:AE83"/>
    <mergeCell ref="B80:P80"/>
    <mergeCell ref="Q80:Y80"/>
    <mergeCell ref="Z80:AE80"/>
    <mergeCell ref="B161:E161"/>
    <mergeCell ref="F161:J161"/>
    <mergeCell ref="B73:P73"/>
    <mergeCell ref="Q73:Y73"/>
    <mergeCell ref="B77:P77"/>
    <mergeCell ref="Q77:Y77"/>
    <mergeCell ref="B78:P78"/>
    <mergeCell ref="Q78:Y78"/>
    <mergeCell ref="B83:P83"/>
    <mergeCell ref="Q83:Y83"/>
    <mergeCell ref="B87:P87"/>
    <mergeCell ref="Q87:Y87"/>
    <mergeCell ref="B92:P92"/>
    <mergeCell ref="Q92:Y92"/>
    <mergeCell ref="B96:P96"/>
    <mergeCell ref="Q96:Y96"/>
    <mergeCell ref="M104:W104"/>
    <mergeCell ref="M114:W114"/>
    <mergeCell ref="B74:P74"/>
    <mergeCell ref="Q74:Y74"/>
    <mergeCell ref="B81:P81"/>
    <mergeCell ref="Q81:Y81"/>
    <mergeCell ref="B91:P91"/>
    <mergeCell ref="Q91:Y91"/>
    <mergeCell ref="AC132:AE132"/>
    <mergeCell ref="L135:N135"/>
    <mergeCell ref="B132:F133"/>
    <mergeCell ref="G132:AB133"/>
    <mergeCell ref="B138:F142"/>
    <mergeCell ref="G138:AB142"/>
    <mergeCell ref="B135:F136"/>
    <mergeCell ref="G135:K136"/>
    <mergeCell ref="M144:O145"/>
    <mergeCell ref="P144:S145"/>
    <mergeCell ref="U144:W145"/>
    <mergeCell ref="X144:AB145"/>
  </mergeCells>
  <dataValidations count="7">
    <dataValidation type="list" allowBlank="1" showInputMessage="1" showErrorMessage="1" sqref="H18 F160:K160" xr:uid="{B96D5DC5-E4B7-45BF-9ECC-845B9EB9B2E2}">
      <formula1>TIPO_IDE</formula1>
    </dataValidation>
    <dataValidation type="list" allowBlank="1" showInputMessage="1" showErrorMessage="1" sqref="Y19" xr:uid="{E3E8E223-4F4F-4509-BAEE-6D633F863601}">
      <formula1>TIPO_EMP</formula1>
    </dataValidation>
    <dataValidation type="list" allowBlank="1" showInputMessage="1" showErrorMessage="1" sqref="R20" xr:uid="{7AAAA2C1-3081-4D44-B21A-F80697C1A1A5}">
      <formula1>DEP</formula1>
    </dataValidation>
    <dataValidation type="list" allowBlank="1" showInputMessage="1" showErrorMessage="1" sqref="H20" xr:uid="{78EE681E-BCD5-425F-9245-EC7861B9CD46}">
      <formula1>PAIS</formula1>
    </dataValidation>
    <dataValidation type="list" allowBlank="1" showInputMessage="1" showErrorMessage="1" sqref="Y20:AE20" xr:uid="{29D5A55E-7A3B-47E3-9428-A2FEC546E700}">
      <formula1>INDIRECT(#REF!)</formula1>
    </dataValidation>
    <dataValidation type="list" allowBlank="1" showInputMessage="1" showErrorMessage="1" sqref="G132:AB133" xr:uid="{59908A2C-575F-4866-B234-7B53CF796951}">
      <formula1>T.LICORES</formula1>
    </dataValidation>
    <dataValidation type="list" allowBlank="1" showInputMessage="1" showErrorMessage="1" sqref="G135:K136" xr:uid="{4D7B9E67-4C8E-4878-AE00-FCFFBD9710A5}">
      <formula1>INDIRECT($G$132)</formula1>
    </dataValidation>
  </dataValidations>
  <hyperlinks>
    <hyperlink ref="Y21" r:id="rId1" display="ALGO@ALGO.COM.CO" xr:uid="{E2B26A65-CE37-4099-853D-58034F4CDECC}"/>
  </hyperlinks>
  <printOptions horizontalCentered="1"/>
  <pageMargins left="0" right="0" top="0" bottom="0.59055118110236227" header="0" footer="0"/>
  <pageSetup scale="66" fitToHeight="4" orientation="portrait" r:id="rId2"/>
  <headerFooter alignWithMargins="0"/>
  <rowBreaks count="2" manualBreakCount="2">
    <brk id="89" max="16383" man="1"/>
    <brk id="101" max="16383" man="1"/>
  </rowBreaks>
  <ignoredErrors>
    <ignoredError sqref="H18:AE21 V15:AE15 V16:AE17" unlockedFormula="1"/>
  </ignoredErrors>
  <drawing r:id="rId3"/>
  <legacyDrawing r:id="rId4"/>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4189E4-9953-4457-811E-951AC5C7E368}">
  <sheetPr codeName="Hoja6">
    <tabColor rgb="FFFF6600"/>
    <pageSetUpPr fitToPage="1"/>
  </sheetPr>
  <dimension ref="B1:AF174"/>
  <sheetViews>
    <sheetView showGridLines="0" view="pageBreakPreview" topLeftCell="A3" zoomScale="115" zoomScaleNormal="100" zoomScaleSheetLayoutView="115" workbookViewId="0">
      <pane ySplit="5" topLeftCell="A145" activePane="bottomLeft" state="frozen"/>
      <selection sqref="A1:XFD1048576"/>
      <selection pane="bottomLeft" activeCell="B3" sqref="B3:AE164"/>
    </sheetView>
  </sheetViews>
  <sheetFormatPr baseColWidth="10" defaultColWidth="9.140625" defaultRowHeight="12.75" x14ac:dyDescent="0.2"/>
  <cols>
    <col min="1" max="1" width="4.7109375" style="2" customWidth="1"/>
    <col min="2" max="31" width="5.140625" style="2" customWidth="1"/>
    <col min="32" max="259" width="11.42578125" style="2" customWidth="1"/>
    <col min="260" max="16384" width="9.140625" style="2"/>
  </cols>
  <sheetData>
    <row r="1" spans="2:31" s="53" customFormat="1" x14ac:dyDescent="0.2">
      <c r="B1" s="53">
        <v>1</v>
      </c>
      <c r="C1" s="53">
        <v>2</v>
      </c>
      <c r="D1" s="53">
        <v>3</v>
      </c>
      <c r="E1" s="53">
        <v>4</v>
      </c>
      <c r="F1" s="53">
        <v>5</v>
      </c>
      <c r="G1" s="53">
        <v>6</v>
      </c>
      <c r="H1" s="53">
        <v>7</v>
      </c>
      <c r="I1" s="53">
        <v>8</v>
      </c>
      <c r="J1" s="53">
        <v>9</v>
      </c>
      <c r="K1" s="53">
        <v>10</v>
      </c>
      <c r="L1" s="53">
        <v>11</v>
      </c>
      <c r="M1" s="53">
        <v>12</v>
      </c>
      <c r="N1" s="53">
        <v>13</v>
      </c>
      <c r="O1" s="53">
        <v>14</v>
      </c>
      <c r="P1" s="53">
        <v>15</v>
      </c>
      <c r="Q1" s="53">
        <v>16</v>
      </c>
      <c r="R1" s="53">
        <v>17</v>
      </c>
      <c r="S1" s="53">
        <v>18</v>
      </c>
      <c r="T1" s="53">
        <v>19</v>
      </c>
      <c r="U1" s="53">
        <v>20</v>
      </c>
      <c r="V1" s="53">
        <v>21</v>
      </c>
      <c r="W1" s="53">
        <v>22</v>
      </c>
      <c r="X1" s="53">
        <v>23</v>
      </c>
      <c r="Y1" s="53">
        <v>24</v>
      </c>
      <c r="Z1" s="53">
        <v>25</v>
      </c>
      <c r="AA1" s="53">
        <v>26</v>
      </c>
      <c r="AB1" s="53">
        <v>27</v>
      </c>
      <c r="AC1" s="53">
        <v>28</v>
      </c>
      <c r="AD1" s="53">
        <v>29</v>
      </c>
      <c r="AE1" s="53">
        <v>30</v>
      </c>
    </row>
    <row r="3" spans="2:31" x14ac:dyDescent="0.2">
      <c r="B3" s="330"/>
      <c r="C3" s="330"/>
      <c r="D3" s="330"/>
      <c r="E3" s="330"/>
      <c r="F3" s="334" t="str">
        <f>Instrucciones!F3</f>
        <v>GESTIÓN DE AUTORIZACIONES DE COMERCIALIZACIÓN</v>
      </c>
      <c r="G3" s="334"/>
      <c r="H3" s="334"/>
      <c r="I3" s="334"/>
      <c r="J3" s="334"/>
      <c r="K3" s="334"/>
      <c r="L3" s="334"/>
      <c r="M3" s="334"/>
      <c r="N3" s="334"/>
      <c r="O3" s="334"/>
      <c r="P3" s="334"/>
      <c r="Q3" s="334"/>
      <c r="R3" s="334"/>
      <c r="S3" s="334"/>
      <c r="T3" s="334"/>
      <c r="U3" s="334"/>
      <c r="V3" s="334"/>
      <c r="W3" s="334"/>
      <c r="X3" s="334"/>
      <c r="Y3" s="334"/>
      <c r="Z3" s="334"/>
      <c r="AA3" s="334"/>
      <c r="AB3" s="334"/>
      <c r="AC3" s="334"/>
      <c r="AD3" s="334"/>
      <c r="AE3" s="334"/>
    </row>
    <row r="4" spans="2:31" ht="12.75" customHeight="1" x14ac:dyDescent="0.2">
      <c r="B4" s="330"/>
      <c r="C4" s="330"/>
      <c r="D4" s="330"/>
      <c r="E4" s="330"/>
      <c r="F4" s="331" t="str">
        <f>Instrucciones!$F$4</f>
        <v>FORMULARIO ÚNICO DE BEBIDAS ALCOHOLICAS</v>
      </c>
      <c r="G4" s="331"/>
      <c r="H4" s="331"/>
      <c r="I4" s="331"/>
      <c r="J4" s="331"/>
      <c r="K4" s="331"/>
      <c r="L4" s="331"/>
      <c r="M4" s="331"/>
      <c r="N4" s="331"/>
      <c r="O4" s="331"/>
      <c r="P4" s="331"/>
      <c r="Q4" s="331"/>
      <c r="R4" s="331"/>
      <c r="S4" s="331"/>
      <c r="T4" s="331"/>
      <c r="U4" s="331"/>
      <c r="V4" s="331"/>
      <c r="W4" s="331"/>
      <c r="X4" s="331"/>
      <c r="Y4" s="331"/>
      <c r="Z4" s="331"/>
      <c r="AA4" s="331"/>
      <c r="AB4" s="331"/>
      <c r="AC4" s="331"/>
      <c r="AD4" s="331"/>
      <c r="AE4" s="331"/>
    </row>
    <row r="5" spans="2:31" ht="12.75" customHeight="1" x14ac:dyDescent="0.2">
      <c r="B5" s="330"/>
      <c r="C5" s="330"/>
      <c r="D5" s="330"/>
      <c r="E5" s="330"/>
      <c r="F5" s="331"/>
      <c r="G5" s="331"/>
      <c r="H5" s="331"/>
      <c r="I5" s="331"/>
      <c r="J5" s="331"/>
      <c r="K5" s="331"/>
      <c r="L5" s="331"/>
      <c r="M5" s="331"/>
      <c r="N5" s="331"/>
      <c r="O5" s="331"/>
      <c r="P5" s="331"/>
      <c r="Q5" s="331"/>
      <c r="R5" s="331"/>
      <c r="S5" s="331"/>
      <c r="T5" s="331"/>
      <c r="U5" s="331"/>
      <c r="V5" s="331"/>
      <c r="W5" s="331"/>
      <c r="X5" s="331"/>
      <c r="Y5" s="331"/>
      <c r="Z5" s="331"/>
      <c r="AA5" s="331"/>
      <c r="AB5" s="331"/>
      <c r="AC5" s="331"/>
      <c r="AD5" s="331"/>
      <c r="AE5" s="331"/>
    </row>
    <row r="6" spans="2:31" ht="12.75" customHeight="1" x14ac:dyDescent="0.2">
      <c r="B6" s="330"/>
      <c r="C6" s="330"/>
      <c r="D6" s="330"/>
      <c r="E6" s="330"/>
      <c r="F6" s="331"/>
      <c r="G6" s="331"/>
      <c r="H6" s="331"/>
      <c r="I6" s="331"/>
      <c r="J6" s="331"/>
      <c r="K6" s="331"/>
      <c r="L6" s="331"/>
      <c r="M6" s="331"/>
      <c r="N6" s="331"/>
      <c r="O6" s="331"/>
      <c r="P6" s="331"/>
      <c r="Q6" s="331"/>
      <c r="R6" s="331"/>
      <c r="S6" s="331"/>
      <c r="T6" s="331"/>
      <c r="U6" s="331"/>
      <c r="V6" s="331"/>
      <c r="W6" s="331"/>
      <c r="X6" s="331"/>
      <c r="Y6" s="331"/>
      <c r="Z6" s="331"/>
      <c r="AA6" s="331"/>
      <c r="AB6" s="331"/>
      <c r="AC6" s="331"/>
      <c r="AD6" s="331"/>
      <c r="AE6" s="331"/>
    </row>
    <row r="7" spans="2:31" x14ac:dyDescent="0.2">
      <c r="B7" s="330"/>
      <c r="C7" s="330"/>
      <c r="D7" s="330"/>
      <c r="E7" s="330"/>
      <c r="F7" s="332" t="str">
        <f>Instrucciones!$F$7</f>
        <v>Código: ACOM-FOR152</v>
      </c>
      <c r="G7" s="332"/>
      <c r="H7" s="332"/>
      <c r="I7" s="332"/>
      <c r="J7" s="332"/>
      <c r="K7" s="332"/>
      <c r="L7" s="332"/>
      <c r="M7" s="332"/>
      <c r="N7" s="333" t="str">
        <f>Instrucciones!$N$7</f>
        <v>Versión: 02</v>
      </c>
      <c r="O7" s="333"/>
      <c r="P7" s="333"/>
      <c r="Q7" s="333"/>
      <c r="R7" s="333"/>
      <c r="S7" s="333"/>
      <c r="T7" s="333"/>
      <c r="U7" s="333"/>
      <c r="V7" s="333"/>
      <c r="W7" s="333"/>
      <c r="X7" s="333"/>
      <c r="Y7" s="332" t="str">
        <f>Instrucciones!$Y$7</f>
        <v>Fecha de Emisión: 2026-06-21</v>
      </c>
      <c r="Z7" s="332"/>
      <c r="AA7" s="332"/>
      <c r="AB7" s="332"/>
      <c r="AC7" s="332"/>
      <c r="AD7" s="332"/>
      <c r="AE7" s="332"/>
    </row>
    <row r="8" spans="2:31" x14ac:dyDescent="0.2">
      <c r="B8" s="170"/>
      <c r="C8" s="171"/>
      <c r="D8" s="171"/>
      <c r="E8" s="171"/>
      <c r="F8" s="171"/>
      <c r="G8" s="171"/>
      <c r="H8" s="171"/>
      <c r="I8" s="171"/>
      <c r="J8" s="171"/>
      <c r="K8" s="171"/>
      <c r="L8" s="171"/>
      <c r="M8" s="171"/>
      <c r="N8" s="171"/>
      <c r="O8" s="171"/>
      <c r="P8" s="171"/>
      <c r="Q8" s="171"/>
      <c r="R8" s="171"/>
      <c r="S8" s="171"/>
      <c r="T8" s="171"/>
      <c r="U8" s="171"/>
      <c r="V8" s="171"/>
      <c r="W8" s="171"/>
      <c r="X8" s="171"/>
      <c r="Y8" s="171"/>
      <c r="Z8" s="171"/>
      <c r="AA8" s="171"/>
      <c r="AB8" s="171"/>
      <c r="AC8" s="171"/>
      <c r="AD8" s="171"/>
      <c r="AE8" s="172"/>
    </row>
    <row r="9" spans="2:31" x14ac:dyDescent="0.2">
      <c r="B9" s="150"/>
      <c r="AE9" s="151"/>
    </row>
    <row r="10" spans="2:31" x14ac:dyDescent="0.2">
      <c r="B10" s="319" t="s">
        <v>1476</v>
      </c>
      <c r="C10" s="320"/>
      <c r="D10" s="320"/>
      <c r="E10" s="320"/>
      <c r="F10" s="320"/>
      <c r="G10" s="320"/>
      <c r="H10" s="320"/>
      <c r="I10" s="320"/>
      <c r="J10" s="320"/>
      <c r="K10" s="320"/>
      <c r="L10" s="320"/>
      <c r="M10" s="320"/>
      <c r="N10" s="320"/>
      <c r="O10" s="320"/>
      <c r="P10" s="320"/>
      <c r="Q10" s="320"/>
      <c r="R10" s="320"/>
      <c r="S10" s="320"/>
      <c r="T10" s="320"/>
      <c r="U10" s="320"/>
      <c r="V10" s="320"/>
      <c r="W10" s="320"/>
      <c r="X10" s="320"/>
      <c r="Y10" s="320"/>
      <c r="Z10" s="320"/>
      <c r="AA10" s="320"/>
      <c r="AB10" s="320"/>
      <c r="AC10" s="320"/>
      <c r="AD10" s="320"/>
      <c r="AE10" s="321"/>
    </row>
    <row r="11" spans="2:31" x14ac:dyDescent="0.2">
      <c r="B11" s="322"/>
      <c r="C11" s="320"/>
      <c r="D11" s="320"/>
      <c r="E11" s="320"/>
      <c r="F11" s="320"/>
      <c r="G11" s="320"/>
      <c r="H11" s="320"/>
      <c r="I11" s="320"/>
      <c r="J11" s="320"/>
      <c r="K11" s="320"/>
      <c r="L11" s="320"/>
      <c r="M11" s="320"/>
      <c r="N11" s="320"/>
      <c r="O11" s="320"/>
      <c r="P11" s="320"/>
      <c r="Q11" s="320"/>
      <c r="R11" s="320"/>
      <c r="S11" s="320"/>
      <c r="T11" s="320"/>
      <c r="U11" s="320"/>
      <c r="V11" s="320"/>
      <c r="W11" s="320"/>
      <c r="X11" s="320"/>
      <c r="Y11" s="320"/>
      <c r="Z11" s="320"/>
      <c r="AA11" s="320"/>
      <c r="AB11" s="320"/>
      <c r="AC11" s="320"/>
      <c r="AD11" s="320"/>
      <c r="AE11" s="321"/>
    </row>
    <row r="12" spans="2:31" x14ac:dyDescent="0.2">
      <c r="B12" s="322"/>
      <c r="C12" s="320"/>
      <c r="D12" s="320"/>
      <c r="E12" s="320"/>
      <c r="F12" s="320"/>
      <c r="G12" s="320"/>
      <c r="H12" s="320"/>
      <c r="I12" s="320"/>
      <c r="J12" s="320"/>
      <c r="K12" s="320"/>
      <c r="L12" s="320"/>
      <c r="M12" s="320"/>
      <c r="N12" s="320"/>
      <c r="O12" s="320"/>
      <c r="P12" s="320"/>
      <c r="Q12" s="320"/>
      <c r="R12" s="320"/>
      <c r="S12" s="320"/>
      <c r="T12" s="320"/>
      <c r="U12" s="320"/>
      <c r="V12" s="320"/>
      <c r="W12" s="320"/>
      <c r="X12" s="320"/>
      <c r="Y12" s="320"/>
      <c r="Z12" s="320"/>
      <c r="AA12" s="320"/>
      <c r="AB12" s="320"/>
      <c r="AC12" s="320"/>
      <c r="AD12" s="320"/>
      <c r="AE12" s="321"/>
    </row>
    <row r="13" spans="2:31" x14ac:dyDescent="0.2">
      <c r="B13" s="153"/>
      <c r="C13" s="259"/>
      <c r="D13" s="259"/>
      <c r="E13" s="259"/>
      <c r="F13" s="259"/>
      <c r="G13" s="259"/>
      <c r="H13" s="259"/>
      <c r="I13" s="259"/>
      <c r="J13" s="259"/>
      <c r="K13" s="259"/>
      <c r="L13" s="259"/>
      <c r="M13" s="259"/>
      <c r="N13" s="259"/>
      <c r="O13" s="259"/>
      <c r="P13" s="259"/>
      <c r="Q13" s="259"/>
      <c r="R13" s="259"/>
      <c r="S13" s="259"/>
      <c r="T13" s="259"/>
      <c r="U13" s="259"/>
      <c r="V13" s="259"/>
      <c r="W13" s="259"/>
      <c r="X13" s="259"/>
      <c r="Y13" s="259"/>
      <c r="Z13" s="259"/>
      <c r="AA13" s="259"/>
      <c r="AB13" s="259"/>
      <c r="AC13" s="259"/>
      <c r="AD13" s="259"/>
      <c r="AE13" s="155"/>
    </row>
    <row r="14" spans="2:31" ht="18.75" x14ac:dyDescent="0.2">
      <c r="B14" s="323" t="s">
        <v>1353</v>
      </c>
      <c r="C14" s="324"/>
      <c r="D14" s="324"/>
      <c r="E14" s="324"/>
      <c r="F14" s="324"/>
      <c r="G14" s="324"/>
      <c r="H14" s="324"/>
      <c r="I14" s="324"/>
      <c r="J14" s="324"/>
      <c r="K14" s="324"/>
      <c r="L14" s="324"/>
      <c r="M14" s="324"/>
      <c r="N14" s="324"/>
      <c r="O14" s="324"/>
      <c r="P14" s="324"/>
      <c r="Q14" s="324"/>
      <c r="R14" s="324"/>
      <c r="S14" s="324"/>
      <c r="T14" s="324"/>
      <c r="U14" s="324"/>
      <c r="V14" s="324"/>
      <c r="W14" s="324"/>
      <c r="X14" s="324"/>
      <c r="Y14" s="324"/>
      <c r="Z14" s="324"/>
      <c r="AA14" s="324"/>
      <c r="AB14" s="324"/>
      <c r="AC14" s="324"/>
      <c r="AD14" s="324"/>
      <c r="AE14" s="324"/>
    </row>
    <row r="15" spans="2:31" ht="15.75" customHeight="1" x14ac:dyDescent="0.2">
      <c r="B15" s="325" t="str">
        <f>INFO.BASICA!B41</f>
        <v>Nombre o razón social: (tal como aparece en camara de comercio, RUT o matricula mercantil)</v>
      </c>
      <c r="C15" s="325"/>
      <c r="D15" s="325"/>
      <c r="E15" s="325"/>
      <c r="F15" s="326">
        <f>INFO.BASICA!$H$41</f>
        <v>0</v>
      </c>
      <c r="G15" s="326"/>
      <c r="H15" s="326"/>
      <c r="I15" s="326"/>
      <c r="J15" s="326"/>
      <c r="K15" s="326"/>
      <c r="L15" s="326"/>
      <c r="M15" s="326"/>
      <c r="N15" s="326"/>
      <c r="O15" s="326"/>
      <c r="P15" s="326"/>
      <c r="Q15" s="326"/>
      <c r="R15" s="326"/>
      <c r="S15" s="326"/>
      <c r="T15" s="326"/>
      <c r="U15" s="326"/>
      <c r="V15" s="327" t="s">
        <v>1356</v>
      </c>
      <c r="W15" s="327"/>
      <c r="X15" s="327"/>
      <c r="Y15" s="327"/>
      <c r="Z15" s="327"/>
      <c r="AA15" s="327"/>
      <c r="AB15" s="327"/>
      <c r="AC15" s="327"/>
      <c r="AD15" s="327"/>
      <c r="AE15" s="327"/>
    </row>
    <row r="16" spans="2:31" ht="15.75" customHeight="1" x14ac:dyDescent="0.2">
      <c r="B16" s="325"/>
      <c r="C16" s="325"/>
      <c r="D16" s="325"/>
      <c r="E16" s="325"/>
      <c r="F16" s="326"/>
      <c r="G16" s="326"/>
      <c r="H16" s="326"/>
      <c r="I16" s="326"/>
      <c r="J16" s="326"/>
      <c r="K16" s="326"/>
      <c r="L16" s="326"/>
      <c r="M16" s="326"/>
      <c r="N16" s="326"/>
      <c r="O16" s="326"/>
      <c r="P16" s="326"/>
      <c r="Q16" s="326"/>
      <c r="R16" s="326"/>
      <c r="S16" s="326"/>
      <c r="T16" s="326"/>
      <c r="U16" s="326"/>
      <c r="V16" s="328">
        <f>INFO.BASICA!$V$42</f>
        <v>0</v>
      </c>
      <c r="W16" s="329"/>
      <c r="X16" s="329"/>
      <c r="Y16" s="329"/>
      <c r="Z16" s="329"/>
      <c r="AA16" s="329"/>
      <c r="AB16" s="329"/>
      <c r="AC16" s="329"/>
      <c r="AD16" s="329"/>
      <c r="AE16" s="329"/>
    </row>
    <row r="17" spans="2:31" ht="15.75" customHeight="1" x14ac:dyDescent="0.2">
      <c r="B17" s="325"/>
      <c r="C17" s="325"/>
      <c r="D17" s="325"/>
      <c r="E17" s="325"/>
      <c r="F17" s="326"/>
      <c r="G17" s="326"/>
      <c r="H17" s="326"/>
      <c r="I17" s="326"/>
      <c r="J17" s="326"/>
      <c r="K17" s="326"/>
      <c r="L17" s="326"/>
      <c r="M17" s="326"/>
      <c r="N17" s="326"/>
      <c r="O17" s="326"/>
      <c r="P17" s="326"/>
      <c r="Q17" s="326"/>
      <c r="R17" s="326"/>
      <c r="S17" s="326"/>
      <c r="T17" s="326"/>
      <c r="U17" s="326"/>
      <c r="V17" s="329"/>
      <c r="W17" s="329"/>
      <c r="X17" s="329"/>
      <c r="Y17" s="329"/>
      <c r="Z17" s="329"/>
      <c r="AA17" s="329"/>
      <c r="AB17" s="329"/>
      <c r="AC17" s="329"/>
      <c r="AD17" s="329"/>
      <c r="AE17" s="329"/>
    </row>
    <row r="18" spans="2:31" ht="15.75" customHeight="1" x14ac:dyDescent="0.2">
      <c r="B18" s="335" t="s">
        <v>1357</v>
      </c>
      <c r="C18" s="335"/>
      <c r="D18" s="335"/>
      <c r="E18" s="335"/>
      <c r="F18" s="336">
        <f>INFO.BASICA!$H$44</f>
        <v>0</v>
      </c>
      <c r="G18" s="336"/>
      <c r="H18" s="336"/>
      <c r="I18" s="336"/>
      <c r="J18" s="336"/>
      <c r="K18" s="336"/>
      <c r="L18" s="336"/>
      <c r="M18" s="336"/>
      <c r="N18" s="336"/>
      <c r="O18" s="336"/>
      <c r="P18" s="336"/>
      <c r="Q18" s="336"/>
      <c r="R18" s="327" t="s">
        <v>1477</v>
      </c>
      <c r="S18" s="327"/>
      <c r="T18" s="327"/>
      <c r="U18" s="339">
        <f>INFO.BASICA!$U$44</f>
        <v>0</v>
      </c>
      <c r="V18" s="339"/>
      <c r="W18" s="339"/>
      <c r="X18" s="339"/>
      <c r="Y18" s="339"/>
      <c r="Z18" s="339"/>
      <c r="AA18" s="339"/>
      <c r="AB18" s="339"/>
      <c r="AC18" s="339"/>
      <c r="AD18" s="339"/>
      <c r="AE18" s="339"/>
    </row>
    <row r="19" spans="2:31" ht="15.75" customHeight="1" x14ac:dyDescent="0.2">
      <c r="B19" s="335" t="s">
        <v>1359</v>
      </c>
      <c r="C19" s="335"/>
      <c r="D19" s="335"/>
      <c r="E19" s="335"/>
      <c r="F19" s="336">
        <f>INFO.BASICA!$H$45</f>
        <v>0</v>
      </c>
      <c r="G19" s="336"/>
      <c r="H19" s="336"/>
      <c r="I19" s="336"/>
      <c r="J19" s="336"/>
      <c r="K19" s="336"/>
      <c r="L19" s="336"/>
      <c r="M19" s="336"/>
      <c r="N19" s="336"/>
      <c r="O19" s="336"/>
      <c r="P19" s="336"/>
      <c r="Q19" s="336"/>
      <c r="R19" s="336"/>
      <c r="S19" s="336"/>
      <c r="T19" s="336"/>
      <c r="U19" s="336"/>
      <c r="V19" s="338" t="s">
        <v>1360</v>
      </c>
      <c r="W19" s="338"/>
      <c r="X19" s="338"/>
      <c r="Y19" s="336" t="str">
        <f>INFO.BASICA!$Y$45</f>
        <v>GRANDE</v>
      </c>
      <c r="Z19" s="336"/>
      <c r="AA19" s="336"/>
      <c r="AB19" s="336"/>
      <c r="AC19" s="336"/>
      <c r="AD19" s="336"/>
      <c r="AE19" s="336"/>
    </row>
    <row r="20" spans="2:31" ht="15.75" customHeight="1" x14ac:dyDescent="0.2">
      <c r="B20" s="335" t="s">
        <v>1361</v>
      </c>
      <c r="C20" s="335"/>
      <c r="D20" s="335"/>
      <c r="E20" s="335"/>
      <c r="F20" s="336">
        <f>INFO.BASICA!$H$46</f>
        <v>0</v>
      </c>
      <c r="G20" s="336"/>
      <c r="H20" s="336"/>
      <c r="I20" s="336"/>
      <c r="J20" s="336"/>
      <c r="K20" s="336"/>
      <c r="L20" s="336"/>
      <c r="M20" s="336"/>
      <c r="N20" s="336"/>
      <c r="O20" s="337" t="s">
        <v>1362</v>
      </c>
      <c r="P20" s="337"/>
      <c r="Q20" s="337"/>
      <c r="R20" s="336">
        <f>INFO.BASICA!$R$46</f>
        <v>0</v>
      </c>
      <c r="S20" s="336"/>
      <c r="T20" s="336"/>
      <c r="U20" s="336"/>
      <c r="V20" s="338" t="s">
        <v>1363</v>
      </c>
      <c r="W20" s="338"/>
      <c r="X20" s="338"/>
      <c r="Y20" s="336">
        <f>INFO.BASICA!$Y$46</f>
        <v>0</v>
      </c>
      <c r="Z20" s="336"/>
      <c r="AA20" s="336"/>
      <c r="AB20" s="336"/>
      <c r="AC20" s="336"/>
      <c r="AD20" s="336"/>
      <c r="AE20" s="336"/>
    </row>
    <row r="21" spans="2:31" ht="15.75" customHeight="1" x14ac:dyDescent="0.2">
      <c r="B21" s="335" t="s">
        <v>1364</v>
      </c>
      <c r="C21" s="335"/>
      <c r="D21" s="335"/>
      <c r="E21" s="335"/>
      <c r="F21" s="341">
        <f>INFO.BASICA!$H$47</f>
        <v>0</v>
      </c>
      <c r="G21" s="342"/>
      <c r="H21" s="342"/>
      <c r="I21" s="342"/>
      <c r="J21" s="342"/>
      <c r="K21" s="342"/>
      <c r="L21" s="343"/>
      <c r="M21" s="337" t="s">
        <v>1364</v>
      </c>
      <c r="N21" s="337"/>
      <c r="O21" s="337"/>
      <c r="P21" s="337"/>
      <c r="Q21" s="337"/>
      <c r="R21" s="339">
        <f>INFO.BASICA!$R$47</f>
        <v>0</v>
      </c>
      <c r="S21" s="336"/>
      <c r="T21" s="336"/>
      <c r="U21" s="336"/>
      <c r="V21" s="338" t="s">
        <v>1365</v>
      </c>
      <c r="W21" s="338"/>
      <c r="X21" s="338"/>
      <c r="Y21" s="336">
        <f>INFO.BASICA!$Y$47</f>
        <v>0</v>
      </c>
      <c r="Z21" s="336"/>
      <c r="AA21" s="336"/>
      <c r="AB21" s="336"/>
      <c r="AC21" s="336"/>
      <c r="AD21" s="336"/>
      <c r="AE21" s="336"/>
    </row>
    <row r="22" spans="2:31" x14ac:dyDescent="0.2">
      <c r="B22" s="170"/>
      <c r="C22" s="171"/>
      <c r="D22" s="171"/>
      <c r="E22" s="171"/>
      <c r="F22" s="171"/>
      <c r="G22" s="171"/>
      <c r="H22" s="171"/>
      <c r="I22" s="171"/>
      <c r="J22" s="171"/>
      <c r="K22" s="171"/>
      <c r="L22" s="171"/>
      <c r="M22" s="171"/>
      <c r="N22" s="171"/>
      <c r="O22" s="171"/>
      <c r="P22" s="171"/>
      <c r="Q22" s="171"/>
      <c r="R22" s="171"/>
      <c r="S22" s="171"/>
      <c r="T22" s="171"/>
      <c r="U22" s="171"/>
      <c r="V22" s="171"/>
      <c r="W22" s="171"/>
      <c r="X22" s="171"/>
      <c r="Y22" s="173"/>
      <c r="Z22" s="173"/>
      <c r="AA22" s="173"/>
      <c r="AB22" s="173"/>
      <c r="AC22" s="173"/>
      <c r="AD22" s="173"/>
      <c r="AE22" s="174"/>
    </row>
    <row r="23" spans="2:31" x14ac:dyDescent="0.2">
      <c r="B23" s="150"/>
      <c r="Y23" s="56"/>
      <c r="Z23" s="56"/>
      <c r="AA23" s="56"/>
      <c r="AB23" s="56"/>
      <c r="AC23" s="56"/>
      <c r="AD23" s="56"/>
      <c r="AE23" s="159"/>
    </row>
    <row r="24" spans="2:31" ht="18" x14ac:dyDescent="0.25">
      <c r="B24" s="344" t="s">
        <v>1478</v>
      </c>
      <c r="C24" s="345"/>
      <c r="D24" s="345"/>
      <c r="E24" s="345"/>
      <c r="F24" s="345"/>
      <c r="G24" s="345"/>
      <c r="H24" s="345"/>
      <c r="I24" s="345"/>
      <c r="J24" s="345"/>
      <c r="K24" s="345"/>
      <c r="L24" s="345"/>
      <c r="M24" s="345"/>
      <c r="N24" s="345"/>
      <c r="O24" s="345"/>
      <c r="P24" s="345"/>
      <c r="Q24" s="345"/>
      <c r="R24" s="345"/>
      <c r="S24" s="345"/>
      <c r="T24" s="345"/>
      <c r="U24" s="345"/>
      <c r="V24" s="345"/>
      <c r="W24" s="345"/>
      <c r="X24" s="345"/>
      <c r="Y24" s="345"/>
      <c r="Z24" s="345"/>
      <c r="AA24" s="345"/>
      <c r="AB24" s="345"/>
      <c r="AC24" s="345"/>
      <c r="AD24" s="345"/>
      <c r="AE24" s="346"/>
    </row>
    <row r="25" spans="2:31" x14ac:dyDescent="0.2">
      <c r="B25" s="347" t="s">
        <v>1479</v>
      </c>
      <c r="C25" s="348"/>
      <c r="D25" s="348"/>
      <c r="E25" s="348"/>
      <c r="F25" s="348"/>
      <c r="G25" s="348"/>
      <c r="H25" s="348"/>
      <c r="I25" s="348"/>
      <c r="J25" s="348"/>
      <c r="K25" s="348"/>
      <c r="L25" s="348"/>
      <c r="M25" s="348"/>
      <c r="N25" s="348"/>
      <c r="O25" s="348"/>
      <c r="P25" s="348"/>
      <c r="Q25" s="348"/>
      <c r="R25" s="348"/>
      <c r="S25" s="348"/>
      <c r="T25" s="348"/>
      <c r="U25" s="348"/>
      <c r="V25" s="348"/>
      <c r="W25" s="348"/>
      <c r="X25" s="348"/>
      <c r="Y25" s="348"/>
      <c r="Z25" s="348"/>
      <c r="AA25" s="348"/>
      <c r="AB25" s="348"/>
      <c r="AC25" s="348"/>
      <c r="AD25" s="348"/>
      <c r="AE25" s="349"/>
    </row>
    <row r="26" spans="2:31" x14ac:dyDescent="0.2">
      <c r="B26" s="150"/>
      <c r="AE26" s="151"/>
    </row>
    <row r="27" spans="2:31" ht="15" x14ac:dyDescent="0.25">
      <c r="B27" s="393" t="s">
        <v>1480</v>
      </c>
      <c r="C27" s="394"/>
      <c r="D27" s="394"/>
      <c r="E27" s="394"/>
      <c r="F27" s="394"/>
      <c r="G27" s="394"/>
      <c r="H27" s="394"/>
      <c r="I27" s="394"/>
      <c r="J27" s="394"/>
      <c r="K27" s="394"/>
      <c r="L27" s="394"/>
      <c r="M27" s="394"/>
      <c r="N27" s="394"/>
      <c r="O27" s="394"/>
      <c r="P27" s="394"/>
      <c r="Q27" s="394"/>
      <c r="R27" s="394"/>
      <c r="S27" s="394"/>
      <c r="T27" s="394"/>
      <c r="U27" s="394"/>
      <c r="V27" s="394"/>
      <c r="W27" s="394"/>
      <c r="X27" s="394"/>
      <c r="Y27" s="394"/>
      <c r="Z27" s="394"/>
      <c r="AA27" s="394"/>
      <c r="AB27" s="394"/>
      <c r="AC27" s="394"/>
      <c r="AD27" s="394"/>
      <c r="AE27" s="395"/>
    </row>
    <row r="28" spans="2:31" x14ac:dyDescent="0.2">
      <c r="B28" s="150"/>
      <c r="AE28" s="151"/>
    </row>
    <row r="29" spans="2:31" x14ac:dyDescent="0.2">
      <c r="B29" s="350" t="s">
        <v>1481</v>
      </c>
      <c r="C29" s="351"/>
      <c r="D29" s="351"/>
      <c r="E29" s="351"/>
      <c r="F29" s="351"/>
      <c r="G29" s="351"/>
      <c r="H29" s="351"/>
      <c r="I29" s="351"/>
      <c r="J29" s="351"/>
      <c r="K29" s="351"/>
      <c r="L29" s="351"/>
      <c r="M29" s="351"/>
      <c r="N29" s="351"/>
      <c r="O29" s="351"/>
      <c r="P29" s="351"/>
      <c r="Q29" s="352" t="str">
        <f>IF(Y19="MICROEMPRESA","CONTINUAR TRAMITE","NO PUEDE CONTINUAR")</f>
        <v>NO PUEDE CONTINUAR</v>
      </c>
      <c r="R29" s="352"/>
      <c r="S29" s="352"/>
      <c r="T29" s="352"/>
      <c r="U29" s="352"/>
      <c r="V29" s="352"/>
      <c r="W29" s="352"/>
      <c r="X29" s="352"/>
      <c r="Y29" s="352"/>
      <c r="Z29" s="352"/>
      <c r="AA29" s="352"/>
      <c r="AB29" s="352"/>
      <c r="AC29" s="352"/>
      <c r="AE29" s="151"/>
    </row>
    <row r="30" spans="2:31" x14ac:dyDescent="0.2">
      <c r="B30" s="350"/>
      <c r="C30" s="351"/>
      <c r="D30" s="351"/>
      <c r="E30" s="351"/>
      <c r="F30" s="351"/>
      <c r="G30" s="351"/>
      <c r="H30" s="351"/>
      <c r="I30" s="351"/>
      <c r="J30" s="351"/>
      <c r="K30" s="351"/>
      <c r="L30" s="351"/>
      <c r="M30" s="351"/>
      <c r="N30" s="351"/>
      <c r="O30" s="351"/>
      <c r="P30" s="351"/>
      <c r="Q30" s="352"/>
      <c r="R30" s="352"/>
      <c r="S30" s="352"/>
      <c r="T30" s="352"/>
      <c r="U30" s="352"/>
      <c r="V30" s="352"/>
      <c r="W30" s="352"/>
      <c r="X30" s="352"/>
      <c r="Y30" s="352"/>
      <c r="Z30" s="352"/>
      <c r="AA30" s="352"/>
      <c r="AB30" s="352"/>
      <c r="AC30" s="352"/>
      <c r="AE30" s="151"/>
    </row>
    <row r="31" spans="2:31" s="106" customFormat="1" x14ac:dyDescent="0.2">
      <c r="B31" s="150"/>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151"/>
    </row>
    <row r="32" spans="2:31" s="106" customFormat="1" x14ac:dyDescent="0.2">
      <c r="B32" s="152" t="s">
        <v>1423</v>
      </c>
      <c r="C32" s="2"/>
      <c r="D32" s="2"/>
      <c r="E32" s="2"/>
      <c r="F32" s="2"/>
      <c r="G32" s="2"/>
      <c r="H32" s="2"/>
      <c r="I32" s="2"/>
      <c r="J32" s="107" t="s">
        <v>1482</v>
      </c>
      <c r="M32" s="108" t="b">
        <v>0</v>
      </c>
      <c r="Q32" s="107" t="s">
        <v>1483</v>
      </c>
      <c r="S32" s="108" t="b">
        <v>0</v>
      </c>
      <c r="T32" s="2"/>
      <c r="U32" s="2"/>
      <c r="V32" s="2"/>
      <c r="W32" s="2"/>
      <c r="X32" s="2"/>
      <c r="Y32" s="2"/>
      <c r="Z32" s="2"/>
      <c r="AA32" s="2"/>
      <c r="AB32" s="2"/>
      <c r="AC32" s="2"/>
      <c r="AD32" s="2"/>
      <c r="AE32" s="151"/>
    </row>
    <row r="33" spans="2:32" s="106" customFormat="1" x14ac:dyDescent="0.2">
      <c r="B33" s="150"/>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151"/>
    </row>
    <row r="34" spans="2:32" hidden="1" x14ac:dyDescent="0.2">
      <c r="B34" s="150"/>
      <c r="C34" s="340"/>
      <c r="D34" s="340"/>
      <c r="E34" s="340"/>
      <c r="F34" s="340"/>
      <c r="G34" s="340"/>
      <c r="H34" s="340"/>
      <c r="I34" s="340"/>
      <c r="J34" s="340"/>
      <c r="K34" s="340"/>
      <c r="L34" s="340"/>
      <c r="M34" s="340"/>
      <c r="N34" s="340"/>
      <c r="O34" s="340"/>
      <c r="P34" s="340"/>
      <c r="Q34" s="340"/>
      <c r="R34" s="340"/>
      <c r="S34" s="340"/>
      <c r="T34" s="340"/>
      <c r="U34" s="340"/>
      <c r="V34" s="340"/>
      <c r="W34" s="340"/>
      <c r="X34" s="340"/>
      <c r="Y34" s="340"/>
      <c r="Z34" s="340"/>
      <c r="AA34" s="340"/>
      <c r="AB34" s="340"/>
      <c r="AC34" s="340"/>
      <c r="AD34" s="340"/>
      <c r="AE34" s="151"/>
    </row>
    <row r="35" spans="2:32" hidden="1" x14ac:dyDescent="0.2">
      <c r="B35" s="150"/>
      <c r="C35" s="340"/>
      <c r="D35" s="340"/>
      <c r="E35" s="340"/>
      <c r="F35" s="340"/>
      <c r="G35" s="340"/>
      <c r="H35" s="340"/>
      <c r="I35" s="340"/>
      <c r="J35" s="340"/>
      <c r="K35" s="340"/>
      <c r="L35" s="340"/>
      <c r="M35" s="340"/>
      <c r="N35" s="340"/>
      <c r="O35" s="340"/>
      <c r="P35" s="340"/>
      <c r="Q35" s="340"/>
      <c r="R35" s="340"/>
      <c r="S35" s="340"/>
      <c r="T35" s="340"/>
      <c r="U35" s="340"/>
      <c r="V35" s="340"/>
      <c r="W35" s="340"/>
      <c r="X35" s="340"/>
      <c r="Y35" s="340"/>
      <c r="Z35" s="340"/>
      <c r="AA35" s="340"/>
      <c r="AB35" s="340"/>
      <c r="AC35" s="340"/>
      <c r="AD35" s="340"/>
      <c r="AE35" s="151"/>
    </row>
    <row r="36" spans="2:32" hidden="1" x14ac:dyDescent="0.2">
      <c r="B36" s="150"/>
      <c r="C36" s="340"/>
      <c r="D36" s="340"/>
      <c r="E36" s="340"/>
      <c r="F36" s="340"/>
      <c r="G36" s="340"/>
      <c r="H36" s="340"/>
      <c r="I36" s="340"/>
      <c r="J36" s="340"/>
      <c r="K36" s="340"/>
      <c r="L36" s="340"/>
      <c r="M36" s="340"/>
      <c r="N36" s="340"/>
      <c r="O36" s="340"/>
      <c r="P36" s="340"/>
      <c r="Q36" s="340"/>
      <c r="R36" s="340"/>
      <c r="S36" s="340"/>
      <c r="T36" s="340"/>
      <c r="U36" s="340"/>
      <c r="V36" s="340"/>
      <c r="W36" s="340"/>
      <c r="X36" s="340"/>
      <c r="Y36" s="340"/>
      <c r="Z36" s="340"/>
      <c r="AA36" s="340"/>
      <c r="AB36" s="340"/>
      <c r="AC36" s="340"/>
      <c r="AD36" s="340"/>
      <c r="AE36" s="151"/>
    </row>
    <row r="37" spans="2:32" hidden="1" x14ac:dyDescent="0.2">
      <c r="B37" s="150"/>
      <c r="C37" s="340"/>
      <c r="D37" s="340"/>
      <c r="E37" s="340"/>
      <c r="F37" s="340"/>
      <c r="G37" s="340"/>
      <c r="H37" s="340"/>
      <c r="I37" s="340"/>
      <c r="J37" s="340"/>
      <c r="K37" s="340"/>
      <c r="L37" s="340"/>
      <c r="M37" s="340"/>
      <c r="N37" s="340"/>
      <c r="O37" s="340"/>
      <c r="P37" s="340"/>
      <c r="Q37" s="340"/>
      <c r="R37" s="340"/>
      <c r="S37" s="340"/>
      <c r="T37" s="340"/>
      <c r="U37" s="340"/>
      <c r="V37" s="340"/>
      <c r="W37" s="340"/>
      <c r="X37" s="340"/>
      <c r="Y37" s="340"/>
      <c r="Z37" s="340"/>
      <c r="AA37" s="340"/>
      <c r="AB37" s="340"/>
      <c r="AC37" s="340"/>
      <c r="AD37" s="340"/>
      <c r="AE37" s="151"/>
    </row>
    <row r="38" spans="2:32" hidden="1" x14ac:dyDescent="0.2">
      <c r="B38" s="150"/>
      <c r="C38" s="340"/>
      <c r="D38" s="340"/>
      <c r="E38" s="340"/>
      <c r="F38" s="340"/>
      <c r="G38" s="340"/>
      <c r="H38" s="340"/>
      <c r="I38" s="340"/>
      <c r="J38" s="340"/>
      <c r="K38" s="340"/>
      <c r="L38" s="340"/>
      <c r="M38" s="340"/>
      <c r="N38" s="340"/>
      <c r="O38" s="340"/>
      <c r="P38" s="340"/>
      <c r="Q38" s="340"/>
      <c r="R38" s="340"/>
      <c r="S38" s="340"/>
      <c r="T38" s="340"/>
      <c r="U38" s="340"/>
      <c r="V38" s="340"/>
      <c r="W38" s="340"/>
      <c r="X38" s="340"/>
      <c r="Y38" s="340"/>
      <c r="Z38" s="340"/>
      <c r="AA38" s="340"/>
      <c r="AB38" s="340"/>
      <c r="AC38" s="340"/>
      <c r="AD38" s="340"/>
      <c r="AE38" s="151"/>
      <c r="AF38" s="118"/>
    </row>
    <row r="39" spans="2:32" hidden="1" x14ac:dyDescent="0.2">
      <c r="B39" s="150"/>
      <c r="C39" s="340"/>
      <c r="D39" s="340"/>
      <c r="E39" s="340"/>
      <c r="F39" s="340"/>
      <c r="G39" s="340"/>
      <c r="H39" s="340"/>
      <c r="I39" s="340"/>
      <c r="J39" s="340"/>
      <c r="K39" s="340"/>
      <c r="L39" s="340"/>
      <c r="M39" s="340"/>
      <c r="N39" s="340"/>
      <c r="O39" s="340"/>
      <c r="P39" s="340"/>
      <c r="Q39" s="340"/>
      <c r="R39" s="340"/>
      <c r="S39" s="340"/>
      <c r="T39" s="340"/>
      <c r="U39" s="340"/>
      <c r="V39" s="340"/>
      <c r="W39" s="340"/>
      <c r="X39" s="340"/>
      <c r="Y39" s="340"/>
      <c r="Z39" s="340"/>
      <c r="AA39" s="340"/>
      <c r="AB39" s="340"/>
      <c r="AC39" s="340"/>
      <c r="AD39" s="340"/>
      <c r="AE39" s="151"/>
    </row>
    <row r="40" spans="2:32" hidden="1" x14ac:dyDescent="0.2">
      <c r="B40" s="150"/>
      <c r="C40" s="340"/>
      <c r="D40" s="340"/>
      <c r="E40" s="340"/>
      <c r="F40" s="340"/>
      <c r="G40" s="340"/>
      <c r="H40" s="340"/>
      <c r="I40" s="340"/>
      <c r="J40" s="340"/>
      <c r="K40" s="340"/>
      <c r="L40" s="340"/>
      <c r="M40" s="340"/>
      <c r="N40" s="340"/>
      <c r="O40" s="340"/>
      <c r="P40" s="340"/>
      <c r="Q40" s="340"/>
      <c r="R40" s="340"/>
      <c r="S40" s="340"/>
      <c r="T40" s="340"/>
      <c r="U40" s="340"/>
      <c r="V40" s="340"/>
      <c r="W40" s="340"/>
      <c r="X40" s="340"/>
      <c r="Y40" s="340"/>
      <c r="Z40" s="340"/>
      <c r="AA40" s="340"/>
      <c r="AB40" s="340"/>
      <c r="AC40" s="340"/>
      <c r="AD40" s="340"/>
      <c r="AE40" s="151"/>
    </row>
    <row r="41" spans="2:32" hidden="1" x14ac:dyDescent="0.2">
      <c r="B41" s="150"/>
      <c r="C41" s="340"/>
      <c r="D41" s="340"/>
      <c r="E41" s="340"/>
      <c r="F41" s="340"/>
      <c r="G41" s="340"/>
      <c r="H41" s="340"/>
      <c r="I41" s="340"/>
      <c r="J41" s="340"/>
      <c r="K41" s="340"/>
      <c r="L41" s="340"/>
      <c r="M41" s="340"/>
      <c r="N41" s="340"/>
      <c r="O41" s="340"/>
      <c r="P41" s="340"/>
      <c r="Q41" s="340"/>
      <c r="R41" s="340"/>
      <c r="S41" s="340"/>
      <c r="T41" s="340"/>
      <c r="U41" s="340"/>
      <c r="V41" s="340"/>
      <c r="W41" s="340"/>
      <c r="X41" s="340"/>
      <c r="Y41" s="340"/>
      <c r="Z41" s="340"/>
      <c r="AA41" s="340"/>
      <c r="AB41" s="340"/>
      <c r="AC41" s="340"/>
      <c r="AD41" s="340"/>
      <c r="AE41" s="151"/>
    </row>
    <row r="42" spans="2:32" hidden="1" x14ac:dyDescent="0.2">
      <c r="B42" s="150"/>
      <c r="C42" s="340"/>
      <c r="D42" s="340"/>
      <c r="E42" s="340"/>
      <c r="F42" s="340"/>
      <c r="G42" s="340"/>
      <c r="H42" s="340"/>
      <c r="I42" s="340"/>
      <c r="J42" s="340"/>
      <c r="K42" s="340"/>
      <c r="L42" s="340"/>
      <c r="M42" s="340"/>
      <c r="N42" s="340"/>
      <c r="O42" s="340"/>
      <c r="P42" s="340"/>
      <c r="Q42" s="340"/>
      <c r="R42" s="340"/>
      <c r="S42" s="340"/>
      <c r="T42" s="340"/>
      <c r="U42" s="340"/>
      <c r="V42" s="340"/>
      <c r="W42" s="340"/>
      <c r="X42" s="340"/>
      <c r="Y42" s="340"/>
      <c r="Z42" s="340"/>
      <c r="AA42" s="340"/>
      <c r="AB42" s="340"/>
      <c r="AC42" s="340"/>
      <c r="AD42" s="340"/>
      <c r="AE42" s="151"/>
    </row>
    <row r="43" spans="2:32" hidden="1" x14ac:dyDescent="0.2">
      <c r="B43" s="150"/>
      <c r="C43" s="340"/>
      <c r="D43" s="340"/>
      <c r="E43" s="340"/>
      <c r="F43" s="340"/>
      <c r="G43" s="340"/>
      <c r="H43" s="340"/>
      <c r="I43" s="340"/>
      <c r="J43" s="340"/>
      <c r="K43" s="340"/>
      <c r="L43" s="340"/>
      <c r="M43" s="340"/>
      <c r="N43" s="340"/>
      <c r="O43" s="340"/>
      <c r="P43" s="340"/>
      <c r="Q43" s="340"/>
      <c r="R43" s="340"/>
      <c r="S43" s="340"/>
      <c r="T43" s="340"/>
      <c r="U43" s="340"/>
      <c r="V43" s="340"/>
      <c r="W43" s="340"/>
      <c r="X43" s="340"/>
      <c r="Y43" s="340"/>
      <c r="Z43" s="340"/>
      <c r="AA43" s="340"/>
      <c r="AB43" s="340"/>
      <c r="AC43" s="340"/>
      <c r="AD43" s="340"/>
      <c r="AE43" s="151"/>
    </row>
    <row r="44" spans="2:32" ht="17.25" customHeight="1" x14ac:dyDescent="0.2">
      <c r="B44" s="153"/>
      <c r="C44" s="154"/>
      <c r="D44" s="154"/>
      <c r="E44" s="154"/>
      <c r="F44" s="154"/>
      <c r="G44" s="154"/>
      <c r="H44" s="154"/>
      <c r="I44" s="154"/>
      <c r="J44" s="154"/>
      <c r="K44" s="154"/>
      <c r="L44" s="154"/>
      <c r="M44" s="154"/>
      <c r="N44" s="154"/>
      <c r="O44" s="154"/>
      <c r="P44" s="154"/>
      <c r="Q44" s="154"/>
      <c r="R44" s="154"/>
      <c r="S44" s="154"/>
      <c r="T44" s="154"/>
      <c r="U44" s="154"/>
      <c r="V44" s="154"/>
      <c r="W44" s="154"/>
      <c r="X44" s="154"/>
      <c r="Y44" s="154"/>
      <c r="Z44" s="154"/>
      <c r="AA44" s="154"/>
      <c r="AB44" s="154"/>
      <c r="AC44" s="154"/>
      <c r="AD44" s="154"/>
      <c r="AE44" s="155"/>
    </row>
    <row r="45" spans="2:32" ht="17.25" customHeight="1" x14ac:dyDescent="0.2">
      <c r="B45" s="353" t="s">
        <v>1383</v>
      </c>
      <c r="C45" s="354"/>
      <c r="D45" s="353"/>
      <c r="E45" s="353"/>
      <c r="F45" s="353"/>
      <c r="G45" s="353"/>
      <c r="H45" s="353"/>
      <c r="I45" s="353"/>
      <c r="J45" s="353"/>
      <c r="K45" s="353"/>
      <c r="L45" s="353"/>
      <c r="M45" s="353"/>
      <c r="N45" s="353"/>
      <c r="O45" s="353"/>
      <c r="P45" s="353"/>
      <c r="Q45" s="353"/>
      <c r="R45" s="353"/>
      <c r="S45" s="353"/>
      <c r="T45" s="353"/>
      <c r="U45" s="353"/>
      <c r="V45" s="353"/>
      <c r="W45" s="353"/>
      <c r="X45" s="353"/>
      <c r="Y45" s="353"/>
      <c r="Z45" s="353"/>
      <c r="AA45" s="355"/>
      <c r="AB45" s="355"/>
      <c r="AC45" s="355"/>
      <c r="AD45" s="355"/>
      <c r="AE45" s="353"/>
    </row>
    <row r="46" spans="2:32" ht="17.25" customHeight="1" x14ac:dyDescent="0.2">
      <c r="B46" s="71"/>
      <c r="C46" s="72"/>
      <c r="D46" s="72"/>
      <c r="E46" s="72"/>
      <c r="F46" s="72"/>
      <c r="G46" s="72"/>
      <c r="H46" s="72"/>
      <c r="I46" s="72"/>
      <c r="J46" s="72"/>
      <c r="K46" s="72"/>
      <c r="L46" s="72"/>
      <c r="M46" s="72"/>
      <c r="N46" s="72"/>
      <c r="O46" s="72"/>
      <c r="P46" s="72"/>
      <c r="Q46" s="72"/>
      <c r="R46" s="72"/>
      <c r="S46" s="72"/>
      <c r="T46" s="72"/>
      <c r="U46" s="72"/>
      <c r="V46" s="72"/>
      <c r="W46" s="72"/>
      <c r="X46" s="72"/>
      <c r="Y46" s="72"/>
      <c r="Z46" s="72"/>
      <c r="AA46" s="72"/>
      <c r="AB46" s="72"/>
      <c r="AC46" s="72"/>
      <c r="AD46" s="72"/>
      <c r="AE46" s="73"/>
    </row>
    <row r="47" spans="2:32" ht="17.25" customHeight="1" x14ac:dyDescent="0.25">
      <c r="B47" s="125"/>
      <c r="C47" s="356" t="s">
        <v>1484</v>
      </c>
      <c r="D47" s="357"/>
      <c r="E47" s="357"/>
      <c r="F47" s="357"/>
      <c r="G47" s="357"/>
      <c r="H47" s="357"/>
      <c r="I47" s="357"/>
      <c r="J47" s="357"/>
      <c r="K47" s="357"/>
      <c r="L47" s="357"/>
      <c r="M47" s="357"/>
      <c r="N47" s="357"/>
      <c r="O47" s="358"/>
      <c r="P47" s="131"/>
      <c r="Q47" s="131"/>
      <c r="R47" s="362" t="s">
        <v>1430</v>
      </c>
      <c r="S47" s="362"/>
      <c r="T47" s="362"/>
      <c r="U47" s="362"/>
      <c r="V47" s="362"/>
      <c r="W47" s="362"/>
      <c r="X47" s="362"/>
      <c r="Y47" s="362"/>
      <c r="Z47" s="362"/>
      <c r="AA47" s="362"/>
      <c r="AB47" s="362"/>
      <c r="AC47" s="362"/>
      <c r="AD47" s="362"/>
      <c r="AE47" s="78"/>
    </row>
    <row r="48" spans="2:32" ht="17.25" customHeight="1" x14ac:dyDescent="0.2">
      <c r="B48" s="127"/>
      <c r="C48" s="359"/>
      <c r="D48" s="360"/>
      <c r="E48" s="360"/>
      <c r="F48" s="360"/>
      <c r="G48" s="360"/>
      <c r="H48" s="360"/>
      <c r="I48" s="360"/>
      <c r="J48" s="360"/>
      <c r="K48" s="360"/>
      <c r="L48" s="360"/>
      <c r="M48" s="360"/>
      <c r="N48" s="360"/>
      <c r="O48" s="361"/>
      <c r="P48" s="131"/>
      <c r="Q48" s="131"/>
      <c r="R48" s="362"/>
      <c r="S48" s="362"/>
      <c r="T48" s="362"/>
      <c r="U48" s="362"/>
      <c r="V48" s="362"/>
      <c r="W48" s="362"/>
      <c r="X48" s="362"/>
      <c r="Y48" s="362"/>
      <c r="Z48" s="362"/>
      <c r="AA48" s="362"/>
      <c r="AB48" s="362"/>
      <c r="AC48" s="362"/>
      <c r="AD48" s="362"/>
      <c r="AE48" s="78"/>
    </row>
    <row r="49" spans="2:31" ht="17.25" customHeight="1" x14ac:dyDescent="0.25">
      <c r="B49" s="121"/>
      <c r="C49" s="363">
        <f>INFO.BASICA!$C$79</f>
        <v>0</v>
      </c>
      <c r="D49" s="364"/>
      <c r="E49" s="364"/>
      <c r="F49" s="364"/>
      <c r="G49" s="364"/>
      <c r="H49" s="364"/>
      <c r="I49" s="364"/>
      <c r="J49" s="364"/>
      <c r="K49" s="365" t="s">
        <v>1386</v>
      </c>
      <c r="L49" s="365"/>
      <c r="M49" s="365"/>
      <c r="N49" s="365"/>
      <c r="O49" s="366"/>
      <c r="P49" s="52"/>
      <c r="Q49" s="52"/>
      <c r="R49" s="163"/>
      <c r="S49" s="9"/>
      <c r="T49" s="9"/>
      <c r="U49" s="9"/>
      <c r="V49" s="9"/>
      <c r="W49" s="9"/>
      <c r="X49" s="9"/>
      <c r="Y49" s="9"/>
      <c r="Z49" s="9"/>
      <c r="AA49" s="9"/>
      <c r="AB49" s="9"/>
      <c r="AC49" s="9"/>
      <c r="AD49" s="9"/>
      <c r="AE49" s="78"/>
    </row>
    <row r="50" spans="2:31" ht="17.25" customHeight="1" x14ac:dyDescent="0.2">
      <c r="B50" s="121"/>
      <c r="C50" s="367">
        <f>INFO.BASICA!$C$80</f>
        <v>0</v>
      </c>
      <c r="D50" s="368"/>
      <c r="E50" s="368"/>
      <c r="F50" s="368"/>
      <c r="G50" s="368"/>
      <c r="H50" s="368"/>
      <c r="I50" s="368"/>
      <c r="J50" s="368"/>
      <c r="K50" s="365" t="s">
        <v>1387</v>
      </c>
      <c r="L50" s="365"/>
      <c r="M50" s="365"/>
      <c r="N50" s="365"/>
      <c r="O50" s="366"/>
      <c r="P50" s="52"/>
      <c r="Q50" s="52"/>
      <c r="R50" s="86" t="b">
        <f>INFO.BASICA!R80</f>
        <v>0</v>
      </c>
      <c r="S50" s="310" t="s">
        <v>1485</v>
      </c>
      <c r="T50" s="310"/>
      <c r="U50" s="310"/>
      <c r="V50" s="310"/>
      <c r="W50" s="310"/>
      <c r="X50" s="310"/>
      <c r="Y50" s="310"/>
      <c r="Z50" s="310"/>
      <c r="AA50" s="310"/>
      <c r="AB50" s="310"/>
      <c r="AC50" s="310"/>
      <c r="AD50" s="310"/>
      <c r="AE50" s="78"/>
    </row>
    <row r="51" spans="2:31" ht="17.25" customHeight="1" x14ac:dyDescent="0.2">
      <c r="B51" s="121"/>
      <c r="C51" s="370">
        <f>INFO.BASICA!$C$81</f>
        <v>0</v>
      </c>
      <c r="D51" s="371"/>
      <c r="E51" s="371"/>
      <c r="F51" s="371"/>
      <c r="G51" s="371"/>
      <c r="H51" s="371"/>
      <c r="I51" s="371"/>
      <c r="J51" s="371"/>
      <c r="K51" s="365" t="s">
        <v>1389</v>
      </c>
      <c r="L51" s="365"/>
      <c r="M51" s="365"/>
      <c r="N51" s="365"/>
      <c r="O51" s="366"/>
      <c r="P51" s="52"/>
      <c r="Q51" s="52"/>
      <c r="R51" s="372" t="b">
        <f>INFO.BASICA!R81</f>
        <v>0</v>
      </c>
      <c r="S51" s="373" t="s">
        <v>1486</v>
      </c>
      <c r="T51" s="373"/>
      <c r="U51" s="373"/>
      <c r="V51" s="373"/>
      <c r="W51" s="373"/>
      <c r="X51" s="373"/>
      <c r="Y51" s="373"/>
      <c r="Z51" s="373"/>
      <c r="AA51" s="373"/>
      <c r="AB51" s="373"/>
      <c r="AC51" s="373"/>
      <c r="AD51" s="373"/>
      <c r="AE51" s="78"/>
    </row>
    <row r="52" spans="2:31" ht="17.25" customHeight="1" x14ac:dyDescent="0.2">
      <c r="B52" s="79"/>
      <c r="C52" s="160"/>
      <c r="D52" s="161"/>
      <c r="E52" s="161"/>
      <c r="F52" s="161"/>
      <c r="G52" s="161"/>
      <c r="H52" s="161"/>
      <c r="I52" s="161"/>
      <c r="J52" s="161"/>
      <c r="K52" s="161"/>
      <c r="L52" s="161"/>
      <c r="M52" s="161"/>
      <c r="N52" s="161"/>
      <c r="O52" s="162"/>
      <c r="P52" s="80"/>
      <c r="Q52" s="80"/>
      <c r="R52" s="372"/>
      <c r="S52" s="373"/>
      <c r="T52" s="373"/>
      <c r="U52" s="373"/>
      <c r="V52" s="373"/>
      <c r="W52" s="373"/>
      <c r="X52" s="373"/>
      <c r="Y52" s="373"/>
      <c r="Z52" s="373"/>
      <c r="AA52" s="373"/>
      <c r="AB52" s="373"/>
      <c r="AC52" s="373"/>
      <c r="AD52" s="373"/>
      <c r="AE52" s="78"/>
    </row>
    <row r="53" spans="2:31" ht="17.25" customHeight="1" x14ac:dyDescent="0.25">
      <c r="B53" s="79"/>
      <c r="C53" s="9"/>
      <c r="D53" s="128"/>
      <c r="E53" s="128"/>
      <c r="F53" s="128"/>
      <c r="G53" s="128"/>
      <c r="H53" s="128"/>
      <c r="I53" s="128"/>
      <c r="J53" s="128"/>
      <c r="K53" s="128"/>
      <c r="L53" s="128"/>
      <c r="M53" s="128"/>
      <c r="N53" s="128"/>
      <c r="O53" s="128"/>
      <c r="P53" s="128"/>
      <c r="Q53" s="128"/>
      <c r="R53" s="86" t="b">
        <f>INFO.BASICA!R83</f>
        <v>0</v>
      </c>
      <c r="S53" s="310" t="s">
        <v>3</v>
      </c>
      <c r="T53" s="310"/>
      <c r="U53" s="310"/>
      <c r="V53" s="310"/>
      <c r="W53" s="310"/>
      <c r="X53" s="310"/>
      <c r="Y53" s="310"/>
      <c r="Z53" s="310"/>
      <c r="AA53" s="310"/>
      <c r="AB53" s="310"/>
      <c r="AC53" s="310"/>
      <c r="AD53" s="310"/>
      <c r="AE53" s="78"/>
    </row>
    <row r="54" spans="2:31" ht="17.25" customHeight="1" x14ac:dyDescent="0.2">
      <c r="B54" s="79"/>
      <c r="C54" s="374" t="s">
        <v>1392</v>
      </c>
      <c r="D54" s="374"/>
      <c r="E54" s="374"/>
      <c r="F54" s="374"/>
      <c r="G54" s="374"/>
      <c r="H54" s="374"/>
      <c r="I54" s="374"/>
      <c r="J54" s="374"/>
      <c r="K54" s="374"/>
      <c r="L54" s="374"/>
      <c r="M54" s="374"/>
      <c r="N54" s="374"/>
      <c r="O54" s="374"/>
      <c r="P54" s="128"/>
      <c r="Q54" s="128"/>
      <c r="R54" s="86" t="b">
        <f>INFO.BASICA!R84</f>
        <v>0</v>
      </c>
      <c r="S54" s="310" t="str">
        <f>INFO.BASICA!S84</f>
        <v>VICHE / BICHE</v>
      </c>
      <c r="T54" s="310"/>
      <c r="U54" s="310"/>
      <c r="V54" s="310"/>
      <c r="W54" s="310"/>
      <c r="X54" s="310"/>
      <c r="Y54" s="310"/>
      <c r="Z54" s="310"/>
      <c r="AA54" s="310"/>
      <c r="AB54" s="310"/>
      <c r="AC54" s="310"/>
      <c r="AD54" s="310"/>
      <c r="AE54" s="78"/>
    </row>
    <row r="55" spans="2:31" ht="17.25" customHeight="1" x14ac:dyDescent="0.25">
      <c r="B55" s="79"/>
      <c r="C55" s="374"/>
      <c r="D55" s="374"/>
      <c r="E55" s="374"/>
      <c r="F55" s="374"/>
      <c r="G55" s="374"/>
      <c r="H55" s="374"/>
      <c r="I55" s="374"/>
      <c r="J55" s="374"/>
      <c r="K55" s="374"/>
      <c r="L55" s="374"/>
      <c r="M55" s="374"/>
      <c r="N55" s="374"/>
      <c r="O55" s="374"/>
      <c r="P55" s="128"/>
      <c r="Q55" s="128"/>
      <c r="R55" s="9"/>
      <c r="S55" s="86" t="b">
        <f>INFO.BASICA!S85</f>
        <v>0</v>
      </c>
      <c r="T55" s="2" t="str">
        <f>INFO.BASICA!T85</f>
        <v>PRODUCIR, ENVASAR Y VENDER (VICHE)</v>
      </c>
      <c r="U55" s="9"/>
      <c r="V55" s="9"/>
      <c r="W55" s="9"/>
      <c r="X55" s="9"/>
      <c r="Y55" s="9"/>
      <c r="Z55" s="9"/>
      <c r="AA55" s="9"/>
      <c r="AB55" s="9"/>
      <c r="AC55" s="9"/>
      <c r="AD55" s="9"/>
      <c r="AE55" s="78"/>
    </row>
    <row r="56" spans="2:31" ht="17.25" customHeight="1" x14ac:dyDescent="0.25">
      <c r="B56" s="79"/>
      <c r="C56" s="129" t="b">
        <f>INFO.BASICA!C86</f>
        <v>1</v>
      </c>
      <c r="D56" s="365" t="s">
        <v>1395</v>
      </c>
      <c r="E56" s="365"/>
      <c r="F56" s="365"/>
      <c r="G56" s="365"/>
      <c r="H56" s="365"/>
      <c r="I56" s="365"/>
      <c r="J56" s="129" t="b">
        <f>INFO.BASICA!J86</f>
        <v>0</v>
      </c>
      <c r="K56" s="365" t="s">
        <v>1396</v>
      </c>
      <c r="L56" s="365"/>
      <c r="M56" s="365"/>
      <c r="N56" s="365"/>
      <c r="O56" s="365"/>
      <c r="P56" s="9"/>
      <c r="Q56" s="55"/>
      <c r="R56" s="9"/>
      <c r="S56" s="9"/>
      <c r="T56" s="9"/>
      <c r="U56" s="9"/>
      <c r="V56" s="9"/>
      <c r="W56" s="9"/>
      <c r="X56" s="9"/>
      <c r="Y56" s="9"/>
      <c r="Z56" s="9"/>
      <c r="AA56" s="9"/>
      <c r="AB56" s="9"/>
      <c r="AC56" s="9"/>
      <c r="AD56" s="9"/>
      <c r="AE56" s="78"/>
    </row>
    <row r="57" spans="2:31" ht="17.25" customHeight="1" x14ac:dyDescent="0.25">
      <c r="B57" s="79"/>
      <c r="C57" s="129" t="b">
        <f>INFO.BASICA!C87</f>
        <v>0</v>
      </c>
      <c r="D57" s="365" t="s">
        <v>1397</v>
      </c>
      <c r="E57" s="365"/>
      <c r="F57" s="365"/>
      <c r="G57" s="365"/>
      <c r="H57" s="365"/>
      <c r="I57" s="365"/>
      <c r="J57" s="86" t="b">
        <f>INFO.BASICA!J87</f>
        <v>0</v>
      </c>
      <c r="K57" s="365" t="s">
        <v>1398</v>
      </c>
      <c r="L57" s="365"/>
      <c r="M57" s="365"/>
      <c r="N57" s="365"/>
      <c r="O57" s="365"/>
      <c r="P57" s="9"/>
      <c r="Q57" s="130"/>
      <c r="R57" s="9"/>
      <c r="S57" s="9"/>
      <c r="T57" s="9"/>
      <c r="U57" s="9"/>
      <c r="V57" s="9"/>
      <c r="W57" s="9"/>
      <c r="X57" s="9"/>
      <c r="Y57" s="9"/>
      <c r="Z57" s="9"/>
      <c r="AA57" s="9"/>
      <c r="AB57" s="9"/>
      <c r="AC57" s="9"/>
      <c r="AD57" s="9"/>
      <c r="AE57" s="78"/>
    </row>
    <row r="58" spans="2:31" ht="17.25" customHeight="1" x14ac:dyDescent="0.25">
      <c r="B58" s="79"/>
      <c r="C58" s="129" t="b">
        <f>INFO.BASICA!C88</f>
        <v>0</v>
      </c>
      <c r="D58" s="365" t="s">
        <v>1399</v>
      </c>
      <c r="E58" s="365"/>
      <c r="F58" s="365"/>
      <c r="G58" s="365"/>
      <c r="H58" s="365"/>
      <c r="I58" s="365"/>
      <c r="J58" s="86" t="b">
        <f>INFO.BASICA!J88</f>
        <v>0</v>
      </c>
      <c r="K58" s="365" t="s">
        <v>1400</v>
      </c>
      <c r="L58" s="365"/>
      <c r="M58" s="365"/>
      <c r="N58" s="365"/>
      <c r="O58" s="365"/>
      <c r="P58" s="9"/>
      <c r="Q58" s="130"/>
      <c r="R58" s="130"/>
      <c r="S58" s="130"/>
      <c r="T58" s="130"/>
      <c r="U58" s="130"/>
      <c r="V58" s="130"/>
      <c r="W58" s="130"/>
      <c r="X58" s="130"/>
      <c r="Y58" s="80"/>
      <c r="Z58" s="80"/>
      <c r="AA58" s="80"/>
      <c r="AB58" s="80"/>
      <c r="AC58" s="80"/>
      <c r="AD58" s="80"/>
      <c r="AE58" s="78"/>
    </row>
    <row r="59" spans="2:31" ht="17.25" customHeight="1" x14ac:dyDescent="0.2">
      <c r="B59" s="79"/>
      <c r="C59" s="129" t="b">
        <f>INFO.BASICA!C89</f>
        <v>0</v>
      </c>
      <c r="D59" s="365" t="s">
        <v>1401</v>
      </c>
      <c r="E59" s="365"/>
      <c r="F59" s="365"/>
      <c r="G59" s="365"/>
      <c r="H59" s="365"/>
      <c r="I59" s="365"/>
      <c r="N59" s="52"/>
      <c r="O59" s="52"/>
      <c r="P59" s="52"/>
      <c r="Q59" s="55"/>
      <c r="R59" s="55"/>
      <c r="S59" s="55"/>
      <c r="T59" s="55"/>
      <c r="U59" s="55"/>
      <c r="V59" s="55"/>
      <c r="W59" s="55"/>
      <c r="X59" s="55"/>
      <c r="Y59" s="80"/>
      <c r="Z59" s="80"/>
      <c r="AA59" s="80"/>
      <c r="AB59" s="80"/>
      <c r="AC59" s="80"/>
      <c r="AD59" s="80"/>
      <c r="AE59" s="78"/>
    </row>
    <row r="60" spans="2:31" ht="17.25" customHeight="1" x14ac:dyDescent="0.25">
      <c r="B60" s="79"/>
      <c r="C60" s="80"/>
      <c r="D60" s="80"/>
      <c r="E60" s="80"/>
      <c r="F60" s="80"/>
      <c r="G60" s="80"/>
      <c r="H60" s="80"/>
      <c r="I60" s="80"/>
      <c r="J60" s="80"/>
      <c r="K60" s="80"/>
      <c r="L60" s="9"/>
      <c r="M60" s="9"/>
      <c r="N60" s="80"/>
      <c r="O60" s="80"/>
      <c r="P60" s="80"/>
      <c r="Q60" s="80"/>
      <c r="R60" s="80"/>
      <c r="S60" s="80"/>
      <c r="T60" s="80"/>
      <c r="U60" s="80"/>
      <c r="V60" s="80"/>
      <c r="W60" s="80"/>
      <c r="X60" s="80"/>
      <c r="Y60" s="80"/>
      <c r="Z60" s="80"/>
      <c r="AA60" s="80"/>
      <c r="AB60" s="80"/>
      <c r="AC60" s="80"/>
      <c r="AD60" s="80"/>
      <c r="AE60" s="78"/>
    </row>
    <row r="61" spans="2:31" ht="17.25" customHeight="1" x14ac:dyDescent="0.25">
      <c r="B61" s="313" t="s">
        <v>1402</v>
      </c>
      <c r="C61" s="314"/>
      <c r="D61" s="314"/>
      <c r="E61" s="314"/>
      <c r="F61" s="314"/>
      <c r="G61" s="131"/>
      <c r="H61" s="131"/>
      <c r="I61" s="131"/>
      <c r="J61" s="131"/>
      <c r="K61" s="131"/>
      <c r="L61" s="9"/>
      <c r="M61" s="9"/>
      <c r="N61" s="131"/>
      <c r="O61" s="131"/>
      <c r="P61" s="131"/>
      <c r="Q61" s="131"/>
      <c r="R61" s="131"/>
      <c r="S61" s="131"/>
      <c r="T61" s="131"/>
      <c r="U61" s="131"/>
      <c r="V61" s="131"/>
      <c r="W61" s="131"/>
      <c r="X61" s="131"/>
      <c r="Y61" s="131"/>
      <c r="Z61" s="131"/>
      <c r="AA61" s="131"/>
      <c r="AB61" s="131"/>
      <c r="AC61" s="131"/>
      <c r="AD61" s="80"/>
      <c r="AE61" s="78"/>
    </row>
    <row r="62" spans="2:31" ht="17.25" customHeight="1" x14ac:dyDescent="0.25">
      <c r="B62" s="313" t="s">
        <v>1403</v>
      </c>
      <c r="C62" s="314"/>
      <c r="D62" s="314"/>
      <c r="E62" s="314"/>
      <c r="F62" s="314"/>
      <c r="G62" s="119"/>
      <c r="H62" s="9"/>
      <c r="I62" s="9"/>
      <c r="J62" s="9"/>
      <c r="K62" s="9"/>
      <c r="L62" s="9"/>
      <c r="M62" s="9"/>
      <c r="N62" s="9"/>
      <c r="O62" s="9"/>
      <c r="P62" s="9"/>
      <c r="Q62" s="9"/>
      <c r="R62" s="9"/>
      <c r="S62" s="9"/>
      <c r="T62" s="9"/>
      <c r="U62" s="9"/>
      <c r="V62" s="9"/>
      <c r="W62" s="9"/>
      <c r="X62" s="9"/>
      <c r="Y62" s="9"/>
      <c r="Z62" s="9"/>
      <c r="AA62" s="9"/>
      <c r="AB62" s="9"/>
      <c r="AC62" s="9"/>
      <c r="AD62" s="9"/>
      <c r="AE62" s="132"/>
    </row>
    <row r="63" spans="2:31" ht="17.25" customHeight="1" x14ac:dyDescent="0.2">
      <c r="B63" s="79"/>
      <c r="C63" s="315">
        <f>INFO.BASICA!$C$93</f>
        <v>0</v>
      </c>
      <c r="D63" s="315"/>
      <c r="E63" s="315"/>
      <c r="F63" s="315"/>
      <c r="G63" s="315"/>
      <c r="H63" s="315"/>
      <c r="I63" s="315"/>
      <c r="J63" s="315"/>
      <c r="K63" s="315"/>
      <c r="L63" s="315"/>
      <c r="M63" s="315"/>
      <c r="N63" s="315"/>
      <c r="O63" s="315"/>
      <c r="P63" s="315"/>
      <c r="Q63" s="315"/>
      <c r="R63" s="315"/>
      <c r="S63" s="315"/>
      <c r="T63" s="315"/>
      <c r="U63" s="315"/>
      <c r="V63" s="315"/>
      <c r="W63" s="315"/>
      <c r="X63" s="315"/>
      <c r="Y63" s="315"/>
      <c r="Z63" s="315"/>
      <c r="AA63" s="315"/>
      <c r="AB63" s="315"/>
      <c r="AC63" s="315"/>
      <c r="AD63" s="315"/>
      <c r="AE63" s="315"/>
    </row>
    <row r="64" spans="2:31" ht="17.25" customHeight="1" x14ac:dyDescent="0.2">
      <c r="B64" s="79"/>
      <c r="C64" s="315"/>
      <c r="D64" s="315"/>
      <c r="E64" s="315"/>
      <c r="F64" s="315"/>
      <c r="G64" s="315"/>
      <c r="H64" s="315"/>
      <c r="I64" s="315"/>
      <c r="J64" s="315"/>
      <c r="K64" s="315"/>
      <c r="L64" s="315"/>
      <c r="M64" s="315"/>
      <c r="N64" s="315"/>
      <c r="O64" s="315"/>
      <c r="P64" s="315"/>
      <c r="Q64" s="315"/>
      <c r="R64" s="315"/>
      <c r="S64" s="315"/>
      <c r="T64" s="315"/>
      <c r="U64" s="315"/>
      <c r="V64" s="315"/>
      <c r="W64" s="315"/>
      <c r="X64" s="315"/>
      <c r="Y64" s="315"/>
      <c r="Z64" s="315"/>
      <c r="AA64" s="315"/>
      <c r="AB64" s="315"/>
      <c r="AC64" s="315"/>
      <c r="AD64" s="315"/>
      <c r="AE64" s="315"/>
    </row>
    <row r="65" spans="2:31" ht="17.25" customHeight="1" x14ac:dyDescent="0.2">
      <c r="B65" s="79"/>
      <c r="C65" s="315"/>
      <c r="D65" s="315"/>
      <c r="E65" s="315"/>
      <c r="F65" s="315"/>
      <c r="G65" s="315"/>
      <c r="H65" s="315"/>
      <c r="I65" s="315"/>
      <c r="J65" s="315"/>
      <c r="K65" s="315"/>
      <c r="L65" s="315"/>
      <c r="M65" s="315"/>
      <c r="N65" s="315"/>
      <c r="O65" s="315"/>
      <c r="P65" s="315"/>
      <c r="Q65" s="315"/>
      <c r="R65" s="315"/>
      <c r="S65" s="315"/>
      <c r="T65" s="315"/>
      <c r="U65" s="315"/>
      <c r="V65" s="315"/>
      <c r="W65" s="315"/>
      <c r="X65" s="315"/>
      <c r="Y65" s="315"/>
      <c r="Z65" s="315"/>
      <c r="AA65" s="315"/>
      <c r="AB65" s="315"/>
      <c r="AC65" s="315"/>
      <c r="AD65" s="315"/>
      <c r="AE65" s="315"/>
    </row>
    <row r="66" spans="2:31" ht="17.25" customHeight="1" x14ac:dyDescent="0.2">
      <c r="B66" s="79"/>
      <c r="C66" s="315"/>
      <c r="D66" s="315"/>
      <c r="E66" s="315"/>
      <c r="F66" s="315"/>
      <c r="G66" s="315"/>
      <c r="H66" s="315"/>
      <c r="I66" s="315"/>
      <c r="J66" s="315"/>
      <c r="K66" s="315"/>
      <c r="L66" s="315"/>
      <c r="M66" s="315"/>
      <c r="N66" s="315"/>
      <c r="O66" s="315"/>
      <c r="P66" s="315"/>
      <c r="Q66" s="315"/>
      <c r="R66" s="315"/>
      <c r="S66" s="315"/>
      <c r="T66" s="315"/>
      <c r="U66" s="315"/>
      <c r="V66" s="315"/>
      <c r="W66" s="315"/>
      <c r="X66" s="315"/>
      <c r="Y66" s="315"/>
      <c r="Z66" s="315"/>
      <c r="AA66" s="315"/>
      <c r="AB66" s="315"/>
      <c r="AC66" s="315"/>
      <c r="AD66" s="315"/>
      <c r="AE66" s="315"/>
    </row>
    <row r="67" spans="2:31" ht="17.25" customHeight="1" x14ac:dyDescent="0.25">
      <c r="B67" s="79"/>
      <c r="C67" s="9"/>
      <c r="D67" s="9"/>
      <c r="E67" s="9"/>
      <c r="F67" s="9"/>
      <c r="G67" s="9"/>
      <c r="H67" s="9"/>
      <c r="I67" s="9"/>
      <c r="J67" s="9"/>
      <c r="K67" s="9"/>
      <c r="L67" s="9"/>
      <c r="M67" s="9"/>
      <c r="N67" s="9"/>
      <c r="O67" s="9"/>
      <c r="P67" s="9"/>
      <c r="Q67" s="52"/>
      <c r="R67" s="52"/>
      <c r="S67" s="52"/>
      <c r="T67" s="52"/>
      <c r="U67" s="52"/>
      <c r="V67" s="52"/>
      <c r="W67" s="52"/>
      <c r="X67" s="52"/>
      <c r="Y67" s="52"/>
      <c r="Z67" s="52"/>
      <c r="AA67" s="52"/>
      <c r="AB67" s="52"/>
      <c r="AC67" s="52"/>
      <c r="AD67" s="80"/>
      <c r="AE67" s="78"/>
    </row>
    <row r="68" spans="2:31" ht="17.25" customHeight="1" x14ac:dyDescent="0.25">
      <c r="B68" s="125"/>
      <c r="C68" s="1" t="s">
        <v>1404</v>
      </c>
      <c r="D68" s="56"/>
      <c r="E68" s="316"/>
      <c r="F68" s="316"/>
      <c r="G68" s="316"/>
      <c r="H68" s="316"/>
      <c r="I68" s="316"/>
      <c r="J68" s="316"/>
      <c r="K68" s="316"/>
      <c r="L68" s="316"/>
      <c r="M68" s="316"/>
      <c r="N68" s="316"/>
      <c r="O68" s="316"/>
      <c r="P68" s="316"/>
      <c r="Q68" s="316"/>
      <c r="R68" s="316"/>
      <c r="S68" s="316"/>
      <c r="T68" s="316"/>
      <c r="U68" s="316"/>
      <c r="V68" s="316"/>
      <c r="W68" s="316"/>
      <c r="X68" s="316"/>
      <c r="Y68" s="316"/>
      <c r="Z68" s="316"/>
      <c r="AA68" s="316"/>
      <c r="AB68" s="316"/>
      <c r="AC68" s="316"/>
      <c r="AD68" s="316"/>
      <c r="AE68" s="78"/>
    </row>
    <row r="69" spans="2:31" ht="17.25" customHeight="1" x14ac:dyDescent="0.25">
      <c r="B69" s="125"/>
      <c r="C69" s="311" t="s">
        <v>1405</v>
      </c>
      <c r="D69" s="311"/>
      <c r="E69" s="311"/>
      <c r="F69" s="311"/>
      <c r="G69" s="311"/>
      <c r="H69" s="311"/>
      <c r="I69" s="312">
        <f>INFO.BASICA!$I$99</f>
        <v>0</v>
      </c>
      <c r="J69" s="312"/>
      <c r="K69" s="312"/>
      <c r="L69" s="312"/>
      <c r="M69" s="312"/>
      <c r="N69" s="312"/>
      <c r="O69" s="312"/>
      <c r="P69" s="312"/>
      <c r="Q69" s="312"/>
      <c r="R69" s="312"/>
      <c r="S69" s="312"/>
      <c r="T69" s="312"/>
      <c r="U69" s="312"/>
      <c r="V69" s="312"/>
      <c r="W69" s="312"/>
      <c r="X69" s="312"/>
      <c r="Y69" s="312"/>
      <c r="Z69" s="312"/>
      <c r="AA69" s="312"/>
      <c r="AB69" s="312"/>
      <c r="AC69" s="312"/>
      <c r="AD69" s="312"/>
      <c r="AE69" s="78"/>
    </row>
    <row r="70" spans="2:31" s="1" customFormat="1" ht="17.25" customHeight="1" x14ac:dyDescent="0.25">
      <c r="B70" s="79"/>
      <c r="C70" s="311" t="s">
        <v>1406</v>
      </c>
      <c r="D70" s="311"/>
      <c r="E70" s="311"/>
      <c r="F70" s="311"/>
      <c r="G70" s="311"/>
      <c r="H70" s="311"/>
      <c r="I70" s="312">
        <f>INFO.BASICA!$I$100</f>
        <v>0</v>
      </c>
      <c r="J70" s="312"/>
      <c r="K70" s="312"/>
      <c r="L70" s="312"/>
      <c r="M70" s="312"/>
      <c r="N70" s="312"/>
      <c r="O70" s="312"/>
      <c r="P70" s="312"/>
      <c r="Q70" s="312"/>
      <c r="R70" s="312"/>
      <c r="S70" s="312"/>
      <c r="T70" s="312"/>
      <c r="U70" s="312"/>
      <c r="V70" s="312"/>
      <c r="W70" s="317" t="s">
        <v>1407</v>
      </c>
      <c r="X70" s="317"/>
      <c r="Y70" s="317"/>
      <c r="Z70" s="318">
        <f>INFO.BASICA!$Z$100</f>
        <v>0</v>
      </c>
      <c r="AA70" s="318"/>
      <c r="AB70" s="318"/>
      <c r="AC70" s="318"/>
      <c r="AD70" s="318"/>
      <c r="AE70" s="132"/>
    </row>
    <row r="71" spans="2:31" s="1" customFormat="1" ht="17.25" customHeight="1" x14ac:dyDescent="0.25">
      <c r="B71" s="79"/>
      <c r="C71" s="311" t="s">
        <v>1408</v>
      </c>
      <c r="D71" s="311"/>
      <c r="E71" s="311"/>
      <c r="F71" s="311"/>
      <c r="G71" s="311"/>
      <c r="H71" s="311"/>
      <c r="I71" s="312">
        <f>INFO.BASICA!$I$101</f>
        <v>0</v>
      </c>
      <c r="J71" s="312"/>
      <c r="K71" s="312"/>
      <c r="L71" s="312"/>
      <c r="M71" s="312"/>
      <c r="N71" s="312"/>
      <c r="O71" s="312"/>
      <c r="P71" s="312"/>
      <c r="Q71" s="312"/>
      <c r="R71" s="312"/>
      <c r="S71" s="312"/>
      <c r="T71" s="312"/>
      <c r="U71" s="312"/>
      <c r="V71" s="312"/>
      <c r="W71" s="312"/>
      <c r="X71" s="312"/>
      <c r="Y71" s="312"/>
      <c r="Z71" s="312"/>
      <c r="AA71" s="312"/>
      <c r="AB71" s="312"/>
      <c r="AC71" s="312"/>
      <c r="AD71" s="312"/>
      <c r="AE71" s="132"/>
    </row>
    <row r="72" spans="2:31" s="1" customFormat="1" ht="17.25" customHeight="1" x14ac:dyDescent="0.25">
      <c r="B72" s="79"/>
      <c r="C72" s="311" t="s">
        <v>1487</v>
      </c>
      <c r="D72" s="311"/>
      <c r="E72" s="311"/>
      <c r="F72" s="311"/>
      <c r="G72" s="311"/>
      <c r="H72" s="311"/>
      <c r="I72" s="311"/>
      <c r="J72" s="311"/>
      <c r="K72" s="312">
        <f>INFO.BASICA!$K$102</f>
        <v>0</v>
      </c>
      <c r="L72" s="312"/>
      <c r="M72" s="312"/>
      <c r="N72" s="312"/>
      <c r="O72" s="312"/>
      <c r="P72" s="312"/>
      <c r="Q72" s="312"/>
      <c r="R72" s="312"/>
      <c r="S72" s="312"/>
      <c r="T72" s="312"/>
      <c r="U72" s="312"/>
      <c r="V72" s="312"/>
      <c r="W72" s="312"/>
      <c r="X72" s="312"/>
      <c r="Y72" s="312"/>
      <c r="Z72" s="312"/>
      <c r="AA72" s="312"/>
      <c r="AB72" s="312"/>
      <c r="AC72" s="312"/>
      <c r="AD72" s="312"/>
      <c r="AE72" s="132"/>
    </row>
    <row r="73" spans="2:31" s="1" customFormat="1" ht="17.25" customHeight="1" x14ac:dyDescent="0.25">
      <c r="B73" s="125"/>
      <c r="C73" s="9"/>
      <c r="D73" s="9"/>
      <c r="E73" s="9"/>
      <c r="F73" s="9"/>
      <c r="G73" s="9"/>
      <c r="H73" s="9"/>
      <c r="I73" s="9"/>
      <c r="J73" s="9"/>
      <c r="K73" s="9"/>
      <c r="L73" s="9"/>
      <c r="M73" s="9"/>
      <c r="N73" s="9"/>
      <c r="O73" s="9"/>
      <c r="P73" s="9"/>
      <c r="Q73" s="9"/>
      <c r="R73" s="9"/>
      <c r="S73" s="9"/>
      <c r="T73" s="9"/>
      <c r="U73" s="9"/>
      <c r="V73" s="9"/>
      <c r="W73" s="9"/>
      <c r="X73" s="9"/>
      <c r="Y73" s="9"/>
      <c r="Z73" s="9"/>
      <c r="AA73" s="9"/>
      <c r="AB73" s="9"/>
      <c r="AC73" s="9"/>
      <c r="AD73" s="9"/>
      <c r="AE73" s="132"/>
    </row>
    <row r="74" spans="2:31" s="1" customFormat="1" ht="20.25" customHeight="1" x14ac:dyDescent="0.2">
      <c r="B74" s="156"/>
      <c r="C74" s="157"/>
      <c r="D74" s="157"/>
      <c r="E74" s="157"/>
      <c r="F74" s="157"/>
      <c r="G74" s="157"/>
      <c r="H74" s="157"/>
      <c r="I74" s="157"/>
      <c r="J74" s="157"/>
      <c r="K74" s="157"/>
      <c r="L74" s="157"/>
      <c r="M74" s="157"/>
      <c r="N74" s="157"/>
      <c r="O74" s="157"/>
      <c r="P74" s="157"/>
      <c r="Q74" s="157"/>
      <c r="R74" s="157"/>
      <c r="S74" s="157"/>
      <c r="T74" s="157"/>
      <c r="U74" s="157"/>
      <c r="V74" s="157"/>
      <c r="W74" s="157"/>
      <c r="X74" s="157"/>
      <c r="Y74" s="157"/>
      <c r="Z74" s="157"/>
      <c r="AA74" s="157"/>
      <c r="AB74" s="157"/>
      <c r="AC74" s="157"/>
      <c r="AD74" s="157"/>
      <c r="AE74" s="158"/>
    </row>
    <row r="75" spans="2:31" s="1" customFormat="1" ht="20.25" customHeight="1" x14ac:dyDescent="0.2">
      <c r="B75" s="369" t="s">
        <v>1431</v>
      </c>
      <c r="C75" s="369"/>
      <c r="D75" s="369"/>
      <c r="E75" s="369"/>
      <c r="F75" s="369"/>
      <c r="G75" s="369"/>
      <c r="H75" s="369"/>
      <c r="I75" s="369"/>
      <c r="J75" s="369"/>
      <c r="K75" s="369"/>
      <c r="L75" s="369"/>
      <c r="M75" s="369"/>
      <c r="N75" s="369"/>
      <c r="O75" s="369"/>
      <c r="P75" s="369"/>
      <c r="Q75" s="369" t="s">
        <v>1432</v>
      </c>
      <c r="R75" s="369"/>
      <c r="S75" s="369"/>
      <c r="T75" s="369"/>
      <c r="U75" s="369"/>
      <c r="V75" s="369"/>
      <c r="W75" s="369"/>
      <c r="X75" s="369"/>
      <c r="Y75" s="369"/>
      <c r="Z75" s="369" t="s">
        <v>1433</v>
      </c>
      <c r="AA75" s="369"/>
      <c r="AB75" s="369"/>
      <c r="AC75" s="369"/>
      <c r="AD75" s="369"/>
      <c r="AE75" s="369"/>
    </row>
    <row r="76" spans="2:31" s="1" customFormat="1" ht="22.5" customHeight="1" x14ac:dyDescent="0.2">
      <c r="B76" s="375"/>
      <c r="C76" s="375"/>
      <c r="D76" s="375"/>
      <c r="E76" s="375"/>
      <c r="F76" s="375"/>
      <c r="G76" s="375"/>
      <c r="H76" s="375"/>
      <c r="I76" s="375"/>
      <c r="J76" s="375"/>
      <c r="K76" s="375"/>
      <c r="L76" s="375"/>
      <c r="M76" s="375"/>
      <c r="N76" s="375"/>
      <c r="O76" s="375"/>
      <c r="P76" s="375"/>
      <c r="Q76" s="375"/>
      <c r="R76" s="375"/>
      <c r="S76" s="375"/>
      <c r="T76" s="375"/>
      <c r="U76" s="375"/>
      <c r="V76" s="375"/>
      <c r="W76" s="375"/>
      <c r="X76" s="375"/>
      <c r="Y76" s="375"/>
      <c r="Z76" s="375"/>
      <c r="AA76" s="375"/>
      <c r="AB76" s="375"/>
      <c r="AC76" s="375"/>
      <c r="AD76" s="375"/>
      <c r="AE76" s="375"/>
    </row>
    <row r="77" spans="2:31" s="1" customFormat="1" ht="22.5" customHeight="1" x14ac:dyDescent="0.2">
      <c r="B77" s="375"/>
      <c r="C77" s="375"/>
      <c r="D77" s="375"/>
      <c r="E77" s="375"/>
      <c r="F77" s="375"/>
      <c r="G77" s="375"/>
      <c r="H77" s="375"/>
      <c r="I77" s="375"/>
      <c r="J77" s="375"/>
      <c r="K77" s="375"/>
      <c r="L77" s="375"/>
      <c r="M77" s="375"/>
      <c r="N77" s="375"/>
      <c r="O77" s="375"/>
      <c r="P77" s="375"/>
      <c r="Q77" s="375"/>
      <c r="R77" s="375"/>
      <c r="S77" s="375"/>
      <c r="T77" s="375"/>
      <c r="U77" s="375"/>
      <c r="V77" s="375"/>
      <c r="W77" s="375"/>
      <c r="X77" s="375"/>
      <c r="Y77" s="375"/>
      <c r="Z77" s="375"/>
      <c r="AA77" s="375"/>
      <c r="AB77" s="375"/>
      <c r="AC77" s="375"/>
      <c r="AD77" s="375"/>
      <c r="AE77" s="375"/>
    </row>
    <row r="78" spans="2:31" s="1" customFormat="1" ht="22.5" customHeight="1" x14ac:dyDescent="0.2">
      <c r="B78" s="375"/>
      <c r="C78" s="375"/>
      <c r="D78" s="375"/>
      <c r="E78" s="375"/>
      <c r="F78" s="375"/>
      <c r="G78" s="375"/>
      <c r="H78" s="375"/>
      <c r="I78" s="375"/>
      <c r="J78" s="375"/>
      <c r="K78" s="375"/>
      <c r="L78" s="375"/>
      <c r="M78" s="375"/>
      <c r="N78" s="375"/>
      <c r="O78" s="375"/>
      <c r="P78" s="375"/>
      <c r="Q78" s="375"/>
      <c r="R78" s="375"/>
      <c r="S78" s="375"/>
      <c r="T78" s="375"/>
      <c r="U78" s="375"/>
      <c r="V78" s="375"/>
      <c r="W78" s="375"/>
      <c r="X78" s="375"/>
      <c r="Y78" s="375"/>
      <c r="Z78" s="375"/>
      <c r="AA78" s="375"/>
      <c r="AB78" s="375"/>
      <c r="AC78" s="375"/>
      <c r="AD78" s="375"/>
      <c r="AE78" s="375"/>
    </row>
    <row r="79" spans="2:31" s="1" customFormat="1" ht="22.5" customHeight="1" x14ac:dyDescent="0.2">
      <c r="B79" s="375"/>
      <c r="C79" s="375"/>
      <c r="D79" s="375"/>
      <c r="E79" s="375"/>
      <c r="F79" s="375"/>
      <c r="G79" s="375"/>
      <c r="H79" s="375"/>
      <c r="I79" s="375"/>
      <c r="J79" s="375"/>
      <c r="K79" s="375"/>
      <c r="L79" s="375"/>
      <c r="M79" s="375"/>
      <c r="N79" s="375"/>
      <c r="O79" s="375"/>
      <c r="P79" s="375"/>
      <c r="Q79" s="375"/>
      <c r="R79" s="375"/>
      <c r="S79" s="375"/>
      <c r="T79" s="375"/>
      <c r="U79" s="375"/>
      <c r="V79" s="375"/>
      <c r="W79" s="375"/>
      <c r="X79" s="375"/>
      <c r="Y79" s="375"/>
      <c r="Z79" s="375"/>
      <c r="AA79" s="375"/>
      <c r="AB79" s="375"/>
      <c r="AC79" s="375"/>
      <c r="AD79" s="375"/>
      <c r="AE79" s="375"/>
    </row>
    <row r="80" spans="2:31" s="1" customFormat="1" ht="22.5" customHeight="1" x14ac:dyDescent="0.2">
      <c r="B80" s="375"/>
      <c r="C80" s="375"/>
      <c r="D80" s="375"/>
      <c r="E80" s="375"/>
      <c r="F80" s="375"/>
      <c r="G80" s="375"/>
      <c r="H80" s="375"/>
      <c r="I80" s="375"/>
      <c r="J80" s="375"/>
      <c r="K80" s="375"/>
      <c r="L80" s="375"/>
      <c r="M80" s="375"/>
      <c r="N80" s="375"/>
      <c r="O80" s="375"/>
      <c r="P80" s="375"/>
      <c r="Q80" s="375"/>
      <c r="R80" s="375"/>
      <c r="S80" s="375"/>
      <c r="T80" s="375"/>
      <c r="U80" s="375"/>
      <c r="V80" s="375"/>
      <c r="W80" s="375"/>
      <c r="X80" s="375"/>
      <c r="Y80" s="375"/>
      <c r="Z80" s="375"/>
      <c r="AA80" s="375"/>
      <c r="AB80" s="375"/>
      <c r="AC80" s="375"/>
      <c r="AD80" s="375"/>
      <c r="AE80" s="375"/>
    </row>
    <row r="81" spans="2:31" s="1" customFormat="1" ht="22.5" customHeight="1" x14ac:dyDescent="0.2">
      <c r="B81" s="375"/>
      <c r="C81" s="375"/>
      <c r="D81" s="375"/>
      <c r="E81" s="375"/>
      <c r="F81" s="375"/>
      <c r="G81" s="375"/>
      <c r="H81" s="375"/>
      <c r="I81" s="375"/>
      <c r="J81" s="375"/>
      <c r="K81" s="375"/>
      <c r="L81" s="375"/>
      <c r="M81" s="375"/>
      <c r="N81" s="375"/>
      <c r="O81" s="375"/>
      <c r="P81" s="375"/>
      <c r="Q81" s="375"/>
      <c r="R81" s="375"/>
      <c r="S81" s="375"/>
      <c r="T81" s="375"/>
      <c r="U81" s="375"/>
      <c r="V81" s="375"/>
      <c r="W81" s="375"/>
      <c r="X81" s="375"/>
      <c r="Y81" s="375"/>
      <c r="Z81" s="375"/>
      <c r="AA81" s="375"/>
      <c r="AB81" s="375"/>
      <c r="AC81" s="375"/>
      <c r="AD81" s="375"/>
      <c r="AE81" s="375"/>
    </row>
    <row r="82" spans="2:31" s="1" customFormat="1" ht="22.5" customHeight="1" x14ac:dyDescent="0.2">
      <c r="B82" s="375"/>
      <c r="C82" s="375"/>
      <c r="D82" s="375"/>
      <c r="E82" s="375"/>
      <c r="F82" s="375"/>
      <c r="G82" s="375"/>
      <c r="H82" s="375"/>
      <c r="I82" s="375"/>
      <c r="J82" s="375"/>
      <c r="K82" s="375"/>
      <c r="L82" s="375"/>
      <c r="M82" s="375"/>
      <c r="N82" s="375"/>
      <c r="O82" s="375"/>
      <c r="P82" s="375"/>
      <c r="Q82" s="375"/>
      <c r="R82" s="375"/>
      <c r="S82" s="375"/>
      <c r="T82" s="375"/>
      <c r="U82" s="375"/>
      <c r="V82" s="375"/>
      <c r="W82" s="375"/>
      <c r="X82" s="375"/>
      <c r="Y82" s="375"/>
      <c r="Z82" s="375"/>
      <c r="AA82" s="375"/>
      <c r="AB82" s="375"/>
      <c r="AC82" s="375"/>
      <c r="AD82" s="375"/>
      <c r="AE82" s="375"/>
    </row>
    <row r="83" spans="2:31" s="1" customFormat="1" ht="22.5" customHeight="1" x14ac:dyDescent="0.2">
      <c r="B83" s="375"/>
      <c r="C83" s="375"/>
      <c r="D83" s="375"/>
      <c r="E83" s="375"/>
      <c r="F83" s="375"/>
      <c r="G83" s="375"/>
      <c r="H83" s="375"/>
      <c r="I83" s="375"/>
      <c r="J83" s="375"/>
      <c r="K83" s="375"/>
      <c r="L83" s="375"/>
      <c r="M83" s="375"/>
      <c r="N83" s="375"/>
      <c r="O83" s="375"/>
      <c r="P83" s="375"/>
      <c r="Q83" s="375"/>
      <c r="R83" s="375"/>
      <c r="S83" s="375"/>
      <c r="T83" s="375"/>
      <c r="U83" s="375"/>
      <c r="V83" s="375"/>
      <c r="W83" s="375"/>
      <c r="X83" s="375"/>
      <c r="Y83" s="375"/>
      <c r="Z83" s="375"/>
      <c r="AA83" s="375"/>
      <c r="AB83" s="375"/>
      <c r="AC83" s="375"/>
      <c r="AD83" s="375"/>
      <c r="AE83" s="375"/>
    </row>
    <row r="84" spans="2:31" s="1" customFormat="1" ht="22.5" customHeight="1" x14ac:dyDescent="0.2">
      <c r="B84" s="375"/>
      <c r="C84" s="375"/>
      <c r="D84" s="375"/>
      <c r="E84" s="375"/>
      <c r="F84" s="375"/>
      <c r="G84" s="375"/>
      <c r="H84" s="375"/>
      <c r="I84" s="375"/>
      <c r="J84" s="375"/>
      <c r="K84" s="375"/>
      <c r="L84" s="375"/>
      <c r="M84" s="375"/>
      <c r="N84" s="375"/>
      <c r="O84" s="375"/>
      <c r="P84" s="375"/>
      <c r="Q84" s="375"/>
      <c r="R84" s="375"/>
      <c r="S84" s="375"/>
      <c r="T84" s="375"/>
      <c r="U84" s="375"/>
      <c r="V84" s="375"/>
      <c r="W84" s="375"/>
      <c r="X84" s="375"/>
      <c r="Y84" s="375"/>
      <c r="Z84" s="375"/>
      <c r="AA84" s="375"/>
      <c r="AB84" s="375"/>
      <c r="AC84" s="375"/>
      <c r="AD84" s="375"/>
      <c r="AE84" s="375"/>
    </row>
    <row r="85" spans="2:31" s="1" customFormat="1" ht="22.5" customHeight="1" x14ac:dyDescent="0.2">
      <c r="B85" s="375"/>
      <c r="C85" s="375"/>
      <c r="D85" s="375"/>
      <c r="E85" s="375"/>
      <c r="F85" s="375"/>
      <c r="G85" s="375"/>
      <c r="H85" s="375"/>
      <c r="I85" s="375"/>
      <c r="J85" s="375"/>
      <c r="K85" s="375"/>
      <c r="L85" s="375"/>
      <c r="M85" s="375"/>
      <c r="N85" s="375"/>
      <c r="O85" s="375"/>
      <c r="P85" s="375"/>
      <c r="Q85" s="375"/>
      <c r="R85" s="375"/>
      <c r="S85" s="375"/>
      <c r="T85" s="375"/>
      <c r="U85" s="375"/>
      <c r="V85" s="375"/>
      <c r="W85" s="375"/>
      <c r="X85" s="375"/>
      <c r="Y85" s="375"/>
      <c r="Z85" s="375"/>
      <c r="AA85" s="375"/>
      <c r="AB85" s="375"/>
      <c r="AC85" s="375"/>
      <c r="AD85" s="375"/>
      <c r="AE85" s="375"/>
    </row>
    <row r="86" spans="2:31" s="1" customFormat="1" ht="20.25" customHeight="1" x14ac:dyDescent="0.2">
      <c r="B86" s="60"/>
      <c r="C86" s="60"/>
      <c r="D86" s="60"/>
      <c r="E86" s="60"/>
      <c r="F86" s="60"/>
      <c r="G86" s="60"/>
      <c r="H86" s="60"/>
      <c r="I86" s="60"/>
      <c r="J86" s="60"/>
      <c r="K86" s="60"/>
      <c r="L86" s="60"/>
      <c r="M86" s="60"/>
      <c r="N86" s="60"/>
      <c r="O86" s="60"/>
      <c r="P86" s="60"/>
      <c r="Q86" s="60"/>
      <c r="R86" s="60"/>
      <c r="S86" s="60"/>
      <c r="T86" s="60"/>
      <c r="U86" s="60"/>
      <c r="V86" s="60"/>
      <c r="W86" s="60"/>
      <c r="X86" s="60"/>
      <c r="Y86" s="60"/>
      <c r="Z86" s="60"/>
      <c r="AA86" s="60"/>
      <c r="AB86" s="60"/>
      <c r="AC86" s="60"/>
      <c r="AD86" s="60"/>
      <c r="AE86" s="60"/>
    </row>
    <row r="87" spans="2:31" s="1" customFormat="1" ht="20.25" customHeight="1" x14ac:dyDescent="0.2">
      <c r="B87" s="369" t="s">
        <v>1434</v>
      </c>
      <c r="C87" s="369"/>
      <c r="D87" s="369"/>
      <c r="E87" s="369"/>
      <c r="F87" s="369"/>
      <c r="G87" s="369"/>
      <c r="H87" s="369"/>
      <c r="I87" s="369"/>
      <c r="J87" s="369"/>
      <c r="K87" s="369"/>
      <c r="L87" s="369"/>
      <c r="M87" s="369"/>
      <c r="N87" s="369"/>
      <c r="O87" s="369"/>
      <c r="P87" s="369"/>
      <c r="Q87" s="369" t="s">
        <v>1432</v>
      </c>
      <c r="R87" s="369"/>
      <c r="S87" s="369"/>
      <c r="T87" s="369"/>
      <c r="U87" s="369"/>
      <c r="V87" s="369"/>
      <c r="W87" s="369"/>
      <c r="X87" s="369"/>
      <c r="Y87" s="369"/>
      <c r="Z87" s="369" t="s">
        <v>1433</v>
      </c>
      <c r="AA87" s="369"/>
      <c r="AB87" s="369"/>
      <c r="AC87" s="369"/>
      <c r="AD87" s="369"/>
      <c r="AE87" s="369"/>
    </row>
    <row r="88" spans="2:31" s="1" customFormat="1" ht="22.5" customHeight="1" x14ac:dyDescent="0.2">
      <c r="B88" s="375"/>
      <c r="C88" s="375"/>
      <c r="D88" s="375"/>
      <c r="E88" s="375"/>
      <c r="F88" s="375"/>
      <c r="G88" s="375"/>
      <c r="H88" s="375"/>
      <c r="I88" s="375"/>
      <c r="J88" s="375"/>
      <c r="K88" s="375"/>
      <c r="L88" s="375"/>
      <c r="M88" s="375"/>
      <c r="N88" s="375"/>
      <c r="O88" s="375"/>
      <c r="P88" s="375"/>
      <c r="Q88" s="375"/>
      <c r="R88" s="375"/>
      <c r="S88" s="375"/>
      <c r="T88" s="375"/>
      <c r="U88" s="375"/>
      <c r="V88" s="375"/>
      <c r="W88" s="375"/>
      <c r="X88" s="375"/>
      <c r="Y88" s="375"/>
      <c r="Z88" s="375"/>
      <c r="AA88" s="375"/>
      <c r="AB88" s="375"/>
      <c r="AC88" s="375"/>
      <c r="AD88" s="375"/>
      <c r="AE88" s="375"/>
    </row>
    <row r="89" spans="2:31" s="1" customFormat="1" ht="22.5" customHeight="1" x14ac:dyDescent="0.2">
      <c r="B89" s="375"/>
      <c r="C89" s="375"/>
      <c r="D89" s="375"/>
      <c r="E89" s="375"/>
      <c r="F89" s="375"/>
      <c r="G89" s="375"/>
      <c r="H89" s="375"/>
      <c r="I89" s="375"/>
      <c r="J89" s="375"/>
      <c r="K89" s="375"/>
      <c r="L89" s="375"/>
      <c r="M89" s="375"/>
      <c r="N89" s="375"/>
      <c r="O89" s="375"/>
      <c r="P89" s="375"/>
      <c r="Q89" s="375"/>
      <c r="R89" s="375"/>
      <c r="S89" s="375"/>
      <c r="T89" s="375"/>
      <c r="U89" s="375"/>
      <c r="V89" s="375"/>
      <c r="W89" s="375"/>
      <c r="X89" s="375"/>
      <c r="Y89" s="375"/>
      <c r="Z89" s="375"/>
      <c r="AA89" s="375"/>
      <c r="AB89" s="375"/>
      <c r="AC89" s="375"/>
      <c r="AD89" s="375"/>
      <c r="AE89" s="375"/>
    </row>
    <row r="90" spans="2:31" s="1" customFormat="1" ht="22.5" customHeight="1" x14ac:dyDescent="0.2">
      <c r="B90" s="375"/>
      <c r="C90" s="375"/>
      <c r="D90" s="375"/>
      <c r="E90" s="375"/>
      <c r="F90" s="375"/>
      <c r="G90" s="375"/>
      <c r="H90" s="375"/>
      <c r="I90" s="375"/>
      <c r="J90" s="375"/>
      <c r="K90" s="375"/>
      <c r="L90" s="375"/>
      <c r="M90" s="375"/>
      <c r="N90" s="375"/>
      <c r="O90" s="375"/>
      <c r="P90" s="375"/>
      <c r="Q90" s="375"/>
      <c r="R90" s="375"/>
      <c r="S90" s="375"/>
      <c r="T90" s="375"/>
      <c r="U90" s="375"/>
      <c r="V90" s="375"/>
      <c r="W90" s="375"/>
      <c r="X90" s="375"/>
      <c r="Y90" s="375"/>
      <c r="Z90" s="375"/>
      <c r="AA90" s="375"/>
      <c r="AB90" s="375"/>
      <c r="AC90" s="375"/>
      <c r="AD90" s="375"/>
      <c r="AE90" s="375"/>
    </row>
    <row r="91" spans="2:31" s="1" customFormat="1" ht="22.5" customHeight="1" x14ac:dyDescent="0.2">
      <c r="B91" s="375"/>
      <c r="C91" s="375"/>
      <c r="D91" s="375"/>
      <c r="E91" s="375"/>
      <c r="F91" s="375"/>
      <c r="G91" s="375"/>
      <c r="H91" s="375"/>
      <c r="I91" s="375"/>
      <c r="J91" s="375"/>
      <c r="K91" s="375"/>
      <c r="L91" s="375"/>
      <c r="M91" s="375"/>
      <c r="N91" s="375"/>
      <c r="O91" s="375"/>
      <c r="P91" s="375"/>
      <c r="Q91" s="375"/>
      <c r="R91" s="375"/>
      <c r="S91" s="375"/>
      <c r="T91" s="375"/>
      <c r="U91" s="375"/>
      <c r="V91" s="375"/>
      <c r="W91" s="375"/>
      <c r="X91" s="375"/>
      <c r="Y91" s="375"/>
      <c r="Z91" s="375"/>
      <c r="AA91" s="375"/>
      <c r="AB91" s="375"/>
      <c r="AC91" s="375"/>
      <c r="AD91" s="375"/>
      <c r="AE91" s="375"/>
    </row>
    <row r="92" spans="2:31" s="1" customFormat="1" ht="22.5" customHeight="1" x14ac:dyDescent="0.2">
      <c r="B92" s="375"/>
      <c r="C92" s="375"/>
      <c r="D92" s="375"/>
      <c r="E92" s="375"/>
      <c r="F92" s="375"/>
      <c r="G92" s="375"/>
      <c r="H92" s="375"/>
      <c r="I92" s="375"/>
      <c r="J92" s="375"/>
      <c r="K92" s="375"/>
      <c r="L92" s="375"/>
      <c r="M92" s="375"/>
      <c r="N92" s="375"/>
      <c r="O92" s="375"/>
      <c r="P92" s="375"/>
      <c r="Q92" s="375"/>
      <c r="R92" s="375"/>
      <c r="S92" s="375"/>
      <c r="T92" s="375"/>
      <c r="U92" s="375"/>
      <c r="V92" s="375"/>
      <c r="W92" s="375"/>
      <c r="X92" s="375"/>
      <c r="Y92" s="375"/>
      <c r="Z92" s="375"/>
      <c r="AA92" s="375"/>
      <c r="AB92" s="375"/>
      <c r="AC92" s="375"/>
      <c r="AD92" s="375"/>
      <c r="AE92" s="375"/>
    </row>
    <row r="93" spans="2:31" s="1" customFormat="1" ht="22.5" customHeight="1" x14ac:dyDescent="0.2">
      <c r="B93" s="375"/>
      <c r="C93" s="375"/>
      <c r="D93" s="375"/>
      <c r="E93" s="375"/>
      <c r="F93" s="375"/>
      <c r="G93" s="375"/>
      <c r="H93" s="375"/>
      <c r="I93" s="375"/>
      <c r="J93" s="375"/>
      <c r="K93" s="375"/>
      <c r="L93" s="375"/>
      <c r="M93" s="375"/>
      <c r="N93" s="375"/>
      <c r="O93" s="375"/>
      <c r="P93" s="375"/>
      <c r="Q93" s="375"/>
      <c r="R93" s="375"/>
      <c r="S93" s="375"/>
      <c r="T93" s="375"/>
      <c r="U93" s="375"/>
      <c r="V93" s="375"/>
      <c r="W93" s="375"/>
      <c r="X93" s="375"/>
      <c r="Y93" s="375"/>
      <c r="Z93" s="375"/>
      <c r="AA93" s="375"/>
      <c r="AB93" s="375"/>
      <c r="AC93" s="375"/>
      <c r="AD93" s="375"/>
      <c r="AE93" s="375"/>
    </row>
    <row r="94" spans="2:31" s="1" customFormat="1" ht="22.5" customHeight="1" x14ac:dyDescent="0.2">
      <c r="B94" s="375"/>
      <c r="C94" s="375"/>
      <c r="D94" s="375"/>
      <c r="E94" s="375"/>
      <c r="F94" s="375"/>
      <c r="G94" s="375"/>
      <c r="H94" s="375"/>
      <c r="I94" s="375"/>
      <c r="J94" s="375"/>
      <c r="K94" s="375"/>
      <c r="L94" s="375"/>
      <c r="M94" s="375"/>
      <c r="N94" s="375"/>
      <c r="O94" s="375"/>
      <c r="P94" s="375"/>
      <c r="Q94" s="375"/>
      <c r="R94" s="375"/>
      <c r="S94" s="375"/>
      <c r="T94" s="375"/>
      <c r="U94" s="375"/>
      <c r="V94" s="375"/>
      <c r="W94" s="375"/>
      <c r="X94" s="375"/>
      <c r="Y94" s="375"/>
      <c r="Z94" s="375"/>
      <c r="AA94" s="375"/>
      <c r="AB94" s="375"/>
      <c r="AC94" s="375"/>
      <c r="AD94" s="375"/>
      <c r="AE94" s="375"/>
    </row>
    <row r="95" spans="2:31" s="1" customFormat="1" ht="22.5" customHeight="1" x14ac:dyDescent="0.2">
      <c r="B95" s="375"/>
      <c r="C95" s="375"/>
      <c r="D95" s="375"/>
      <c r="E95" s="375"/>
      <c r="F95" s="375"/>
      <c r="G95" s="375"/>
      <c r="H95" s="375"/>
      <c r="I95" s="375"/>
      <c r="J95" s="375"/>
      <c r="K95" s="375"/>
      <c r="L95" s="375"/>
      <c r="M95" s="375"/>
      <c r="N95" s="375"/>
      <c r="O95" s="375"/>
      <c r="P95" s="375"/>
      <c r="Q95" s="375"/>
      <c r="R95" s="375"/>
      <c r="S95" s="375"/>
      <c r="T95" s="375"/>
      <c r="U95" s="375"/>
      <c r="V95" s="375"/>
      <c r="W95" s="375"/>
      <c r="X95" s="375"/>
      <c r="Y95" s="375"/>
      <c r="Z95" s="375"/>
      <c r="AA95" s="375"/>
      <c r="AB95" s="375"/>
      <c r="AC95" s="375"/>
      <c r="AD95" s="375"/>
      <c r="AE95" s="375"/>
    </row>
    <row r="96" spans="2:31" s="1" customFormat="1" ht="22.5" customHeight="1" x14ac:dyDescent="0.2">
      <c r="B96" s="375"/>
      <c r="C96" s="375"/>
      <c r="D96" s="375"/>
      <c r="E96" s="375"/>
      <c r="F96" s="375"/>
      <c r="G96" s="375"/>
      <c r="H96" s="375"/>
      <c r="I96" s="375"/>
      <c r="J96" s="375"/>
      <c r="K96" s="375"/>
      <c r="L96" s="375"/>
      <c r="M96" s="375"/>
      <c r="N96" s="375"/>
      <c r="O96" s="375"/>
      <c r="P96" s="375"/>
      <c r="Q96" s="375"/>
      <c r="R96" s="375"/>
      <c r="S96" s="375"/>
      <c r="T96" s="375"/>
      <c r="U96" s="375"/>
      <c r="V96" s="375"/>
      <c r="W96" s="375"/>
      <c r="X96" s="375"/>
      <c r="Y96" s="375"/>
      <c r="Z96" s="375"/>
      <c r="AA96" s="375"/>
      <c r="AB96" s="375"/>
      <c r="AC96" s="375"/>
      <c r="AD96" s="375"/>
      <c r="AE96" s="375"/>
    </row>
    <row r="97" spans="2:31" s="1" customFormat="1" ht="20.25" customHeight="1" x14ac:dyDescent="0.2">
      <c r="B97" s="60"/>
      <c r="C97" s="60"/>
      <c r="D97" s="60"/>
      <c r="E97" s="60"/>
      <c r="F97" s="60"/>
      <c r="G97" s="60"/>
      <c r="H97" s="60"/>
      <c r="I97" s="60"/>
      <c r="J97" s="60"/>
      <c r="K97" s="60"/>
      <c r="L97" s="60"/>
      <c r="M97" s="60"/>
      <c r="N97" s="60"/>
      <c r="O97" s="60"/>
      <c r="P97" s="60"/>
      <c r="Q97" s="60"/>
      <c r="R97" s="60"/>
      <c r="S97" s="60"/>
      <c r="T97" s="60"/>
      <c r="U97" s="60"/>
      <c r="V97" s="60"/>
      <c r="W97" s="60"/>
      <c r="X97" s="60"/>
      <c r="Y97" s="60"/>
      <c r="Z97" s="60"/>
      <c r="AA97" s="60"/>
      <c r="AB97" s="60"/>
      <c r="AC97" s="60"/>
      <c r="AD97" s="60"/>
      <c r="AE97" s="60"/>
    </row>
    <row r="98" spans="2:31" s="1" customFormat="1" ht="20.25" customHeight="1" x14ac:dyDescent="0.2">
      <c r="B98" s="369" t="s">
        <v>1161</v>
      </c>
      <c r="C98" s="369"/>
      <c r="D98" s="369"/>
      <c r="E98" s="369"/>
      <c r="F98" s="369"/>
      <c r="G98" s="369"/>
      <c r="H98" s="369"/>
      <c r="I98" s="369"/>
      <c r="J98" s="369"/>
      <c r="K98" s="369"/>
      <c r="L98" s="369"/>
      <c r="M98" s="369"/>
      <c r="N98" s="369"/>
      <c r="O98" s="369"/>
      <c r="P98" s="369"/>
      <c r="Q98" s="369" t="s">
        <v>1432</v>
      </c>
      <c r="R98" s="369"/>
      <c r="S98" s="369"/>
      <c r="T98" s="369"/>
      <c r="U98" s="369"/>
      <c r="V98" s="369"/>
      <c r="W98" s="369"/>
      <c r="X98" s="369"/>
      <c r="Y98" s="369"/>
      <c r="Z98" s="369" t="s">
        <v>1433</v>
      </c>
      <c r="AA98" s="369"/>
      <c r="AB98" s="369"/>
      <c r="AC98" s="369"/>
      <c r="AD98" s="369"/>
      <c r="AE98" s="369"/>
    </row>
    <row r="99" spans="2:31" s="1" customFormat="1" ht="20.25" customHeight="1" x14ac:dyDescent="0.2">
      <c r="B99" s="375"/>
      <c r="C99" s="375"/>
      <c r="D99" s="375"/>
      <c r="E99" s="375"/>
      <c r="F99" s="375"/>
      <c r="G99" s="375"/>
      <c r="H99" s="375"/>
      <c r="I99" s="375"/>
      <c r="J99" s="375"/>
      <c r="K99" s="375"/>
      <c r="L99" s="375"/>
      <c r="M99" s="375"/>
      <c r="N99" s="375"/>
      <c r="O99" s="375"/>
      <c r="P99" s="375"/>
      <c r="Q99" s="375"/>
      <c r="R99" s="375"/>
      <c r="S99" s="375"/>
      <c r="T99" s="375"/>
      <c r="U99" s="375"/>
      <c r="V99" s="375"/>
      <c r="W99" s="375"/>
      <c r="X99" s="375"/>
      <c r="Y99" s="375"/>
      <c r="Z99" s="375"/>
      <c r="AA99" s="375"/>
      <c r="AB99" s="375"/>
      <c r="AC99" s="375"/>
      <c r="AD99" s="375"/>
      <c r="AE99" s="375"/>
    </row>
    <row r="100" spans="2:31" s="1" customFormat="1" ht="20.25" customHeight="1" x14ac:dyDescent="0.2">
      <c r="B100" s="375"/>
      <c r="C100" s="375"/>
      <c r="D100" s="375"/>
      <c r="E100" s="375"/>
      <c r="F100" s="375"/>
      <c r="G100" s="375"/>
      <c r="H100" s="375"/>
      <c r="I100" s="375"/>
      <c r="J100" s="375"/>
      <c r="K100" s="375"/>
      <c r="L100" s="375"/>
      <c r="M100" s="375"/>
      <c r="N100" s="375"/>
      <c r="O100" s="375"/>
      <c r="P100" s="375"/>
      <c r="Q100" s="375"/>
      <c r="R100" s="375"/>
      <c r="S100" s="375"/>
      <c r="T100" s="375"/>
      <c r="U100" s="375"/>
      <c r="V100" s="375"/>
      <c r="W100" s="375"/>
      <c r="X100" s="375"/>
      <c r="Y100" s="375"/>
      <c r="Z100" s="375"/>
      <c r="AA100" s="375"/>
      <c r="AB100" s="375"/>
      <c r="AC100" s="375"/>
      <c r="AD100" s="375"/>
      <c r="AE100" s="375"/>
    </row>
    <row r="101" spans="2:31" s="1" customFormat="1" ht="20.25" customHeight="1" x14ac:dyDescent="0.2">
      <c r="B101" s="375"/>
      <c r="C101" s="375"/>
      <c r="D101" s="375"/>
      <c r="E101" s="375"/>
      <c r="F101" s="375"/>
      <c r="G101" s="375"/>
      <c r="H101" s="375"/>
      <c r="I101" s="375"/>
      <c r="J101" s="375"/>
      <c r="K101" s="375"/>
      <c r="L101" s="375"/>
      <c r="M101" s="375"/>
      <c r="N101" s="375"/>
      <c r="O101" s="375"/>
      <c r="P101" s="375"/>
      <c r="Q101" s="375"/>
      <c r="R101" s="375"/>
      <c r="S101" s="375"/>
      <c r="T101" s="375"/>
      <c r="U101" s="375"/>
      <c r="V101" s="375"/>
      <c r="W101" s="375"/>
      <c r="X101" s="375"/>
      <c r="Y101" s="375"/>
      <c r="Z101" s="375"/>
      <c r="AA101" s="375"/>
      <c r="AB101" s="375"/>
      <c r="AC101" s="375"/>
      <c r="AD101" s="375"/>
      <c r="AE101" s="375"/>
    </row>
    <row r="102" spans="2:31" s="1" customFormat="1" ht="20.25" customHeight="1" x14ac:dyDescent="0.2">
      <c r="B102" s="375"/>
      <c r="C102" s="375"/>
      <c r="D102" s="375"/>
      <c r="E102" s="375"/>
      <c r="F102" s="375"/>
      <c r="G102" s="375"/>
      <c r="H102" s="375"/>
      <c r="I102" s="375"/>
      <c r="J102" s="375"/>
      <c r="K102" s="375"/>
      <c r="L102" s="375"/>
      <c r="M102" s="375"/>
      <c r="N102" s="375"/>
      <c r="O102" s="375"/>
      <c r="P102" s="375"/>
      <c r="Q102" s="375"/>
      <c r="R102" s="375"/>
      <c r="S102" s="375"/>
      <c r="T102" s="375"/>
      <c r="U102" s="375"/>
      <c r="V102" s="375"/>
      <c r="W102" s="375"/>
      <c r="X102" s="375"/>
      <c r="Y102" s="375"/>
      <c r="Z102" s="375"/>
      <c r="AA102" s="375"/>
      <c r="AB102" s="375"/>
      <c r="AC102" s="375"/>
      <c r="AD102" s="375"/>
      <c r="AE102" s="375"/>
    </row>
    <row r="103" spans="2:31" s="1" customFormat="1" ht="20.25" customHeight="1" x14ac:dyDescent="0.2">
      <c r="B103" s="375"/>
      <c r="C103" s="375"/>
      <c r="D103" s="375"/>
      <c r="E103" s="375"/>
      <c r="F103" s="375"/>
      <c r="G103" s="375"/>
      <c r="H103" s="375"/>
      <c r="I103" s="375"/>
      <c r="J103" s="375"/>
      <c r="K103" s="375"/>
      <c r="L103" s="375"/>
      <c r="M103" s="375"/>
      <c r="N103" s="375"/>
      <c r="O103" s="375"/>
      <c r="P103" s="375"/>
      <c r="Q103" s="375"/>
      <c r="R103" s="375"/>
      <c r="S103" s="375"/>
      <c r="T103" s="375"/>
      <c r="U103" s="375"/>
      <c r="V103" s="375"/>
      <c r="W103" s="375"/>
      <c r="X103" s="375"/>
      <c r="Y103" s="375"/>
      <c r="Z103" s="375"/>
      <c r="AA103" s="375"/>
      <c r="AB103" s="375"/>
      <c r="AC103" s="375"/>
      <c r="AD103" s="375"/>
      <c r="AE103" s="375"/>
    </row>
    <row r="104" spans="2:31" s="1" customFormat="1" ht="20.25" customHeight="1" x14ac:dyDescent="0.2">
      <c r="B104" s="375"/>
      <c r="C104" s="375"/>
      <c r="D104" s="375"/>
      <c r="E104" s="375"/>
      <c r="F104" s="375"/>
      <c r="G104" s="375"/>
      <c r="H104" s="375"/>
      <c r="I104" s="375"/>
      <c r="J104" s="375"/>
      <c r="K104" s="375"/>
      <c r="L104" s="375"/>
      <c r="M104" s="375"/>
      <c r="N104" s="375"/>
      <c r="O104" s="375"/>
      <c r="P104" s="375"/>
      <c r="Q104" s="375"/>
      <c r="R104" s="375"/>
      <c r="S104" s="375"/>
      <c r="T104" s="375"/>
      <c r="U104" s="375"/>
      <c r="V104" s="375"/>
      <c r="W104" s="375"/>
      <c r="X104" s="375"/>
      <c r="Y104" s="375"/>
      <c r="Z104" s="375"/>
      <c r="AA104" s="375"/>
      <c r="AB104" s="375"/>
      <c r="AC104" s="375"/>
      <c r="AD104" s="375"/>
      <c r="AE104" s="375"/>
    </row>
    <row r="105" spans="2:31" s="1" customFormat="1" ht="20.25" customHeight="1" x14ac:dyDescent="0.2">
      <c r="B105" s="375"/>
      <c r="C105" s="375"/>
      <c r="D105" s="375"/>
      <c r="E105" s="375"/>
      <c r="F105" s="375"/>
      <c r="G105" s="375"/>
      <c r="H105" s="375"/>
      <c r="I105" s="375"/>
      <c r="J105" s="375"/>
      <c r="K105" s="375"/>
      <c r="L105" s="375"/>
      <c r="M105" s="375"/>
      <c r="N105" s="375"/>
      <c r="O105" s="375"/>
      <c r="P105" s="375"/>
      <c r="Q105" s="375"/>
      <c r="R105" s="375"/>
      <c r="S105" s="375"/>
      <c r="T105" s="375"/>
      <c r="U105" s="375"/>
      <c r="V105" s="375"/>
      <c r="W105" s="375"/>
      <c r="X105" s="375"/>
      <c r="Y105" s="375"/>
      <c r="Z105" s="375"/>
      <c r="AA105" s="375"/>
      <c r="AB105" s="375"/>
      <c r="AC105" s="375"/>
      <c r="AD105" s="375"/>
      <c r="AE105" s="375"/>
    </row>
    <row r="106" spans="2:31" s="1" customFormat="1" ht="20.25" customHeight="1" x14ac:dyDescent="0.2">
      <c r="B106" s="375"/>
      <c r="C106" s="375"/>
      <c r="D106" s="375"/>
      <c r="E106" s="375"/>
      <c r="F106" s="375"/>
      <c r="G106" s="375"/>
      <c r="H106" s="375"/>
      <c r="I106" s="375"/>
      <c r="J106" s="375"/>
      <c r="K106" s="375"/>
      <c r="L106" s="375"/>
      <c r="M106" s="375"/>
      <c r="N106" s="375"/>
      <c r="O106" s="375"/>
      <c r="P106" s="375"/>
      <c r="Q106" s="375"/>
      <c r="R106" s="375"/>
      <c r="S106" s="375"/>
      <c r="T106" s="375"/>
      <c r="U106" s="375"/>
      <c r="V106" s="375"/>
      <c r="W106" s="375"/>
      <c r="X106" s="375"/>
      <c r="Y106" s="375"/>
      <c r="Z106" s="375"/>
      <c r="AA106" s="375"/>
      <c r="AB106" s="375"/>
      <c r="AC106" s="375"/>
      <c r="AD106" s="375"/>
      <c r="AE106" s="375"/>
    </row>
    <row r="107" spans="2:31" s="1" customFormat="1" ht="20.25" customHeight="1" x14ac:dyDescent="0.2">
      <c r="B107" s="375"/>
      <c r="C107" s="375"/>
      <c r="D107" s="375"/>
      <c r="E107" s="375"/>
      <c r="F107" s="375"/>
      <c r="G107" s="375"/>
      <c r="H107" s="375"/>
      <c r="I107" s="375"/>
      <c r="J107" s="375"/>
      <c r="K107" s="375"/>
      <c r="L107" s="375"/>
      <c r="M107" s="375"/>
      <c r="N107" s="375"/>
      <c r="O107" s="375"/>
      <c r="P107" s="375"/>
      <c r="Q107" s="375"/>
      <c r="R107" s="375"/>
      <c r="S107" s="375"/>
      <c r="T107" s="375"/>
      <c r="U107" s="375"/>
      <c r="V107" s="375"/>
      <c r="W107" s="375"/>
      <c r="X107" s="375"/>
      <c r="Y107" s="375"/>
      <c r="Z107" s="375"/>
      <c r="AA107" s="375"/>
      <c r="AB107" s="375"/>
      <c r="AC107" s="375"/>
      <c r="AD107" s="375"/>
      <c r="AE107" s="375"/>
    </row>
    <row r="108" spans="2:31" s="1" customFormat="1" ht="20.25" customHeight="1" x14ac:dyDescent="0.2">
      <c r="B108" s="60"/>
      <c r="C108" s="60"/>
      <c r="D108" s="60"/>
      <c r="E108" s="60"/>
      <c r="F108" s="60"/>
      <c r="G108" s="60"/>
      <c r="H108" s="60"/>
      <c r="I108" s="60"/>
      <c r="J108" s="60"/>
      <c r="K108" s="60"/>
      <c r="L108" s="60"/>
      <c r="M108" s="60"/>
      <c r="N108" s="60"/>
      <c r="O108" s="60"/>
      <c r="P108" s="60"/>
      <c r="Q108" s="60"/>
      <c r="R108" s="60"/>
      <c r="S108" s="60"/>
      <c r="T108" s="60"/>
      <c r="U108" s="60"/>
      <c r="V108" s="60"/>
      <c r="W108" s="60"/>
      <c r="X108" s="60"/>
      <c r="Y108" s="60"/>
      <c r="Z108" s="60"/>
      <c r="AA108" s="60"/>
      <c r="AB108" s="60"/>
      <c r="AC108" s="60"/>
      <c r="AD108" s="60"/>
      <c r="AE108" s="60"/>
    </row>
    <row r="109" spans="2:31" s="1" customFormat="1" ht="20.25" customHeight="1" x14ac:dyDescent="0.2">
      <c r="B109" s="166" t="s">
        <v>1488</v>
      </c>
      <c r="C109" s="167"/>
      <c r="D109" s="167"/>
      <c r="E109" s="167"/>
      <c r="F109" s="167"/>
      <c r="G109" s="167"/>
      <c r="H109" s="167"/>
      <c r="I109" s="167"/>
      <c r="J109" s="167"/>
      <c r="K109" s="167"/>
      <c r="L109" s="167"/>
      <c r="M109" s="167"/>
      <c r="N109" s="167"/>
      <c r="O109" s="167"/>
      <c r="P109" s="167"/>
      <c r="Q109" s="167"/>
      <c r="R109" s="167"/>
      <c r="S109" s="167"/>
      <c r="T109" s="167"/>
      <c r="U109" s="167"/>
      <c r="V109" s="167"/>
      <c r="W109" s="167"/>
      <c r="X109" s="167"/>
      <c r="Y109" s="167"/>
      <c r="Z109" s="167"/>
      <c r="AA109" s="167"/>
      <c r="AB109" s="167"/>
      <c r="AC109" s="167"/>
      <c r="AD109" s="167"/>
      <c r="AE109" s="167"/>
    </row>
    <row r="110" spans="2:31" s="1" customFormat="1" ht="12.75" customHeight="1" x14ac:dyDescent="0.2">
      <c r="B110" s="61"/>
      <c r="C110" s="60"/>
      <c r="D110" s="60"/>
      <c r="E110" s="60"/>
      <c r="F110" s="60"/>
      <c r="G110" s="60"/>
      <c r="H110" s="60"/>
      <c r="I110" s="60"/>
      <c r="J110" s="60"/>
      <c r="K110" s="60"/>
      <c r="L110" s="60"/>
      <c r="M110" s="60"/>
      <c r="N110" s="60"/>
      <c r="O110" s="60"/>
      <c r="P110" s="60"/>
      <c r="Q110" s="60"/>
      <c r="R110" s="60"/>
      <c r="S110" s="60"/>
      <c r="T110" s="60"/>
      <c r="U110" s="60"/>
      <c r="V110" s="60"/>
      <c r="W110" s="60"/>
      <c r="X110" s="60"/>
      <c r="Y110" s="60"/>
      <c r="Z110" s="60"/>
      <c r="AA110" s="60"/>
      <c r="AB110" s="60"/>
      <c r="AC110" s="60"/>
      <c r="AD110" s="60"/>
      <c r="AE110" s="60"/>
    </row>
    <row r="111" spans="2:31" s="1" customFormat="1" ht="12.75" customHeight="1" x14ac:dyDescent="0.2">
      <c r="B111" s="168" t="s">
        <v>1489</v>
      </c>
      <c r="C111" s="169"/>
      <c r="D111" s="169"/>
      <c r="E111" s="169"/>
      <c r="F111" s="169"/>
      <c r="G111" s="169"/>
      <c r="H111" s="60"/>
      <c r="I111" s="60"/>
      <c r="J111" s="60"/>
      <c r="K111" s="60"/>
      <c r="L111" s="60"/>
      <c r="M111" s="60"/>
      <c r="N111" s="60"/>
      <c r="O111" s="60"/>
      <c r="P111" s="60"/>
      <c r="Q111" s="60"/>
      <c r="R111" s="60"/>
      <c r="S111" s="60"/>
      <c r="T111" s="60"/>
      <c r="U111" s="60"/>
      <c r="V111" s="60"/>
      <c r="W111" s="60"/>
      <c r="X111" s="60"/>
      <c r="Y111" s="60"/>
      <c r="Z111" s="60"/>
      <c r="AA111" s="60"/>
      <c r="AB111" s="60"/>
      <c r="AC111" s="60"/>
      <c r="AD111" s="60"/>
      <c r="AE111" s="60"/>
    </row>
    <row r="112" spans="2:31" s="1" customFormat="1" ht="12.75" customHeight="1" x14ac:dyDescent="0.2">
      <c r="B112" s="61"/>
      <c r="C112" s="376"/>
      <c r="D112" s="377"/>
      <c r="E112" s="377"/>
      <c r="F112" s="377"/>
      <c r="G112" s="377"/>
      <c r="H112" s="377"/>
      <c r="I112" s="377"/>
      <c r="J112" s="377"/>
      <c r="K112" s="377"/>
      <c r="L112" s="377"/>
      <c r="M112" s="377"/>
      <c r="N112" s="377"/>
      <c r="O112" s="377"/>
      <c r="P112" s="377"/>
      <c r="Q112" s="377"/>
      <c r="R112" s="377"/>
      <c r="S112" s="377"/>
      <c r="T112" s="377"/>
      <c r="U112" s="377"/>
      <c r="V112" s="377"/>
      <c r="W112" s="377"/>
      <c r="X112" s="377"/>
      <c r="Y112" s="377"/>
      <c r="Z112" s="377"/>
      <c r="AA112" s="377"/>
      <c r="AB112" s="377"/>
      <c r="AC112" s="377"/>
      <c r="AD112" s="378"/>
      <c r="AE112" s="60"/>
    </row>
    <row r="113" spans="2:31" s="1" customFormat="1" ht="12.75" customHeight="1" x14ac:dyDescent="0.2">
      <c r="B113" s="61"/>
      <c r="C113" s="379"/>
      <c r="D113" s="380"/>
      <c r="E113" s="380"/>
      <c r="F113" s="380"/>
      <c r="G113" s="380"/>
      <c r="H113" s="380"/>
      <c r="I113" s="380"/>
      <c r="J113" s="380"/>
      <c r="K113" s="380"/>
      <c r="L113" s="380"/>
      <c r="M113" s="380"/>
      <c r="N113" s="380"/>
      <c r="O113" s="380"/>
      <c r="P113" s="380"/>
      <c r="Q113" s="380"/>
      <c r="R113" s="380"/>
      <c r="S113" s="380"/>
      <c r="T113" s="380"/>
      <c r="U113" s="380"/>
      <c r="V113" s="380"/>
      <c r="W113" s="380"/>
      <c r="X113" s="380"/>
      <c r="Y113" s="380"/>
      <c r="Z113" s="380"/>
      <c r="AA113" s="380"/>
      <c r="AB113" s="380"/>
      <c r="AC113" s="380"/>
      <c r="AD113" s="381"/>
      <c r="AE113" s="60"/>
    </row>
    <row r="114" spans="2:31" s="1" customFormat="1" ht="12.75" customHeight="1" x14ac:dyDescent="0.2">
      <c r="B114" s="61"/>
      <c r="C114" s="379"/>
      <c r="D114" s="380"/>
      <c r="E114" s="380"/>
      <c r="F114" s="380"/>
      <c r="G114" s="380"/>
      <c r="H114" s="380"/>
      <c r="I114" s="380"/>
      <c r="J114" s="380"/>
      <c r="K114" s="380"/>
      <c r="L114" s="380"/>
      <c r="M114" s="380"/>
      <c r="N114" s="380"/>
      <c r="O114" s="380"/>
      <c r="P114" s="380"/>
      <c r="Q114" s="380"/>
      <c r="R114" s="380"/>
      <c r="S114" s="380"/>
      <c r="T114" s="380"/>
      <c r="U114" s="380"/>
      <c r="V114" s="380"/>
      <c r="W114" s="380"/>
      <c r="X114" s="380"/>
      <c r="Y114" s="380"/>
      <c r="Z114" s="380"/>
      <c r="AA114" s="380"/>
      <c r="AB114" s="380"/>
      <c r="AC114" s="380"/>
      <c r="AD114" s="381"/>
      <c r="AE114" s="60"/>
    </row>
    <row r="115" spans="2:31" s="1" customFormat="1" ht="12.75" customHeight="1" x14ac:dyDescent="0.2">
      <c r="B115" s="61"/>
      <c r="C115" s="379"/>
      <c r="D115" s="380"/>
      <c r="E115" s="380"/>
      <c r="F115" s="380"/>
      <c r="G115" s="380"/>
      <c r="H115" s="380"/>
      <c r="I115" s="380"/>
      <c r="J115" s="380"/>
      <c r="K115" s="380"/>
      <c r="L115" s="380"/>
      <c r="M115" s="380"/>
      <c r="N115" s="380"/>
      <c r="O115" s="380"/>
      <c r="P115" s="380"/>
      <c r="Q115" s="380"/>
      <c r="R115" s="380"/>
      <c r="S115" s="380"/>
      <c r="T115" s="380"/>
      <c r="U115" s="380"/>
      <c r="V115" s="380"/>
      <c r="W115" s="380"/>
      <c r="X115" s="380"/>
      <c r="Y115" s="380"/>
      <c r="Z115" s="380"/>
      <c r="AA115" s="380"/>
      <c r="AB115" s="380"/>
      <c r="AC115" s="380"/>
      <c r="AD115" s="381"/>
      <c r="AE115" s="60"/>
    </row>
    <row r="116" spans="2:31" s="1" customFormat="1" ht="12.75" customHeight="1" x14ac:dyDescent="0.2">
      <c r="B116" s="61"/>
      <c r="C116" s="379"/>
      <c r="D116" s="380"/>
      <c r="E116" s="380"/>
      <c r="F116" s="380"/>
      <c r="G116" s="380"/>
      <c r="H116" s="380"/>
      <c r="I116" s="380"/>
      <c r="J116" s="380"/>
      <c r="K116" s="380"/>
      <c r="L116" s="380"/>
      <c r="M116" s="380"/>
      <c r="N116" s="380"/>
      <c r="O116" s="380"/>
      <c r="P116" s="380"/>
      <c r="Q116" s="380"/>
      <c r="R116" s="380"/>
      <c r="S116" s="380"/>
      <c r="T116" s="380"/>
      <c r="U116" s="380"/>
      <c r="V116" s="380"/>
      <c r="W116" s="380"/>
      <c r="X116" s="380"/>
      <c r="Y116" s="380"/>
      <c r="Z116" s="380"/>
      <c r="AA116" s="380"/>
      <c r="AB116" s="380"/>
      <c r="AC116" s="380"/>
      <c r="AD116" s="381"/>
      <c r="AE116" s="60"/>
    </row>
    <row r="117" spans="2:31" s="1" customFormat="1" ht="12.75" customHeight="1" x14ac:dyDescent="0.2">
      <c r="B117" s="61"/>
      <c r="C117" s="382"/>
      <c r="D117" s="383"/>
      <c r="E117" s="383"/>
      <c r="F117" s="383"/>
      <c r="G117" s="383"/>
      <c r="H117" s="383"/>
      <c r="I117" s="383"/>
      <c r="J117" s="383"/>
      <c r="K117" s="383"/>
      <c r="L117" s="383"/>
      <c r="M117" s="383"/>
      <c r="N117" s="383"/>
      <c r="O117" s="383"/>
      <c r="P117" s="383"/>
      <c r="Q117" s="383"/>
      <c r="R117" s="383"/>
      <c r="S117" s="383"/>
      <c r="T117" s="383"/>
      <c r="U117" s="383"/>
      <c r="V117" s="383"/>
      <c r="W117" s="383"/>
      <c r="X117" s="383"/>
      <c r="Y117" s="383"/>
      <c r="Z117" s="383"/>
      <c r="AA117" s="383"/>
      <c r="AB117" s="383"/>
      <c r="AC117" s="383"/>
      <c r="AD117" s="384"/>
      <c r="AE117" s="60"/>
    </row>
    <row r="118" spans="2:31" s="1" customFormat="1" ht="12.75" customHeight="1" x14ac:dyDescent="0.2">
      <c r="B118" s="61"/>
      <c r="C118" s="60"/>
      <c r="D118" s="60"/>
      <c r="E118" s="60"/>
      <c r="F118" s="60"/>
      <c r="G118" s="60"/>
      <c r="H118" s="60"/>
      <c r="I118" s="60"/>
      <c r="J118" s="60"/>
      <c r="K118" s="60"/>
      <c r="L118" s="60"/>
      <c r="M118" s="60"/>
      <c r="N118" s="60"/>
      <c r="O118" s="60"/>
      <c r="P118" s="60"/>
      <c r="Q118" s="60"/>
      <c r="R118" s="60"/>
      <c r="S118" s="60"/>
      <c r="T118" s="60"/>
      <c r="U118" s="60"/>
      <c r="V118" s="60"/>
      <c r="W118" s="60"/>
      <c r="X118" s="60"/>
      <c r="Y118" s="60"/>
      <c r="Z118" s="60"/>
      <c r="AA118" s="60"/>
      <c r="AB118" s="60"/>
      <c r="AC118" s="60"/>
      <c r="AD118" s="60"/>
      <c r="AE118" s="60"/>
    </row>
    <row r="119" spans="2:31" s="1" customFormat="1" ht="12.75" customHeight="1" x14ac:dyDescent="0.2">
      <c r="B119" s="168" t="s">
        <v>1490</v>
      </c>
      <c r="C119" s="169"/>
      <c r="D119" s="169"/>
      <c r="E119" s="169"/>
      <c r="F119" s="169"/>
      <c r="G119" s="169"/>
      <c r="H119" s="60"/>
      <c r="I119" s="60"/>
      <c r="J119" s="60"/>
      <c r="K119" s="60"/>
      <c r="L119" s="60"/>
      <c r="M119" s="60"/>
      <c r="N119" s="60"/>
      <c r="O119" s="60"/>
      <c r="P119" s="60"/>
      <c r="Q119" s="60"/>
      <c r="R119" s="60"/>
      <c r="S119" s="60"/>
      <c r="T119" s="60"/>
      <c r="U119" s="60"/>
      <c r="V119" s="60"/>
      <c r="W119" s="60"/>
      <c r="X119" s="60"/>
      <c r="Y119" s="60"/>
      <c r="Z119" s="60"/>
      <c r="AA119" s="60"/>
      <c r="AB119" s="60"/>
      <c r="AC119" s="60"/>
      <c r="AD119" s="60"/>
      <c r="AE119" s="60"/>
    </row>
    <row r="120" spans="2:31" s="1" customFormat="1" ht="12.75" customHeight="1" x14ac:dyDescent="0.2">
      <c r="B120" s="61"/>
      <c r="C120" s="376"/>
      <c r="D120" s="377"/>
      <c r="E120" s="377"/>
      <c r="F120" s="377"/>
      <c r="G120" s="377"/>
      <c r="H120" s="377"/>
      <c r="I120" s="377"/>
      <c r="J120" s="377"/>
      <c r="K120" s="377"/>
      <c r="L120" s="377"/>
      <c r="M120" s="377"/>
      <c r="N120" s="377"/>
      <c r="O120" s="377"/>
      <c r="P120" s="377"/>
      <c r="Q120" s="377"/>
      <c r="R120" s="377"/>
      <c r="S120" s="377"/>
      <c r="T120" s="377"/>
      <c r="U120" s="377"/>
      <c r="V120" s="377"/>
      <c r="W120" s="377"/>
      <c r="X120" s="377"/>
      <c r="Y120" s="377"/>
      <c r="Z120" s="377"/>
      <c r="AA120" s="377"/>
      <c r="AB120" s="377"/>
      <c r="AC120" s="377"/>
      <c r="AD120" s="378"/>
      <c r="AE120" s="60"/>
    </row>
    <row r="121" spans="2:31" s="1" customFormat="1" ht="12.75" customHeight="1" x14ac:dyDescent="0.2">
      <c r="B121" s="61"/>
      <c r="C121" s="379"/>
      <c r="D121" s="380"/>
      <c r="E121" s="380"/>
      <c r="F121" s="380"/>
      <c r="G121" s="380"/>
      <c r="H121" s="380"/>
      <c r="I121" s="380"/>
      <c r="J121" s="380"/>
      <c r="K121" s="380"/>
      <c r="L121" s="380"/>
      <c r="M121" s="380"/>
      <c r="N121" s="380"/>
      <c r="O121" s="380"/>
      <c r="P121" s="380"/>
      <c r="Q121" s="380"/>
      <c r="R121" s="380"/>
      <c r="S121" s="380"/>
      <c r="T121" s="380"/>
      <c r="U121" s="380"/>
      <c r="V121" s="380"/>
      <c r="W121" s="380"/>
      <c r="X121" s="380"/>
      <c r="Y121" s="380"/>
      <c r="Z121" s="380"/>
      <c r="AA121" s="380"/>
      <c r="AB121" s="380"/>
      <c r="AC121" s="380"/>
      <c r="AD121" s="381"/>
      <c r="AE121" s="60"/>
    </row>
    <row r="122" spans="2:31" s="1" customFormat="1" ht="12.75" customHeight="1" x14ac:dyDescent="0.2">
      <c r="B122" s="61"/>
      <c r="C122" s="379"/>
      <c r="D122" s="380"/>
      <c r="E122" s="380"/>
      <c r="F122" s="380"/>
      <c r="G122" s="380"/>
      <c r="H122" s="380"/>
      <c r="I122" s="380"/>
      <c r="J122" s="380"/>
      <c r="K122" s="380"/>
      <c r="L122" s="380"/>
      <c r="M122" s="380"/>
      <c r="N122" s="380"/>
      <c r="O122" s="380"/>
      <c r="P122" s="380"/>
      <c r="Q122" s="380"/>
      <c r="R122" s="380"/>
      <c r="S122" s="380"/>
      <c r="T122" s="380"/>
      <c r="U122" s="380"/>
      <c r="V122" s="380"/>
      <c r="W122" s="380"/>
      <c r="X122" s="380"/>
      <c r="Y122" s="380"/>
      <c r="Z122" s="380"/>
      <c r="AA122" s="380"/>
      <c r="AB122" s="380"/>
      <c r="AC122" s="380"/>
      <c r="AD122" s="381"/>
      <c r="AE122" s="60"/>
    </row>
    <row r="123" spans="2:31" s="1" customFormat="1" ht="12.75" customHeight="1" x14ac:dyDescent="0.2">
      <c r="B123" s="61"/>
      <c r="C123" s="379"/>
      <c r="D123" s="380"/>
      <c r="E123" s="380"/>
      <c r="F123" s="380"/>
      <c r="G123" s="380"/>
      <c r="H123" s="380"/>
      <c r="I123" s="380"/>
      <c r="J123" s="380"/>
      <c r="K123" s="380"/>
      <c r="L123" s="380"/>
      <c r="M123" s="380"/>
      <c r="N123" s="380"/>
      <c r="O123" s="380"/>
      <c r="P123" s="380"/>
      <c r="Q123" s="380"/>
      <c r="R123" s="380"/>
      <c r="S123" s="380"/>
      <c r="T123" s="380"/>
      <c r="U123" s="380"/>
      <c r="V123" s="380"/>
      <c r="W123" s="380"/>
      <c r="X123" s="380"/>
      <c r="Y123" s="380"/>
      <c r="Z123" s="380"/>
      <c r="AA123" s="380"/>
      <c r="AB123" s="380"/>
      <c r="AC123" s="380"/>
      <c r="AD123" s="381"/>
      <c r="AE123" s="60"/>
    </row>
    <row r="124" spans="2:31" s="1" customFormat="1" ht="12.75" customHeight="1" x14ac:dyDescent="0.2">
      <c r="B124" s="61"/>
      <c r="C124" s="379"/>
      <c r="D124" s="380"/>
      <c r="E124" s="380"/>
      <c r="F124" s="380"/>
      <c r="G124" s="380"/>
      <c r="H124" s="380"/>
      <c r="I124" s="380"/>
      <c r="J124" s="380"/>
      <c r="K124" s="380"/>
      <c r="L124" s="380"/>
      <c r="M124" s="380"/>
      <c r="N124" s="380"/>
      <c r="O124" s="380"/>
      <c r="P124" s="380"/>
      <c r="Q124" s="380"/>
      <c r="R124" s="380"/>
      <c r="S124" s="380"/>
      <c r="T124" s="380"/>
      <c r="U124" s="380"/>
      <c r="V124" s="380"/>
      <c r="W124" s="380"/>
      <c r="X124" s="380"/>
      <c r="Y124" s="380"/>
      <c r="Z124" s="380"/>
      <c r="AA124" s="380"/>
      <c r="AB124" s="380"/>
      <c r="AC124" s="380"/>
      <c r="AD124" s="381"/>
      <c r="AE124" s="60"/>
    </row>
    <row r="125" spans="2:31" s="1" customFormat="1" ht="12.75" customHeight="1" x14ac:dyDescent="0.2">
      <c r="B125" s="61"/>
      <c r="C125" s="379"/>
      <c r="D125" s="380"/>
      <c r="E125" s="380"/>
      <c r="F125" s="380"/>
      <c r="G125" s="380"/>
      <c r="H125" s="380"/>
      <c r="I125" s="380"/>
      <c r="J125" s="380"/>
      <c r="K125" s="380"/>
      <c r="L125" s="380"/>
      <c r="M125" s="380"/>
      <c r="N125" s="380"/>
      <c r="O125" s="380"/>
      <c r="P125" s="380"/>
      <c r="Q125" s="380"/>
      <c r="R125" s="380"/>
      <c r="S125" s="380"/>
      <c r="T125" s="380"/>
      <c r="U125" s="380"/>
      <c r="V125" s="380"/>
      <c r="W125" s="380"/>
      <c r="X125" s="380"/>
      <c r="Y125" s="380"/>
      <c r="Z125" s="380"/>
      <c r="AA125" s="380"/>
      <c r="AB125" s="380"/>
      <c r="AC125" s="380"/>
      <c r="AD125" s="381"/>
      <c r="AE125" s="60"/>
    </row>
    <row r="126" spans="2:31" s="1" customFormat="1" ht="12.75" customHeight="1" x14ac:dyDescent="0.2">
      <c r="B126" s="61"/>
      <c r="C126" s="379"/>
      <c r="D126" s="380"/>
      <c r="E126" s="380"/>
      <c r="F126" s="380"/>
      <c r="G126" s="380"/>
      <c r="H126" s="380"/>
      <c r="I126" s="380"/>
      <c r="J126" s="380"/>
      <c r="K126" s="380"/>
      <c r="L126" s="380"/>
      <c r="M126" s="380"/>
      <c r="N126" s="380"/>
      <c r="O126" s="380"/>
      <c r="P126" s="380"/>
      <c r="Q126" s="380"/>
      <c r="R126" s="380"/>
      <c r="S126" s="380"/>
      <c r="T126" s="380"/>
      <c r="U126" s="380"/>
      <c r="V126" s="380"/>
      <c r="W126" s="380"/>
      <c r="X126" s="380"/>
      <c r="Y126" s="380"/>
      <c r="Z126" s="380"/>
      <c r="AA126" s="380"/>
      <c r="AB126" s="380"/>
      <c r="AC126" s="380"/>
      <c r="AD126" s="381"/>
      <c r="AE126" s="60"/>
    </row>
    <row r="127" spans="2:31" s="1" customFormat="1" ht="12.75" customHeight="1" x14ac:dyDescent="0.2">
      <c r="B127" s="61"/>
      <c r="C127" s="379"/>
      <c r="D127" s="380"/>
      <c r="E127" s="380"/>
      <c r="F127" s="380"/>
      <c r="G127" s="380"/>
      <c r="H127" s="380"/>
      <c r="I127" s="380"/>
      <c r="J127" s="380"/>
      <c r="K127" s="380"/>
      <c r="L127" s="380"/>
      <c r="M127" s="380"/>
      <c r="N127" s="380"/>
      <c r="O127" s="380"/>
      <c r="P127" s="380"/>
      <c r="Q127" s="380"/>
      <c r="R127" s="380"/>
      <c r="S127" s="380"/>
      <c r="T127" s="380"/>
      <c r="U127" s="380"/>
      <c r="V127" s="380"/>
      <c r="W127" s="380"/>
      <c r="X127" s="380"/>
      <c r="Y127" s="380"/>
      <c r="Z127" s="380"/>
      <c r="AA127" s="380"/>
      <c r="AB127" s="380"/>
      <c r="AC127" s="380"/>
      <c r="AD127" s="381"/>
      <c r="AE127" s="60"/>
    </row>
    <row r="128" spans="2:31" s="1" customFormat="1" ht="12.75" customHeight="1" x14ac:dyDescent="0.2">
      <c r="B128" s="61"/>
      <c r="C128" s="382"/>
      <c r="D128" s="383"/>
      <c r="E128" s="383"/>
      <c r="F128" s="383"/>
      <c r="G128" s="383"/>
      <c r="H128" s="383"/>
      <c r="I128" s="383"/>
      <c r="J128" s="383"/>
      <c r="K128" s="383"/>
      <c r="L128" s="383"/>
      <c r="M128" s="383"/>
      <c r="N128" s="383"/>
      <c r="O128" s="383"/>
      <c r="P128" s="383"/>
      <c r="Q128" s="383"/>
      <c r="R128" s="383"/>
      <c r="S128" s="383"/>
      <c r="T128" s="383"/>
      <c r="U128" s="383"/>
      <c r="V128" s="383"/>
      <c r="W128" s="383"/>
      <c r="X128" s="383"/>
      <c r="Y128" s="383"/>
      <c r="Z128" s="383"/>
      <c r="AA128" s="383"/>
      <c r="AB128" s="383"/>
      <c r="AC128" s="383"/>
      <c r="AD128" s="384"/>
      <c r="AE128" s="60"/>
    </row>
    <row r="129" spans="2:31" s="1" customFormat="1" ht="12.75" customHeight="1" x14ac:dyDescent="0.2">
      <c r="B129" s="61"/>
      <c r="C129" s="60"/>
      <c r="D129" s="60"/>
      <c r="E129" s="60"/>
      <c r="F129" s="60"/>
      <c r="G129" s="60"/>
      <c r="H129" s="60"/>
      <c r="I129" s="60"/>
      <c r="J129" s="60"/>
      <c r="K129" s="60"/>
      <c r="L129" s="60"/>
      <c r="M129" s="60"/>
      <c r="N129" s="60"/>
      <c r="O129" s="60"/>
      <c r="P129" s="60"/>
      <c r="Q129" s="60"/>
      <c r="R129" s="60"/>
      <c r="S129" s="60"/>
      <c r="T129" s="60"/>
      <c r="U129" s="60"/>
      <c r="V129" s="60"/>
      <c r="W129" s="60"/>
      <c r="X129" s="60"/>
      <c r="Y129" s="60"/>
      <c r="Z129" s="60"/>
      <c r="AA129" s="60"/>
      <c r="AB129" s="60"/>
      <c r="AC129" s="60"/>
      <c r="AD129" s="60"/>
      <c r="AE129" s="60"/>
    </row>
    <row r="130" spans="2:31" s="1" customFormat="1" ht="12.75" customHeight="1" x14ac:dyDescent="0.2">
      <c r="B130" s="385" t="s">
        <v>1491</v>
      </c>
      <c r="C130" s="386"/>
      <c r="D130" s="386"/>
      <c r="E130" s="386"/>
      <c r="F130" s="386"/>
      <c r="G130" s="386"/>
      <c r="H130" s="386"/>
      <c r="I130" s="386"/>
      <c r="J130" s="386"/>
      <c r="K130" s="386"/>
      <c r="L130" s="386"/>
      <c r="M130" s="386"/>
      <c r="N130" s="386"/>
      <c r="O130" s="386"/>
      <c r="P130" s="386"/>
      <c r="Q130" s="386"/>
      <c r="R130" s="386"/>
      <c r="S130" s="386"/>
      <c r="T130" s="386"/>
      <c r="U130" s="386"/>
      <c r="V130" s="386"/>
      <c r="W130" s="386"/>
      <c r="X130" s="386"/>
      <c r="Y130" s="386"/>
      <c r="Z130" s="386"/>
      <c r="AA130" s="386"/>
      <c r="AB130" s="386"/>
      <c r="AC130" s="386"/>
      <c r="AD130" s="386"/>
      <c r="AE130" s="386"/>
    </row>
    <row r="131" spans="2:31" s="1" customFormat="1" ht="12.75" customHeight="1" x14ac:dyDescent="0.2">
      <c r="B131" s="386"/>
      <c r="C131" s="386"/>
      <c r="D131" s="386"/>
      <c r="E131" s="386"/>
      <c r="F131" s="386"/>
      <c r="G131" s="386"/>
      <c r="H131" s="386"/>
      <c r="I131" s="386"/>
      <c r="J131" s="386"/>
      <c r="K131" s="386"/>
      <c r="L131" s="386"/>
      <c r="M131" s="386"/>
      <c r="N131" s="386"/>
      <c r="O131" s="386"/>
      <c r="P131" s="386"/>
      <c r="Q131" s="386"/>
      <c r="R131" s="386"/>
      <c r="S131" s="386"/>
      <c r="T131" s="386"/>
      <c r="U131" s="386"/>
      <c r="V131" s="386"/>
      <c r="W131" s="386"/>
      <c r="X131" s="386"/>
      <c r="Y131" s="386"/>
      <c r="Z131" s="386"/>
      <c r="AA131" s="386"/>
      <c r="AB131" s="386"/>
      <c r="AC131" s="386"/>
      <c r="AD131" s="386"/>
      <c r="AE131" s="386"/>
    </row>
    <row r="132" spans="2:31" s="1" customFormat="1" ht="12.75" customHeight="1" x14ac:dyDescent="0.2">
      <c r="B132" s="386"/>
      <c r="C132" s="386"/>
      <c r="D132" s="386"/>
      <c r="E132" s="386"/>
      <c r="F132" s="386"/>
      <c r="G132" s="386"/>
      <c r="H132" s="386"/>
      <c r="I132" s="386"/>
      <c r="J132" s="386"/>
      <c r="K132" s="386"/>
      <c r="L132" s="386"/>
      <c r="M132" s="386"/>
      <c r="N132" s="386"/>
      <c r="O132" s="386"/>
      <c r="P132" s="386"/>
      <c r="Q132" s="386"/>
      <c r="R132" s="386"/>
      <c r="S132" s="386"/>
      <c r="T132" s="386"/>
      <c r="U132" s="386"/>
      <c r="V132" s="386"/>
      <c r="W132" s="386"/>
      <c r="X132" s="386"/>
      <c r="Y132" s="386"/>
      <c r="Z132" s="386"/>
      <c r="AA132" s="386"/>
      <c r="AB132" s="386"/>
      <c r="AC132" s="386"/>
      <c r="AD132" s="386"/>
      <c r="AE132" s="386"/>
    </row>
    <row r="133" spans="2:31" s="1" customFormat="1" ht="12.75" customHeight="1" x14ac:dyDescent="0.2">
      <c r="B133" s="386"/>
      <c r="C133" s="386"/>
      <c r="D133" s="386"/>
      <c r="E133" s="386"/>
      <c r="F133" s="386"/>
      <c r="G133" s="386"/>
      <c r="H133" s="386"/>
      <c r="I133" s="386"/>
      <c r="J133" s="386"/>
      <c r="K133" s="386"/>
      <c r="L133" s="386"/>
      <c r="M133" s="386"/>
      <c r="N133" s="386"/>
      <c r="O133" s="386"/>
      <c r="P133" s="386"/>
      <c r="Q133" s="386"/>
      <c r="R133" s="386"/>
      <c r="S133" s="386"/>
      <c r="T133" s="386"/>
      <c r="U133" s="386"/>
      <c r="V133" s="386"/>
      <c r="W133" s="386"/>
      <c r="X133" s="386"/>
      <c r="Y133" s="386"/>
      <c r="Z133" s="386"/>
      <c r="AA133" s="386"/>
      <c r="AB133" s="386"/>
      <c r="AC133" s="386"/>
      <c r="AD133" s="386"/>
      <c r="AE133" s="386"/>
    </row>
    <row r="134" spans="2:31" s="1" customFormat="1" ht="12.75" customHeight="1" x14ac:dyDescent="0.2">
      <c r="B134" s="386"/>
      <c r="C134" s="386"/>
      <c r="D134" s="386"/>
      <c r="E134" s="386"/>
      <c r="F134" s="386"/>
      <c r="G134" s="386"/>
      <c r="H134" s="386"/>
      <c r="I134" s="386"/>
      <c r="J134" s="386"/>
      <c r="K134" s="386"/>
      <c r="L134" s="386"/>
      <c r="M134" s="386"/>
      <c r="N134" s="386"/>
      <c r="O134" s="386"/>
      <c r="P134" s="386"/>
      <c r="Q134" s="386"/>
      <c r="R134" s="386"/>
      <c r="S134" s="386"/>
      <c r="T134" s="386"/>
      <c r="U134" s="386"/>
      <c r="V134" s="386"/>
      <c r="W134" s="386"/>
      <c r="X134" s="386"/>
      <c r="Y134" s="386"/>
      <c r="Z134" s="386"/>
      <c r="AA134" s="386"/>
      <c r="AB134" s="386"/>
      <c r="AC134" s="386"/>
      <c r="AD134" s="386"/>
      <c r="AE134" s="386"/>
    </row>
    <row r="135" spans="2:31" s="1" customFormat="1" ht="12.75" customHeight="1" x14ac:dyDescent="0.2">
      <c r="B135" s="61"/>
      <c r="C135" s="60"/>
      <c r="D135" s="60"/>
      <c r="E135" s="60"/>
      <c r="F135" s="60"/>
      <c r="G135" s="60"/>
      <c r="H135" s="60"/>
      <c r="I135" s="60"/>
      <c r="J135" s="60"/>
      <c r="K135" s="60"/>
      <c r="L135" s="60"/>
      <c r="M135" s="60"/>
      <c r="N135" s="60"/>
      <c r="O135" s="60"/>
      <c r="P135" s="60"/>
      <c r="Q135" s="60"/>
      <c r="R135" s="60"/>
      <c r="S135" s="60"/>
      <c r="T135" s="60"/>
      <c r="U135" s="60"/>
      <c r="V135" s="60"/>
      <c r="W135" s="60"/>
      <c r="X135" s="60"/>
      <c r="Y135" s="60"/>
      <c r="Z135" s="60"/>
      <c r="AA135" s="60"/>
      <c r="AB135" s="60"/>
      <c r="AC135" s="60"/>
      <c r="AD135" s="60"/>
      <c r="AE135" s="60"/>
    </row>
    <row r="136" spans="2:31" s="1" customFormat="1" ht="12.75" customHeight="1" x14ac:dyDescent="0.2">
      <c r="B136" s="385" t="s">
        <v>1492</v>
      </c>
      <c r="C136" s="386"/>
      <c r="D136" s="386"/>
      <c r="E136" s="386"/>
      <c r="F136" s="386"/>
      <c r="G136" s="386"/>
      <c r="H136" s="386"/>
      <c r="I136" s="386"/>
      <c r="J136" s="386"/>
      <c r="K136" s="386"/>
      <c r="L136" s="386"/>
      <c r="M136" s="386"/>
      <c r="N136" s="386"/>
      <c r="O136" s="386"/>
      <c r="P136" s="386"/>
      <c r="Q136" s="386"/>
      <c r="R136" s="386"/>
      <c r="S136" s="386"/>
      <c r="T136" s="386"/>
      <c r="U136" s="386"/>
      <c r="V136" s="386"/>
      <c r="W136" s="386"/>
      <c r="X136" s="386"/>
      <c r="Y136" s="386"/>
      <c r="Z136" s="386"/>
      <c r="AA136" s="386"/>
      <c r="AB136" s="386"/>
      <c r="AC136" s="386"/>
      <c r="AD136" s="386"/>
      <c r="AE136" s="386"/>
    </row>
    <row r="137" spans="2:31" s="1" customFormat="1" ht="12.75" customHeight="1" x14ac:dyDescent="0.2">
      <c r="B137" s="386"/>
      <c r="C137" s="386"/>
      <c r="D137" s="386"/>
      <c r="E137" s="386"/>
      <c r="F137" s="386"/>
      <c r="G137" s="386"/>
      <c r="H137" s="386"/>
      <c r="I137" s="386"/>
      <c r="J137" s="386"/>
      <c r="K137" s="386"/>
      <c r="L137" s="386"/>
      <c r="M137" s="386"/>
      <c r="N137" s="386"/>
      <c r="O137" s="386"/>
      <c r="P137" s="386"/>
      <c r="Q137" s="386"/>
      <c r="R137" s="386"/>
      <c r="S137" s="386"/>
      <c r="T137" s="386"/>
      <c r="U137" s="386"/>
      <c r="V137" s="386"/>
      <c r="W137" s="386"/>
      <c r="X137" s="386"/>
      <c r="Y137" s="386"/>
      <c r="Z137" s="386"/>
      <c r="AA137" s="386"/>
      <c r="AB137" s="386"/>
      <c r="AC137" s="386"/>
      <c r="AD137" s="386"/>
      <c r="AE137" s="386"/>
    </row>
    <row r="138" spans="2:31" s="1" customFormat="1" ht="12.75" customHeight="1" x14ac:dyDescent="0.2">
      <c r="B138" s="386"/>
      <c r="C138" s="386"/>
      <c r="D138" s="386"/>
      <c r="E138" s="386"/>
      <c r="F138" s="386"/>
      <c r="G138" s="386"/>
      <c r="H138" s="386"/>
      <c r="I138" s="386"/>
      <c r="J138" s="386"/>
      <c r="K138" s="386"/>
      <c r="L138" s="386"/>
      <c r="M138" s="386"/>
      <c r="N138" s="386"/>
      <c r="O138" s="386"/>
      <c r="P138" s="386"/>
      <c r="Q138" s="386"/>
      <c r="R138" s="386"/>
      <c r="S138" s="386"/>
      <c r="T138" s="386"/>
      <c r="U138" s="386"/>
      <c r="V138" s="386"/>
      <c r="W138" s="386"/>
      <c r="X138" s="386"/>
      <c r="Y138" s="386"/>
      <c r="Z138" s="386"/>
      <c r="AA138" s="386"/>
      <c r="AB138" s="386"/>
      <c r="AC138" s="386"/>
      <c r="AD138" s="386"/>
      <c r="AE138" s="386"/>
    </row>
    <row r="139" spans="2:31" s="1" customFormat="1" ht="12.75" customHeight="1" x14ac:dyDescent="0.2">
      <c r="B139" s="386"/>
      <c r="C139" s="386"/>
      <c r="D139" s="386"/>
      <c r="E139" s="386"/>
      <c r="F139" s="386"/>
      <c r="G139" s="386"/>
      <c r="H139" s="386"/>
      <c r="I139" s="386"/>
      <c r="J139" s="386"/>
      <c r="K139" s="386"/>
      <c r="L139" s="386"/>
      <c r="M139" s="386"/>
      <c r="N139" s="386"/>
      <c r="O139" s="386"/>
      <c r="P139" s="386"/>
      <c r="Q139" s="386"/>
      <c r="R139" s="386"/>
      <c r="S139" s="386"/>
      <c r="T139" s="386"/>
      <c r="U139" s="386"/>
      <c r="V139" s="386"/>
      <c r="W139" s="386"/>
      <c r="X139" s="386"/>
      <c r="Y139" s="386"/>
      <c r="Z139" s="386"/>
      <c r="AA139" s="386"/>
      <c r="AB139" s="386"/>
      <c r="AC139" s="386"/>
      <c r="AD139" s="386"/>
      <c r="AE139" s="386"/>
    </row>
    <row r="140" spans="2:31" s="1" customFormat="1" ht="12.75" customHeight="1" x14ac:dyDescent="0.2">
      <c r="B140" s="386"/>
      <c r="C140" s="386"/>
      <c r="D140" s="386"/>
      <c r="E140" s="386"/>
      <c r="F140" s="386"/>
      <c r="G140" s="386"/>
      <c r="H140" s="386"/>
      <c r="I140" s="386"/>
      <c r="J140" s="386"/>
      <c r="K140" s="386"/>
      <c r="L140" s="386"/>
      <c r="M140" s="386"/>
      <c r="N140" s="386"/>
      <c r="O140" s="386"/>
      <c r="P140" s="386"/>
      <c r="Q140" s="386"/>
      <c r="R140" s="386"/>
      <c r="S140" s="386"/>
      <c r="T140" s="386"/>
      <c r="U140" s="386"/>
      <c r="V140" s="386"/>
      <c r="W140" s="386"/>
      <c r="X140" s="386"/>
      <c r="Y140" s="386"/>
      <c r="Z140" s="386"/>
      <c r="AA140" s="386"/>
      <c r="AB140" s="386"/>
      <c r="AC140" s="386"/>
      <c r="AD140" s="386"/>
      <c r="AE140" s="386"/>
    </row>
    <row r="141" spans="2:31" s="1" customFormat="1" ht="12.75" customHeight="1" x14ac:dyDescent="0.2">
      <c r="B141" s="386"/>
      <c r="C141" s="386"/>
      <c r="D141" s="386"/>
      <c r="E141" s="386"/>
      <c r="F141" s="386"/>
      <c r="G141" s="386"/>
      <c r="H141" s="386"/>
      <c r="I141" s="386"/>
      <c r="J141" s="386"/>
      <c r="K141" s="386"/>
      <c r="L141" s="386"/>
      <c r="M141" s="386"/>
      <c r="N141" s="386"/>
      <c r="O141" s="386"/>
      <c r="P141" s="386"/>
      <c r="Q141" s="386"/>
      <c r="R141" s="386"/>
      <c r="S141" s="386"/>
      <c r="T141" s="386"/>
      <c r="U141" s="386"/>
      <c r="V141" s="386"/>
      <c r="W141" s="386"/>
      <c r="X141" s="386"/>
      <c r="Y141" s="386"/>
      <c r="Z141" s="386"/>
      <c r="AA141" s="386"/>
      <c r="AB141" s="386"/>
      <c r="AC141" s="386"/>
      <c r="AD141" s="386"/>
      <c r="AE141" s="386"/>
    </row>
    <row r="142" spans="2:31" s="1" customFormat="1" ht="12.75" customHeight="1" x14ac:dyDescent="0.2">
      <c r="B142" s="386"/>
      <c r="C142" s="386"/>
      <c r="D142" s="386"/>
      <c r="E142" s="386"/>
      <c r="F142" s="386"/>
      <c r="G142" s="386"/>
      <c r="H142" s="386"/>
      <c r="I142" s="386"/>
      <c r="J142" s="386"/>
      <c r="K142" s="386"/>
      <c r="L142" s="386"/>
      <c r="M142" s="386"/>
      <c r="N142" s="386"/>
      <c r="O142" s="386"/>
      <c r="P142" s="386"/>
      <c r="Q142" s="386"/>
      <c r="R142" s="386"/>
      <c r="S142" s="386"/>
      <c r="T142" s="386"/>
      <c r="U142" s="386"/>
      <c r="V142" s="386"/>
      <c r="W142" s="386"/>
      <c r="X142" s="386"/>
      <c r="Y142" s="386"/>
      <c r="Z142" s="386"/>
      <c r="AA142" s="386"/>
      <c r="AB142" s="386"/>
      <c r="AC142" s="386"/>
      <c r="AD142" s="386"/>
      <c r="AE142" s="386"/>
    </row>
    <row r="143" spans="2:31" s="1" customFormat="1" ht="12.75" customHeight="1" x14ac:dyDescent="0.2">
      <c r="B143" s="386"/>
      <c r="C143" s="386"/>
      <c r="D143" s="386"/>
      <c r="E143" s="386"/>
      <c r="F143" s="386"/>
      <c r="G143" s="386"/>
      <c r="H143" s="386"/>
      <c r="I143" s="386"/>
      <c r="J143" s="386"/>
      <c r="K143" s="386"/>
      <c r="L143" s="386"/>
      <c r="M143" s="386"/>
      <c r="N143" s="386"/>
      <c r="O143" s="386"/>
      <c r="P143" s="386"/>
      <c r="Q143" s="386"/>
      <c r="R143" s="386"/>
      <c r="S143" s="386"/>
      <c r="T143" s="386"/>
      <c r="U143" s="386"/>
      <c r="V143" s="386"/>
      <c r="W143" s="386"/>
      <c r="X143" s="386"/>
      <c r="Y143" s="386"/>
      <c r="Z143" s="386"/>
      <c r="AA143" s="386"/>
      <c r="AB143" s="386"/>
      <c r="AC143" s="386"/>
      <c r="AD143" s="386"/>
      <c r="AE143" s="386"/>
    </row>
    <row r="144" spans="2:31" s="1" customFormat="1" ht="12.75" customHeight="1" x14ac:dyDescent="0.2">
      <c r="B144" s="386"/>
      <c r="C144" s="386"/>
      <c r="D144" s="386"/>
      <c r="E144" s="386"/>
      <c r="F144" s="386"/>
      <c r="G144" s="386"/>
      <c r="H144" s="386"/>
      <c r="I144" s="386"/>
      <c r="J144" s="386"/>
      <c r="K144" s="386"/>
      <c r="L144" s="386"/>
      <c r="M144" s="386"/>
      <c r="N144" s="386"/>
      <c r="O144" s="386"/>
      <c r="P144" s="386"/>
      <c r="Q144" s="386"/>
      <c r="R144" s="386"/>
      <c r="S144" s="386"/>
      <c r="T144" s="386"/>
      <c r="U144" s="386"/>
      <c r="V144" s="386"/>
      <c r="W144" s="386"/>
      <c r="X144" s="386"/>
      <c r="Y144" s="386"/>
      <c r="Z144" s="386"/>
      <c r="AA144" s="386"/>
      <c r="AB144" s="386"/>
      <c r="AC144" s="386"/>
      <c r="AD144" s="386"/>
      <c r="AE144" s="386"/>
    </row>
    <row r="145" spans="2:31" s="1" customFormat="1" ht="12.75" customHeight="1" x14ac:dyDescent="0.2">
      <c r="B145" s="61"/>
      <c r="C145" s="60"/>
      <c r="D145" s="60"/>
      <c r="E145" s="60"/>
      <c r="F145" s="60"/>
      <c r="G145" s="60"/>
      <c r="H145" s="60"/>
      <c r="I145" s="60"/>
      <c r="J145" s="60"/>
      <c r="K145" s="60"/>
      <c r="L145" s="60"/>
      <c r="M145" s="60"/>
      <c r="N145" s="60"/>
      <c r="O145" s="60"/>
      <c r="P145" s="60"/>
      <c r="Q145" s="60"/>
      <c r="R145" s="60"/>
      <c r="S145" s="60"/>
      <c r="T145" s="60"/>
      <c r="U145" s="60"/>
      <c r="V145" s="60"/>
      <c r="W145" s="60"/>
      <c r="X145" s="60"/>
      <c r="Y145" s="60"/>
      <c r="Z145" s="60"/>
      <c r="AA145" s="60"/>
      <c r="AB145" s="60"/>
      <c r="AC145" s="60"/>
      <c r="AD145" s="60"/>
      <c r="AE145" s="60"/>
    </row>
    <row r="146" spans="2:31" s="1" customFormat="1" ht="12.75" customHeight="1" x14ac:dyDescent="0.2">
      <c r="B146" s="385" t="s">
        <v>1493</v>
      </c>
      <c r="C146" s="386"/>
      <c r="D146" s="386"/>
      <c r="E146" s="386"/>
      <c r="F146" s="386"/>
      <c r="G146" s="386"/>
      <c r="H146" s="386"/>
      <c r="I146" s="386"/>
      <c r="J146" s="386"/>
      <c r="K146" s="386"/>
      <c r="L146" s="386"/>
      <c r="M146" s="386"/>
      <c r="N146" s="386"/>
      <c r="O146" s="386"/>
      <c r="P146" s="386"/>
      <c r="Q146" s="386"/>
      <c r="R146" s="386"/>
      <c r="S146" s="386"/>
      <c r="T146" s="386"/>
      <c r="U146" s="386"/>
      <c r="V146" s="386"/>
      <c r="W146" s="386"/>
      <c r="X146" s="386"/>
      <c r="Y146" s="386"/>
      <c r="Z146" s="386"/>
      <c r="AA146" s="386"/>
      <c r="AB146" s="386"/>
      <c r="AC146" s="386"/>
      <c r="AD146" s="386"/>
      <c r="AE146" s="386"/>
    </row>
    <row r="147" spans="2:31" s="1" customFormat="1" ht="12.75" customHeight="1" x14ac:dyDescent="0.2">
      <c r="B147" s="386"/>
      <c r="C147" s="386"/>
      <c r="D147" s="386"/>
      <c r="E147" s="386"/>
      <c r="F147" s="386"/>
      <c r="G147" s="386"/>
      <c r="H147" s="386"/>
      <c r="I147" s="386"/>
      <c r="J147" s="386"/>
      <c r="K147" s="386"/>
      <c r="L147" s="386"/>
      <c r="M147" s="386"/>
      <c r="N147" s="386"/>
      <c r="O147" s="386"/>
      <c r="P147" s="386"/>
      <c r="Q147" s="386"/>
      <c r="R147" s="386"/>
      <c r="S147" s="386"/>
      <c r="T147" s="386"/>
      <c r="U147" s="386"/>
      <c r="V147" s="386"/>
      <c r="W147" s="386"/>
      <c r="X147" s="386"/>
      <c r="Y147" s="386"/>
      <c r="Z147" s="386"/>
      <c r="AA147" s="386"/>
      <c r="AB147" s="386"/>
      <c r="AC147" s="386"/>
      <c r="AD147" s="386"/>
      <c r="AE147" s="386"/>
    </row>
    <row r="148" spans="2:31" s="1" customFormat="1" ht="12.75" customHeight="1" x14ac:dyDescent="0.2">
      <c r="B148" s="386"/>
      <c r="C148" s="386"/>
      <c r="D148" s="386"/>
      <c r="E148" s="386"/>
      <c r="F148" s="386"/>
      <c r="G148" s="386"/>
      <c r="H148" s="386"/>
      <c r="I148" s="386"/>
      <c r="J148" s="386"/>
      <c r="K148" s="386"/>
      <c r="L148" s="386"/>
      <c r="M148" s="386"/>
      <c r="N148" s="386"/>
      <c r="O148" s="386"/>
      <c r="P148" s="386"/>
      <c r="Q148" s="386"/>
      <c r="R148" s="386"/>
      <c r="S148" s="386"/>
      <c r="T148" s="386"/>
      <c r="U148" s="386"/>
      <c r="V148" s="386"/>
      <c r="W148" s="386"/>
      <c r="X148" s="386"/>
      <c r="Y148" s="386"/>
      <c r="Z148" s="386"/>
      <c r="AA148" s="386"/>
      <c r="AB148" s="386"/>
      <c r="AC148" s="386"/>
      <c r="AD148" s="386"/>
      <c r="AE148" s="386"/>
    </row>
    <row r="149" spans="2:31" s="1" customFormat="1" ht="12.75" customHeight="1" x14ac:dyDescent="0.2">
      <c r="B149" s="386"/>
      <c r="C149" s="386"/>
      <c r="D149" s="386"/>
      <c r="E149" s="386"/>
      <c r="F149" s="386"/>
      <c r="G149" s="386"/>
      <c r="H149" s="386"/>
      <c r="I149" s="386"/>
      <c r="J149" s="386"/>
      <c r="K149" s="386"/>
      <c r="L149" s="386"/>
      <c r="M149" s="386"/>
      <c r="N149" s="386"/>
      <c r="O149" s="386"/>
      <c r="P149" s="386"/>
      <c r="Q149" s="386"/>
      <c r="R149" s="386"/>
      <c r="S149" s="386"/>
      <c r="T149" s="386"/>
      <c r="U149" s="386"/>
      <c r="V149" s="386"/>
      <c r="W149" s="386"/>
      <c r="X149" s="386"/>
      <c r="Y149" s="386"/>
      <c r="Z149" s="386"/>
      <c r="AA149" s="386"/>
      <c r="AB149" s="386"/>
      <c r="AC149" s="386"/>
      <c r="AD149" s="386"/>
      <c r="AE149" s="386"/>
    </row>
    <row r="150" spans="2:31" s="1" customFormat="1" ht="12.75" customHeight="1" x14ac:dyDescent="0.2">
      <c r="B150" s="386"/>
      <c r="C150" s="386"/>
      <c r="D150" s="386"/>
      <c r="E150" s="386"/>
      <c r="F150" s="386"/>
      <c r="G150" s="386"/>
      <c r="H150" s="386"/>
      <c r="I150" s="386"/>
      <c r="J150" s="386"/>
      <c r="K150" s="386"/>
      <c r="L150" s="386"/>
      <c r="M150" s="386"/>
      <c r="N150" s="386"/>
      <c r="O150" s="386"/>
      <c r="P150" s="386"/>
      <c r="Q150" s="386"/>
      <c r="R150" s="386"/>
      <c r="S150" s="386"/>
      <c r="T150" s="386"/>
      <c r="U150" s="386"/>
      <c r="V150" s="386"/>
      <c r="W150" s="386"/>
      <c r="X150" s="386"/>
      <c r="Y150" s="386"/>
      <c r="Z150" s="386"/>
      <c r="AA150" s="386"/>
      <c r="AB150" s="386"/>
      <c r="AC150" s="386"/>
      <c r="AD150" s="386"/>
      <c r="AE150" s="386"/>
    </row>
    <row r="151" spans="2:31" s="1" customFormat="1" ht="12.75" customHeight="1" x14ac:dyDescent="0.2">
      <c r="B151" s="386"/>
      <c r="C151" s="386"/>
      <c r="D151" s="386"/>
      <c r="E151" s="386"/>
      <c r="F151" s="386"/>
      <c r="G151" s="386"/>
      <c r="H151" s="386"/>
      <c r="I151" s="386"/>
      <c r="J151" s="386"/>
      <c r="K151" s="386"/>
      <c r="L151" s="386"/>
      <c r="M151" s="386"/>
      <c r="N151" s="386"/>
      <c r="O151" s="386"/>
      <c r="P151" s="386"/>
      <c r="Q151" s="386"/>
      <c r="R151" s="386"/>
      <c r="S151" s="386"/>
      <c r="T151" s="386"/>
      <c r="U151" s="386"/>
      <c r="V151" s="386"/>
      <c r="W151" s="386"/>
      <c r="X151" s="386"/>
      <c r="Y151" s="386"/>
      <c r="Z151" s="386"/>
      <c r="AA151" s="386"/>
      <c r="AB151" s="386"/>
      <c r="AC151" s="386"/>
      <c r="AD151" s="386"/>
      <c r="AE151" s="386"/>
    </row>
    <row r="152" spans="2:31" s="1" customFormat="1" ht="12.75" customHeight="1" x14ac:dyDescent="0.2">
      <c r="B152" s="386"/>
      <c r="C152" s="386"/>
      <c r="D152" s="386"/>
      <c r="E152" s="386"/>
      <c r="F152" s="386"/>
      <c r="G152" s="386"/>
      <c r="H152" s="386"/>
      <c r="I152" s="386"/>
      <c r="J152" s="386"/>
      <c r="K152" s="386"/>
      <c r="L152" s="386"/>
      <c r="M152" s="386"/>
      <c r="N152" s="386"/>
      <c r="O152" s="386"/>
      <c r="P152" s="386"/>
      <c r="Q152" s="386"/>
      <c r="R152" s="386"/>
      <c r="S152" s="386"/>
      <c r="T152" s="386"/>
      <c r="U152" s="386"/>
      <c r="V152" s="386"/>
      <c r="W152" s="386"/>
      <c r="X152" s="386"/>
      <c r="Y152" s="386"/>
      <c r="Z152" s="386"/>
      <c r="AA152" s="386"/>
      <c r="AB152" s="386"/>
      <c r="AC152" s="386"/>
      <c r="AD152" s="386"/>
      <c r="AE152" s="386"/>
    </row>
    <row r="153" spans="2:31" s="1" customFormat="1" ht="12.75" customHeight="1" x14ac:dyDescent="0.2">
      <c r="B153" s="386"/>
      <c r="C153" s="386"/>
      <c r="D153" s="386"/>
      <c r="E153" s="386"/>
      <c r="F153" s="386"/>
      <c r="G153" s="386"/>
      <c r="H153" s="386"/>
      <c r="I153" s="386"/>
      <c r="J153" s="386"/>
      <c r="K153" s="386"/>
      <c r="L153" s="386"/>
      <c r="M153" s="386"/>
      <c r="N153" s="386"/>
      <c r="O153" s="386"/>
      <c r="P153" s="386"/>
      <c r="Q153" s="386"/>
      <c r="R153" s="386"/>
      <c r="S153" s="386"/>
      <c r="T153" s="386"/>
      <c r="U153" s="386"/>
      <c r="V153" s="386"/>
      <c r="W153" s="386"/>
      <c r="X153" s="386"/>
      <c r="Y153" s="386"/>
      <c r="Z153" s="386"/>
      <c r="AA153" s="386"/>
      <c r="AB153" s="386"/>
      <c r="AC153" s="386"/>
      <c r="AD153" s="386"/>
      <c r="AE153" s="386"/>
    </row>
    <row r="154" spans="2:31" s="1" customFormat="1" ht="12.75" customHeight="1" x14ac:dyDescent="0.2">
      <c r="B154" s="386"/>
      <c r="C154" s="386"/>
      <c r="D154" s="386"/>
      <c r="E154" s="386"/>
      <c r="F154" s="386"/>
      <c r="G154" s="386"/>
      <c r="H154" s="386"/>
      <c r="I154" s="386"/>
      <c r="J154" s="386"/>
      <c r="K154" s="386"/>
      <c r="L154" s="386"/>
      <c r="M154" s="386"/>
      <c r="N154" s="386"/>
      <c r="O154" s="386"/>
      <c r="P154" s="386"/>
      <c r="Q154" s="386"/>
      <c r="R154" s="386"/>
      <c r="S154" s="386"/>
      <c r="T154" s="386"/>
      <c r="U154" s="386"/>
      <c r="V154" s="386"/>
      <c r="W154" s="386"/>
      <c r="X154" s="386"/>
      <c r="Y154" s="386"/>
      <c r="Z154" s="386"/>
      <c r="AA154" s="386"/>
      <c r="AB154" s="386"/>
      <c r="AC154" s="386"/>
      <c r="AD154" s="386"/>
      <c r="AE154" s="386"/>
    </row>
    <row r="155" spans="2:31" s="1" customFormat="1" ht="12.75" customHeight="1" x14ac:dyDescent="0.2">
      <c r="B155" s="61"/>
      <c r="C155" s="60"/>
      <c r="D155" s="60"/>
      <c r="E155" s="60"/>
      <c r="F155" s="60"/>
      <c r="G155" s="60"/>
      <c r="H155" s="60"/>
      <c r="I155" s="60"/>
      <c r="J155" s="60"/>
      <c r="K155" s="60"/>
      <c r="L155" s="60"/>
      <c r="M155" s="60"/>
      <c r="N155" s="60"/>
      <c r="O155" s="60"/>
      <c r="P155" s="60"/>
      <c r="Q155" s="60"/>
      <c r="R155" s="60"/>
      <c r="S155" s="60"/>
      <c r="T155" s="60"/>
      <c r="U155" s="60"/>
      <c r="V155" s="60"/>
      <c r="W155" s="60"/>
      <c r="X155" s="60"/>
      <c r="Y155" s="60"/>
      <c r="Z155" s="60"/>
      <c r="AA155" s="60"/>
      <c r="AB155" s="60"/>
      <c r="AC155" s="60"/>
      <c r="AD155" s="60"/>
      <c r="AE155" s="60"/>
    </row>
    <row r="156" spans="2:31" s="1" customFormat="1" ht="12.75" customHeight="1" x14ac:dyDescent="0.2">
      <c r="B156" s="399">
        <f>INFO.BASICA!$B$152</f>
        <v>0</v>
      </c>
      <c r="C156" s="399"/>
      <c r="D156" s="399"/>
      <c r="E156" s="399"/>
      <c r="F156" s="399"/>
      <c r="G156" s="399"/>
      <c r="H156" s="399"/>
      <c r="I156" s="399"/>
      <c r="J156" s="399"/>
      <c r="K156" s="399"/>
      <c r="L156" s="399"/>
      <c r="M156" s="399"/>
      <c r="N156" s="399"/>
      <c r="O156" s="399"/>
      <c r="P156" s="399"/>
      <c r="Q156" s="60"/>
      <c r="R156" s="60"/>
      <c r="S156" s="60"/>
      <c r="T156" s="60"/>
      <c r="U156" s="60"/>
      <c r="V156" s="60"/>
      <c r="W156" s="60"/>
      <c r="X156" s="60"/>
      <c r="Y156" s="60"/>
      <c r="Z156" s="60"/>
      <c r="AA156" s="60"/>
      <c r="AB156" s="60"/>
      <c r="AC156" s="60"/>
      <c r="AD156" s="60"/>
      <c r="AE156" s="60"/>
    </row>
    <row r="157" spans="2:31" s="1" customFormat="1" ht="12.75" customHeight="1" x14ac:dyDescent="0.2">
      <c r="B157" s="399"/>
      <c r="C157" s="399"/>
      <c r="D157" s="399"/>
      <c r="E157" s="399"/>
      <c r="F157" s="399"/>
      <c r="G157" s="399"/>
      <c r="H157" s="399"/>
      <c r="I157" s="399"/>
      <c r="J157" s="399"/>
      <c r="K157" s="399"/>
      <c r="L157" s="399"/>
      <c r="M157" s="399"/>
      <c r="N157" s="399"/>
      <c r="O157" s="399"/>
      <c r="P157" s="399"/>
      <c r="Q157" s="60"/>
      <c r="R157" s="60"/>
      <c r="S157" s="60"/>
      <c r="T157" s="60"/>
      <c r="U157" s="60"/>
      <c r="V157" s="60"/>
      <c r="W157" s="60"/>
      <c r="X157" s="60"/>
      <c r="Y157" s="60"/>
      <c r="Z157" s="60"/>
      <c r="AA157" s="60"/>
      <c r="AB157" s="60"/>
      <c r="AC157" s="60"/>
      <c r="AD157" s="60"/>
      <c r="AE157" s="60"/>
    </row>
    <row r="158" spans="2:31" s="1" customFormat="1" ht="12.75" customHeight="1" x14ac:dyDescent="0.2">
      <c r="B158" s="399"/>
      <c r="C158" s="399"/>
      <c r="D158" s="399"/>
      <c r="E158" s="399"/>
      <c r="F158" s="399"/>
      <c r="G158" s="399"/>
      <c r="H158" s="399"/>
      <c r="I158" s="399"/>
      <c r="J158" s="399"/>
      <c r="K158" s="399"/>
      <c r="L158" s="399"/>
      <c r="M158" s="399"/>
      <c r="N158" s="399"/>
      <c r="O158" s="399"/>
      <c r="P158" s="399"/>
      <c r="Q158" s="60"/>
      <c r="R158" s="60"/>
      <c r="S158" s="60"/>
      <c r="T158" s="60"/>
      <c r="U158" s="60"/>
      <c r="V158" s="60"/>
      <c r="W158" s="60"/>
      <c r="X158" s="60"/>
      <c r="Y158" s="60"/>
      <c r="Z158" s="60"/>
      <c r="AA158" s="60"/>
      <c r="AB158" s="60"/>
      <c r="AC158" s="60"/>
      <c r="AD158" s="60"/>
      <c r="AE158" s="60"/>
    </row>
    <row r="159" spans="2:31" s="1" customFormat="1" ht="12.75" customHeight="1" x14ac:dyDescent="0.2">
      <c r="B159" s="399"/>
      <c r="C159" s="399"/>
      <c r="D159" s="399"/>
      <c r="E159" s="399"/>
      <c r="F159" s="399"/>
      <c r="G159" s="399"/>
      <c r="H159" s="399"/>
      <c r="I159" s="399"/>
      <c r="J159" s="399"/>
      <c r="K159" s="399"/>
      <c r="L159" s="399"/>
      <c r="M159" s="399"/>
      <c r="N159" s="399"/>
      <c r="O159" s="399"/>
      <c r="P159" s="399"/>
      <c r="Q159" s="60"/>
      <c r="R159" s="60"/>
      <c r="S159" s="60"/>
      <c r="T159" s="60"/>
      <c r="U159" s="60"/>
      <c r="V159" s="60"/>
      <c r="W159" s="60"/>
      <c r="X159" s="60"/>
      <c r="Y159" s="60"/>
      <c r="Z159" s="60"/>
      <c r="AA159" s="60"/>
      <c r="AB159" s="60"/>
      <c r="AC159" s="60"/>
      <c r="AD159" s="60"/>
      <c r="AE159" s="60"/>
    </row>
    <row r="160" spans="2:31" s="1" customFormat="1" ht="12.75" customHeight="1" x14ac:dyDescent="0.2">
      <c r="B160" s="399"/>
      <c r="C160" s="399"/>
      <c r="D160" s="399"/>
      <c r="E160" s="399"/>
      <c r="F160" s="399"/>
      <c r="G160" s="399"/>
      <c r="H160" s="399"/>
      <c r="I160" s="399"/>
      <c r="J160" s="399"/>
      <c r="K160" s="399"/>
      <c r="L160" s="399"/>
      <c r="M160" s="399"/>
      <c r="N160" s="399"/>
      <c r="O160" s="399"/>
      <c r="P160" s="399"/>
      <c r="X160" s="60"/>
      <c r="Y160" s="60"/>
      <c r="Z160" s="60"/>
      <c r="AA160" s="60"/>
      <c r="AB160" s="60"/>
      <c r="AC160" s="60"/>
      <c r="AD160" s="60"/>
      <c r="AE160" s="60"/>
    </row>
    <row r="161" spans="2:31" s="1" customFormat="1" ht="12.75" customHeight="1" x14ac:dyDescent="0.2">
      <c r="B161" s="387" t="s">
        <v>1368</v>
      </c>
      <c r="C161" s="388"/>
      <c r="D161" s="388"/>
      <c r="E161" s="388"/>
      <c r="F161" s="388"/>
      <c r="G161" s="396">
        <f>INFO.BASICA!$H$159</f>
        <v>0</v>
      </c>
      <c r="H161" s="397"/>
      <c r="I161" s="397"/>
      <c r="J161" s="397"/>
      <c r="K161" s="397"/>
      <c r="L161" s="397"/>
      <c r="M161" s="398"/>
      <c r="N161" s="60"/>
      <c r="O161" s="60"/>
      <c r="P161" s="60"/>
      <c r="T161" s="60"/>
      <c r="U161" s="60"/>
      <c r="V161" s="60"/>
      <c r="W161" s="60"/>
      <c r="X161" s="60"/>
      <c r="Y161" s="60"/>
      <c r="Z161" s="60"/>
      <c r="AA161" s="60"/>
      <c r="AB161" s="60"/>
      <c r="AC161" s="60"/>
      <c r="AD161" s="60"/>
      <c r="AE161" s="60"/>
    </row>
    <row r="162" spans="2:31" s="1" customFormat="1" ht="12.75" customHeight="1" x14ac:dyDescent="0.2">
      <c r="B162" s="387" t="s">
        <v>1369</v>
      </c>
      <c r="C162" s="388"/>
      <c r="D162" s="388"/>
      <c r="E162" s="388"/>
      <c r="F162" s="391">
        <f>INFO.BASICA!$F$160</f>
        <v>0</v>
      </c>
      <c r="G162" s="392"/>
      <c r="H162" s="392"/>
      <c r="I162" s="392"/>
      <c r="J162" s="392"/>
      <c r="K162" s="392"/>
      <c r="L162" s="392"/>
      <c r="M162" s="60"/>
      <c r="N162" s="60"/>
      <c r="O162" s="60"/>
      <c r="P162" s="60"/>
      <c r="T162" s="60"/>
      <c r="U162" s="60"/>
      <c r="V162" s="60"/>
      <c r="W162" s="60"/>
      <c r="X162" s="60"/>
      <c r="Y162" s="60"/>
      <c r="Z162" s="60"/>
      <c r="AA162" s="60"/>
      <c r="AB162" s="60"/>
      <c r="AC162" s="60"/>
      <c r="AD162" s="60"/>
      <c r="AE162" s="60"/>
    </row>
    <row r="163" spans="2:31" s="1" customFormat="1" ht="12.75" customHeight="1" x14ac:dyDescent="0.2">
      <c r="B163" s="387" t="s">
        <v>1371</v>
      </c>
      <c r="C163" s="388"/>
      <c r="D163" s="388"/>
      <c r="E163" s="388"/>
      <c r="F163" s="389">
        <f>INFO.BASICA!$F$161</f>
        <v>0</v>
      </c>
      <c r="G163" s="390"/>
      <c r="H163" s="390"/>
      <c r="I163" s="390"/>
      <c r="J163" s="390"/>
      <c r="K163" s="390"/>
      <c r="L163" s="390"/>
      <c r="M163" s="60"/>
      <c r="N163" s="60"/>
      <c r="O163" s="60"/>
      <c r="P163" s="60"/>
      <c r="Q163" s="60"/>
      <c r="R163" s="60"/>
      <c r="S163" s="60"/>
      <c r="T163" s="60"/>
      <c r="U163" s="60"/>
      <c r="V163" s="60"/>
      <c r="W163" s="60"/>
      <c r="X163" s="60"/>
      <c r="Y163" s="60"/>
      <c r="Z163" s="60"/>
      <c r="AA163" s="60"/>
      <c r="AB163" s="60"/>
      <c r="AC163" s="60"/>
      <c r="AD163" s="60"/>
      <c r="AE163" s="60"/>
    </row>
    <row r="164" spans="2:31" s="1" customFormat="1" ht="12.75" customHeight="1" x14ac:dyDescent="0.2">
      <c r="B164" s="61"/>
      <c r="C164" s="60"/>
      <c r="D164" s="60"/>
      <c r="E164" s="60"/>
      <c r="F164" s="60"/>
      <c r="G164" s="60"/>
      <c r="H164" s="60"/>
      <c r="I164" s="60"/>
      <c r="J164" s="60"/>
      <c r="K164" s="60"/>
      <c r="L164" s="60"/>
      <c r="M164" s="60"/>
      <c r="N164" s="60"/>
      <c r="O164" s="60"/>
      <c r="P164" s="60"/>
      <c r="Q164" s="60"/>
      <c r="R164" s="60"/>
      <c r="S164" s="60"/>
      <c r="T164" s="60"/>
      <c r="U164" s="60"/>
      <c r="V164" s="60"/>
      <c r="W164" s="60"/>
      <c r="X164" s="60"/>
      <c r="Y164" s="60"/>
      <c r="Z164" s="60"/>
      <c r="AA164" s="60"/>
      <c r="AB164" s="60"/>
      <c r="AC164" s="60"/>
      <c r="AD164" s="60"/>
      <c r="AE164" s="60"/>
    </row>
    <row r="165" spans="2:31" s="1" customFormat="1" ht="12.75" customHeight="1" x14ac:dyDescent="0.2">
      <c r="B165" s="61"/>
      <c r="C165" s="60"/>
      <c r="D165" s="60"/>
      <c r="E165" s="60"/>
      <c r="F165" s="60"/>
      <c r="G165" s="60"/>
      <c r="H165" s="60"/>
      <c r="I165" s="60"/>
      <c r="J165" s="60"/>
      <c r="K165" s="60"/>
      <c r="L165" s="60"/>
      <c r="M165" s="60"/>
      <c r="N165" s="60"/>
      <c r="O165" s="60"/>
      <c r="P165" s="60"/>
      <c r="Q165" s="60"/>
      <c r="R165" s="60"/>
      <c r="S165" s="60"/>
      <c r="T165" s="60"/>
      <c r="U165" s="60"/>
      <c r="V165" s="60"/>
      <c r="W165" s="60"/>
      <c r="X165" s="60"/>
      <c r="Y165" s="60"/>
      <c r="Z165" s="60"/>
      <c r="AA165" s="60"/>
      <c r="AB165" s="60"/>
      <c r="AC165" s="60"/>
      <c r="AD165" s="60"/>
      <c r="AE165" s="60"/>
    </row>
    <row r="166" spans="2:31" s="1" customFormat="1" ht="12.75" customHeight="1" x14ac:dyDescent="0.2">
      <c r="B166" s="61"/>
      <c r="C166" s="60"/>
      <c r="D166" s="60"/>
      <c r="E166" s="60"/>
      <c r="F166" s="60"/>
      <c r="G166" s="60"/>
      <c r="H166" s="60"/>
      <c r="I166" s="60"/>
      <c r="J166" s="60"/>
      <c r="K166" s="60"/>
      <c r="L166" s="60"/>
      <c r="M166" s="60"/>
      <c r="N166" s="60"/>
      <c r="O166" s="60"/>
      <c r="P166" s="60"/>
      <c r="Q166" s="60"/>
      <c r="R166" s="60"/>
      <c r="S166" s="60"/>
      <c r="T166" s="60"/>
      <c r="U166" s="60"/>
      <c r="V166" s="60"/>
      <c r="W166" s="60"/>
      <c r="X166" s="60"/>
      <c r="Y166" s="60"/>
      <c r="Z166" s="60"/>
      <c r="AA166" s="60"/>
      <c r="AB166" s="60"/>
      <c r="AC166" s="60"/>
      <c r="AD166" s="60"/>
      <c r="AE166" s="60"/>
    </row>
    <row r="167" spans="2:31" s="1" customFormat="1" ht="12.75" customHeight="1" x14ac:dyDescent="0.2">
      <c r="B167" s="61"/>
      <c r="C167" s="60"/>
      <c r="D167" s="60"/>
      <c r="E167" s="60"/>
      <c r="F167" s="60"/>
      <c r="G167" s="60"/>
      <c r="H167" s="60"/>
      <c r="I167" s="60"/>
      <c r="J167" s="60"/>
      <c r="K167" s="60"/>
      <c r="L167" s="60"/>
      <c r="M167" s="60"/>
      <c r="N167" s="60"/>
      <c r="O167" s="60"/>
      <c r="P167" s="60"/>
      <c r="Q167" s="60"/>
      <c r="R167" s="60"/>
      <c r="S167" s="60"/>
      <c r="T167" s="60"/>
      <c r="U167" s="60"/>
      <c r="V167" s="60"/>
      <c r="W167" s="60"/>
      <c r="X167" s="60"/>
      <c r="Y167" s="60"/>
      <c r="Z167" s="60"/>
      <c r="AA167" s="60"/>
      <c r="AB167" s="60"/>
      <c r="AC167" s="60"/>
      <c r="AD167" s="60"/>
      <c r="AE167" s="60"/>
    </row>
    <row r="168" spans="2:31" s="1" customFormat="1" ht="12.75" customHeight="1" x14ac:dyDescent="0.2">
      <c r="B168" s="61"/>
      <c r="C168" s="60"/>
      <c r="D168" s="60"/>
      <c r="E168" s="60"/>
      <c r="F168" s="60"/>
      <c r="G168" s="60"/>
      <c r="H168" s="60"/>
      <c r="I168" s="60"/>
      <c r="J168" s="60"/>
      <c r="K168" s="60"/>
      <c r="L168" s="60"/>
      <c r="M168" s="60"/>
      <c r="N168" s="60"/>
      <c r="O168" s="60"/>
      <c r="P168" s="60"/>
      <c r="Q168" s="60"/>
      <c r="R168" s="60"/>
      <c r="S168" s="60"/>
      <c r="T168" s="60"/>
      <c r="U168" s="60"/>
      <c r="V168" s="60"/>
      <c r="W168" s="60"/>
      <c r="X168" s="60"/>
      <c r="Y168" s="60"/>
      <c r="Z168" s="60"/>
      <c r="AA168" s="60"/>
      <c r="AB168" s="60"/>
      <c r="AC168" s="60"/>
      <c r="AD168" s="60"/>
      <c r="AE168" s="60"/>
    </row>
    <row r="169" spans="2:31" s="1" customFormat="1" ht="12.75" customHeight="1" x14ac:dyDescent="0.2">
      <c r="B169" s="61"/>
      <c r="C169" s="60"/>
      <c r="D169" s="60"/>
      <c r="E169" s="60"/>
      <c r="F169" s="60"/>
      <c r="G169" s="60"/>
      <c r="H169" s="60"/>
      <c r="I169" s="60"/>
      <c r="J169" s="60"/>
      <c r="K169" s="60"/>
      <c r="L169" s="60"/>
      <c r="M169" s="60"/>
      <c r="N169" s="60"/>
      <c r="O169" s="60"/>
      <c r="P169" s="60"/>
      <c r="Q169" s="60"/>
      <c r="R169" s="60"/>
      <c r="S169" s="60"/>
      <c r="T169" s="60"/>
      <c r="U169" s="60"/>
      <c r="V169" s="60"/>
      <c r="W169" s="60"/>
      <c r="X169" s="60"/>
      <c r="Y169" s="60"/>
      <c r="Z169" s="60"/>
      <c r="AA169" s="60"/>
      <c r="AB169" s="60"/>
      <c r="AC169" s="60"/>
      <c r="AD169" s="60"/>
      <c r="AE169" s="60"/>
    </row>
    <row r="170" spans="2:31" s="1" customFormat="1" ht="12.75" customHeight="1" x14ac:dyDescent="0.2">
      <c r="B170" s="61"/>
      <c r="C170" s="60"/>
      <c r="D170" s="60"/>
      <c r="E170" s="60"/>
      <c r="F170" s="60"/>
      <c r="G170" s="60"/>
      <c r="H170" s="60"/>
      <c r="I170" s="60"/>
      <c r="J170" s="60"/>
      <c r="K170" s="60"/>
      <c r="L170" s="60"/>
      <c r="M170" s="60"/>
      <c r="N170" s="60"/>
      <c r="O170" s="60"/>
      <c r="P170" s="60"/>
      <c r="Q170" s="60"/>
      <c r="R170" s="60"/>
      <c r="S170" s="60"/>
      <c r="T170" s="60"/>
      <c r="U170" s="60"/>
      <c r="V170" s="60"/>
      <c r="W170" s="60"/>
      <c r="X170" s="60"/>
      <c r="Y170" s="60"/>
      <c r="Z170" s="60"/>
      <c r="AA170" s="60"/>
      <c r="AB170" s="60"/>
      <c r="AC170" s="60"/>
      <c r="AD170" s="60"/>
      <c r="AE170" s="60"/>
    </row>
    <row r="171" spans="2:31" ht="12.75" customHeight="1" x14ac:dyDescent="0.2"/>
    <row r="172" spans="2:31" ht="12.75" customHeight="1" x14ac:dyDescent="0.2"/>
    <row r="173" spans="2:31" ht="12.75" customHeight="1" x14ac:dyDescent="0.2"/>
    <row r="174" spans="2:31" ht="12.75" customHeight="1" x14ac:dyDescent="0.2"/>
  </sheetData>
  <sheetProtection algorithmName="SHA-512" hashValue="c2Y63qS0ILrmEVwxXnVdvgZYpIhfEZR/MLJKIWDEIJ8M3QbD08+lIODgaIQYR/PVzK/aOmrzeQA6h6J3morMzw==" saltValue="Gnpvv1v9hr8T0Ig7ghDAwA==" spinCount="100000" sheet="1" formatCells="0" formatColumns="0" formatRows="0" insertRows="0" deleteRows="0"/>
  <protectedRanges>
    <protectedRange sqref="V15:V16 V17:W17 R18 X15:Z17 V19:V20 O20:Q20 K15:M17 Y19:AA20 K19:M19 R20:T21 F15:G21 H15:J19 M21:P21 U18:AA18" name="Rango4_1"/>
    <protectedRange sqref="F163:H163 F162 H162 G161:M161 B162:B163" name="Rango4_2"/>
    <protectedRange sqref="Y21:AA21" name="Rango4_1_1"/>
  </protectedRanges>
  <mergeCells count="179">
    <mergeCell ref="B161:F161"/>
    <mergeCell ref="B163:E163"/>
    <mergeCell ref="B162:E162"/>
    <mergeCell ref="F163:L163"/>
    <mergeCell ref="F162:L162"/>
    <mergeCell ref="B146:AE154"/>
    <mergeCell ref="B27:AE27"/>
    <mergeCell ref="G161:M161"/>
    <mergeCell ref="B156:P160"/>
    <mergeCell ref="B100:P100"/>
    <mergeCell ref="Q100:Y100"/>
    <mergeCell ref="Z100:AE100"/>
    <mergeCell ref="B101:P101"/>
    <mergeCell ref="Q101:Y101"/>
    <mergeCell ref="Z101:AE101"/>
    <mergeCell ref="B98:P98"/>
    <mergeCell ref="Q98:Y98"/>
    <mergeCell ref="Z98:AE98"/>
    <mergeCell ref="B99:P99"/>
    <mergeCell ref="Q99:Y99"/>
    <mergeCell ref="Z99:AE99"/>
    <mergeCell ref="B95:P95"/>
    <mergeCell ref="Q95:Y95"/>
    <mergeCell ref="Z95:AE95"/>
    <mergeCell ref="B104:P104"/>
    <mergeCell ref="Q104:Y104"/>
    <mergeCell ref="Z104:AE104"/>
    <mergeCell ref="B105:P105"/>
    <mergeCell ref="Q105:Y105"/>
    <mergeCell ref="Z105:AE105"/>
    <mergeCell ref="B102:P102"/>
    <mergeCell ref="Q102:Y102"/>
    <mergeCell ref="Z102:AE102"/>
    <mergeCell ref="B103:P103"/>
    <mergeCell ref="Q103:Y103"/>
    <mergeCell ref="Z103:AE103"/>
    <mergeCell ref="C112:AD117"/>
    <mergeCell ref="C120:AD128"/>
    <mergeCell ref="B130:AE134"/>
    <mergeCell ref="B136:AE144"/>
    <mergeCell ref="B106:P106"/>
    <mergeCell ref="Q106:Y106"/>
    <mergeCell ref="Z106:AE106"/>
    <mergeCell ref="B107:P107"/>
    <mergeCell ref="Q107:Y107"/>
    <mergeCell ref="Z107:AE107"/>
    <mergeCell ref="B96:P96"/>
    <mergeCell ref="Q96:Y96"/>
    <mergeCell ref="Z96:AE96"/>
    <mergeCell ref="B93:P93"/>
    <mergeCell ref="Q93:Y93"/>
    <mergeCell ref="Z93:AE93"/>
    <mergeCell ref="B94:P94"/>
    <mergeCell ref="Q94:Y94"/>
    <mergeCell ref="Z94:AE94"/>
    <mergeCell ref="B91:P91"/>
    <mergeCell ref="Q91:Y91"/>
    <mergeCell ref="Z91:AE91"/>
    <mergeCell ref="B92:P92"/>
    <mergeCell ref="Q92:Y92"/>
    <mergeCell ref="Z92:AE92"/>
    <mergeCell ref="B89:P89"/>
    <mergeCell ref="Q89:Y89"/>
    <mergeCell ref="Z89:AE89"/>
    <mergeCell ref="B90:P90"/>
    <mergeCell ref="Q90:Y90"/>
    <mergeCell ref="Z90:AE90"/>
    <mergeCell ref="B87:P87"/>
    <mergeCell ref="Q87:Y87"/>
    <mergeCell ref="Z87:AE87"/>
    <mergeCell ref="B88:P88"/>
    <mergeCell ref="Q88:Y88"/>
    <mergeCell ref="Z88:AE88"/>
    <mergeCell ref="B84:P84"/>
    <mergeCell ref="Q84:Y84"/>
    <mergeCell ref="Z84:AE84"/>
    <mergeCell ref="B85:P85"/>
    <mergeCell ref="Q85:Y85"/>
    <mergeCell ref="Z85:AE85"/>
    <mergeCell ref="B82:P82"/>
    <mergeCell ref="Q82:Y82"/>
    <mergeCell ref="Z82:AE82"/>
    <mergeCell ref="B83:P83"/>
    <mergeCell ref="Q83:Y83"/>
    <mergeCell ref="Z83:AE83"/>
    <mergeCell ref="B80:P80"/>
    <mergeCell ref="Q80:Y80"/>
    <mergeCell ref="Z80:AE80"/>
    <mergeCell ref="B81:P81"/>
    <mergeCell ref="Q81:Y81"/>
    <mergeCell ref="Z81:AE81"/>
    <mergeCell ref="B78:P78"/>
    <mergeCell ref="Q78:Y78"/>
    <mergeCell ref="Z78:AE78"/>
    <mergeCell ref="B79:P79"/>
    <mergeCell ref="Q79:Y79"/>
    <mergeCell ref="Z79:AE79"/>
    <mergeCell ref="B76:P76"/>
    <mergeCell ref="Q76:Y76"/>
    <mergeCell ref="Z76:AE76"/>
    <mergeCell ref="B77:P77"/>
    <mergeCell ref="Q77:Y77"/>
    <mergeCell ref="Z77:AE77"/>
    <mergeCell ref="B45:AE45"/>
    <mergeCell ref="C47:O48"/>
    <mergeCell ref="R47:AD48"/>
    <mergeCell ref="C49:J49"/>
    <mergeCell ref="K49:O49"/>
    <mergeCell ref="C50:J50"/>
    <mergeCell ref="B75:P75"/>
    <mergeCell ref="Q75:Y75"/>
    <mergeCell ref="Z75:AE75"/>
    <mergeCell ref="K50:O50"/>
    <mergeCell ref="S50:AD50"/>
    <mergeCell ref="C51:J51"/>
    <mergeCell ref="K51:O51"/>
    <mergeCell ref="R51:R52"/>
    <mergeCell ref="S51:AD52"/>
    <mergeCell ref="S53:AD53"/>
    <mergeCell ref="C54:O55"/>
    <mergeCell ref="D56:I56"/>
    <mergeCell ref="K56:O56"/>
    <mergeCell ref="D57:I57"/>
    <mergeCell ref="K57:O57"/>
    <mergeCell ref="D58:I58"/>
    <mergeCell ref="K58:O58"/>
    <mergeCell ref="D59:I59"/>
    <mergeCell ref="C34:AD43"/>
    <mergeCell ref="B21:E21"/>
    <mergeCell ref="F21:L21"/>
    <mergeCell ref="M21:Q21"/>
    <mergeCell ref="R21:U21"/>
    <mergeCell ref="V21:X21"/>
    <mergeCell ref="Y21:AE21"/>
    <mergeCell ref="B24:AE24"/>
    <mergeCell ref="B25:AE25"/>
    <mergeCell ref="B29:P30"/>
    <mergeCell ref="Q29:AC30"/>
    <mergeCell ref="B20:E20"/>
    <mergeCell ref="F20:N20"/>
    <mergeCell ref="O20:Q20"/>
    <mergeCell ref="R20:U20"/>
    <mergeCell ref="V20:X20"/>
    <mergeCell ref="Y20:AE20"/>
    <mergeCell ref="B18:E18"/>
    <mergeCell ref="F18:Q18"/>
    <mergeCell ref="R18:T18"/>
    <mergeCell ref="U18:AE18"/>
    <mergeCell ref="B19:E19"/>
    <mergeCell ref="F19:U19"/>
    <mergeCell ref="V19:X19"/>
    <mergeCell ref="Y19:AE19"/>
    <mergeCell ref="B10:AE12"/>
    <mergeCell ref="B14:AE14"/>
    <mergeCell ref="B15:E17"/>
    <mergeCell ref="F15:U17"/>
    <mergeCell ref="V15:AE15"/>
    <mergeCell ref="V16:AE17"/>
    <mergeCell ref="B3:E7"/>
    <mergeCell ref="F4:AE6"/>
    <mergeCell ref="F7:M7"/>
    <mergeCell ref="N7:X7"/>
    <mergeCell ref="Y7:AE7"/>
    <mergeCell ref="F3:AE3"/>
    <mergeCell ref="S54:AD54"/>
    <mergeCell ref="C71:H71"/>
    <mergeCell ref="I71:AD71"/>
    <mergeCell ref="C72:J72"/>
    <mergeCell ref="K72:AD72"/>
    <mergeCell ref="B61:F61"/>
    <mergeCell ref="B62:F62"/>
    <mergeCell ref="C63:AE66"/>
    <mergeCell ref="E68:AD68"/>
    <mergeCell ref="C69:H69"/>
    <mergeCell ref="I69:AD69"/>
    <mergeCell ref="C70:H70"/>
    <mergeCell ref="I70:V70"/>
    <mergeCell ref="W70:Y70"/>
    <mergeCell ref="Z70:AD70"/>
  </mergeCells>
  <dataValidations count="5">
    <dataValidation type="list" allowBlank="1" showInputMessage="1" showErrorMessage="1" sqref="F20" xr:uid="{67BB1BE8-5059-490E-8AB2-E144033995D2}">
      <formula1>PAIS</formula1>
    </dataValidation>
    <dataValidation type="list" allowBlank="1" showInputMessage="1" showErrorMessage="1" sqref="R20" xr:uid="{D0CED1B9-601E-4673-A35D-1BFE20A5DBEE}">
      <formula1>DEP</formula1>
    </dataValidation>
    <dataValidation type="list" allowBlank="1" showInputMessage="1" showErrorMessage="1" sqref="Y20" xr:uid="{1038432E-AB22-4003-81F9-E279192BC886}">
      <formula1>INDIRECT($K$69)</formula1>
    </dataValidation>
    <dataValidation type="list" allowBlank="1" showInputMessage="1" showErrorMessage="1" sqref="Y19" xr:uid="{DB01BF4C-0D29-45D3-856F-3AE07B682FE8}">
      <formula1>TIPO_EMP</formula1>
    </dataValidation>
    <dataValidation type="list" allowBlank="1" showInputMessage="1" showErrorMessage="1" sqref="F18 F162" xr:uid="{EFC6E979-1346-4E9E-8ED4-E5E084C54DED}">
      <formula1>TIPO_IDE</formula1>
    </dataValidation>
  </dataValidations>
  <hyperlinks>
    <hyperlink ref="Y21" r:id="rId1" display="ALGO@ALGO.COM.CO" xr:uid="{32C0342C-6F94-4252-9235-F6030D623C66}"/>
  </hyperlinks>
  <printOptions horizontalCentered="1"/>
  <pageMargins left="0" right="0" top="0" bottom="0.59055118110236227" header="0" footer="0"/>
  <pageSetup scale="71" fitToHeight="5" orientation="portrait" r:id="rId2"/>
  <headerFooter alignWithMargins="0"/>
  <rowBreaks count="1" manualBreakCount="1">
    <brk id="86" min="1" max="30" man="1"/>
  </rowBreaks>
  <drawing r:id="rId3"/>
  <legacyDrawing r:id="rId4"/>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B963B7-575E-4B50-A60C-7F4B432EC0D4}">
  <sheetPr codeName="Hoja7">
    <tabColor rgb="FFFF6600"/>
    <pageSetUpPr fitToPage="1"/>
  </sheetPr>
  <dimension ref="B1:AE180"/>
  <sheetViews>
    <sheetView showGridLines="0" view="pageBreakPreview" topLeftCell="A3" zoomScale="115" zoomScaleNormal="100" zoomScaleSheetLayoutView="115" workbookViewId="0">
      <pane ySplit="5" topLeftCell="A142" activePane="bottomLeft" state="frozen"/>
      <selection sqref="A1:XFD1048576"/>
      <selection pane="bottomLeft" activeCell="B151" sqref="B151:AB159"/>
    </sheetView>
  </sheetViews>
  <sheetFormatPr baseColWidth="10" defaultColWidth="9.140625" defaultRowHeight="12.75" x14ac:dyDescent="0.2"/>
  <cols>
    <col min="1" max="1" width="4.7109375" style="2" customWidth="1"/>
    <col min="2" max="31" width="5.140625" style="2" customWidth="1"/>
    <col min="32" max="259" width="11.42578125" style="2" customWidth="1"/>
    <col min="260" max="16384" width="9.140625" style="2"/>
  </cols>
  <sheetData>
    <row r="1" spans="2:31" s="53" customFormat="1" x14ac:dyDescent="0.2">
      <c r="B1" s="53">
        <v>1</v>
      </c>
      <c r="C1" s="53">
        <v>2</v>
      </c>
      <c r="D1" s="53">
        <v>3</v>
      </c>
      <c r="E1" s="53">
        <v>4</v>
      </c>
      <c r="F1" s="53">
        <v>5</v>
      </c>
      <c r="G1" s="53">
        <v>6</v>
      </c>
      <c r="H1" s="53">
        <v>7</v>
      </c>
      <c r="I1" s="53">
        <v>8</v>
      </c>
      <c r="J1" s="53">
        <v>9</v>
      </c>
      <c r="K1" s="53">
        <v>10</v>
      </c>
      <c r="L1" s="53">
        <v>11</v>
      </c>
      <c r="M1" s="53">
        <v>12</v>
      </c>
      <c r="N1" s="53">
        <v>13</v>
      </c>
      <c r="O1" s="53">
        <v>14</v>
      </c>
      <c r="P1" s="53">
        <v>15</v>
      </c>
      <c r="Q1" s="53">
        <v>16</v>
      </c>
      <c r="R1" s="53">
        <v>17</v>
      </c>
      <c r="S1" s="53">
        <v>18</v>
      </c>
      <c r="T1" s="53">
        <v>19</v>
      </c>
      <c r="U1" s="53">
        <v>20</v>
      </c>
      <c r="V1" s="53">
        <v>21</v>
      </c>
      <c r="W1" s="53">
        <v>22</v>
      </c>
      <c r="X1" s="53">
        <v>23</v>
      </c>
      <c r="Y1" s="53">
        <v>24</v>
      </c>
      <c r="Z1" s="53">
        <v>25</v>
      </c>
      <c r="AA1" s="53">
        <v>26</v>
      </c>
      <c r="AB1" s="53">
        <v>27</v>
      </c>
      <c r="AC1" s="53">
        <v>28</v>
      </c>
      <c r="AD1" s="53">
        <v>29</v>
      </c>
      <c r="AE1" s="53">
        <v>30</v>
      </c>
    </row>
    <row r="3" spans="2:31" x14ac:dyDescent="0.2">
      <c r="B3" s="330"/>
      <c r="C3" s="330"/>
      <c r="D3" s="330"/>
      <c r="E3" s="330"/>
      <c r="F3" s="334" t="str">
        <f>Instrucciones!F3</f>
        <v>GESTIÓN DE AUTORIZACIONES DE COMERCIALIZACIÓN</v>
      </c>
      <c r="G3" s="334"/>
      <c r="H3" s="334"/>
      <c r="I3" s="334"/>
      <c r="J3" s="334"/>
      <c r="K3" s="334"/>
      <c r="L3" s="334"/>
      <c r="M3" s="334"/>
      <c r="N3" s="334"/>
      <c r="O3" s="334"/>
      <c r="P3" s="334"/>
      <c r="Q3" s="334"/>
      <c r="R3" s="334"/>
      <c r="S3" s="334"/>
      <c r="T3" s="334"/>
      <c r="U3" s="334"/>
      <c r="V3" s="334"/>
      <c r="W3" s="334"/>
      <c r="X3" s="334"/>
      <c r="Y3" s="334"/>
      <c r="Z3" s="334"/>
      <c r="AA3" s="334"/>
      <c r="AB3" s="334"/>
      <c r="AC3" s="334"/>
      <c r="AD3" s="334"/>
      <c r="AE3" s="334"/>
    </row>
    <row r="4" spans="2:31" ht="12.75" customHeight="1" x14ac:dyDescent="0.2">
      <c r="B4" s="330"/>
      <c r="C4" s="330"/>
      <c r="D4" s="330"/>
      <c r="E4" s="330"/>
      <c r="F4" s="331" t="str">
        <f>Instrucciones!$F$4</f>
        <v>FORMULARIO ÚNICO DE BEBIDAS ALCOHOLICAS</v>
      </c>
      <c r="G4" s="331"/>
      <c r="H4" s="331"/>
      <c r="I4" s="331"/>
      <c r="J4" s="331"/>
      <c r="K4" s="331"/>
      <c r="L4" s="331"/>
      <c r="M4" s="331"/>
      <c r="N4" s="331"/>
      <c r="O4" s="331"/>
      <c r="P4" s="331"/>
      <c r="Q4" s="331"/>
      <c r="R4" s="331"/>
      <c r="S4" s="331"/>
      <c r="T4" s="331"/>
      <c r="U4" s="331"/>
      <c r="V4" s="331"/>
      <c r="W4" s="331"/>
      <c r="X4" s="331"/>
      <c r="Y4" s="331"/>
      <c r="Z4" s="331"/>
      <c r="AA4" s="331"/>
      <c r="AB4" s="331"/>
      <c r="AC4" s="331"/>
      <c r="AD4" s="331"/>
      <c r="AE4" s="331"/>
    </row>
    <row r="5" spans="2:31" ht="12.75" customHeight="1" x14ac:dyDescent="0.2">
      <c r="B5" s="330"/>
      <c r="C5" s="330"/>
      <c r="D5" s="330"/>
      <c r="E5" s="330"/>
      <c r="F5" s="331"/>
      <c r="G5" s="331"/>
      <c r="H5" s="331"/>
      <c r="I5" s="331"/>
      <c r="J5" s="331"/>
      <c r="K5" s="331"/>
      <c r="L5" s="331"/>
      <c r="M5" s="331"/>
      <c r="N5" s="331"/>
      <c r="O5" s="331"/>
      <c r="P5" s="331"/>
      <c r="Q5" s="331"/>
      <c r="R5" s="331"/>
      <c r="S5" s="331"/>
      <c r="T5" s="331"/>
      <c r="U5" s="331"/>
      <c r="V5" s="331"/>
      <c r="W5" s="331"/>
      <c r="X5" s="331"/>
      <c r="Y5" s="331"/>
      <c r="Z5" s="331"/>
      <c r="AA5" s="331"/>
      <c r="AB5" s="331"/>
      <c r="AC5" s="331"/>
      <c r="AD5" s="331"/>
      <c r="AE5" s="331"/>
    </row>
    <row r="6" spans="2:31" ht="12.75" customHeight="1" x14ac:dyDescent="0.2">
      <c r="B6" s="330"/>
      <c r="C6" s="330"/>
      <c r="D6" s="330"/>
      <c r="E6" s="330"/>
      <c r="F6" s="331"/>
      <c r="G6" s="331"/>
      <c r="H6" s="331"/>
      <c r="I6" s="331"/>
      <c r="J6" s="331"/>
      <c r="K6" s="331"/>
      <c r="L6" s="331"/>
      <c r="M6" s="331"/>
      <c r="N6" s="331"/>
      <c r="O6" s="331"/>
      <c r="P6" s="331"/>
      <c r="Q6" s="331"/>
      <c r="R6" s="331"/>
      <c r="S6" s="331"/>
      <c r="T6" s="331"/>
      <c r="U6" s="331"/>
      <c r="V6" s="331"/>
      <c r="W6" s="331"/>
      <c r="X6" s="331"/>
      <c r="Y6" s="331"/>
      <c r="Z6" s="331"/>
      <c r="AA6" s="331"/>
      <c r="AB6" s="331"/>
      <c r="AC6" s="331"/>
      <c r="AD6" s="331"/>
      <c r="AE6" s="331"/>
    </row>
    <row r="7" spans="2:31" x14ac:dyDescent="0.2">
      <c r="B7" s="330"/>
      <c r="C7" s="330"/>
      <c r="D7" s="330"/>
      <c r="E7" s="330"/>
      <c r="F7" s="332" t="str">
        <f>Instrucciones!$F$7</f>
        <v>Código: ACOM-FOR152</v>
      </c>
      <c r="G7" s="332"/>
      <c r="H7" s="332"/>
      <c r="I7" s="332"/>
      <c r="J7" s="332"/>
      <c r="K7" s="332"/>
      <c r="L7" s="332"/>
      <c r="M7" s="332"/>
      <c r="N7" s="333" t="str">
        <f>Instrucciones!$N$7</f>
        <v>Versión: 02</v>
      </c>
      <c r="O7" s="333"/>
      <c r="P7" s="333"/>
      <c r="Q7" s="333"/>
      <c r="R7" s="333"/>
      <c r="S7" s="333"/>
      <c r="T7" s="333"/>
      <c r="U7" s="333"/>
      <c r="V7" s="333"/>
      <c r="W7" s="333"/>
      <c r="X7" s="333"/>
      <c r="Y7" s="332" t="str">
        <f>Instrucciones!$Y$7</f>
        <v>Fecha de Emisión: 2026-06-21</v>
      </c>
      <c r="Z7" s="332"/>
      <c r="AA7" s="332"/>
      <c r="AB7" s="332"/>
      <c r="AC7" s="332"/>
      <c r="AD7" s="332"/>
      <c r="AE7" s="332"/>
    </row>
    <row r="8" spans="2:31" x14ac:dyDescent="0.2">
      <c r="B8" s="170"/>
      <c r="C8" s="171"/>
      <c r="D8" s="171"/>
      <c r="E8" s="171"/>
      <c r="F8" s="171"/>
      <c r="G8" s="171"/>
      <c r="H8" s="171"/>
      <c r="I8" s="171"/>
      <c r="J8" s="171"/>
      <c r="K8" s="171"/>
      <c r="L8" s="171"/>
      <c r="M8" s="171"/>
      <c r="N8" s="171"/>
      <c r="O8" s="171"/>
      <c r="P8" s="171"/>
      <c r="Q8" s="171"/>
      <c r="R8" s="171"/>
      <c r="S8" s="171"/>
      <c r="T8" s="171"/>
      <c r="U8" s="171"/>
      <c r="V8" s="171"/>
      <c r="W8" s="171"/>
      <c r="X8" s="171"/>
      <c r="Y8" s="171"/>
      <c r="Z8" s="171"/>
      <c r="AA8" s="171"/>
      <c r="AB8" s="171"/>
      <c r="AC8" s="171"/>
      <c r="AD8" s="171"/>
      <c r="AE8" s="172"/>
    </row>
    <row r="9" spans="2:31" x14ac:dyDescent="0.2">
      <c r="B9" s="640" t="s">
        <v>1494</v>
      </c>
      <c r="C9" s="641"/>
      <c r="D9" s="641"/>
      <c r="E9" s="641"/>
      <c r="F9" s="641"/>
      <c r="G9" s="641"/>
      <c r="H9" s="641"/>
      <c r="I9" s="641"/>
      <c r="J9" s="641"/>
      <c r="K9" s="641"/>
      <c r="L9" s="641"/>
      <c r="M9" s="641"/>
      <c r="N9" s="641"/>
      <c r="O9" s="641"/>
      <c r="P9" s="641"/>
      <c r="Q9" s="641"/>
      <c r="R9" s="641"/>
      <c r="S9" s="641"/>
      <c r="T9" s="641"/>
      <c r="U9" s="641"/>
      <c r="V9" s="641"/>
      <c r="W9" s="641"/>
      <c r="X9" s="641"/>
      <c r="Y9" s="641"/>
      <c r="Z9" s="641"/>
      <c r="AA9" s="641"/>
      <c r="AB9" s="641"/>
      <c r="AC9" s="641"/>
      <c r="AD9" s="641"/>
      <c r="AE9" s="642"/>
    </row>
    <row r="10" spans="2:31" x14ac:dyDescent="0.2">
      <c r="B10" s="643"/>
      <c r="C10" s="641"/>
      <c r="D10" s="641"/>
      <c r="E10" s="641"/>
      <c r="F10" s="641"/>
      <c r="G10" s="641"/>
      <c r="H10" s="641"/>
      <c r="I10" s="641"/>
      <c r="J10" s="641"/>
      <c r="K10" s="641"/>
      <c r="L10" s="641"/>
      <c r="M10" s="641"/>
      <c r="N10" s="641"/>
      <c r="O10" s="641"/>
      <c r="P10" s="641"/>
      <c r="Q10" s="641"/>
      <c r="R10" s="641"/>
      <c r="S10" s="641"/>
      <c r="T10" s="641"/>
      <c r="U10" s="641"/>
      <c r="V10" s="641"/>
      <c r="W10" s="641"/>
      <c r="X10" s="641"/>
      <c r="Y10" s="641"/>
      <c r="Z10" s="641"/>
      <c r="AA10" s="641"/>
      <c r="AB10" s="641"/>
      <c r="AC10" s="641"/>
      <c r="AD10" s="641"/>
      <c r="AE10" s="642"/>
    </row>
    <row r="11" spans="2:31" x14ac:dyDescent="0.2">
      <c r="B11" s="643"/>
      <c r="C11" s="641"/>
      <c r="D11" s="641"/>
      <c r="E11" s="641"/>
      <c r="F11" s="641"/>
      <c r="G11" s="641"/>
      <c r="H11" s="641"/>
      <c r="I11" s="641"/>
      <c r="J11" s="641"/>
      <c r="K11" s="641"/>
      <c r="L11" s="641"/>
      <c r="M11" s="641"/>
      <c r="N11" s="641"/>
      <c r="O11" s="641"/>
      <c r="P11" s="641"/>
      <c r="Q11" s="641"/>
      <c r="R11" s="641"/>
      <c r="S11" s="641"/>
      <c r="T11" s="641"/>
      <c r="U11" s="641"/>
      <c r="V11" s="641"/>
      <c r="W11" s="641"/>
      <c r="X11" s="641"/>
      <c r="Y11" s="641"/>
      <c r="Z11" s="641"/>
      <c r="AA11" s="641"/>
      <c r="AB11" s="641"/>
      <c r="AC11" s="641"/>
      <c r="AD11" s="641"/>
      <c r="AE11" s="642"/>
    </row>
    <row r="12" spans="2:31" x14ac:dyDescent="0.2">
      <c r="B12" s="153"/>
      <c r="C12" s="259"/>
      <c r="D12" s="259"/>
      <c r="E12" s="259"/>
      <c r="F12" s="259"/>
      <c r="G12" s="259"/>
      <c r="H12" s="259"/>
      <c r="I12" s="259"/>
      <c r="J12" s="259"/>
      <c r="K12" s="259"/>
      <c r="L12" s="259"/>
      <c r="M12" s="259"/>
      <c r="N12" s="259"/>
      <c r="O12" s="259"/>
      <c r="P12" s="259"/>
      <c r="Q12" s="259"/>
      <c r="R12" s="259"/>
      <c r="S12" s="259"/>
      <c r="T12" s="259"/>
      <c r="U12" s="259"/>
      <c r="V12" s="259"/>
      <c r="W12" s="259"/>
      <c r="X12" s="259"/>
      <c r="Y12" s="259"/>
      <c r="Z12" s="259"/>
      <c r="AA12" s="259"/>
      <c r="AB12" s="259"/>
      <c r="AC12" s="259"/>
      <c r="AD12" s="259"/>
      <c r="AE12" s="155"/>
    </row>
    <row r="13" spans="2:31" ht="18.75" x14ac:dyDescent="0.2">
      <c r="B13" s="323" t="s">
        <v>1353</v>
      </c>
      <c r="C13" s="324"/>
      <c r="D13" s="324"/>
      <c r="E13" s="324"/>
      <c r="F13" s="324"/>
      <c r="G13" s="324"/>
      <c r="H13" s="324"/>
      <c r="I13" s="324"/>
      <c r="J13" s="324"/>
      <c r="K13" s="324"/>
      <c r="L13" s="324"/>
      <c r="M13" s="324"/>
      <c r="N13" s="324"/>
      <c r="O13" s="324"/>
      <c r="P13" s="324"/>
      <c r="Q13" s="324"/>
      <c r="R13" s="324"/>
      <c r="S13" s="324"/>
      <c r="T13" s="324"/>
      <c r="U13" s="324"/>
      <c r="V13" s="324"/>
      <c r="W13" s="324"/>
      <c r="X13" s="324"/>
      <c r="Y13" s="324"/>
      <c r="Z13" s="324"/>
      <c r="AA13" s="324"/>
      <c r="AB13" s="324"/>
      <c r="AC13" s="324"/>
      <c r="AD13" s="324"/>
      <c r="AE13" s="644"/>
    </row>
    <row r="14" spans="2:31" ht="15.75" customHeight="1" x14ac:dyDescent="0.2">
      <c r="B14" s="325" t="s">
        <v>1355</v>
      </c>
      <c r="C14" s="325"/>
      <c r="D14" s="325"/>
      <c r="E14" s="325"/>
      <c r="F14" s="326">
        <f>INFO.BASICA!$H$41</f>
        <v>0</v>
      </c>
      <c r="G14" s="326"/>
      <c r="H14" s="326"/>
      <c r="I14" s="326"/>
      <c r="J14" s="326"/>
      <c r="K14" s="326"/>
      <c r="L14" s="326"/>
      <c r="M14" s="326"/>
      <c r="N14" s="326"/>
      <c r="O14" s="326"/>
      <c r="P14" s="326"/>
      <c r="Q14" s="326"/>
      <c r="R14" s="326"/>
      <c r="S14" s="326"/>
      <c r="T14" s="326"/>
      <c r="U14" s="326"/>
      <c r="V14" s="327" t="s">
        <v>1356</v>
      </c>
      <c r="W14" s="327"/>
      <c r="X14" s="327"/>
      <c r="Y14" s="327"/>
      <c r="Z14" s="327"/>
      <c r="AA14" s="327"/>
      <c r="AB14" s="327"/>
      <c r="AC14" s="327"/>
      <c r="AD14" s="327"/>
      <c r="AE14" s="327"/>
    </row>
    <row r="15" spans="2:31" ht="15.75" customHeight="1" x14ac:dyDescent="0.2">
      <c r="B15" s="325"/>
      <c r="C15" s="325"/>
      <c r="D15" s="325"/>
      <c r="E15" s="325"/>
      <c r="F15" s="326"/>
      <c r="G15" s="326"/>
      <c r="H15" s="326"/>
      <c r="I15" s="326"/>
      <c r="J15" s="326"/>
      <c r="K15" s="326"/>
      <c r="L15" s="326"/>
      <c r="M15" s="326"/>
      <c r="N15" s="326"/>
      <c r="O15" s="326"/>
      <c r="P15" s="326"/>
      <c r="Q15" s="326"/>
      <c r="R15" s="326"/>
      <c r="S15" s="326"/>
      <c r="T15" s="326"/>
      <c r="U15" s="326"/>
      <c r="V15" s="328">
        <f>INFO.BASICA!$V$42</f>
        <v>0</v>
      </c>
      <c r="W15" s="329"/>
      <c r="X15" s="329"/>
      <c r="Y15" s="329"/>
      <c r="Z15" s="329"/>
      <c r="AA15" s="329"/>
      <c r="AB15" s="329"/>
      <c r="AC15" s="329"/>
      <c r="AD15" s="329"/>
      <c r="AE15" s="329"/>
    </row>
    <row r="16" spans="2:31" ht="15.75" customHeight="1" x14ac:dyDescent="0.2">
      <c r="B16" s="325"/>
      <c r="C16" s="325"/>
      <c r="D16" s="325"/>
      <c r="E16" s="325"/>
      <c r="F16" s="326"/>
      <c r="G16" s="326"/>
      <c r="H16" s="326"/>
      <c r="I16" s="326"/>
      <c r="J16" s="326"/>
      <c r="K16" s="326"/>
      <c r="L16" s="326"/>
      <c r="M16" s="326"/>
      <c r="N16" s="326"/>
      <c r="O16" s="326"/>
      <c r="P16" s="326"/>
      <c r="Q16" s="326"/>
      <c r="R16" s="326"/>
      <c r="S16" s="326"/>
      <c r="T16" s="326"/>
      <c r="U16" s="326"/>
      <c r="V16" s="329"/>
      <c r="W16" s="329"/>
      <c r="X16" s="329"/>
      <c r="Y16" s="329"/>
      <c r="Z16" s="329"/>
      <c r="AA16" s="329"/>
      <c r="AB16" s="329"/>
      <c r="AC16" s="329"/>
      <c r="AD16" s="329"/>
      <c r="AE16" s="329"/>
    </row>
    <row r="17" spans="2:31" ht="15.75" customHeight="1" x14ac:dyDescent="0.2">
      <c r="B17" s="335" t="s">
        <v>1357</v>
      </c>
      <c r="C17" s="335"/>
      <c r="D17" s="335"/>
      <c r="E17" s="335"/>
      <c r="F17" s="336">
        <f>INFO.BASICA!$H$44</f>
        <v>0</v>
      </c>
      <c r="G17" s="336"/>
      <c r="H17" s="336"/>
      <c r="I17" s="336"/>
      <c r="J17" s="336"/>
      <c r="K17" s="336"/>
      <c r="L17" s="336"/>
      <c r="M17" s="336"/>
      <c r="N17" s="336"/>
      <c r="O17" s="336"/>
      <c r="P17" s="336"/>
      <c r="Q17" s="336"/>
      <c r="R17" s="327" t="s">
        <v>1477</v>
      </c>
      <c r="S17" s="327"/>
      <c r="T17" s="327"/>
      <c r="U17" s="339">
        <f>INFO.BASICA!$U$44</f>
        <v>0</v>
      </c>
      <c r="V17" s="339"/>
      <c r="W17" s="339"/>
      <c r="X17" s="339"/>
      <c r="Y17" s="339"/>
      <c r="Z17" s="339"/>
      <c r="AA17" s="339"/>
      <c r="AB17" s="339"/>
      <c r="AC17" s="339"/>
      <c r="AD17" s="339"/>
      <c r="AE17" s="339"/>
    </row>
    <row r="18" spans="2:31" ht="15.75" customHeight="1" x14ac:dyDescent="0.2">
      <c r="B18" s="335" t="s">
        <v>1359</v>
      </c>
      <c r="C18" s="335"/>
      <c r="D18" s="335"/>
      <c r="E18" s="335"/>
      <c r="F18" s="336">
        <f>INFO.BASICA!$H$45</f>
        <v>0</v>
      </c>
      <c r="G18" s="336"/>
      <c r="H18" s="336"/>
      <c r="I18" s="336"/>
      <c r="J18" s="336"/>
      <c r="K18" s="336"/>
      <c r="L18" s="336"/>
      <c r="M18" s="336"/>
      <c r="N18" s="336"/>
      <c r="O18" s="336"/>
      <c r="P18" s="336"/>
      <c r="Q18" s="336"/>
      <c r="R18" s="336"/>
      <c r="S18" s="336"/>
      <c r="T18" s="336"/>
      <c r="U18" s="336"/>
      <c r="V18" s="338" t="s">
        <v>1360</v>
      </c>
      <c r="W18" s="338"/>
      <c r="X18" s="338"/>
      <c r="Y18" s="336" t="str">
        <f>INFO.BASICA!$Y$45</f>
        <v>GRANDE</v>
      </c>
      <c r="Z18" s="336"/>
      <c r="AA18" s="336"/>
      <c r="AB18" s="336"/>
      <c r="AC18" s="336"/>
      <c r="AD18" s="336"/>
      <c r="AE18" s="336"/>
    </row>
    <row r="19" spans="2:31" ht="15.75" customHeight="1" x14ac:dyDescent="0.2">
      <c r="B19" s="335" t="s">
        <v>1361</v>
      </c>
      <c r="C19" s="335"/>
      <c r="D19" s="335"/>
      <c r="E19" s="335"/>
      <c r="F19" s="336">
        <f>INFO.BASICA!$H$46</f>
        <v>0</v>
      </c>
      <c r="G19" s="336"/>
      <c r="H19" s="336"/>
      <c r="I19" s="336"/>
      <c r="J19" s="336"/>
      <c r="K19" s="336"/>
      <c r="L19" s="336"/>
      <c r="M19" s="336"/>
      <c r="N19" s="336"/>
      <c r="O19" s="337" t="s">
        <v>1362</v>
      </c>
      <c r="P19" s="337"/>
      <c r="Q19" s="337"/>
      <c r="R19" s="336">
        <f>INFO.BASICA!$R$46</f>
        <v>0</v>
      </c>
      <c r="S19" s="336"/>
      <c r="T19" s="336"/>
      <c r="U19" s="336"/>
      <c r="V19" s="338" t="s">
        <v>1363</v>
      </c>
      <c r="W19" s="338"/>
      <c r="X19" s="338"/>
      <c r="Y19" s="336">
        <f>INFO.BASICA!$Y$46</f>
        <v>0</v>
      </c>
      <c r="Z19" s="336"/>
      <c r="AA19" s="336"/>
      <c r="AB19" s="336"/>
      <c r="AC19" s="336"/>
      <c r="AD19" s="336"/>
      <c r="AE19" s="336"/>
    </row>
    <row r="20" spans="2:31" ht="15.75" customHeight="1" x14ac:dyDescent="0.2">
      <c r="B20" s="335" t="s">
        <v>1364</v>
      </c>
      <c r="C20" s="335"/>
      <c r="D20" s="335"/>
      <c r="E20" s="335"/>
      <c r="F20" s="341">
        <f>INFO.BASICA!$H$47</f>
        <v>0</v>
      </c>
      <c r="G20" s="342"/>
      <c r="H20" s="342"/>
      <c r="I20" s="342"/>
      <c r="J20" s="342"/>
      <c r="K20" s="342"/>
      <c r="L20" s="343"/>
      <c r="M20" s="337" t="s">
        <v>1364</v>
      </c>
      <c r="N20" s="337"/>
      <c r="O20" s="337"/>
      <c r="P20" s="337"/>
      <c r="Q20" s="337"/>
      <c r="R20" s="339">
        <f>INFO.BASICA!$R$47</f>
        <v>0</v>
      </c>
      <c r="S20" s="336"/>
      <c r="T20" s="336"/>
      <c r="U20" s="336"/>
      <c r="V20" s="338" t="s">
        <v>1365</v>
      </c>
      <c r="W20" s="338"/>
      <c r="X20" s="338"/>
      <c r="Y20" s="336">
        <f>INFO.BASICA!$Y$47</f>
        <v>0</v>
      </c>
      <c r="Z20" s="336"/>
      <c r="AA20" s="336"/>
      <c r="AB20" s="336"/>
      <c r="AC20" s="336"/>
      <c r="AD20" s="336"/>
      <c r="AE20" s="336"/>
    </row>
    <row r="21" spans="2:31" x14ac:dyDescent="0.2">
      <c r="B21" s="170"/>
      <c r="C21" s="171"/>
      <c r="D21" s="171"/>
      <c r="E21" s="171"/>
      <c r="F21" s="171"/>
      <c r="G21" s="171"/>
      <c r="H21" s="171"/>
      <c r="I21" s="171"/>
      <c r="J21" s="171"/>
      <c r="K21" s="171"/>
      <c r="L21" s="171"/>
      <c r="M21" s="171"/>
      <c r="N21" s="171"/>
      <c r="O21" s="171"/>
      <c r="P21" s="171"/>
      <c r="Q21" s="171"/>
      <c r="R21" s="171"/>
      <c r="S21" s="171"/>
      <c r="T21" s="171"/>
      <c r="U21" s="171"/>
      <c r="V21" s="171"/>
      <c r="W21" s="171"/>
      <c r="X21" s="171"/>
      <c r="Y21" s="173"/>
      <c r="Z21" s="173"/>
      <c r="AA21" s="173"/>
      <c r="AB21" s="173"/>
      <c r="AC21" s="173"/>
      <c r="AD21" s="173"/>
      <c r="AE21" s="174"/>
    </row>
    <row r="22" spans="2:31" x14ac:dyDescent="0.2">
      <c r="B22" s="150"/>
      <c r="Y22" s="56"/>
      <c r="Z22" s="56"/>
      <c r="AA22" s="56"/>
      <c r="AB22" s="56"/>
      <c r="AC22" s="56"/>
      <c r="AD22" s="56"/>
      <c r="AE22" s="159"/>
    </row>
    <row r="23" spans="2:31" ht="18" x14ac:dyDescent="0.25">
      <c r="B23" s="344" t="s">
        <v>1495</v>
      </c>
      <c r="C23" s="345"/>
      <c r="D23" s="345"/>
      <c r="E23" s="345"/>
      <c r="F23" s="345"/>
      <c r="G23" s="345"/>
      <c r="H23" s="345"/>
      <c r="I23" s="345"/>
      <c r="J23" s="345"/>
      <c r="K23" s="345"/>
      <c r="L23" s="345"/>
      <c r="M23" s="345"/>
      <c r="N23" s="345"/>
      <c r="O23" s="345"/>
      <c r="P23" s="345"/>
      <c r="Q23" s="345"/>
      <c r="R23" s="345"/>
      <c r="S23" s="345"/>
      <c r="T23" s="345"/>
      <c r="U23" s="345"/>
      <c r="V23" s="345"/>
      <c r="W23" s="345"/>
      <c r="X23" s="345"/>
      <c r="Y23" s="345"/>
      <c r="Z23" s="345"/>
      <c r="AA23" s="345"/>
      <c r="AB23" s="345"/>
      <c r="AC23" s="345"/>
      <c r="AD23" s="345"/>
      <c r="AE23" s="346"/>
    </row>
    <row r="24" spans="2:31" x14ac:dyDescent="0.2">
      <c r="B24" s="347" t="s">
        <v>1496</v>
      </c>
      <c r="C24" s="348"/>
      <c r="D24" s="348"/>
      <c r="E24" s="348"/>
      <c r="F24" s="348"/>
      <c r="G24" s="348"/>
      <c r="H24" s="348"/>
      <c r="I24" s="348"/>
      <c r="J24" s="348"/>
      <c r="K24" s="348"/>
      <c r="L24" s="348"/>
      <c r="M24" s="348"/>
      <c r="N24" s="348"/>
      <c r="O24" s="348"/>
      <c r="P24" s="348"/>
      <c r="Q24" s="348"/>
      <c r="R24" s="348"/>
      <c r="S24" s="348"/>
      <c r="T24" s="348"/>
      <c r="U24" s="348"/>
      <c r="V24" s="348"/>
      <c r="W24" s="348"/>
      <c r="X24" s="348"/>
      <c r="Y24" s="348"/>
      <c r="Z24" s="348"/>
      <c r="AA24" s="348"/>
      <c r="AB24" s="348"/>
      <c r="AC24" s="348"/>
      <c r="AD24" s="348"/>
      <c r="AE24" s="349"/>
    </row>
    <row r="25" spans="2:31" x14ac:dyDescent="0.2">
      <c r="B25" s="150"/>
      <c r="AE25" s="151"/>
    </row>
    <row r="26" spans="2:31" x14ac:dyDescent="0.2">
      <c r="B26" s="350" t="s">
        <v>1481</v>
      </c>
      <c r="C26" s="351"/>
      <c r="D26" s="351"/>
      <c r="E26" s="351"/>
      <c r="F26" s="351"/>
      <c r="G26" s="351"/>
      <c r="H26" s="351"/>
      <c r="I26" s="351"/>
      <c r="J26" s="351"/>
      <c r="K26" s="351"/>
      <c r="L26" s="351"/>
      <c r="M26" s="351"/>
      <c r="N26" s="351"/>
      <c r="O26" s="351"/>
      <c r="P26" s="351"/>
      <c r="Q26" s="352" t="str">
        <f>IF(Y18="MICROEMPRESA","CONTINUAR TRAMITE","NO PUEDE CONTINUAR")</f>
        <v>NO PUEDE CONTINUAR</v>
      </c>
      <c r="R26" s="352"/>
      <c r="S26" s="352"/>
      <c r="T26" s="352"/>
      <c r="U26" s="352"/>
      <c r="V26" s="352"/>
      <c r="W26" s="352"/>
      <c r="X26" s="352"/>
      <c r="Y26" s="352"/>
      <c r="Z26" s="352"/>
      <c r="AA26" s="352"/>
      <c r="AB26" s="352"/>
      <c r="AC26" s="352"/>
      <c r="AE26" s="151"/>
    </row>
    <row r="27" spans="2:31" x14ac:dyDescent="0.2">
      <c r="B27" s="350"/>
      <c r="C27" s="351"/>
      <c r="D27" s="351"/>
      <c r="E27" s="351"/>
      <c r="F27" s="351"/>
      <c r="G27" s="351"/>
      <c r="H27" s="351"/>
      <c r="I27" s="351"/>
      <c r="J27" s="351"/>
      <c r="K27" s="351"/>
      <c r="L27" s="351"/>
      <c r="M27" s="351"/>
      <c r="N27" s="351"/>
      <c r="O27" s="351"/>
      <c r="P27" s="351"/>
      <c r="Q27" s="352"/>
      <c r="R27" s="352"/>
      <c r="S27" s="352"/>
      <c r="T27" s="352"/>
      <c r="U27" s="352"/>
      <c r="V27" s="352"/>
      <c r="W27" s="352"/>
      <c r="X27" s="352"/>
      <c r="Y27" s="352"/>
      <c r="Z27" s="352"/>
      <c r="AA27" s="352"/>
      <c r="AB27" s="352"/>
      <c r="AC27" s="352"/>
      <c r="AE27" s="151"/>
    </row>
    <row r="28" spans="2:31" s="106" customFormat="1" x14ac:dyDescent="0.2">
      <c r="B28" s="150"/>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151"/>
    </row>
    <row r="29" spans="2:31" s="106" customFormat="1" x14ac:dyDescent="0.2">
      <c r="B29" s="152" t="s">
        <v>1423</v>
      </c>
      <c r="C29" s="2"/>
      <c r="D29" s="2"/>
      <c r="E29" s="2"/>
      <c r="F29" s="2"/>
      <c r="G29" s="2"/>
      <c r="H29" s="2"/>
      <c r="I29" s="2"/>
      <c r="J29" s="663" t="s">
        <v>1483</v>
      </c>
      <c r="K29" s="663"/>
      <c r="L29" s="663"/>
      <c r="M29" s="108" t="b">
        <v>1</v>
      </c>
      <c r="N29" s="2"/>
      <c r="O29" s="2"/>
      <c r="P29" s="2"/>
      <c r="Q29" s="2"/>
      <c r="R29" s="2"/>
      <c r="S29" s="2"/>
      <c r="T29" s="2"/>
      <c r="U29" s="2"/>
      <c r="V29" s="2"/>
      <c r="W29" s="2"/>
      <c r="X29" s="2"/>
      <c r="Y29" s="2"/>
      <c r="Z29" s="2"/>
      <c r="AA29" s="2"/>
      <c r="AB29" s="2"/>
      <c r="AC29" s="2"/>
      <c r="AD29" s="2"/>
      <c r="AE29" s="151"/>
    </row>
    <row r="30" spans="2:31" s="106" customFormat="1" x14ac:dyDescent="0.2">
      <c r="B30" s="152"/>
      <c r="C30" s="2"/>
      <c r="D30" s="2"/>
      <c r="E30" s="2"/>
      <c r="F30" s="2"/>
      <c r="G30" s="2"/>
      <c r="H30" s="2"/>
      <c r="I30" s="2"/>
      <c r="J30" s="314"/>
      <c r="K30" s="314"/>
      <c r="L30" s="314"/>
      <c r="M30" s="2"/>
      <c r="N30" s="2"/>
      <c r="O30" s="2"/>
      <c r="P30" s="2"/>
      <c r="Q30" s="2"/>
      <c r="R30" s="2"/>
      <c r="S30" s="2"/>
      <c r="T30" s="2"/>
      <c r="U30" s="2"/>
      <c r="V30" s="2"/>
      <c r="W30" s="2"/>
      <c r="X30" s="2"/>
      <c r="Y30" s="2"/>
      <c r="Z30" s="2"/>
      <c r="AA30" s="2"/>
      <c r="AB30" s="2"/>
      <c r="AC30" s="2"/>
      <c r="AD30" s="2"/>
      <c r="AE30" s="151"/>
    </row>
    <row r="31" spans="2:31" s="106" customFormat="1" x14ac:dyDescent="0.2">
      <c r="B31" s="152"/>
      <c r="C31" s="2"/>
      <c r="D31" s="2"/>
      <c r="E31" s="2"/>
      <c r="F31" s="2"/>
      <c r="G31" s="2"/>
      <c r="H31" s="2"/>
      <c r="I31" s="2"/>
      <c r="J31" s="314"/>
      <c r="K31" s="314"/>
      <c r="L31" s="314"/>
      <c r="M31" s="2"/>
      <c r="N31" s="2"/>
      <c r="O31" s="2"/>
      <c r="P31" s="2"/>
      <c r="Q31" s="2"/>
      <c r="R31" s="2"/>
      <c r="S31" s="2"/>
      <c r="T31" s="2"/>
      <c r="U31" s="2"/>
      <c r="V31" s="2"/>
      <c r="W31" s="2"/>
      <c r="X31" s="2"/>
      <c r="Y31" s="2"/>
      <c r="Z31" s="2"/>
      <c r="AA31" s="2"/>
      <c r="AB31" s="2"/>
      <c r="AC31" s="2"/>
      <c r="AD31" s="2"/>
      <c r="AE31" s="151"/>
    </row>
    <row r="32" spans="2:31" x14ac:dyDescent="0.2">
      <c r="B32" s="150"/>
      <c r="C32" s="666" t="s">
        <v>1497</v>
      </c>
      <c r="D32" s="666"/>
      <c r="E32" s="666"/>
      <c r="F32" s="666"/>
      <c r="G32" s="666"/>
      <c r="H32" s="666"/>
      <c r="I32" s="666"/>
      <c r="J32" s="666"/>
      <c r="K32" s="666"/>
      <c r="L32" s="666"/>
      <c r="M32" s="666"/>
      <c r="N32" s="666"/>
      <c r="O32" s="666"/>
      <c r="P32" s="666"/>
      <c r="Q32" s="666"/>
      <c r="R32" s="666"/>
      <c r="S32" s="666"/>
      <c r="T32" s="666"/>
      <c r="U32" s="666"/>
      <c r="V32" s="666"/>
      <c r="W32" s="666"/>
      <c r="X32" s="666"/>
      <c r="Y32" s="666"/>
      <c r="Z32" s="666"/>
      <c r="AA32" s="666"/>
      <c r="AB32" s="666"/>
      <c r="AC32" s="666"/>
      <c r="AD32" s="666"/>
      <c r="AE32" s="151"/>
    </row>
    <row r="33" spans="2:31" x14ac:dyDescent="0.2">
      <c r="B33" s="150"/>
      <c r="C33" s="666"/>
      <c r="D33" s="666"/>
      <c r="E33" s="666"/>
      <c r="F33" s="666"/>
      <c r="G33" s="666"/>
      <c r="H33" s="666"/>
      <c r="I33" s="666"/>
      <c r="J33" s="666"/>
      <c r="K33" s="666"/>
      <c r="L33" s="666"/>
      <c r="M33" s="666"/>
      <c r="N33" s="666"/>
      <c r="O33" s="666"/>
      <c r="P33" s="666"/>
      <c r="Q33" s="666"/>
      <c r="R33" s="666"/>
      <c r="S33" s="666"/>
      <c r="T33" s="666"/>
      <c r="U33" s="666"/>
      <c r="V33" s="666"/>
      <c r="W33" s="666"/>
      <c r="X33" s="666"/>
      <c r="Y33" s="666"/>
      <c r="Z33" s="666"/>
      <c r="AA33" s="666"/>
      <c r="AB33" s="666"/>
      <c r="AC33" s="666"/>
      <c r="AD33" s="666"/>
      <c r="AE33" s="151"/>
    </row>
    <row r="34" spans="2:31" x14ac:dyDescent="0.2">
      <c r="B34" s="150"/>
      <c r="C34" s="666"/>
      <c r="D34" s="666"/>
      <c r="E34" s="666"/>
      <c r="F34" s="666"/>
      <c r="G34" s="666"/>
      <c r="H34" s="666"/>
      <c r="I34" s="666"/>
      <c r="J34" s="666"/>
      <c r="K34" s="666"/>
      <c r="L34" s="666"/>
      <c r="M34" s="666"/>
      <c r="N34" s="666"/>
      <c r="O34" s="666"/>
      <c r="P34" s="666"/>
      <c r="Q34" s="666"/>
      <c r="R34" s="666"/>
      <c r="S34" s="666"/>
      <c r="T34" s="666"/>
      <c r="U34" s="666"/>
      <c r="V34" s="666"/>
      <c r="W34" s="666"/>
      <c r="X34" s="666"/>
      <c r="Y34" s="666"/>
      <c r="Z34" s="666"/>
      <c r="AA34" s="666"/>
      <c r="AB34" s="666"/>
      <c r="AC34" s="666"/>
      <c r="AD34" s="666"/>
      <c r="AE34" s="151"/>
    </row>
    <row r="35" spans="2:31" hidden="1" x14ac:dyDescent="0.2">
      <c r="B35" s="150"/>
      <c r="C35" s="666"/>
      <c r="D35" s="666"/>
      <c r="E35" s="666"/>
      <c r="F35" s="666"/>
      <c r="G35" s="666"/>
      <c r="H35" s="666"/>
      <c r="I35" s="666"/>
      <c r="J35" s="666"/>
      <c r="K35" s="666"/>
      <c r="L35" s="666"/>
      <c r="M35" s="666"/>
      <c r="N35" s="666"/>
      <c r="O35" s="666"/>
      <c r="P35" s="666"/>
      <c r="Q35" s="666"/>
      <c r="R35" s="666"/>
      <c r="S35" s="666"/>
      <c r="T35" s="666"/>
      <c r="U35" s="666"/>
      <c r="V35" s="666"/>
      <c r="W35" s="666"/>
      <c r="X35" s="666"/>
      <c r="Y35" s="666"/>
      <c r="Z35" s="666"/>
      <c r="AA35" s="666"/>
      <c r="AB35" s="666"/>
      <c r="AC35" s="666"/>
      <c r="AD35" s="666"/>
      <c r="AE35" s="151"/>
    </row>
    <row r="36" spans="2:31" hidden="1" x14ac:dyDescent="0.2">
      <c r="B36" s="150"/>
      <c r="C36" s="666"/>
      <c r="D36" s="666"/>
      <c r="E36" s="666"/>
      <c r="F36" s="666"/>
      <c r="G36" s="666"/>
      <c r="H36" s="666"/>
      <c r="I36" s="666"/>
      <c r="J36" s="666"/>
      <c r="K36" s="666"/>
      <c r="L36" s="666"/>
      <c r="M36" s="666"/>
      <c r="N36" s="666"/>
      <c r="O36" s="666"/>
      <c r="P36" s="666"/>
      <c r="Q36" s="666"/>
      <c r="R36" s="666"/>
      <c r="S36" s="666"/>
      <c r="T36" s="666"/>
      <c r="U36" s="666"/>
      <c r="V36" s="666"/>
      <c r="W36" s="666"/>
      <c r="X36" s="666"/>
      <c r="Y36" s="666"/>
      <c r="Z36" s="666"/>
      <c r="AA36" s="666"/>
      <c r="AB36" s="666"/>
      <c r="AC36" s="666"/>
      <c r="AD36" s="666"/>
      <c r="AE36" s="151"/>
    </row>
    <row r="37" spans="2:31" hidden="1" x14ac:dyDescent="0.2">
      <c r="B37" s="150"/>
      <c r="C37" s="666"/>
      <c r="D37" s="666"/>
      <c r="E37" s="666"/>
      <c r="F37" s="666"/>
      <c r="G37" s="666"/>
      <c r="H37" s="666"/>
      <c r="I37" s="666"/>
      <c r="J37" s="666"/>
      <c r="K37" s="666"/>
      <c r="L37" s="666"/>
      <c r="M37" s="666"/>
      <c r="N37" s="666"/>
      <c r="O37" s="666"/>
      <c r="P37" s="666"/>
      <c r="Q37" s="666"/>
      <c r="R37" s="666"/>
      <c r="S37" s="666"/>
      <c r="T37" s="666"/>
      <c r="U37" s="666"/>
      <c r="V37" s="666"/>
      <c r="W37" s="666"/>
      <c r="X37" s="666"/>
      <c r="Y37" s="666"/>
      <c r="Z37" s="666"/>
      <c r="AA37" s="666"/>
      <c r="AB37" s="666"/>
      <c r="AC37" s="666"/>
      <c r="AD37" s="666"/>
      <c r="AE37" s="151"/>
    </row>
    <row r="38" spans="2:31" hidden="1" x14ac:dyDescent="0.2">
      <c r="B38" s="150"/>
      <c r="C38" s="666"/>
      <c r="D38" s="666"/>
      <c r="E38" s="666"/>
      <c r="F38" s="666"/>
      <c r="G38" s="666"/>
      <c r="H38" s="666"/>
      <c r="I38" s="666"/>
      <c r="J38" s="666"/>
      <c r="K38" s="666"/>
      <c r="L38" s="666"/>
      <c r="M38" s="666"/>
      <c r="N38" s="666"/>
      <c r="O38" s="666"/>
      <c r="P38" s="666"/>
      <c r="Q38" s="666"/>
      <c r="R38" s="666"/>
      <c r="S38" s="666"/>
      <c r="T38" s="666"/>
      <c r="U38" s="666"/>
      <c r="V38" s="666"/>
      <c r="W38" s="666"/>
      <c r="X38" s="666"/>
      <c r="Y38" s="666"/>
      <c r="Z38" s="666"/>
      <c r="AA38" s="666"/>
      <c r="AB38" s="666"/>
      <c r="AC38" s="666"/>
      <c r="AD38" s="666"/>
      <c r="AE38" s="151"/>
    </row>
    <row r="39" spans="2:31" hidden="1" x14ac:dyDescent="0.2">
      <c r="B39" s="150"/>
      <c r="C39" s="666"/>
      <c r="D39" s="666"/>
      <c r="E39" s="666"/>
      <c r="F39" s="666"/>
      <c r="G39" s="666"/>
      <c r="H39" s="666"/>
      <c r="I39" s="666"/>
      <c r="J39" s="666"/>
      <c r="K39" s="666"/>
      <c r="L39" s="666"/>
      <c r="M39" s="666"/>
      <c r="N39" s="666"/>
      <c r="O39" s="666"/>
      <c r="P39" s="666"/>
      <c r="Q39" s="666"/>
      <c r="R39" s="666"/>
      <c r="S39" s="666"/>
      <c r="T39" s="666"/>
      <c r="U39" s="666"/>
      <c r="V39" s="666"/>
      <c r="W39" s="666"/>
      <c r="X39" s="666"/>
      <c r="Y39" s="666"/>
      <c r="Z39" s="666"/>
      <c r="AA39" s="666"/>
      <c r="AB39" s="666"/>
      <c r="AC39" s="666"/>
      <c r="AD39" s="666"/>
      <c r="AE39" s="151"/>
    </row>
    <row r="40" spans="2:31" x14ac:dyDescent="0.2">
      <c r="B40" s="150"/>
      <c r="C40" s="666"/>
      <c r="D40" s="666"/>
      <c r="E40" s="666"/>
      <c r="F40" s="666"/>
      <c r="G40" s="666"/>
      <c r="H40" s="666"/>
      <c r="I40" s="666"/>
      <c r="J40" s="666"/>
      <c r="K40" s="666"/>
      <c r="L40" s="666"/>
      <c r="M40" s="666"/>
      <c r="N40" s="666"/>
      <c r="O40" s="666"/>
      <c r="P40" s="666"/>
      <c r="Q40" s="666"/>
      <c r="R40" s="666"/>
      <c r="S40" s="666"/>
      <c r="T40" s="666"/>
      <c r="U40" s="666"/>
      <c r="V40" s="666"/>
      <c r="W40" s="666"/>
      <c r="X40" s="666"/>
      <c r="Y40" s="666"/>
      <c r="Z40" s="666"/>
      <c r="AA40" s="666"/>
      <c r="AB40" s="666"/>
      <c r="AC40" s="666"/>
      <c r="AD40" s="666"/>
      <c r="AE40" s="151"/>
    </row>
    <row r="41" spans="2:31" x14ac:dyDescent="0.2">
      <c r="B41" s="150"/>
      <c r="C41" s="666"/>
      <c r="D41" s="666"/>
      <c r="E41" s="666"/>
      <c r="F41" s="666"/>
      <c r="G41" s="666"/>
      <c r="H41" s="666"/>
      <c r="I41" s="666"/>
      <c r="J41" s="666"/>
      <c r="K41" s="666"/>
      <c r="L41" s="666"/>
      <c r="M41" s="666"/>
      <c r="N41" s="666"/>
      <c r="O41" s="666"/>
      <c r="P41" s="666"/>
      <c r="Q41" s="666"/>
      <c r="R41" s="666"/>
      <c r="S41" s="666"/>
      <c r="T41" s="666"/>
      <c r="U41" s="666"/>
      <c r="V41" s="666"/>
      <c r="W41" s="666"/>
      <c r="X41" s="666"/>
      <c r="Y41" s="666"/>
      <c r="Z41" s="666"/>
      <c r="AA41" s="666"/>
      <c r="AB41" s="666"/>
      <c r="AC41" s="666"/>
      <c r="AD41" s="666"/>
      <c r="AE41" s="151"/>
    </row>
    <row r="42" spans="2:31" s="4" customFormat="1" ht="15.75" customHeight="1" x14ac:dyDescent="0.2">
      <c r="B42" s="175"/>
      <c r="C42" s="68"/>
      <c r="D42" s="68"/>
      <c r="E42" s="68"/>
      <c r="F42" s="68"/>
      <c r="G42" s="68"/>
      <c r="H42" s="68"/>
      <c r="I42" s="68"/>
      <c r="J42" s="68"/>
      <c r="K42" s="68"/>
      <c r="L42" s="68"/>
      <c r="M42" s="68"/>
      <c r="N42" s="68"/>
      <c r="O42" s="68"/>
      <c r="P42" s="68"/>
      <c r="Q42" s="68"/>
      <c r="R42" s="68"/>
      <c r="S42" s="68"/>
      <c r="T42" s="68"/>
      <c r="U42" s="68"/>
      <c r="V42" s="68"/>
      <c r="W42" s="68"/>
      <c r="X42" s="68"/>
      <c r="Y42" s="68"/>
      <c r="Z42" s="68"/>
      <c r="AA42" s="68"/>
      <c r="AB42" s="68"/>
      <c r="AC42" s="68"/>
      <c r="AD42" s="68"/>
      <c r="AE42" s="176"/>
    </row>
    <row r="43" spans="2:31" s="4" customFormat="1" ht="22.5" customHeight="1" x14ac:dyDescent="0.2">
      <c r="B43" s="353" t="s">
        <v>1498</v>
      </c>
      <c r="C43" s="354"/>
      <c r="D43" s="353"/>
      <c r="E43" s="353"/>
      <c r="F43" s="353"/>
      <c r="G43" s="353"/>
      <c r="H43" s="353"/>
      <c r="I43" s="353"/>
      <c r="J43" s="353"/>
      <c r="K43" s="353"/>
      <c r="L43" s="353"/>
      <c r="M43" s="353"/>
      <c r="N43" s="353"/>
      <c r="O43" s="353"/>
      <c r="P43" s="353"/>
      <c r="Q43" s="353"/>
      <c r="R43" s="353"/>
      <c r="S43" s="353"/>
      <c r="T43" s="353"/>
      <c r="U43" s="353"/>
      <c r="V43" s="353"/>
      <c r="W43" s="353"/>
      <c r="X43" s="353"/>
      <c r="Y43" s="353"/>
      <c r="Z43" s="353"/>
      <c r="AA43" s="355"/>
      <c r="AB43" s="355"/>
      <c r="AC43" s="355"/>
      <c r="AD43" s="355"/>
      <c r="AE43" s="353"/>
    </row>
    <row r="44" spans="2:31" s="4" customFormat="1" ht="15.75" customHeight="1" x14ac:dyDescent="0.2">
      <c r="B44" s="71"/>
      <c r="C44" s="72"/>
      <c r="D44" s="72"/>
      <c r="E44" s="72"/>
      <c r="F44" s="72"/>
      <c r="G44" s="72"/>
      <c r="H44" s="72"/>
      <c r="I44" s="72"/>
      <c r="J44" s="72"/>
      <c r="K44" s="72"/>
      <c r="L44" s="72"/>
      <c r="M44" s="72"/>
      <c r="N44" s="72"/>
      <c r="O44" s="72"/>
      <c r="P44" s="72"/>
      <c r="Q44" s="72"/>
      <c r="R44" s="72"/>
      <c r="S44" s="72"/>
      <c r="T44" s="72"/>
      <c r="U44" s="72"/>
      <c r="V44" s="72"/>
      <c r="W44" s="72"/>
      <c r="X44" s="72"/>
      <c r="Y44" s="72"/>
      <c r="Z44" s="72"/>
      <c r="AA44" s="72"/>
      <c r="AB44" s="72"/>
      <c r="AC44" s="72"/>
      <c r="AD44" s="72"/>
      <c r="AE44" s="73"/>
    </row>
    <row r="45" spans="2:31" s="4" customFormat="1" ht="15.75" customHeight="1" x14ac:dyDescent="0.2">
      <c r="B45" s="177"/>
      <c r="C45" s="408" t="s">
        <v>1429</v>
      </c>
      <c r="D45" s="408"/>
      <c r="E45" s="408"/>
      <c r="F45" s="408"/>
      <c r="G45" s="408"/>
      <c r="H45" s="408"/>
      <c r="I45" s="408"/>
      <c r="J45" s="408"/>
      <c r="K45" s="408"/>
      <c r="L45" s="408"/>
      <c r="M45" s="408"/>
      <c r="N45" s="408"/>
      <c r="O45" s="408"/>
      <c r="P45" s="70"/>
      <c r="Q45" s="70"/>
      <c r="R45" s="664" t="s">
        <v>1430</v>
      </c>
      <c r="S45" s="664"/>
      <c r="T45" s="664"/>
      <c r="U45" s="664"/>
      <c r="V45" s="664"/>
      <c r="W45" s="664"/>
      <c r="X45" s="664"/>
      <c r="Y45" s="664"/>
      <c r="Z45" s="664"/>
      <c r="AA45" s="664"/>
      <c r="AB45" s="664"/>
      <c r="AC45" s="664"/>
      <c r="AD45" s="664"/>
      <c r="AE45" s="78"/>
    </row>
    <row r="46" spans="2:31" s="4" customFormat="1" ht="15.75" customHeight="1" x14ac:dyDescent="0.2">
      <c r="B46" s="178"/>
      <c r="C46" s="408"/>
      <c r="D46" s="408"/>
      <c r="E46" s="408"/>
      <c r="F46" s="408"/>
      <c r="G46" s="408"/>
      <c r="H46" s="408"/>
      <c r="I46" s="408"/>
      <c r="J46" s="408"/>
      <c r="K46" s="408"/>
      <c r="L46" s="408"/>
      <c r="M46" s="408"/>
      <c r="N46" s="408"/>
      <c r="O46" s="408"/>
      <c r="P46" s="70"/>
      <c r="Q46" s="70"/>
      <c r="R46" s="664"/>
      <c r="S46" s="664"/>
      <c r="T46" s="664"/>
      <c r="U46" s="664"/>
      <c r="V46" s="664"/>
      <c r="W46" s="664"/>
      <c r="X46" s="664"/>
      <c r="Y46" s="664"/>
      <c r="Z46" s="664"/>
      <c r="AA46" s="664"/>
      <c r="AB46" s="664"/>
      <c r="AC46" s="664"/>
      <c r="AD46" s="664"/>
      <c r="AE46" s="78"/>
    </row>
    <row r="47" spans="2:31" s="4" customFormat="1" ht="15.75" customHeight="1" x14ac:dyDescent="0.2">
      <c r="B47" s="121"/>
      <c r="C47" s="364">
        <f>INFO.BASICA!$C$79</f>
        <v>0</v>
      </c>
      <c r="D47" s="364"/>
      <c r="E47" s="364"/>
      <c r="F47" s="364"/>
      <c r="G47" s="364"/>
      <c r="H47" s="364"/>
      <c r="I47" s="364"/>
      <c r="J47" s="364"/>
      <c r="K47" s="662" t="s">
        <v>1386</v>
      </c>
      <c r="L47" s="662"/>
      <c r="M47" s="662"/>
      <c r="N47" s="662"/>
      <c r="O47" s="662"/>
      <c r="P47" s="52"/>
      <c r="Q47" s="52"/>
      <c r="R47" s="64"/>
      <c r="S47" s="64"/>
      <c r="T47" s="64"/>
      <c r="U47" s="64"/>
      <c r="V47" s="64"/>
      <c r="W47" s="64"/>
      <c r="X47" s="64"/>
      <c r="Y47" s="64"/>
      <c r="Z47" s="64"/>
      <c r="AA47" s="64"/>
      <c r="AB47" s="64"/>
      <c r="AC47" s="64"/>
      <c r="AD47" s="64"/>
      <c r="AE47" s="78"/>
    </row>
    <row r="48" spans="2:31" s="4" customFormat="1" ht="15.75" customHeight="1" x14ac:dyDescent="0.2">
      <c r="B48" s="121"/>
      <c r="C48" s="368">
        <f>INFO.BASICA!$C$80</f>
        <v>0</v>
      </c>
      <c r="D48" s="368"/>
      <c r="E48" s="368"/>
      <c r="F48" s="368"/>
      <c r="G48" s="368"/>
      <c r="H48" s="368"/>
      <c r="I48" s="368"/>
      <c r="J48" s="368"/>
      <c r="K48" s="662" t="s">
        <v>1387</v>
      </c>
      <c r="L48" s="662"/>
      <c r="M48" s="662"/>
      <c r="N48" s="662"/>
      <c r="O48" s="662"/>
      <c r="P48" s="52"/>
      <c r="Q48" s="52"/>
      <c r="R48" s="86" t="b">
        <f>INFO.BASICA!R80</f>
        <v>0</v>
      </c>
      <c r="S48" s="537" t="s">
        <v>1485</v>
      </c>
      <c r="T48" s="537"/>
      <c r="U48" s="537"/>
      <c r="V48" s="537"/>
      <c r="W48" s="537"/>
      <c r="X48" s="537"/>
      <c r="Y48" s="537"/>
      <c r="Z48" s="537"/>
      <c r="AA48" s="537"/>
      <c r="AB48" s="537"/>
      <c r="AC48" s="537"/>
      <c r="AD48" s="537"/>
      <c r="AE48" s="78"/>
    </row>
    <row r="49" spans="2:31" s="4" customFormat="1" ht="15.75" customHeight="1" x14ac:dyDescent="0.2">
      <c r="B49" s="121"/>
      <c r="C49" s="371">
        <f>INFO.BASICA!$C$81</f>
        <v>0</v>
      </c>
      <c r="D49" s="371"/>
      <c r="E49" s="371"/>
      <c r="F49" s="371"/>
      <c r="G49" s="371"/>
      <c r="H49" s="371"/>
      <c r="I49" s="371"/>
      <c r="J49" s="371"/>
      <c r="K49" s="662" t="s">
        <v>1389</v>
      </c>
      <c r="L49" s="662"/>
      <c r="M49" s="662"/>
      <c r="N49" s="662"/>
      <c r="O49" s="662"/>
      <c r="P49" s="52"/>
      <c r="Q49" s="52"/>
      <c r="R49" s="372" t="b">
        <f>INFO.BASICA!R81</f>
        <v>0</v>
      </c>
      <c r="S49" s="665" t="s">
        <v>1486</v>
      </c>
      <c r="T49" s="665"/>
      <c r="U49" s="665"/>
      <c r="V49" s="665"/>
      <c r="W49" s="665"/>
      <c r="X49" s="665"/>
      <c r="Y49" s="665"/>
      <c r="Z49" s="665"/>
      <c r="AA49" s="665"/>
      <c r="AB49" s="665"/>
      <c r="AC49" s="665"/>
      <c r="AD49" s="665"/>
      <c r="AE49" s="78"/>
    </row>
    <row r="50" spans="2:31" s="4" customFormat="1" ht="15.75" customHeight="1" x14ac:dyDescent="0.2">
      <c r="B50" s="79"/>
      <c r="C50" s="80"/>
      <c r="D50" s="80"/>
      <c r="E50" s="80"/>
      <c r="F50" s="80"/>
      <c r="G50" s="80"/>
      <c r="H50" s="80"/>
      <c r="I50" s="80"/>
      <c r="J50" s="80"/>
      <c r="K50" s="80"/>
      <c r="L50" s="80"/>
      <c r="M50" s="80"/>
      <c r="N50" s="80"/>
      <c r="O50" s="80"/>
      <c r="P50" s="80"/>
      <c r="Q50" s="80"/>
      <c r="R50" s="372"/>
      <c r="S50" s="665"/>
      <c r="T50" s="665"/>
      <c r="U50" s="665"/>
      <c r="V50" s="665"/>
      <c r="W50" s="665"/>
      <c r="X50" s="665"/>
      <c r="Y50" s="665"/>
      <c r="Z50" s="665"/>
      <c r="AA50" s="665"/>
      <c r="AB50" s="665"/>
      <c r="AC50" s="665"/>
      <c r="AD50" s="665"/>
      <c r="AE50" s="78"/>
    </row>
    <row r="51" spans="2:31" s="4" customFormat="1" ht="15.75" customHeight="1" x14ac:dyDescent="0.2">
      <c r="B51" s="79"/>
      <c r="C51" s="64"/>
      <c r="D51" s="89"/>
      <c r="E51" s="89"/>
      <c r="F51" s="89"/>
      <c r="G51" s="89"/>
      <c r="H51" s="89"/>
      <c r="I51" s="89"/>
      <c r="J51" s="89"/>
      <c r="K51" s="89"/>
      <c r="L51" s="89"/>
      <c r="M51" s="89"/>
      <c r="N51" s="89"/>
      <c r="O51" s="89"/>
      <c r="P51" s="89"/>
      <c r="Q51" s="89"/>
      <c r="R51" s="86" t="b">
        <f>INFO.BASICA!R83</f>
        <v>0</v>
      </c>
      <c r="S51" s="537" t="s">
        <v>3</v>
      </c>
      <c r="T51" s="537"/>
      <c r="U51" s="537"/>
      <c r="V51" s="537"/>
      <c r="W51" s="537"/>
      <c r="X51" s="537"/>
      <c r="Y51" s="537"/>
      <c r="Z51" s="537"/>
      <c r="AA51" s="537"/>
      <c r="AB51" s="537"/>
      <c r="AC51" s="537"/>
      <c r="AD51" s="537"/>
      <c r="AE51" s="78"/>
    </row>
    <row r="52" spans="2:31" s="4" customFormat="1" ht="15.75" customHeight="1" x14ac:dyDescent="0.2">
      <c r="B52" s="79"/>
      <c r="C52" s="661" t="s">
        <v>1392</v>
      </c>
      <c r="D52" s="661"/>
      <c r="E52" s="661"/>
      <c r="F52" s="661"/>
      <c r="G52" s="661"/>
      <c r="H52" s="661"/>
      <c r="I52" s="661"/>
      <c r="J52" s="661"/>
      <c r="K52" s="661"/>
      <c r="L52" s="661"/>
      <c r="M52" s="661"/>
      <c r="N52" s="661"/>
      <c r="O52" s="661"/>
      <c r="P52" s="89"/>
      <c r="Q52" s="89"/>
      <c r="R52" s="86" t="b">
        <f>INFO.BASICA!R84</f>
        <v>0</v>
      </c>
      <c r="S52" s="537" t="str">
        <f>INFO.BASICA!S84</f>
        <v>VICHE / BICHE</v>
      </c>
      <c r="T52" s="537"/>
      <c r="U52" s="537"/>
      <c r="V52" s="537"/>
      <c r="W52" s="537"/>
      <c r="X52" s="537"/>
      <c r="Y52" s="537"/>
      <c r="Z52" s="537"/>
      <c r="AA52" s="537"/>
      <c r="AB52" s="537"/>
      <c r="AC52" s="537"/>
      <c r="AD52" s="537"/>
      <c r="AE52" s="78"/>
    </row>
    <row r="53" spans="2:31" s="4" customFormat="1" ht="15.75" customHeight="1" x14ac:dyDescent="0.2">
      <c r="B53" s="79"/>
      <c r="C53" s="661"/>
      <c r="D53" s="661"/>
      <c r="E53" s="661"/>
      <c r="F53" s="661"/>
      <c r="G53" s="661"/>
      <c r="H53" s="661"/>
      <c r="I53" s="661"/>
      <c r="J53" s="661"/>
      <c r="K53" s="661"/>
      <c r="L53" s="661"/>
      <c r="M53" s="661"/>
      <c r="N53" s="661"/>
      <c r="O53" s="661"/>
      <c r="P53" s="89"/>
      <c r="Q53" s="89"/>
      <c r="R53" s="64"/>
      <c r="S53" s="86" t="b">
        <f>INFO.BASICA!S85</f>
        <v>0</v>
      </c>
      <c r="T53" s="2" t="str">
        <f>INFO.BASICA!T85</f>
        <v>PRODUCIR, ENVASAR Y VENDER (VICHE)</v>
      </c>
      <c r="U53" s="64"/>
      <c r="V53" s="64"/>
      <c r="W53" s="64"/>
      <c r="X53" s="64"/>
      <c r="Y53" s="64"/>
      <c r="Z53" s="64"/>
      <c r="AA53" s="64"/>
      <c r="AB53" s="64"/>
      <c r="AC53" s="64"/>
      <c r="AD53" s="64"/>
      <c r="AE53" s="78"/>
    </row>
    <row r="54" spans="2:31" s="4" customFormat="1" ht="15.75" customHeight="1" x14ac:dyDescent="0.2">
      <c r="B54" s="79"/>
      <c r="C54" s="90" t="b">
        <f>INFO.BASICA!C86</f>
        <v>1</v>
      </c>
      <c r="D54" s="662" t="s">
        <v>1395</v>
      </c>
      <c r="E54" s="662"/>
      <c r="F54" s="662"/>
      <c r="G54" s="662"/>
      <c r="H54" s="662"/>
      <c r="I54" s="662"/>
      <c r="J54" s="90" t="b">
        <f>INFO.BASICA!J86</f>
        <v>0</v>
      </c>
      <c r="K54" s="662" t="s">
        <v>1396</v>
      </c>
      <c r="L54" s="662"/>
      <c r="M54" s="662"/>
      <c r="N54" s="662"/>
      <c r="O54" s="662"/>
      <c r="P54" s="64"/>
      <c r="Q54" s="55"/>
      <c r="R54" s="64"/>
      <c r="S54" s="64"/>
      <c r="T54" s="64"/>
      <c r="U54" s="64"/>
      <c r="V54" s="64"/>
      <c r="W54" s="64"/>
      <c r="X54" s="64"/>
      <c r="Y54" s="64"/>
      <c r="Z54" s="64"/>
      <c r="AA54" s="64"/>
      <c r="AB54" s="64"/>
      <c r="AC54" s="64"/>
      <c r="AD54" s="64"/>
      <c r="AE54" s="78"/>
    </row>
    <row r="55" spans="2:31" s="4" customFormat="1" ht="15.75" customHeight="1" x14ac:dyDescent="0.2">
      <c r="B55" s="79"/>
      <c r="C55" s="90" t="b">
        <f>INFO.BASICA!C87</f>
        <v>0</v>
      </c>
      <c r="D55" s="662" t="s">
        <v>1397</v>
      </c>
      <c r="E55" s="662"/>
      <c r="F55" s="662"/>
      <c r="G55" s="662"/>
      <c r="H55" s="662"/>
      <c r="I55" s="662"/>
      <c r="J55" s="86" t="b">
        <f>INFO.BASICA!J87</f>
        <v>0</v>
      </c>
      <c r="K55" s="662" t="s">
        <v>1398</v>
      </c>
      <c r="L55" s="662"/>
      <c r="M55" s="662"/>
      <c r="N55" s="662"/>
      <c r="O55" s="662"/>
      <c r="P55" s="64"/>
      <c r="Q55" s="55"/>
      <c r="R55" s="64"/>
      <c r="S55" s="64"/>
      <c r="T55" s="64"/>
      <c r="U55" s="64"/>
      <c r="V55" s="64"/>
      <c r="W55" s="64"/>
      <c r="X55" s="64"/>
      <c r="Y55" s="64"/>
      <c r="Z55" s="64"/>
      <c r="AA55" s="64"/>
      <c r="AB55" s="64"/>
      <c r="AC55" s="64"/>
      <c r="AD55" s="64"/>
      <c r="AE55" s="78"/>
    </row>
    <row r="56" spans="2:31" s="4" customFormat="1" ht="15.75" customHeight="1" x14ac:dyDescent="0.2">
      <c r="B56" s="79"/>
      <c r="C56" s="90" t="b">
        <f>INFO.BASICA!C88</f>
        <v>0</v>
      </c>
      <c r="D56" s="662" t="s">
        <v>1399</v>
      </c>
      <c r="E56" s="662"/>
      <c r="F56" s="662"/>
      <c r="G56" s="662"/>
      <c r="H56" s="662"/>
      <c r="I56" s="662"/>
      <c r="J56" s="86" t="b">
        <f>INFO.BASICA!J88</f>
        <v>0</v>
      </c>
      <c r="K56" s="662" t="s">
        <v>1400</v>
      </c>
      <c r="L56" s="662"/>
      <c r="M56" s="662"/>
      <c r="N56" s="662"/>
      <c r="O56" s="662"/>
      <c r="P56" s="64"/>
      <c r="Q56" s="55"/>
      <c r="R56" s="55"/>
      <c r="S56" s="55"/>
      <c r="T56" s="55"/>
      <c r="U56" s="55"/>
      <c r="V56" s="55"/>
      <c r="W56" s="55"/>
      <c r="X56" s="55"/>
      <c r="Y56" s="80"/>
      <c r="Z56" s="80"/>
      <c r="AA56" s="80"/>
      <c r="AB56" s="80"/>
      <c r="AC56" s="80"/>
      <c r="AD56" s="80"/>
      <c r="AE56" s="78"/>
    </row>
    <row r="57" spans="2:31" s="4" customFormat="1" ht="15.75" customHeight="1" x14ac:dyDescent="0.2">
      <c r="B57" s="79"/>
      <c r="C57" s="90" t="b">
        <f>INFO.BASICA!C89</f>
        <v>0</v>
      </c>
      <c r="D57" s="662" t="s">
        <v>1401</v>
      </c>
      <c r="E57" s="662"/>
      <c r="F57" s="662"/>
      <c r="G57" s="662"/>
      <c r="H57" s="662"/>
      <c r="I57" s="662"/>
      <c r="N57" s="52"/>
      <c r="O57" s="52"/>
      <c r="P57" s="52"/>
      <c r="Q57" s="55"/>
      <c r="R57" s="55"/>
      <c r="S57" s="55"/>
      <c r="T57" s="55"/>
      <c r="U57" s="55"/>
      <c r="V57" s="55"/>
      <c r="W57" s="55"/>
      <c r="X57" s="55"/>
      <c r="Y57" s="80"/>
      <c r="Z57" s="80"/>
      <c r="AA57" s="80"/>
      <c r="AB57" s="80"/>
      <c r="AC57" s="80"/>
      <c r="AD57" s="80"/>
      <c r="AE57" s="78"/>
    </row>
    <row r="58" spans="2:31" s="4" customFormat="1" ht="15.75" customHeight="1" x14ac:dyDescent="0.2">
      <c r="B58" s="79"/>
      <c r="C58" s="80"/>
      <c r="D58" s="80"/>
      <c r="E58" s="80"/>
      <c r="F58" s="80"/>
      <c r="G58" s="80"/>
      <c r="H58" s="80"/>
      <c r="I58" s="80"/>
      <c r="J58" s="80"/>
      <c r="K58" s="80"/>
      <c r="L58" s="64"/>
      <c r="M58" s="64"/>
      <c r="N58" s="80"/>
      <c r="O58" s="80"/>
      <c r="P58" s="80"/>
      <c r="Q58" s="80"/>
      <c r="R58" s="80"/>
      <c r="S58" s="80"/>
      <c r="T58" s="80"/>
      <c r="U58" s="80"/>
      <c r="V58" s="80"/>
      <c r="W58" s="80"/>
      <c r="X58" s="80"/>
      <c r="Y58" s="80"/>
      <c r="Z58" s="80"/>
      <c r="AA58" s="80"/>
      <c r="AB58" s="80"/>
      <c r="AC58" s="80"/>
      <c r="AD58" s="80"/>
      <c r="AE58" s="78"/>
    </row>
    <row r="59" spans="2:31" s="4" customFormat="1" ht="15.75" customHeight="1" x14ac:dyDescent="0.2">
      <c r="B59" s="658" t="s">
        <v>1402</v>
      </c>
      <c r="C59" s="659"/>
      <c r="D59" s="659"/>
      <c r="E59" s="659"/>
      <c r="F59" s="659"/>
      <c r="G59" s="70"/>
      <c r="H59" s="70"/>
      <c r="I59" s="70"/>
      <c r="J59" s="70"/>
      <c r="K59" s="70"/>
      <c r="L59" s="64"/>
      <c r="M59" s="64"/>
      <c r="N59" s="70"/>
      <c r="O59" s="70"/>
      <c r="P59" s="70"/>
      <c r="Q59" s="70"/>
      <c r="R59" s="70"/>
      <c r="S59" s="70"/>
      <c r="T59" s="70"/>
      <c r="U59" s="70"/>
      <c r="V59" s="70"/>
      <c r="W59" s="70"/>
      <c r="X59" s="70"/>
      <c r="Y59" s="70"/>
      <c r="Z59" s="70"/>
      <c r="AA59" s="70"/>
      <c r="AB59" s="70"/>
      <c r="AC59" s="70"/>
      <c r="AD59" s="80"/>
      <c r="AE59" s="78"/>
    </row>
    <row r="60" spans="2:31" s="4" customFormat="1" ht="15.75" customHeight="1" x14ac:dyDescent="0.2">
      <c r="B60" s="658" t="s">
        <v>1403</v>
      </c>
      <c r="C60" s="659"/>
      <c r="D60" s="659"/>
      <c r="E60" s="659"/>
      <c r="F60" s="659"/>
      <c r="G60" s="91"/>
      <c r="H60" s="64"/>
      <c r="I60" s="64"/>
      <c r="J60" s="64"/>
      <c r="K60" s="64"/>
      <c r="L60" s="64"/>
      <c r="M60" s="64"/>
      <c r="N60" s="64"/>
      <c r="O60" s="64"/>
      <c r="P60" s="64"/>
      <c r="Q60" s="64"/>
      <c r="R60" s="64"/>
      <c r="S60" s="64"/>
      <c r="T60" s="64"/>
      <c r="U60" s="64"/>
      <c r="V60" s="64"/>
      <c r="W60" s="64"/>
      <c r="X60" s="64"/>
      <c r="Y60" s="64"/>
      <c r="Z60" s="64"/>
      <c r="AA60" s="64"/>
      <c r="AB60" s="64"/>
      <c r="AC60" s="64"/>
      <c r="AD60" s="64"/>
      <c r="AE60" s="179"/>
    </row>
    <row r="61" spans="2:31" s="4" customFormat="1" ht="15.75" customHeight="1" x14ac:dyDescent="0.2">
      <c r="B61" s="79"/>
      <c r="C61" s="315">
        <f>INFO.BASICA!$C$93</f>
        <v>0</v>
      </c>
      <c r="D61" s="315"/>
      <c r="E61" s="315"/>
      <c r="F61" s="315"/>
      <c r="G61" s="315"/>
      <c r="H61" s="315"/>
      <c r="I61" s="315"/>
      <c r="J61" s="315"/>
      <c r="K61" s="315"/>
      <c r="L61" s="315"/>
      <c r="M61" s="315"/>
      <c r="N61" s="315"/>
      <c r="O61" s="315"/>
      <c r="P61" s="315"/>
      <c r="Q61" s="315"/>
      <c r="R61" s="315"/>
      <c r="S61" s="315"/>
      <c r="T61" s="315"/>
      <c r="U61" s="315"/>
      <c r="V61" s="315"/>
      <c r="W61" s="315"/>
      <c r="X61" s="315"/>
      <c r="Y61" s="315"/>
      <c r="Z61" s="315"/>
      <c r="AA61" s="315"/>
      <c r="AB61" s="315"/>
      <c r="AC61" s="315"/>
      <c r="AD61" s="315"/>
      <c r="AE61" s="315"/>
    </row>
    <row r="62" spans="2:31" s="4" customFormat="1" ht="15.75" customHeight="1" x14ac:dyDescent="0.2">
      <c r="B62" s="79"/>
      <c r="C62" s="315"/>
      <c r="D62" s="315"/>
      <c r="E62" s="315"/>
      <c r="F62" s="315"/>
      <c r="G62" s="315"/>
      <c r="H62" s="315"/>
      <c r="I62" s="315"/>
      <c r="J62" s="315"/>
      <c r="K62" s="315"/>
      <c r="L62" s="315"/>
      <c r="M62" s="315"/>
      <c r="N62" s="315"/>
      <c r="O62" s="315"/>
      <c r="P62" s="315"/>
      <c r="Q62" s="315"/>
      <c r="R62" s="315"/>
      <c r="S62" s="315"/>
      <c r="T62" s="315"/>
      <c r="U62" s="315"/>
      <c r="V62" s="315"/>
      <c r="W62" s="315"/>
      <c r="X62" s="315"/>
      <c r="Y62" s="315"/>
      <c r="Z62" s="315"/>
      <c r="AA62" s="315"/>
      <c r="AB62" s="315"/>
      <c r="AC62" s="315"/>
      <c r="AD62" s="315"/>
      <c r="AE62" s="315"/>
    </row>
    <row r="63" spans="2:31" s="4" customFormat="1" ht="15.75" customHeight="1" x14ac:dyDescent="0.2">
      <c r="B63" s="79"/>
      <c r="C63" s="315"/>
      <c r="D63" s="315"/>
      <c r="E63" s="315"/>
      <c r="F63" s="315"/>
      <c r="G63" s="315"/>
      <c r="H63" s="315"/>
      <c r="I63" s="315"/>
      <c r="J63" s="315"/>
      <c r="K63" s="315"/>
      <c r="L63" s="315"/>
      <c r="M63" s="315"/>
      <c r="N63" s="315"/>
      <c r="O63" s="315"/>
      <c r="P63" s="315"/>
      <c r="Q63" s="315"/>
      <c r="R63" s="315"/>
      <c r="S63" s="315"/>
      <c r="T63" s="315"/>
      <c r="U63" s="315"/>
      <c r="V63" s="315"/>
      <c r="W63" s="315"/>
      <c r="X63" s="315"/>
      <c r="Y63" s="315"/>
      <c r="Z63" s="315"/>
      <c r="AA63" s="315"/>
      <c r="AB63" s="315"/>
      <c r="AC63" s="315"/>
      <c r="AD63" s="315"/>
      <c r="AE63" s="315"/>
    </row>
    <row r="64" spans="2:31" s="4" customFormat="1" ht="15.75" customHeight="1" x14ac:dyDescent="0.2">
      <c r="B64" s="79"/>
      <c r="C64" s="315"/>
      <c r="D64" s="315"/>
      <c r="E64" s="315"/>
      <c r="F64" s="315"/>
      <c r="G64" s="315"/>
      <c r="H64" s="315"/>
      <c r="I64" s="315"/>
      <c r="J64" s="315"/>
      <c r="K64" s="315"/>
      <c r="L64" s="315"/>
      <c r="M64" s="315"/>
      <c r="N64" s="315"/>
      <c r="O64" s="315"/>
      <c r="P64" s="315"/>
      <c r="Q64" s="315"/>
      <c r="R64" s="315"/>
      <c r="S64" s="315"/>
      <c r="T64" s="315"/>
      <c r="U64" s="315"/>
      <c r="V64" s="315"/>
      <c r="W64" s="315"/>
      <c r="X64" s="315"/>
      <c r="Y64" s="315"/>
      <c r="Z64" s="315"/>
      <c r="AA64" s="315"/>
      <c r="AB64" s="315"/>
      <c r="AC64" s="315"/>
      <c r="AD64" s="315"/>
      <c r="AE64" s="315"/>
    </row>
    <row r="65" spans="2:31" s="4" customFormat="1" ht="15.75" customHeight="1" x14ac:dyDescent="0.2">
      <c r="B65" s="79"/>
      <c r="C65" s="64"/>
      <c r="D65" s="64"/>
      <c r="E65" s="64"/>
      <c r="F65" s="64"/>
      <c r="G65" s="64"/>
      <c r="H65" s="64"/>
      <c r="I65" s="64"/>
      <c r="J65" s="64"/>
      <c r="K65" s="64"/>
      <c r="L65" s="64"/>
      <c r="M65" s="64"/>
      <c r="N65" s="64"/>
      <c r="O65" s="64"/>
      <c r="P65" s="64"/>
      <c r="Q65" s="52"/>
      <c r="R65" s="52"/>
      <c r="S65" s="52"/>
      <c r="T65" s="52"/>
      <c r="U65" s="52"/>
      <c r="V65" s="52"/>
      <c r="W65" s="52"/>
      <c r="X65" s="52"/>
      <c r="Y65" s="52"/>
      <c r="Z65" s="52"/>
      <c r="AA65" s="52"/>
      <c r="AB65" s="52"/>
      <c r="AC65" s="52"/>
      <c r="AD65" s="80"/>
      <c r="AE65" s="78"/>
    </row>
    <row r="66" spans="2:31" s="4" customFormat="1" ht="15.75" customHeight="1" x14ac:dyDescent="0.2">
      <c r="B66" s="177"/>
      <c r="C66" s="63" t="s">
        <v>1404</v>
      </c>
      <c r="D66" s="87"/>
      <c r="E66" s="660"/>
      <c r="F66" s="660"/>
      <c r="G66" s="660"/>
      <c r="H66" s="660"/>
      <c r="I66" s="660"/>
      <c r="J66" s="660"/>
      <c r="K66" s="660"/>
      <c r="L66" s="660"/>
      <c r="M66" s="660"/>
      <c r="N66" s="660"/>
      <c r="O66" s="660"/>
      <c r="P66" s="660"/>
      <c r="Q66" s="660"/>
      <c r="R66" s="660"/>
      <c r="S66" s="660"/>
      <c r="T66" s="660"/>
      <c r="U66" s="660"/>
      <c r="V66" s="660"/>
      <c r="W66" s="660"/>
      <c r="X66" s="660"/>
      <c r="Y66" s="660"/>
      <c r="Z66" s="660"/>
      <c r="AA66" s="660"/>
      <c r="AB66" s="660"/>
      <c r="AC66" s="660"/>
      <c r="AD66" s="660"/>
      <c r="AE66" s="78"/>
    </row>
    <row r="67" spans="2:31" s="4" customFormat="1" ht="15.75" customHeight="1" x14ac:dyDescent="0.2">
      <c r="B67" s="177"/>
      <c r="C67" s="649" t="s">
        <v>1405</v>
      </c>
      <c r="D67" s="649"/>
      <c r="E67" s="649"/>
      <c r="F67" s="649"/>
      <c r="G67" s="649"/>
      <c r="H67" s="649"/>
      <c r="I67" s="650">
        <f>INFO.BASICA!$I$99</f>
        <v>0</v>
      </c>
      <c r="J67" s="650"/>
      <c r="K67" s="650"/>
      <c r="L67" s="650"/>
      <c r="M67" s="650"/>
      <c r="N67" s="650"/>
      <c r="O67" s="650"/>
      <c r="P67" s="650"/>
      <c r="Q67" s="650"/>
      <c r="R67" s="650"/>
      <c r="S67" s="650"/>
      <c r="T67" s="650"/>
      <c r="U67" s="650"/>
      <c r="V67" s="650"/>
      <c r="W67" s="650"/>
      <c r="X67" s="650"/>
      <c r="Y67" s="650"/>
      <c r="Z67" s="650"/>
      <c r="AA67" s="650"/>
      <c r="AB67" s="650"/>
      <c r="AC67" s="650"/>
      <c r="AD67" s="650"/>
      <c r="AE67" s="78"/>
    </row>
    <row r="68" spans="2:31" s="4" customFormat="1" ht="15.75" customHeight="1" x14ac:dyDescent="0.2">
      <c r="B68" s="79"/>
      <c r="C68" s="649" t="s">
        <v>1406</v>
      </c>
      <c r="D68" s="649"/>
      <c r="E68" s="649"/>
      <c r="F68" s="649"/>
      <c r="G68" s="649"/>
      <c r="H68" s="649"/>
      <c r="I68" s="650">
        <f>INFO.BASICA!$I$100</f>
        <v>0</v>
      </c>
      <c r="J68" s="650"/>
      <c r="K68" s="650"/>
      <c r="L68" s="650"/>
      <c r="M68" s="650"/>
      <c r="N68" s="650"/>
      <c r="O68" s="650"/>
      <c r="P68" s="650"/>
      <c r="Q68" s="650"/>
      <c r="R68" s="650"/>
      <c r="S68" s="650"/>
      <c r="T68" s="650"/>
      <c r="U68" s="650"/>
      <c r="V68" s="650"/>
      <c r="W68" s="651" t="s">
        <v>1407</v>
      </c>
      <c r="X68" s="651"/>
      <c r="Y68" s="651"/>
      <c r="Z68" s="329">
        <f>INFO.BASICA!$Z$100</f>
        <v>0</v>
      </c>
      <c r="AA68" s="329"/>
      <c r="AB68" s="329"/>
      <c r="AC68" s="329"/>
      <c r="AD68" s="329"/>
      <c r="AE68" s="179"/>
    </row>
    <row r="69" spans="2:31" s="4" customFormat="1" ht="15.75" customHeight="1" x14ac:dyDescent="0.2">
      <c r="B69" s="79"/>
      <c r="C69" s="649" t="s">
        <v>1408</v>
      </c>
      <c r="D69" s="649"/>
      <c r="E69" s="649"/>
      <c r="F69" s="649"/>
      <c r="G69" s="649"/>
      <c r="H69" s="649"/>
      <c r="I69" s="650">
        <f>INFO.BASICA!$I$101</f>
        <v>0</v>
      </c>
      <c r="J69" s="650"/>
      <c r="K69" s="650"/>
      <c r="L69" s="650"/>
      <c r="M69" s="650"/>
      <c r="N69" s="650"/>
      <c r="O69" s="650"/>
      <c r="P69" s="650"/>
      <c r="Q69" s="650"/>
      <c r="R69" s="650"/>
      <c r="S69" s="650"/>
      <c r="T69" s="650"/>
      <c r="U69" s="650"/>
      <c r="V69" s="650"/>
      <c r="W69" s="650"/>
      <c r="X69" s="650"/>
      <c r="Y69" s="650"/>
      <c r="Z69" s="650"/>
      <c r="AA69" s="650"/>
      <c r="AB69" s="650"/>
      <c r="AC69" s="650"/>
      <c r="AD69" s="650"/>
      <c r="AE69" s="179"/>
    </row>
    <row r="70" spans="2:31" s="4" customFormat="1" ht="15.75" customHeight="1" x14ac:dyDescent="0.2">
      <c r="B70" s="79"/>
      <c r="C70" s="649" t="s">
        <v>1487</v>
      </c>
      <c r="D70" s="649"/>
      <c r="E70" s="649"/>
      <c r="F70" s="649"/>
      <c r="G70" s="649"/>
      <c r="H70" s="649"/>
      <c r="I70" s="649"/>
      <c r="J70" s="649"/>
      <c r="K70" s="650">
        <f>INFO.BASICA!$K$102</f>
        <v>0</v>
      </c>
      <c r="L70" s="650"/>
      <c r="M70" s="650"/>
      <c r="N70" s="650"/>
      <c r="O70" s="650"/>
      <c r="P70" s="650"/>
      <c r="Q70" s="650"/>
      <c r="R70" s="650"/>
      <c r="S70" s="650"/>
      <c r="T70" s="650"/>
      <c r="U70" s="650"/>
      <c r="V70" s="650"/>
      <c r="W70" s="650"/>
      <c r="X70" s="650"/>
      <c r="Y70" s="650"/>
      <c r="Z70" s="650"/>
      <c r="AA70" s="650"/>
      <c r="AB70" s="650"/>
      <c r="AC70" s="650"/>
      <c r="AD70" s="650"/>
      <c r="AE70" s="179"/>
    </row>
    <row r="71" spans="2:31" s="4" customFormat="1" ht="15.75" customHeight="1" x14ac:dyDescent="0.2">
      <c r="B71" s="177"/>
      <c r="C71" s="64"/>
      <c r="D71" s="64"/>
      <c r="E71" s="64"/>
      <c r="F71" s="64"/>
      <c r="G71" s="64"/>
      <c r="H71" s="64"/>
      <c r="I71" s="64"/>
      <c r="J71" s="64"/>
      <c r="K71" s="64"/>
      <c r="L71" s="64"/>
      <c r="M71" s="64"/>
      <c r="N71" s="64"/>
      <c r="O71" s="64"/>
      <c r="P71" s="64"/>
      <c r="Q71" s="64"/>
      <c r="R71" s="64"/>
      <c r="S71" s="64"/>
      <c r="T71" s="64"/>
      <c r="U71" s="64"/>
      <c r="V71" s="64"/>
      <c r="W71" s="64"/>
      <c r="X71" s="64"/>
      <c r="Y71" s="64"/>
      <c r="Z71" s="64"/>
      <c r="AA71" s="64"/>
      <c r="AB71" s="64"/>
      <c r="AC71" s="64"/>
      <c r="AD71" s="64"/>
      <c r="AE71" s="179"/>
    </row>
    <row r="72" spans="2:31" s="1" customFormat="1" ht="20.25" customHeight="1" x14ac:dyDescent="0.2">
      <c r="B72" s="152"/>
      <c r="D72" s="58"/>
      <c r="E72" s="58"/>
      <c r="F72" s="58"/>
      <c r="G72" s="58"/>
      <c r="H72" s="58"/>
      <c r="I72" s="58"/>
      <c r="J72" s="57"/>
      <c r="K72" s="57"/>
      <c r="L72" s="57"/>
      <c r="M72" s="57"/>
      <c r="N72" s="57"/>
      <c r="O72" s="57"/>
      <c r="P72" s="57"/>
      <c r="Q72" s="59"/>
      <c r="R72" s="59"/>
      <c r="S72" s="59"/>
      <c r="T72" s="59"/>
      <c r="U72" s="59"/>
      <c r="V72" s="59"/>
      <c r="W72" s="57"/>
      <c r="X72" s="57"/>
      <c r="Y72" s="57"/>
      <c r="Z72" s="57"/>
      <c r="AA72" s="57"/>
      <c r="AB72" s="57"/>
      <c r="AC72" s="57"/>
      <c r="AD72" s="57"/>
      <c r="AE72" s="180"/>
    </row>
    <row r="73" spans="2:31" s="1" customFormat="1" ht="20.25" customHeight="1" x14ac:dyDescent="0.2">
      <c r="B73" s="156" t="s">
        <v>1402</v>
      </c>
      <c r="C73" s="157"/>
      <c r="D73" s="182"/>
      <c r="E73" s="182"/>
      <c r="F73" s="182"/>
      <c r="G73" s="182"/>
      <c r="H73" s="182"/>
      <c r="I73" s="182"/>
      <c r="J73" s="181"/>
      <c r="K73" s="181"/>
      <c r="L73" s="181"/>
      <c r="M73" s="181"/>
      <c r="N73" s="181"/>
      <c r="O73" s="181"/>
      <c r="P73" s="181"/>
      <c r="Q73" s="183"/>
      <c r="R73" s="183"/>
      <c r="S73" s="183"/>
      <c r="T73" s="183"/>
      <c r="U73" s="183"/>
      <c r="V73" s="183"/>
      <c r="W73" s="181"/>
      <c r="X73" s="181"/>
      <c r="Y73" s="181"/>
      <c r="Z73" s="181"/>
      <c r="AA73" s="181"/>
      <c r="AB73" s="181"/>
      <c r="AC73" s="181"/>
      <c r="AD73" s="181"/>
      <c r="AE73" s="158"/>
    </row>
    <row r="74" spans="2:31" s="61" customFormat="1" ht="20.25" customHeight="1" x14ac:dyDescent="0.2">
      <c r="B74" s="184" t="s">
        <v>1499</v>
      </c>
      <c r="C74" s="657" t="s">
        <v>1500</v>
      </c>
      <c r="D74" s="657"/>
      <c r="E74" s="657"/>
      <c r="F74" s="657"/>
      <c r="G74" s="657"/>
      <c r="H74" s="657"/>
      <c r="I74" s="657"/>
      <c r="J74" s="657"/>
      <c r="K74" s="657"/>
      <c r="L74" s="657"/>
      <c r="M74" s="657"/>
      <c r="N74" s="657"/>
      <c r="O74" s="657"/>
      <c r="P74" s="657"/>
      <c r="Q74" s="657"/>
      <c r="R74" s="657"/>
      <c r="S74" s="657"/>
      <c r="T74" s="657"/>
      <c r="U74" s="657"/>
      <c r="V74" s="657"/>
      <c r="W74" s="657"/>
      <c r="X74" s="657"/>
      <c r="Y74" s="657"/>
      <c r="Z74" s="657"/>
      <c r="AA74" s="657"/>
      <c r="AB74" s="657"/>
      <c r="AC74" s="656" t="s">
        <v>1501</v>
      </c>
      <c r="AD74" s="656"/>
      <c r="AE74" s="656"/>
    </row>
    <row r="75" spans="2:31" s="107" customFormat="1" ht="20.25" customHeight="1" x14ac:dyDescent="0.2">
      <c r="B75" s="109">
        <v>1</v>
      </c>
      <c r="C75" s="652" t="s">
        <v>1500</v>
      </c>
      <c r="D75" s="652"/>
      <c r="E75" s="652"/>
      <c r="F75" s="652"/>
      <c r="G75" s="652"/>
      <c r="H75" s="652"/>
      <c r="I75" s="652"/>
      <c r="J75" s="652"/>
      <c r="K75" s="652"/>
      <c r="L75" s="652"/>
      <c r="M75" s="652"/>
      <c r="N75" s="652"/>
      <c r="O75" s="652"/>
      <c r="P75" s="652"/>
      <c r="Q75" s="652"/>
      <c r="R75" s="652"/>
      <c r="S75" s="652"/>
      <c r="T75" s="652"/>
      <c r="U75" s="652"/>
      <c r="V75" s="652"/>
      <c r="W75" s="652"/>
      <c r="X75" s="652"/>
      <c r="Y75" s="652"/>
      <c r="Z75" s="652"/>
      <c r="AA75" s="652"/>
      <c r="AB75" s="652"/>
      <c r="AC75" s="648"/>
      <c r="AD75" s="648"/>
      <c r="AE75" s="648"/>
    </row>
    <row r="76" spans="2:31" s="107" customFormat="1" ht="20.25" customHeight="1" x14ac:dyDescent="0.2">
      <c r="B76" s="109">
        <v>2</v>
      </c>
      <c r="C76" s="652" t="s">
        <v>1500</v>
      </c>
      <c r="D76" s="652"/>
      <c r="E76" s="652"/>
      <c r="F76" s="652"/>
      <c r="G76" s="652"/>
      <c r="H76" s="652"/>
      <c r="I76" s="652"/>
      <c r="J76" s="652"/>
      <c r="K76" s="652"/>
      <c r="L76" s="652"/>
      <c r="M76" s="652"/>
      <c r="N76" s="652"/>
      <c r="O76" s="652"/>
      <c r="P76" s="652"/>
      <c r="Q76" s="652"/>
      <c r="R76" s="652"/>
      <c r="S76" s="652"/>
      <c r="T76" s="652"/>
      <c r="U76" s="652"/>
      <c r="V76" s="652"/>
      <c r="W76" s="652"/>
      <c r="X76" s="652"/>
      <c r="Y76" s="652"/>
      <c r="Z76" s="652"/>
      <c r="AA76" s="652"/>
      <c r="AB76" s="652"/>
      <c r="AC76" s="648"/>
      <c r="AD76" s="648"/>
      <c r="AE76" s="648"/>
    </row>
    <row r="77" spans="2:31" s="107" customFormat="1" ht="20.25" customHeight="1" x14ac:dyDescent="0.2">
      <c r="B77" s="109">
        <v>3</v>
      </c>
      <c r="C77" s="652" t="s">
        <v>1500</v>
      </c>
      <c r="D77" s="652"/>
      <c r="E77" s="652"/>
      <c r="F77" s="652"/>
      <c r="G77" s="652"/>
      <c r="H77" s="652"/>
      <c r="I77" s="652"/>
      <c r="J77" s="652"/>
      <c r="K77" s="652"/>
      <c r="L77" s="652"/>
      <c r="M77" s="652"/>
      <c r="N77" s="652"/>
      <c r="O77" s="652"/>
      <c r="P77" s="652"/>
      <c r="Q77" s="652"/>
      <c r="R77" s="652"/>
      <c r="S77" s="652"/>
      <c r="T77" s="652"/>
      <c r="U77" s="652"/>
      <c r="V77" s="652"/>
      <c r="W77" s="652"/>
      <c r="X77" s="652"/>
      <c r="Y77" s="652"/>
      <c r="Z77" s="652"/>
      <c r="AA77" s="652"/>
      <c r="AB77" s="652"/>
      <c r="AC77" s="648"/>
      <c r="AD77" s="648"/>
      <c r="AE77" s="648"/>
    </row>
    <row r="78" spans="2:31" s="107" customFormat="1" ht="20.25" customHeight="1" x14ac:dyDescent="0.2">
      <c r="B78" s="109">
        <v>4</v>
      </c>
      <c r="C78" s="652" t="s">
        <v>1500</v>
      </c>
      <c r="D78" s="652"/>
      <c r="E78" s="652"/>
      <c r="F78" s="652"/>
      <c r="G78" s="652"/>
      <c r="H78" s="652"/>
      <c r="I78" s="652"/>
      <c r="J78" s="652"/>
      <c r="K78" s="652"/>
      <c r="L78" s="652"/>
      <c r="M78" s="652"/>
      <c r="N78" s="652"/>
      <c r="O78" s="652"/>
      <c r="P78" s="652"/>
      <c r="Q78" s="652"/>
      <c r="R78" s="652"/>
      <c r="S78" s="652"/>
      <c r="T78" s="652"/>
      <c r="U78" s="652"/>
      <c r="V78" s="652"/>
      <c r="W78" s="652"/>
      <c r="X78" s="652"/>
      <c r="Y78" s="652"/>
      <c r="Z78" s="652"/>
      <c r="AA78" s="652"/>
      <c r="AB78" s="652"/>
      <c r="AC78" s="648"/>
      <c r="AD78" s="648"/>
      <c r="AE78" s="648"/>
    </row>
    <row r="79" spans="2:31" s="107" customFormat="1" ht="20.25" customHeight="1" x14ac:dyDescent="0.2">
      <c r="B79" s="109">
        <v>5</v>
      </c>
      <c r="C79" s="652" t="s">
        <v>1500</v>
      </c>
      <c r="D79" s="652"/>
      <c r="E79" s="652"/>
      <c r="F79" s="652"/>
      <c r="G79" s="652"/>
      <c r="H79" s="652"/>
      <c r="I79" s="652"/>
      <c r="J79" s="652"/>
      <c r="K79" s="652"/>
      <c r="L79" s="652"/>
      <c r="M79" s="652"/>
      <c r="N79" s="652"/>
      <c r="O79" s="652"/>
      <c r="P79" s="652"/>
      <c r="Q79" s="652"/>
      <c r="R79" s="652"/>
      <c r="S79" s="652"/>
      <c r="T79" s="652"/>
      <c r="U79" s="652"/>
      <c r="V79" s="652"/>
      <c r="W79" s="652"/>
      <c r="X79" s="652"/>
      <c r="Y79" s="652"/>
      <c r="Z79" s="652"/>
      <c r="AA79" s="652"/>
      <c r="AB79" s="652"/>
      <c r="AC79" s="648"/>
      <c r="AD79" s="648"/>
      <c r="AE79" s="648"/>
    </row>
    <row r="80" spans="2:31" s="107" customFormat="1" ht="20.25" customHeight="1" x14ac:dyDescent="0.2">
      <c r="B80" s="109">
        <v>6</v>
      </c>
      <c r="C80" s="652" t="s">
        <v>1500</v>
      </c>
      <c r="D80" s="652"/>
      <c r="E80" s="652"/>
      <c r="F80" s="652"/>
      <c r="G80" s="652"/>
      <c r="H80" s="652"/>
      <c r="I80" s="652"/>
      <c r="J80" s="652"/>
      <c r="K80" s="652"/>
      <c r="L80" s="652"/>
      <c r="M80" s="652"/>
      <c r="N80" s="652"/>
      <c r="O80" s="652"/>
      <c r="P80" s="652"/>
      <c r="Q80" s="652"/>
      <c r="R80" s="652"/>
      <c r="S80" s="652"/>
      <c r="T80" s="652"/>
      <c r="U80" s="652"/>
      <c r="V80" s="652"/>
      <c r="W80" s="652"/>
      <c r="X80" s="652"/>
      <c r="Y80" s="652"/>
      <c r="Z80" s="652"/>
      <c r="AA80" s="652"/>
      <c r="AB80" s="652"/>
      <c r="AC80" s="648"/>
      <c r="AD80" s="648"/>
      <c r="AE80" s="648"/>
    </row>
    <row r="81" spans="2:31" s="107" customFormat="1" ht="20.25" customHeight="1" x14ac:dyDescent="0.2">
      <c r="B81" s="109">
        <v>7</v>
      </c>
      <c r="C81" s="652" t="s">
        <v>1500</v>
      </c>
      <c r="D81" s="652"/>
      <c r="E81" s="652"/>
      <c r="F81" s="652"/>
      <c r="G81" s="652"/>
      <c r="H81" s="652"/>
      <c r="I81" s="652"/>
      <c r="J81" s="652"/>
      <c r="K81" s="652"/>
      <c r="L81" s="652"/>
      <c r="M81" s="652"/>
      <c r="N81" s="652"/>
      <c r="O81" s="652"/>
      <c r="P81" s="652"/>
      <c r="Q81" s="652"/>
      <c r="R81" s="652"/>
      <c r="S81" s="652"/>
      <c r="T81" s="652"/>
      <c r="U81" s="652"/>
      <c r="V81" s="652"/>
      <c r="W81" s="652"/>
      <c r="X81" s="652"/>
      <c r="Y81" s="652"/>
      <c r="Z81" s="652"/>
      <c r="AA81" s="652"/>
      <c r="AB81" s="652"/>
      <c r="AC81" s="648"/>
      <c r="AD81" s="648"/>
      <c r="AE81" s="648"/>
    </row>
    <row r="82" spans="2:31" s="107" customFormat="1" ht="20.25" customHeight="1" x14ac:dyDescent="0.2">
      <c r="B82" s="109">
        <v>8</v>
      </c>
      <c r="C82" s="652" t="s">
        <v>1500</v>
      </c>
      <c r="D82" s="652"/>
      <c r="E82" s="652"/>
      <c r="F82" s="652"/>
      <c r="G82" s="652"/>
      <c r="H82" s="652"/>
      <c r="I82" s="652"/>
      <c r="J82" s="652"/>
      <c r="K82" s="652"/>
      <c r="L82" s="652"/>
      <c r="M82" s="652"/>
      <c r="N82" s="652"/>
      <c r="O82" s="652"/>
      <c r="P82" s="652"/>
      <c r="Q82" s="652"/>
      <c r="R82" s="652"/>
      <c r="S82" s="652"/>
      <c r="T82" s="652"/>
      <c r="U82" s="652"/>
      <c r="V82" s="652"/>
      <c r="W82" s="652"/>
      <c r="X82" s="652"/>
      <c r="Y82" s="652"/>
      <c r="Z82" s="652"/>
      <c r="AA82" s="652"/>
      <c r="AB82" s="652"/>
      <c r="AC82" s="648"/>
      <c r="AD82" s="648"/>
      <c r="AE82" s="648"/>
    </row>
    <row r="83" spans="2:31" s="107" customFormat="1" ht="20.25" customHeight="1" x14ac:dyDescent="0.2">
      <c r="B83" s="109">
        <v>9</v>
      </c>
      <c r="C83" s="652" t="s">
        <v>1500</v>
      </c>
      <c r="D83" s="652"/>
      <c r="E83" s="652"/>
      <c r="F83" s="652"/>
      <c r="G83" s="652"/>
      <c r="H83" s="652"/>
      <c r="I83" s="652"/>
      <c r="J83" s="652"/>
      <c r="K83" s="652"/>
      <c r="L83" s="652"/>
      <c r="M83" s="652"/>
      <c r="N83" s="652"/>
      <c r="O83" s="652"/>
      <c r="P83" s="652"/>
      <c r="Q83" s="652"/>
      <c r="R83" s="652"/>
      <c r="S83" s="652"/>
      <c r="T83" s="652"/>
      <c r="U83" s="652"/>
      <c r="V83" s="652"/>
      <c r="W83" s="652"/>
      <c r="X83" s="652"/>
      <c r="Y83" s="652"/>
      <c r="Z83" s="652"/>
      <c r="AA83" s="652"/>
      <c r="AB83" s="652"/>
      <c r="AC83" s="648"/>
      <c r="AD83" s="648"/>
      <c r="AE83" s="648"/>
    </row>
    <row r="84" spans="2:31" s="107" customFormat="1" ht="20.25" customHeight="1" x14ac:dyDescent="0.2">
      <c r="B84" s="109">
        <v>10</v>
      </c>
      <c r="C84" s="652" t="s">
        <v>1500</v>
      </c>
      <c r="D84" s="652"/>
      <c r="E84" s="652"/>
      <c r="F84" s="652"/>
      <c r="G84" s="652"/>
      <c r="H84" s="652"/>
      <c r="I84" s="652"/>
      <c r="J84" s="652"/>
      <c r="K84" s="652"/>
      <c r="L84" s="652"/>
      <c r="M84" s="652"/>
      <c r="N84" s="652"/>
      <c r="O84" s="652"/>
      <c r="P84" s="652"/>
      <c r="Q84" s="652"/>
      <c r="R84" s="652"/>
      <c r="S84" s="652"/>
      <c r="T84" s="652"/>
      <c r="U84" s="652"/>
      <c r="V84" s="652"/>
      <c r="W84" s="652"/>
      <c r="X84" s="652"/>
      <c r="Y84" s="652"/>
      <c r="Z84" s="652"/>
      <c r="AA84" s="652"/>
      <c r="AB84" s="652"/>
      <c r="AC84" s="648"/>
      <c r="AD84" s="648"/>
      <c r="AE84" s="648"/>
    </row>
    <row r="85" spans="2:31" s="107" customFormat="1" ht="20.25" customHeight="1" x14ac:dyDescent="0.2">
      <c r="B85" s="109">
        <v>11</v>
      </c>
      <c r="C85" s="652" t="s">
        <v>1500</v>
      </c>
      <c r="D85" s="652"/>
      <c r="E85" s="652"/>
      <c r="F85" s="652"/>
      <c r="G85" s="652"/>
      <c r="H85" s="652"/>
      <c r="I85" s="652"/>
      <c r="J85" s="652"/>
      <c r="K85" s="652"/>
      <c r="L85" s="652"/>
      <c r="M85" s="652"/>
      <c r="N85" s="652"/>
      <c r="O85" s="652"/>
      <c r="P85" s="652"/>
      <c r="Q85" s="652"/>
      <c r="R85" s="652"/>
      <c r="S85" s="652"/>
      <c r="T85" s="652"/>
      <c r="U85" s="652"/>
      <c r="V85" s="652"/>
      <c r="W85" s="652"/>
      <c r="X85" s="652"/>
      <c r="Y85" s="652"/>
      <c r="Z85" s="652"/>
      <c r="AA85" s="652"/>
      <c r="AB85" s="652"/>
      <c r="AC85" s="648"/>
      <c r="AD85" s="648"/>
      <c r="AE85" s="648"/>
    </row>
    <row r="86" spans="2:31" s="107" customFormat="1" ht="20.25" customHeight="1" x14ac:dyDescent="0.2">
      <c r="B86" s="109">
        <v>12</v>
      </c>
      <c r="C86" s="652" t="s">
        <v>1500</v>
      </c>
      <c r="D86" s="652"/>
      <c r="E86" s="652"/>
      <c r="F86" s="652"/>
      <c r="G86" s="652"/>
      <c r="H86" s="652"/>
      <c r="I86" s="652"/>
      <c r="J86" s="652"/>
      <c r="K86" s="652"/>
      <c r="L86" s="652"/>
      <c r="M86" s="652"/>
      <c r="N86" s="652"/>
      <c r="O86" s="652"/>
      <c r="P86" s="652"/>
      <c r="Q86" s="652"/>
      <c r="R86" s="652"/>
      <c r="S86" s="652"/>
      <c r="T86" s="652"/>
      <c r="U86" s="652"/>
      <c r="V86" s="652"/>
      <c r="W86" s="652"/>
      <c r="X86" s="652"/>
      <c r="Y86" s="652"/>
      <c r="Z86" s="652"/>
      <c r="AA86" s="652"/>
      <c r="AB86" s="652"/>
      <c r="AC86" s="648"/>
      <c r="AD86" s="648"/>
      <c r="AE86" s="648"/>
    </row>
    <row r="87" spans="2:31" s="107" customFormat="1" ht="20.25" customHeight="1" x14ac:dyDescent="0.2">
      <c r="B87" s="109">
        <v>13</v>
      </c>
      <c r="C87" s="652" t="s">
        <v>1500</v>
      </c>
      <c r="D87" s="652"/>
      <c r="E87" s="652"/>
      <c r="F87" s="652"/>
      <c r="G87" s="652"/>
      <c r="H87" s="652"/>
      <c r="I87" s="652"/>
      <c r="J87" s="652"/>
      <c r="K87" s="652"/>
      <c r="L87" s="652"/>
      <c r="M87" s="652"/>
      <c r="N87" s="652"/>
      <c r="O87" s="652"/>
      <c r="P87" s="652"/>
      <c r="Q87" s="652"/>
      <c r="R87" s="652"/>
      <c r="S87" s="652"/>
      <c r="T87" s="652"/>
      <c r="U87" s="652"/>
      <c r="V87" s="652"/>
      <c r="W87" s="652"/>
      <c r="X87" s="652"/>
      <c r="Y87" s="652"/>
      <c r="Z87" s="652"/>
      <c r="AA87" s="652"/>
      <c r="AB87" s="652"/>
      <c r="AC87" s="648"/>
      <c r="AD87" s="648"/>
      <c r="AE87" s="648"/>
    </row>
    <row r="88" spans="2:31" s="107" customFormat="1" ht="20.25" customHeight="1" x14ac:dyDescent="0.2">
      <c r="B88" s="109">
        <v>14</v>
      </c>
      <c r="C88" s="652" t="s">
        <v>1500</v>
      </c>
      <c r="D88" s="652"/>
      <c r="E88" s="652"/>
      <c r="F88" s="652"/>
      <c r="G88" s="652"/>
      <c r="H88" s="652"/>
      <c r="I88" s="652"/>
      <c r="J88" s="652"/>
      <c r="K88" s="652"/>
      <c r="L88" s="652"/>
      <c r="M88" s="652"/>
      <c r="N88" s="652"/>
      <c r="O88" s="652"/>
      <c r="P88" s="652"/>
      <c r="Q88" s="652"/>
      <c r="R88" s="652"/>
      <c r="S88" s="652"/>
      <c r="T88" s="652"/>
      <c r="U88" s="652"/>
      <c r="V88" s="652"/>
      <c r="W88" s="652"/>
      <c r="X88" s="652"/>
      <c r="Y88" s="652"/>
      <c r="Z88" s="652"/>
      <c r="AA88" s="652"/>
      <c r="AB88" s="652"/>
      <c r="AC88" s="648"/>
      <c r="AD88" s="648"/>
      <c r="AE88" s="648"/>
    </row>
    <row r="89" spans="2:31" s="107" customFormat="1" ht="20.25" customHeight="1" x14ac:dyDescent="0.2">
      <c r="B89" s="109">
        <v>15</v>
      </c>
      <c r="C89" s="652" t="s">
        <v>1500</v>
      </c>
      <c r="D89" s="652"/>
      <c r="E89" s="652"/>
      <c r="F89" s="652"/>
      <c r="G89" s="652"/>
      <c r="H89" s="652"/>
      <c r="I89" s="652"/>
      <c r="J89" s="652"/>
      <c r="K89" s="652"/>
      <c r="L89" s="652"/>
      <c r="M89" s="652"/>
      <c r="N89" s="652"/>
      <c r="O89" s="652"/>
      <c r="P89" s="652"/>
      <c r="Q89" s="652"/>
      <c r="R89" s="652"/>
      <c r="S89" s="652"/>
      <c r="T89" s="652"/>
      <c r="U89" s="652"/>
      <c r="V89" s="652"/>
      <c r="W89" s="652"/>
      <c r="X89" s="652"/>
      <c r="Y89" s="652"/>
      <c r="Z89" s="652"/>
      <c r="AA89" s="652"/>
      <c r="AB89" s="652"/>
      <c r="AC89" s="648"/>
      <c r="AD89" s="648"/>
      <c r="AE89" s="648"/>
    </row>
    <row r="90" spans="2:31" s="1" customFormat="1" ht="20.25" customHeight="1" x14ac:dyDescent="0.2">
      <c r="B90" s="187"/>
      <c r="C90" s="188"/>
      <c r="D90" s="189"/>
      <c r="E90" s="189"/>
      <c r="F90" s="189"/>
      <c r="G90" s="189"/>
      <c r="H90" s="189"/>
      <c r="I90" s="189"/>
      <c r="J90" s="190"/>
      <c r="K90" s="190"/>
      <c r="L90" s="190"/>
      <c r="M90" s="190"/>
      <c r="N90" s="190"/>
      <c r="O90" s="190"/>
      <c r="P90" s="190"/>
      <c r="Q90" s="191"/>
      <c r="R90" s="191"/>
      <c r="S90" s="191"/>
      <c r="T90" s="191"/>
      <c r="U90" s="191"/>
      <c r="V90" s="191"/>
      <c r="W90" s="190"/>
      <c r="X90" s="190"/>
      <c r="Y90" s="190"/>
      <c r="Z90" s="190"/>
      <c r="AA90" s="190"/>
      <c r="AB90" s="190"/>
      <c r="AC90" s="190"/>
      <c r="AD90" s="190"/>
      <c r="AE90" s="192"/>
    </row>
    <row r="91" spans="2:31" s="1" customFormat="1" ht="6.75" customHeight="1" x14ac:dyDescent="0.2">
      <c r="B91" s="152"/>
      <c r="D91" s="58"/>
      <c r="E91" s="58"/>
      <c r="F91" s="58"/>
      <c r="G91" s="58"/>
      <c r="H91" s="58"/>
      <c r="I91" s="58"/>
      <c r="J91" s="57"/>
      <c r="K91" s="57"/>
      <c r="L91" s="57"/>
      <c r="M91" s="57"/>
      <c r="N91" s="57"/>
      <c r="O91" s="57"/>
      <c r="P91" s="57"/>
      <c r="Q91" s="59"/>
      <c r="R91" s="59"/>
      <c r="S91" s="59"/>
      <c r="T91" s="59"/>
      <c r="U91" s="59"/>
      <c r="V91" s="59"/>
      <c r="W91" s="57"/>
      <c r="X91" s="57"/>
      <c r="Y91" s="57"/>
      <c r="Z91" s="57"/>
      <c r="AA91" s="57"/>
      <c r="AB91" s="57"/>
      <c r="AC91" s="57"/>
      <c r="AD91" s="57"/>
      <c r="AE91" s="180"/>
    </row>
    <row r="92" spans="2:31" s="1" customFormat="1" ht="22.5" customHeight="1" x14ac:dyDescent="0.25">
      <c r="B92" s="193" t="s">
        <v>1502</v>
      </c>
      <c r="C92" s="194"/>
      <c r="D92" s="195"/>
      <c r="E92" s="195"/>
      <c r="F92" s="195"/>
      <c r="G92" s="195"/>
      <c r="H92" s="195"/>
      <c r="I92" s="195"/>
      <c r="J92" s="196"/>
      <c r="K92" s="196"/>
      <c r="L92" s="196"/>
      <c r="M92" s="196"/>
      <c r="N92" s="196"/>
      <c r="O92" s="196"/>
      <c r="P92" s="196"/>
      <c r="Q92" s="197"/>
      <c r="R92" s="197"/>
      <c r="S92" s="197"/>
      <c r="T92" s="197"/>
      <c r="U92" s="197"/>
      <c r="V92" s="197"/>
      <c r="W92" s="196"/>
      <c r="X92" s="196"/>
      <c r="Y92" s="196"/>
      <c r="Z92" s="196"/>
      <c r="AA92" s="196"/>
      <c r="AB92" s="196"/>
      <c r="AC92" s="196"/>
      <c r="AD92" s="196"/>
      <c r="AE92" s="198"/>
    </row>
    <row r="93" spans="2:31" s="1" customFormat="1" ht="12.75" customHeight="1" x14ac:dyDescent="0.2">
      <c r="B93" s="152"/>
      <c r="D93" s="58"/>
      <c r="E93" s="58"/>
      <c r="F93" s="58"/>
      <c r="G93" s="58"/>
      <c r="H93" s="58"/>
      <c r="I93" s="58"/>
      <c r="J93" s="57"/>
      <c r="K93" s="57"/>
      <c r="L93" s="57"/>
      <c r="M93" s="57"/>
      <c r="N93" s="57"/>
      <c r="O93" s="57"/>
      <c r="P93" s="57"/>
      <c r="Q93" s="59"/>
      <c r="R93" s="59"/>
      <c r="S93" s="59"/>
      <c r="T93" s="59"/>
      <c r="U93" s="59"/>
      <c r="V93" s="59"/>
      <c r="W93" s="57"/>
      <c r="X93" s="57"/>
      <c r="Y93" s="57"/>
      <c r="Z93" s="57"/>
      <c r="AA93" s="57"/>
      <c r="AB93" s="57"/>
      <c r="AC93" s="57"/>
      <c r="AD93" s="57"/>
      <c r="AE93" s="180"/>
    </row>
    <row r="94" spans="2:31" s="1" customFormat="1" ht="12.75" customHeight="1" x14ac:dyDescent="0.2">
      <c r="B94" s="668" t="s">
        <v>1503</v>
      </c>
      <c r="C94" s="408"/>
      <c r="D94" s="408"/>
      <c r="E94" s="408"/>
      <c r="F94" s="408"/>
      <c r="G94" s="408"/>
      <c r="H94" s="408"/>
      <c r="I94" s="408"/>
      <c r="J94" s="408"/>
      <c r="K94" s="408"/>
      <c r="L94" s="408"/>
      <c r="M94" s="408"/>
      <c r="N94" s="408"/>
      <c r="O94" s="408"/>
      <c r="P94" s="408"/>
      <c r="Q94" s="408"/>
      <c r="R94" s="408"/>
      <c r="S94" s="408"/>
      <c r="T94" s="408"/>
      <c r="U94" s="408"/>
      <c r="V94" s="408"/>
      <c r="W94" s="408"/>
      <c r="X94" s="408"/>
      <c r="Y94" s="408"/>
      <c r="Z94" s="408"/>
      <c r="AA94" s="408"/>
      <c r="AB94" s="408"/>
      <c r="AC94" s="408"/>
      <c r="AD94" s="408"/>
      <c r="AE94" s="180"/>
    </row>
    <row r="95" spans="2:31" s="1" customFormat="1" ht="12.75" customHeight="1" x14ac:dyDescent="0.2">
      <c r="B95" s="668"/>
      <c r="C95" s="408"/>
      <c r="D95" s="408"/>
      <c r="E95" s="408"/>
      <c r="F95" s="408"/>
      <c r="G95" s="408"/>
      <c r="H95" s="408"/>
      <c r="I95" s="408"/>
      <c r="J95" s="408"/>
      <c r="K95" s="408"/>
      <c r="L95" s="408"/>
      <c r="M95" s="408"/>
      <c r="N95" s="408"/>
      <c r="O95" s="408"/>
      <c r="P95" s="408"/>
      <c r="Q95" s="408"/>
      <c r="R95" s="408"/>
      <c r="S95" s="408"/>
      <c r="T95" s="408"/>
      <c r="U95" s="408"/>
      <c r="V95" s="408"/>
      <c r="W95" s="408"/>
      <c r="X95" s="408"/>
      <c r="Y95" s="408"/>
      <c r="Z95" s="408"/>
      <c r="AA95" s="408"/>
      <c r="AB95" s="408"/>
      <c r="AC95" s="408"/>
      <c r="AD95" s="408"/>
      <c r="AE95" s="180"/>
    </row>
    <row r="96" spans="2:31" s="1" customFormat="1" ht="12.75" customHeight="1" x14ac:dyDescent="0.2">
      <c r="B96" s="668"/>
      <c r="C96" s="408"/>
      <c r="D96" s="408"/>
      <c r="E96" s="408"/>
      <c r="F96" s="408"/>
      <c r="G96" s="408"/>
      <c r="H96" s="408"/>
      <c r="I96" s="408"/>
      <c r="J96" s="408"/>
      <c r="K96" s="408"/>
      <c r="L96" s="408"/>
      <c r="M96" s="408"/>
      <c r="N96" s="408"/>
      <c r="O96" s="408"/>
      <c r="P96" s="408"/>
      <c r="Q96" s="408"/>
      <c r="R96" s="408"/>
      <c r="S96" s="408"/>
      <c r="T96" s="408"/>
      <c r="U96" s="408"/>
      <c r="V96" s="408"/>
      <c r="W96" s="408"/>
      <c r="X96" s="408"/>
      <c r="Y96" s="408"/>
      <c r="Z96" s="408"/>
      <c r="AA96" s="408"/>
      <c r="AB96" s="408"/>
      <c r="AC96" s="408"/>
      <c r="AD96" s="408"/>
      <c r="AE96" s="180"/>
    </row>
    <row r="97" spans="2:31" s="1" customFormat="1" ht="12.75" customHeight="1" x14ac:dyDescent="0.2">
      <c r="B97" s="668"/>
      <c r="C97" s="408"/>
      <c r="D97" s="408"/>
      <c r="E97" s="408"/>
      <c r="F97" s="408"/>
      <c r="G97" s="408"/>
      <c r="H97" s="408"/>
      <c r="I97" s="408"/>
      <c r="J97" s="408"/>
      <c r="K97" s="408"/>
      <c r="L97" s="408"/>
      <c r="M97" s="408"/>
      <c r="N97" s="408"/>
      <c r="O97" s="408"/>
      <c r="P97" s="408"/>
      <c r="Q97" s="408"/>
      <c r="R97" s="408"/>
      <c r="S97" s="408"/>
      <c r="T97" s="408"/>
      <c r="U97" s="408"/>
      <c r="V97" s="408"/>
      <c r="W97" s="408"/>
      <c r="X97" s="408"/>
      <c r="Y97" s="408"/>
      <c r="Z97" s="408"/>
      <c r="AA97" s="408"/>
      <c r="AB97" s="408"/>
      <c r="AC97" s="408"/>
      <c r="AD97" s="408"/>
      <c r="AE97" s="180"/>
    </row>
    <row r="98" spans="2:31" s="1" customFormat="1" ht="12.75" customHeight="1" x14ac:dyDescent="0.2">
      <c r="B98" s="152"/>
      <c r="D98" s="58"/>
      <c r="E98" s="58"/>
      <c r="F98" s="58"/>
      <c r="G98" s="58"/>
      <c r="H98" s="58"/>
      <c r="I98" s="58"/>
      <c r="J98" s="57"/>
      <c r="K98" s="57"/>
      <c r="L98" s="57"/>
      <c r="M98" s="57"/>
      <c r="N98" s="57"/>
      <c r="O98" s="57"/>
      <c r="P98" s="57"/>
      <c r="Q98" s="59"/>
      <c r="R98" s="59"/>
      <c r="S98" s="59"/>
      <c r="T98" s="59"/>
      <c r="U98" s="59"/>
      <c r="V98" s="59"/>
      <c r="W98" s="57"/>
      <c r="X98" s="57"/>
      <c r="Y98" s="57"/>
      <c r="Z98" s="57"/>
      <c r="AA98" s="57"/>
      <c r="AB98" s="57"/>
      <c r="AC98" s="57"/>
      <c r="AD98" s="57"/>
      <c r="AE98" s="180"/>
    </row>
    <row r="99" spans="2:31" s="1" customFormat="1" ht="12.75" customHeight="1" x14ac:dyDescent="0.2">
      <c r="B99" s="667" t="s">
        <v>1504</v>
      </c>
      <c r="C99" s="667"/>
      <c r="D99" s="667"/>
      <c r="E99" s="667"/>
      <c r="F99" s="667"/>
      <c r="G99" s="667"/>
      <c r="H99" s="667"/>
      <c r="I99" s="667"/>
      <c r="J99" s="667"/>
      <c r="K99" s="667"/>
      <c r="L99" s="667"/>
      <c r="M99" s="667"/>
      <c r="N99" s="667"/>
      <c r="O99" s="667"/>
      <c r="P99" s="667"/>
      <c r="Q99" s="667"/>
      <c r="R99" s="667"/>
      <c r="S99" s="667"/>
      <c r="T99" s="667"/>
      <c r="U99" s="667"/>
      <c r="V99" s="667"/>
      <c r="W99" s="667"/>
      <c r="X99" s="669" t="s">
        <v>1505</v>
      </c>
      <c r="Y99" s="669"/>
      <c r="Z99" s="669" t="s">
        <v>1401</v>
      </c>
      <c r="AA99" s="669"/>
      <c r="AB99" s="669" t="s">
        <v>1506</v>
      </c>
      <c r="AC99" s="669"/>
      <c r="AD99" s="669" t="s">
        <v>1507</v>
      </c>
      <c r="AE99" s="669"/>
    </row>
    <row r="100" spans="2:31" s="1" customFormat="1" ht="12.75" customHeight="1" x14ac:dyDescent="0.2">
      <c r="B100" s="667"/>
      <c r="C100" s="667"/>
      <c r="D100" s="667"/>
      <c r="E100" s="667"/>
      <c r="F100" s="667"/>
      <c r="G100" s="667"/>
      <c r="H100" s="667"/>
      <c r="I100" s="667"/>
      <c r="J100" s="667"/>
      <c r="K100" s="667"/>
      <c r="L100" s="667"/>
      <c r="M100" s="667"/>
      <c r="N100" s="667"/>
      <c r="O100" s="667"/>
      <c r="P100" s="667"/>
      <c r="Q100" s="667"/>
      <c r="R100" s="667"/>
      <c r="S100" s="667"/>
      <c r="T100" s="667"/>
      <c r="U100" s="667"/>
      <c r="V100" s="667"/>
      <c r="W100" s="667"/>
      <c r="X100" s="669"/>
      <c r="Y100" s="669"/>
      <c r="Z100" s="669"/>
      <c r="AA100" s="669"/>
      <c r="AB100" s="669"/>
      <c r="AC100" s="669"/>
      <c r="AD100" s="669"/>
      <c r="AE100" s="669"/>
    </row>
    <row r="101" spans="2:31" s="1" customFormat="1" ht="19.5" customHeight="1" x14ac:dyDescent="0.25">
      <c r="B101" s="645" t="s">
        <v>1508</v>
      </c>
      <c r="C101" s="646"/>
      <c r="D101" s="646"/>
      <c r="E101" s="646"/>
      <c r="F101" s="646"/>
      <c r="G101" s="646"/>
      <c r="H101" s="646"/>
      <c r="I101" s="646"/>
      <c r="J101" s="646"/>
      <c r="K101" s="646"/>
      <c r="L101" s="646"/>
      <c r="M101" s="646"/>
      <c r="N101" s="646"/>
      <c r="O101" s="646"/>
      <c r="P101" s="646"/>
      <c r="Q101" s="646"/>
      <c r="R101" s="646"/>
      <c r="S101" s="646"/>
      <c r="T101" s="646"/>
      <c r="U101" s="646"/>
      <c r="V101" s="646"/>
      <c r="W101" s="646"/>
      <c r="X101" s="646"/>
      <c r="Y101" s="646"/>
      <c r="Z101" s="646"/>
      <c r="AA101" s="646"/>
      <c r="AB101" s="646"/>
      <c r="AC101" s="646"/>
      <c r="AD101" s="646"/>
      <c r="AE101" s="647"/>
    </row>
    <row r="102" spans="2:31" s="1" customFormat="1" x14ac:dyDescent="0.2">
      <c r="B102" s="592" t="s">
        <v>1509</v>
      </c>
      <c r="C102" s="592"/>
      <c r="D102" s="592"/>
      <c r="E102" s="592"/>
      <c r="F102" s="592"/>
      <c r="G102" s="592"/>
      <c r="H102" s="592"/>
      <c r="I102" s="592"/>
      <c r="J102" s="592"/>
      <c r="K102" s="592"/>
      <c r="L102" s="592"/>
      <c r="M102" s="592"/>
      <c r="N102" s="592"/>
      <c r="O102" s="592"/>
      <c r="P102" s="592"/>
      <c r="Q102" s="592"/>
      <c r="R102" s="592"/>
      <c r="S102" s="592"/>
      <c r="T102" s="592"/>
      <c r="U102" s="592"/>
      <c r="V102" s="592"/>
      <c r="W102" s="592"/>
      <c r="X102" s="637" t="b">
        <v>0</v>
      </c>
      <c r="Y102" s="637"/>
      <c r="Z102" s="637" t="b">
        <v>0</v>
      </c>
      <c r="AA102" s="637"/>
      <c r="AB102" s="637" t="b">
        <v>0</v>
      </c>
      <c r="AC102" s="637"/>
      <c r="AD102" s="637" t="b">
        <v>0</v>
      </c>
      <c r="AE102" s="637"/>
    </row>
    <row r="103" spans="2:31" s="1" customFormat="1" x14ac:dyDescent="0.2">
      <c r="B103" s="592"/>
      <c r="C103" s="592"/>
      <c r="D103" s="592"/>
      <c r="E103" s="592"/>
      <c r="F103" s="592"/>
      <c r="G103" s="592"/>
      <c r="H103" s="592"/>
      <c r="I103" s="592"/>
      <c r="J103" s="592"/>
      <c r="K103" s="592"/>
      <c r="L103" s="592"/>
      <c r="M103" s="592"/>
      <c r="N103" s="592"/>
      <c r="O103" s="592"/>
      <c r="P103" s="592"/>
      <c r="Q103" s="592"/>
      <c r="R103" s="592"/>
      <c r="S103" s="592"/>
      <c r="T103" s="592"/>
      <c r="U103" s="592"/>
      <c r="V103" s="592"/>
      <c r="W103" s="592"/>
      <c r="X103" s="637"/>
      <c r="Y103" s="637"/>
      <c r="Z103" s="637"/>
      <c r="AA103" s="637"/>
      <c r="AB103" s="637"/>
      <c r="AC103" s="637"/>
      <c r="AD103" s="637"/>
      <c r="AE103" s="637"/>
    </row>
    <row r="104" spans="2:31" s="1" customFormat="1" x14ac:dyDescent="0.2">
      <c r="B104" s="592" t="s">
        <v>1443</v>
      </c>
      <c r="C104" s="592"/>
      <c r="D104" s="592"/>
      <c r="E104" s="592"/>
      <c r="F104" s="592"/>
      <c r="G104" s="592"/>
      <c r="H104" s="592"/>
      <c r="I104" s="592"/>
      <c r="J104" s="592"/>
      <c r="K104" s="592"/>
      <c r="L104" s="592"/>
      <c r="M104" s="592"/>
      <c r="N104" s="592"/>
      <c r="O104" s="592"/>
      <c r="P104" s="592"/>
      <c r="Q104" s="592"/>
      <c r="R104" s="592"/>
      <c r="S104" s="592"/>
      <c r="T104" s="592"/>
      <c r="U104" s="592"/>
      <c r="V104" s="592"/>
      <c r="W104" s="592"/>
      <c r="X104" s="637" t="b">
        <v>0</v>
      </c>
      <c r="Y104" s="637"/>
      <c r="Z104" s="637" t="b">
        <v>0</v>
      </c>
      <c r="AA104" s="637"/>
      <c r="AB104" s="637" t="b">
        <v>0</v>
      </c>
      <c r="AC104" s="637"/>
      <c r="AD104" s="637" t="b">
        <v>0</v>
      </c>
      <c r="AE104" s="637"/>
    </row>
    <row r="105" spans="2:31" s="1" customFormat="1" x14ac:dyDescent="0.2">
      <c r="B105" s="592"/>
      <c r="C105" s="592"/>
      <c r="D105" s="592"/>
      <c r="E105" s="592"/>
      <c r="F105" s="592"/>
      <c r="G105" s="592"/>
      <c r="H105" s="592"/>
      <c r="I105" s="592"/>
      <c r="J105" s="592"/>
      <c r="K105" s="592"/>
      <c r="L105" s="592"/>
      <c r="M105" s="592"/>
      <c r="N105" s="592"/>
      <c r="O105" s="592"/>
      <c r="P105" s="592"/>
      <c r="Q105" s="592"/>
      <c r="R105" s="592"/>
      <c r="S105" s="592"/>
      <c r="T105" s="592"/>
      <c r="U105" s="592"/>
      <c r="V105" s="592"/>
      <c r="W105" s="592"/>
      <c r="X105" s="637"/>
      <c r="Y105" s="637"/>
      <c r="Z105" s="637"/>
      <c r="AA105" s="637"/>
      <c r="AB105" s="637"/>
      <c r="AC105" s="637"/>
      <c r="AD105" s="637"/>
      <c r="AE105" s="637"/>
    </row>
    <row r="106" spans="2:31" s="1" customFormat="1" ht="19.5" customHeight="1" x14ac:dyDescent="0.25">
      <c r="B106" s="645" t="s">
        <v>1510</v>
      </c>
      <c r="C106" s="646"/>
      <c r="D106" s="646"/>
      <c r="E106" s="646"/>
      <c r="F106" s="646"/>
      <c r="G106" s="646"/>
      <c r="H106" s="646"/>
      <c r="I106" s="646"/>
      <c r="J106" s="646"/>
      <c r="K106" s="646"/>
      <c r="L106" s="646"/>
      <c r="M106" s="646"/>
      <c r="N106" s="646"/>
      <c r="O106" s="646"/>
      <c r="P106" s="646"/>
      <c r="Q106" s="646"/>
      <c r="R106" s="646"/>
      <c r="S106" s="646"/>
      <c r="T106" s="646"/>
      <c r="U106" s="646"/>
      <c r="V106" s="646"/>
      <c r="W106" s="646"/>
      <c r="X106" s="646"/>
      <c r="Y106" s="646"/>
      <c r="Z106" s="646"/>
      <c r="AA106" s="646"/>
      <c r="AB106" s="646"/>
      <c r="AC106" s="646"/>
      <c r="AD106" s="646"/>
      <c r="AE106" s="647"/>
    </row>
    <row r="107" spans="2:31" s="1" customFormat="1" x14ac:dyDescent="0.2">
      <c r="B107" s="592" t="s">
        <v>1511</v>
      </c>
      <c r="C107" s="592"/>
      <c r="D107" s="592"/>
      <c r="E107" s="592"/>
      <c r="F107" s="592"/>
      <c r="G107" s="592"/>
      <c r="H107" s="592"/>
      <c r="I107" s="592"/>
      <c r="J107" s="592"/>
      <c r="K107" s="592"/>
      <c r="L107" s="592"/>
      <c r="M107" s="592"/>
      <c r="N107" s="592"/>
      <c r="O107" s="592"/>
      <c r="P107" s="592"/>
      <c r="Q107" s="592"/>
      <c r="R107" s="592"/>
      <c r="S107" s="592"/>
      <c r="T107" s="592"/>
      <c r="U107" s="592"/>
      <c r="V107" s="592"/>
      <c r="W107" s="592"/>
      <c r="X107" s="637" t="b">
        <v>0</v>
      </c>
      <c r="Y107" s="637"/>
      <c r="Z107" s="637" t="b">
        <v>0</v>
      </c>
      <c r="AA107" s="637"/>
      <c r="AB107" s="637" t="b">
        <v>0</v>
      </c>
      <c r="AC107" s="637"/>
      <c r="AD107" s="637" t="b">
        <v>0</v>
      </c>
      <c r="AE107" s="637"/>
    </row>
    <row r="108" spans="2:31" s="1" customFormat="1" x14ac:dyDescent="0.2">
      <c r="B108" s="592"/>
      <c r="C108" s="592"/>
      <c r="D108" s="592"/>
      <c r="E108" s="592"/>
      <c r="F108" s="592"/>
      <c r="G108" s="592"/>
      <c r="H108" s="592"/>
      <c r="I108" s="592"/>
      <c r="J108" s="592"/>
      <c r="K108" s="592"/>
      <c r="L108" s="592"/>
      <c r="M108" s="592"/>
      <c r="N108" s="592"/>
      <c r="O108" s="592"/>
      <c r="P108" s="592"/>
      <c r="Q108" s="592"/>
      <c r="R108" s="592"/>
      <c r="S108" s="592"/>
      <c r="T108" s="592"/>
      <c r="U108" s="592"/>
      <c r="V108" s="592"/>
      <c r="W108" s="592"/>
      <c r="X108" s="637"/>
      <c r="Y108" s="637"/>
      <c r="Z108" s="637"/>
      <c r="AA108" s="637"/>
      <c r="AB108" s="637"/>
      <c r="AC108" s="637"/>
      <c r="AD108" s="637"/>
      <c r="AE108" s="637"/>
    </row>
    <row r="109" spans="2:31" s="1" customFormat="1" x14ac:dyDescent="0.2">
      <c r="B109" s="592" t="s">
        <v>1512</v>
      </c>
      <c r="C109" s="592"/>
      <c r="D109" s="592"/>
      <c r="E109" s="592"/>
      <c r="F109" s="592"/>
      <c r="G109" s="592"/>
      <c r="H109" s="592"/>
      <c r="I109" s="592"/>
      <c r="J109" s="592"/>
      <c r="K109" s="592"/>
      <c r="L109" s="592"/>
      <c r="M109" s="592"/>
      <c r="N109" s="592"/>
      <c r="O109" s="592"/>
      <c r="P109" s="592"/>
      <c r="Q109" s="592"/>
      <c r="R109" s="592"/>
      <c r="S109" s="592"/>
      <c r="T109" s="592"/>
      <c r="U109" s="592"/>
      <c r="V109" s="592"/>
      <c r="W109" s="592"/>
      <c r="X109" s="637" t="b">
        <v>0</v>
      </c>
      <c r="Y109" s="637"/>
      <c r="Z109" s="637" t="b">
        <v>0</v>
      </c>
      <c r="AA109" s="637"/>
      <c r="AB109" s="637" t="b">
        <v>0</v>
      </c>
      <c r="AC109" s="637"/>
      <c r="AD109" s="637" t="b">
        <v>0</v>
      </c>
      <c r="AE109" s="637"/>
    </row>
    <row r="110" spans="2:31" s="1" customFormat="1" x14ac:dyDescent="0.2">
      <c r="B110" s="592"/>
      <c r="C110" s="592"/>
      <c r="D110" s="592"/>
      <c r="E110" s="592"/>
      <c r="F110" s="592"/>
      <c r="G110" s="592"/>
      <c r="H110" s="592"/>
      <c r="I110" s="592"/>
      <c r="J110" s="592"/>
      <c r="K110" s="592"/>
      <c r="L110" s="592"/>
      <c r="M110" s="592"/>
      <c r="N110" s="592"/>
      <c r="O110" s="592"/>
      <c r="P110" s="592"/>
      <c r="Q110" s="592"/>
      <c r="R110" s="592"/>
      <c r="S110" s="592"/>
      <c r="T110" s="592"/>
      <c r="U110" s="592"/>
      <c r="V110" s="592"/>
      <c r="W110" s="592"/>
      <c r="X110" s="637"/>
      <c r="Y110" s="637"/>
      <c r="Z110" s="637"/>
      <c r="AA110" s="637"/>
      <c r="AB110" s="637"/>
      <c r="AC110" s="637"/>
      <c r="AD110" s="637"/>
      <c r="AE110" s="637"/>
    </row>
    <row r="111" spans="2:31" s="1" customFormat="1" x14ac:dyDescent="0.2">
      <c r="B111" s="592" t="s">
        <v>1513</v>
      </c>
      <c r="C111" s="592"/>
      <c r="D111" s="592"/>
      <c r="E111" s="592"/>
      <c r="F111" s="592"/>
      <c r="G111" s="592"/>
      <c r="H111" s="592"/>
      <c r="I111" s="592"/>
      <c r="J111" s="592"/>
      <c r="K111" s="592"/>
      <c r="L111" s="592"/>
      <c r="M111" s="592"/>
      <c r="N111" s="592"/>
      <c r="O111" s="592"/>
      <c r="P111" s="592"/>
      <c r="Q111" s="592"/>
      <c r="R111" s="592"/>
      <c r="S111" s="592"/>
      <c r="T111" s="592"/>
      <c r="U111" s="592"/>
      <c r="V111" s="592"/>
      <c r="W111" s="592"/>
      <c r="X111" s="637" t="b">
        <v>0</v>
      </c>
      <c r="Y111" s="637"/>
      <c r="Z111" s="637" t="b">
        <v>0</v>
      </c>
      <c r="AA111" s="637"/>
      <c r="AB111" s="637" t="b">
        <v>0</v>
      </c>
      <c r="AC111" s="637"/>
      <c r="AD111" s="637" t="b">
        <v>0</v>
      </c>
      <c r="AE111" s="637"/>
    </row>
    <row r="112" spans="2:31" s="1" customFormat="1" x14ac:dyDescent="0.2">
      <c r="B112" s="592"/>
      <c r="C112" s="592"/>
      <c r="D112" s="592"/>
      <c r="E112" s="592"/>
      <c r="F112" s="592"/>
      <c r="G112" s="592"/>
      <c r="H112" s="592"/>
      <c r="I112" s="592"/>
      <c r="J112" s="592"/>
      <c r="K112" s="592"/>
      <c r="L112" s="592"/>
      <c r="M112" s="592"/>
      <c r="N112" s="592"/>
      <c r="O112" s="592"/>
      <c r="P112" s="592"/>
      <c r="Q112" s="592"/>
      <c r="R112" s="592"/>
      <c r="S112" s="592"/>
      <c r="T112" s="592"/>
      <c r="U112" s="592"/>
      <c r="V112" s="592"/>
      <c r="W112" s="592"/>
      <c r="X112" s="637"/>
      <c r="Y112" s="637"/>
      <c r="Z112" s="637"/>
      <c r="AA112" s="637"/>
      <c r="AB112" s="637"/>
      <c r="AC112" s="637"/>
      <c r="AD112" s="637"/>
      <c r="AE112" s="637"/>
    </row>
    <row r="113" spans="2:31" s="1" customFormat="1" x14ac:dyDescent="0.2">
      <c r="B113" s="592"/>
      <c r="C113" s="592"/>
      <c r="D113" s="592"/>
      <c r="E113" s="592"/>
      <c r="F113" s="592"/>
      <c r="G113" s="592"/>
      <c r="H113" s="592"/>
      <c r="I113" s="592"/>
      <c r="J113" s="592"/>
      <c r="K113" s="592"/>
      <c r="L113" s="592"/>
      <c r="M113" s="592"/>
      <c r="N113" s="592"/>
      <c r="O113" s="592"/>
      <c r="P113" s="592"/>
      <c r="Q113" s="592"/>
      <c r="R113" s="592"/>
      <c r="S113" s="592"/>
      <c r="T113" s="592"/>
      <c r="U113" s="592"/>
      <c r="V113" s="592"/>
      <c r="W113" s="592"/>
      <c r="X113" s="637"/>
      <c r="Y113" s="637"/>
      <c r="Z113" s="637"/>
      <c r="AA113" s="637"/>
      <c r="AB113" s="637"/>
      <c r="AC113" s="637"/>
      <c r="AD113" s="637"/>
      <c r="AE113" s="637"/>
    </row>
    <row r="114" spans="2:31" s="1" customFormat="1" x14ac:dyDescent="0.2">
      <c r="B114" s="592"/>
      <c r="C114" s="592"/>
      <c r="D114" s="592"/>
      <c r="E114" s="592"/>
      <c r="F114" s="592"/>
      <c r="G114" s="592"/>
      <c r="H114" s="592"/>
      <c r="I114" s="592"/>
      <c r="J114" s="592"/>
      <c r="K114" s="592"/>
      <c r="L114" s="592"/>
      <c r="M114" s="592"/>
      <c r="N114" s="592"/>
      <c r="O114" s="592"/>
      <c r="P114" s="592"/>
      <c r="Q114" s="592"/>
      <c r="R114" s="592"/>
      <c r="S114" s="592"/>
      <c r="T114" s="592"/>
      <c r="U114" s="592"/>
      <c r="V114" s="592"/>
      <c r="W114" s="592"/>
      <c r="X114" s="637"/>
      <c r="Y114" s="637"/>
      <c r="Z114" s="637"/>
      <c r="AA114" s="637"/>
      <c r="AB114" s="637"/>
      <c r="AC114" s="637"/>
      <c r="AD114" s="637"/>
      <c r="AE114" s="637"/>
    </row>
    <row r="115" spans="2:31" s="1" customFormat="1" x14ac:dyDescent="0.2">
      <c r="B115" s="592" t="s">
        <v>1514</v>
      </c>
      <c r="C115" s="592"/>
      <c r="D115" s="592"/>
      <c r="E115" s="592"/>
      <c r="F115" s="592"/>
      <c r="G115" s="592"/>
      <c r="H115" s="592"/>
      <c r="I115" s="592"/>
      <c r="J115" s="592"/>
      <c r="K115" s="592"/>
      <c r="L115" s="592"/>
      <c r="M115" s="592"/>
      <c r="N115" s="592"/>
      <c r="O115" s="592"/>
      <c r="P115" s="592"/>
      <c r="Q115" s="592"/>
      <c r="R115" s="592"/>
      <c r="S115" s="592"/>
      <c r="T115" s="592"/>
      <c r="U115" s="592"/>
      <c r="V115" s="592"/>
      <c r="W115" s="592"/>
      <c r="X115" s="637" t="b">
        <v>0</v>
      </c>
      <c r="Y115" s="637"/>
      <c r="Z115" s="637" t="b">
        <v>0</v>
      </c>
      <c r="AA115" s="637"/>
      <c r="AB115" s="637" t="b">
        <v>0</v>
      </c>
      <c r="AC115" s="637"/>
      <c r="AD115" s="637" t="b">
        <v>0</v>
      </c>
      <c r="AE115" s="637"/>
    </row>
    <row r="116" spans="2:31" s="1" customFormat="1" x14ac:dyDescent="0.2">
      <c r="B116" s="592"/>
      <c r="C116" s="592"/>
      <c r="D116" s="592"/>
      <c r="E116" s="592"/>
      <c r="F116" s="592"/>
      <c r="G116" s="592"/>
      <c r="H116" s="592"/>
      <c r="I116" s="592"/>
      <c r="J116" s="592"/>
      <c r="K116" s="592"/>
      <c r="L116" s="592"/>
      <c r="M116" s="592"/>
      <c r="N116" s="592"/>
      <c r="O116" s="592"/>
      <c r="P116" s="592"/>
      <c r="Q116" s="592"/>
      <c r="R116" s="592"/>
      <c r="S116" s="592"/>
      <c r="T116" s="592"/>
      <c r="U116" s="592"/>
      <c r="V116" s="592"/>
      <c r="W116" s="592"/>
      <c r="X116" s="637"/>
      <c r="Y116" s="637"/>
      <c r="Z116" s="637"/>
      <c r="AA116" s="637"/>
      <c r="AB116" s="637"/>
      <c r="AC116" s="637"/>
      <c r="AD116" s="637"/>
      <c r="AE116" s="637"/>
    </row>
    <row r="117" spans="2:31" s="1" customFormat="1" x14ac:dyDescent="0.2">
      <c r="B117" s="592" t="s">
        <v>1515</v>
      </c>
      <c r="C117" s="592"/>
      <c r="D117" s="592"/>
      <c r="E117" s="592"/>
      <c r="F117" s="592"/>
      <c r="G117" s="592"/>
      <c r="H117" s="592"/>
      <c r="I117" s="592"/>
      <c r="J117" s="592"/>
      <c r="K117" s="592"/>
      <c r="L117" s="592"/>
      <c r="M117" s="592"/>
      <c r="N117" s="592"/>
      <c r="O117" s="592"/>
      <c r="P117" s="592"/>
      <c r="Q117" s="592"/>
      <c r="R117" s="592"/>
      <c r="S117" s="592"/>
      <c r="T117" s="592"/>
      <c r="U117" s="592"/>
      <c r="V117" s="592"/>
      <c r="W117" s="592"/>
      <c r="X117" s="637" t="b">
        <v>0</v>
      </c>
      <c r="Y117" s="637"/>
      <c r="Z117" s="637" t="b">
        <v>0</v>
      </c>
      <c r="AA117" s="637"/>
      <c r="AB117" s="637" t="b">
        <v>0</v>
      </c>
      <c r="AC117" s="637"/>
      <c r="AD117" s="637" t="b">
        <v>0</v>
      </c>
      <c r="AE117" s="637"/>
    </row>
    <row r="118" spans="2:31" s="1" customFormat="1" x14ac:dyDescent="0.2">
      <c r="B118" s="592"/>
      <c r="C118" s="592"/>
      <c r="D118" s="592"/>
      <c r="E118" s="592"/>
      <c r="F118" s="592"/>
      <c r="G118" s="592"/>
      <c r="H118" s="592"/>
      <c r="I118" s="592"/>
      <c r="J118" s="592"/>
      <c r="K118" s="592"/>
      <c r="L118" s="592"/>
      <c r="M118" s="592"/>
      <c r="N118" s="592"/>
      <c r="O118" s="592"/>
      <c r="P118" s="592"/>
      <c r="Q118" s="592"/>
      <c r="R118" s="592"/>
      <c r="S118" s="592"/>
      <c r="T118" s="592"/>
      <c r="U118" s="592"/>
      <c r="V118" s="592"/>
      <c r="W118" s="592"/>
      <c r="X118" s="637"/>
      <c r="Y118" s="637"/>
      <c r="Z118" s="637"/>
      <c r="AA118" s="637"/>
      <c r="AB118" s="637"/>
      <c r="AC118" s="637"/>
      <c r="AD118" s="637"/>
      <c r="AE118" s="637"/>
    </row>
    <row r="119" spans="2:31" s="1" customFormat="1" ht="19.5" customHeight="1" x14ac:dyDescent="0.25">
      <c r="B119" s="645" t="s">
        <v>1516</v>
      </c>
      <c r="C119" s="646"/>
      <c r="D119" s="646"/>
      <c r="E119" s="646"/>
      <c r="F119" s="646"/>
      <c r="G119" s="646"/>
      <c r="H119" s="646"/>
      <c r="I119" s="646"/>
      <c r="J119" s="646"/>
      <c r="K119" s="646"/>
      <c r="L119" s="646"/>
      <c r="M119" s="646"/>
      <c r="N119" s="646"/>
      <c r="O119" s="646"/>
      <c r="P119" s="646"/>
      <c r="Q119" s="646"/>
      <c r="R119" s="646"/>
      <c r="S119" s="646"/>
      <c r="T119" s="646"/>
      <c r="U119" s="646"/>
      <c r="V119" s="646"/>
      <c r="W119" s="646"/>
      <c r="X119" s="646"/>
      <c r="Y119" s="646"/>
      <c r="Z119" s="646"/>
      <c r="AA119" s="646"/>
      <c r="AB119" s="646"/>
      <c r="AC119" s="646"/>
      <c r="AD119" s="646"/>
      <c r="AE119" s="647"/>
    </row>
    <row r="120" spans="2:31" s="1" customFormat="1" x14ac:dyDescent="0.2">
      <c r="B120" s="592" t="s">
        <v>1517</v>
      </c>
      <c r="C120" s="592"/>
      <c r="D120" s="592"/>
      <c r="E120" s="592"/>
      <c r="F120" s="592"/>
      <c r="G120" s="592"/>
      <c r="H120" s="592"/>
      <c r="I120" s="592"/>
      <c r="J120" s="592"/>
      <c r="K120" s="592"/>
      <c r="L120" s="592"/>
      <c r="M120" s="592"/>
      <c r="N120" s="592"/>
      <c r="O120" s="592"/>
      <c r="P120" s="592"/>
      <c r="Q120" s="592"/>
      <c r="R120" s="592"/>
      <c r="S120" s="592"/>
      <c r="T120" s="592"/>
      <c r="U120" s="592"/>
      <c r="V120" s="592"/>
      <c r="W120" s="592"/>
      <c r="X120" s="637" t="b">
        <v>0</v>
      </c>
      <c r="Y120" s="637"/>
      <c r="Z120" s="637" t="b">
        <v>0</v>
      </c>
      <c r="AA120" s="637"/>
      <c r="AB120" s="637" t="b">
        <v>0</v>
      </c>
      <c r="AC120" s="637"/>
      <c r="AD120" s="637" t="b">
        <v>0</v>
      </c>
      <c r="AE120" s="637"/>
    </row>
    <row r="121" spans="2:31" s="1" customFormat="1" x14ac:dyDescent="0.2">
      <c r="B121" s="592"/>
      <c r="C121" s="592"/>
      <c r="D121" s="592"/>
      <c r="E121" s="592"/>
      <c r="F121" s="592"/>
      <c r="G121" s="592"/>
      <c r="H121" s="592"/>
      <c r="I121" s="592"/>
      <c r="J121" s="592"/>
      <c r="K121" s="592"/>
      <c r="L121" s="592"/>
      <c r="M121" s="592"/>
      <c r="N121" s="592"/>
      <c r="O121" s="592"/>
      <c r="P121" s="592"/>
      <c r="Q121" s="592"/>
      <c r="R121" s="592"/>
      <c r="S121" s="592"/>
      <c r="T121" s="592"/>
      <c r="U121" s="592"/>
      <c r="V121" s="592"/>
      <c r="W121" s="592"/>
      <c r="X121" s="637"/>
      <c r="Y121" s="637"/>
      <c r="Z121" s="637"/>
      <c r="AA121" s="637"/>
      <c r="AB121" s="637"/>
      <c r="AC121" s="637"/>
      <c r="AD121" s="637"/>
      <c r="AE121" s="637"/>
    </row>
    <row r="122" spans="2:31" s="1" customFormat="1" x14ac:dyDescent="0.2">
      <c r="B122" s="592"/>
      <c r="C122" s="592"/>
      <c r="D122" s="592"/>
      <c r="E122" s="592"/>
      <c r="F122" s="592"/>
      <c r="G122" s="592"/>
      <c r="H122" s="592"/>
      <c r="I122" s="592"/>
      <c r="J122" s="592"/>
      <c r="K122" s="592"/>
      <c r="L122" s="592"/>
      <c r="M122" s="592"/>
      <c r="N122" s="592"/>
      <c r="O122" s="592"/>
      <c r="P122" s="592"/>
      <c r="Q122" s="592"/>
      <c r="R122" s="592"/>
      <c r="S122" s="592"/>
      <c r="T122" s="592"/>
      <c r="U122" s="592"/>
      <c r="V122" s="592"/>
      <c r="W122" s="592"/>
      <c r="X122" s="637"/>
      <c r="Y122" s="637"/>
      <c r="Z122" s="637"/>
      <c r="AA122" s="637"/>
      <c r="AB122" s="637"/>
      <c r="AC122" s="637"/>
      <c r="AD122" s="637"/>
      <c r="AE122" s="637"/>
    </row>
    <row r="123" spans="2:31" s="1" customFormat="1" x14ac:dyDescent="0.2">
      <c r="B123" s="592"/>
      <c r="C123" s="592"/>
      <c r="D123" s="592"/>
      <c r="E123" s="592"/>
      <c r="F123" s="592"/>
      <c r="G123" s="592"/>
      <c r="H123" s="592"/>
      <c r="I123" s="592"/>
      <c r="J123" s="592"/>
      <c r="K123" s="592"/>
      <c r="L123" s="592"/>
      <c r="M123" s="592"/>
      <c r="N123" s="592"/>
      <c r="O123" s="592"/>
      <c r="P123" s="592"/>
      <c r="Q123" s="592"/>
      <c r="R123" s="592"/>
      <c r="S123" s="592"/>
      <c r="T123" s="592"/>
      <c r="U123" s="592"/>
      <c r="V123" s="592"/>
      <c r="W123" s="592"/>
      <c r="X123" s="637"/>
      <c r="Y123" s="637"/>
      <c r="Z123" s="637"/>
      <c r="AA123" s="637"/>
      <c r="AB123" s="637"/>
      <c r="AC123" s="637"/>
      <c r="AD123" s="637"/>
      <c r="AE123" s="637"/>
    </row>
    <row r="124" spans="2:31" s="1" customFormat="1" x14ac:dyDescent="0.2">
      <c r="B124" s="592"/>
      <c r="C124" s="592"/>
      <c r="D124" s="592"/>
      <c r="E124" s="592"/>
      <c r="F124" s="592"/>
      <c r="G124" s="592"/>
      <c r="H124" s="592"/>
      <c r="I124" s="592"/>
      <c r="J124" s="592"/>
      <c r="K124" s="592"/>
      <c r="L124" s="592"/>
      <c r="M124" s="592"/>
      <c r="N124" s="592"/>
      <c r="O124" s="592"/>
      <c r="P124" s="592"/>
      <c r="Q124" s="592"/>
      <c r="R124" s="592"/>
      <c r="S124" s="592"/>
      <c r="T124" s="592"/>
      <c r="U124" s="592"/>
      <c r="V124" s="592"/>
      <c r="W124" s="592"/>
      <c r="X124" s="637"/>
      <c r="Y124" s="637"/>
      <c r="Z124" s="637"/>
      <c r="AA124" s="637"/>
      <c r="AB124" s="637"/>
      <c r="AC124" s="637"/>
      <c r="AD124" s="637"/>
      <c r="AE124" s="637"/>
    </row>
    <row r="125" spans="2:31" s="1" customFormat="1" x14ac:dyDescent="0.2">
      <c r="B125" s="592"/>
      <c r="C125" s="592"/>
      <c r="D125" s="592"/>
      <c r="E125" s="592"/>
      <c r="F125" s="592"/>
      <c r="G125" s="592"/>
      <c r="H125" s="592"/>
      <c r="I125" s="592"/>
      <c r="J125" s="592"/>
      <c r="K125" s="592"/>
      <c r="L125" s="592"/>
      <c r="M125" s="592"/>
      <c r="N125" s="592"/>
      <c r="O125" s="592"/>
      <c r="P125" s="592"/>
      <c r="Q125" s="592"/>
      <c r="R125" s="592"/>
      <c r="S125" s="592"/>
      <c r="T125" s="592"/>
      <c r="U125" s="592"/>
      <c r="V125" s="592"/>
      <c r="W125" s="592"/>
      <c r="X125" s="637"/>
      <c r="Y125" s="637"/>
      <c r="Z125" s="637"/>
      <c r="AA125" s="637"/>
      <c r="AB125" s="637"/>
      <c r="AC125" s="637"/>
      <c r="AD125" s="637"/>
      <c r="AE125" s="637"/>
    </row>
    <row r="126" spans="2:31" s="1" customFormat="1" x14ac:dyDescent="0.2">
      <c r="B126" s="592" t="s">
        <v>1518</v>
      </c>
      <c r="C126" s="592"/>
      <c r="D126" s="592"/>
      <c r="E126" s="592"/>
      <c r="F126" s="592"/>
      <c r="G126" s="592"/>
      <c r="H126" s="592"/>
      <c r="I126" s="592"/>
      <c r="J126" s="592"/>
      <c r="K126" s="592"/>
      <c r="L126" s="592"/>
      <c r="M126" s="592"/>
      <c r="N126" s="592"/>
      <c r="O126" s="592"/>
      <c r="P126" s="592"/>
      <c r="Q126" s="592"/>
      <c r="R126" s="592"/>
      <c r="S126" s="592"/>
      <c r="T126" s="592"/>
      <c r="U126" s="592"/>
      <c r="V126" s="592"/>
      <c r="W126" s="592"/>
      <c r="X126" s="637" t="b">
        <v>0</v>
      </c>
      <c r="Y126" s="637"/>
      <c r="Z126" s="637" t="b">
        <v>0</v>
      </c>
      <c r="AA126" s="637"/>
      <c r="AB126" s="637" t="b">
        <v>0</v>
      </c>
      <c r="AC126" s="637"/>
      <c r="AD126" s="637" t="b">
        <v>0</v>
      </c>
      <c r="AE126" s="637"/>
    </row>
    <row r="127" spans="2:31" s="1" customFormat="1" x14ac:dyDescent="0.2">
      <c r="B127" s="592"/>
      <c r="C127" s="592"/>
      <c r="D127" s="592"/>
      <c r="E127" s="592"/>
      <c r="F127" s="592"/>
      <c r="G127" s="592"/>
      <c r="H127" s="592"/>
      <c r="I127" s="592"/>
      <c r="J127" s="592"/>
      <c r="K127" s="592"/>
      <c r="L127" s="592"/>
      <c r="M127" s="592"/>
      <c r="N127" s="592"/>
      <c r="O127" s="592"/>
      <c r="P127" s="592"/>
      <c r="Q127" s="592"/>
      <c r="R127" s="592"/>
      <c r="S127" s="592"/>
      <c r="T127" s="592"/>
      <c r="U127" s="592"/>
      <c r="V127" s="592"/>
      <c r="W127" s="592"/>
      <c r="X127" s="637"/>
      <c r="Y127" s="637"/>
      <c r="Z127" s="637"/>
      <c r="AA127" s="637"/>
      <c r="AB127" s="637"/>
      <c r="AC127" s="637"/>
      <c r="AD127" s="637"/>
      <c r="AE127" s="637"/>
    </row>
    <row r="128" spans="2:31" s="1" customFormat="1" x14ac:dyDescent="0.2">
      <c r="B128" s="592"/>
      <c r="C128" s="592"/>
      <c r="D128" s="592"/>
      <c r="E128" s="592"/>
      <c r="F128" s="592"/>
      <c r="G128" s="592"/>
      <c r="H128" s="592"/>
      <c r="I128" s="592"/>
      <c r="J128" s="592"/>
      <c r="K128" s="592"/>
      <c r="L128" s="592"/>
      <c r="M128" s="592"/>
      <c r="N128" s="592"/>
      <c r="O128" s="592"/>
      <c r="P128" s="592"/>
      <c r="Q128" s="592"/>
      <c r="R128" s="592"/>
      <c r="S128" s="592"/>
      <c r="T128" s="592"/>
      <c r="U128" s="592"/>
      <c r="V128" s="592"/>
      <c r="W128" s="592"/>
      <c r="X128" s="637"/>
      <c r="Y128" s="637"/>
      <c r="Z128" s="637"/>
      <c r="AA128" s="637"/>
      <c r="AB128" s="637"/>
      <c r="AC128" s="637"/>
      <c r="AD128" s="637"/>
      <c r="AE128" s="637"/>
    </row>
    <row r="129" spans="2:31" s="1" customFormat="1" x14ac:dyDescent="0.2">
      <c r="B129" s="592"/>
      <c r="C129" s="592"/>
      <c r="D129" s="592"/>
      <c r="E129" s="592"/>
      <c r="F129" s="592"/>
      <c r="G129" s="592"/>
      <c r="H129" s="592"/>
      <c r="I129" s="592"/>
      <c r="J129" s="592"/>
      <c r="K129" s="592"/>
      <c r="L129" s="592"/>
      <c r="M129" s="592"/>
      <c r="N129" s="592"/>
      <c r="O129" s="592"/>
      <c r="P129" s="592"/>
      <c r="Q129" s="592"/>
      <c r="R129" s="592"/>
      <c r="S129" s="592"/>
      <c r="T129" s="592"/>
      <c r="U129" s="592"/>
      <c r="V129" s="592"/>
      <c r="W129" s="592"/>
      <c r="X129" s="637"/>
      <c r="Y129" s="637"/>
      <c r="Z129" s="637"/>
      <c r="AA129" s="637"/>
      <c r="AB129" s="637"/>
      <c r="AC129" s="637"/>
      <c r="AD129" s="637"/>
      <c r="AE129" s="637"/>
    </row>
    <row r="130" spans="2:31" s="1" customFormat="1" x14ac:dyDescent="0.2">
      <c r="B130" s="592"/>
      <c r="C130" s="592"/>
      <c r="D130" s="592"/>
      <c r="E130" s="592"/>
      <c r="F130" s="592"/>
      <c r="G130" s="592"/>
      <c r="H130" s="592"/>
      <c r="I130" s="592"/>
      <c r="J130" s="592"/>
      <c r="K130" s="592"/>
      <c r="L130" s="592"/>
      <c r="M130" s="592"/>
      <c r="N130" s="592"/>
      <c r="O130" s="592"/>
      <c r="P130" s="592"/>
      <c r="Q130" s="592"/>
      <c r="R130" s="592"/>
      <c r="S130" s="592"/>
      <c r="T130" s="592"/>
      <c r="U130" s="592"/>
      <c r="V130" s="592"/>
      <c r="W130" s="592"/>
      <c r="X130" s="637"/>
      <c r="Y130" s="637"/>
      <c r="Z130" s="637"/>
      <c r="AA130" s="637"/>
      <c r="AB130" s="637"/>
      <c r="AC130" s="637"/>
      <c r="AD130" s="637"/>
      <c r="AE130" s="637"/>
    </row>
    <row r="131" spans="2:31" s="1" customFormat="1" x14ac:dyDescent="0.2">
      <c r="B131" s="592"/>
      <c r="C131" s="592"/>
      <c r="D131" s="592"/>
      <c r="E131" s="592"/>
      <c r="F131" s="592"/>
      <c r="G131" s="592"/>
      <c r="H131" s="592"/>
      <c r="I131" s="592"/>
      <c r="J131" s="592"/>
      <c r="K131" s="592"/>
      <c r="L131" s="592"/>
      <c r="M131" s="592"/>
      <c r="N131" s="592"/>
      <c r="O131" s="592"/>
      <c r="P131" s="592"/>
      <c r="Q131" s="592"/>
      <c r="R131" s="592"/>
      <c r="S131" s="592"/>
      <c r="T131" s="592"/>
      <c r="U131" s="592"/>
      <c r="V131" s="592"/>
      <c r="W131" s="592"/>
      <c r="X131" s="637"/>
      <c r="Y131" s="637"/>
      <c r="Z131" s="637"/>
      <c r="AA131" s="637"/>
      <c r="AB131" s="637"/>
      <c r="AC131" s="637"/>
      <c r="AD131" s="637"/>
      <c r="AE131" s="637"/>
    </row>
    <row r="132" spans="2:31" s="1" customFormat="1" x14ac:dyDescent="0.2">
      <c r="B132" s="592"/>
      <c r="C132" s="592"/>
      <c r="D132" s="592"/>
      <c r="E132" s="592"/>
      <c r="F132" s="592"/>
      <c r="G132" s="592"/>
      <c r="H132" s="592"/>
      <c r="I132" s="592"/>
      <c r="J132" s="592"/>
      <c r="K132" s="592"/>
      <c r="L132" s="592"/>
      <c r="M132" s="592"/>
      <c r="N132" s="592"/>
      <c r="O132" s="592"/>
      <c r="P132" s="592"/>
      <c r="Q132" s="592"/>
      <c r="R132" s="592"/>
      <c r="S132" s="592"/>
      <c r="T132" s="592"/>
      <c r="U132" s="592"/>
      <c r="V132" s="592"/>
      <c r="W132" s="592"/>
      <c r="X132" s="637"/>
      <c r="Y132" s="637"/>
      <c r="Z132" s="637"/>
      <c r="AA132" s="637"/>
      <c r="AB132" s="637"/>
      <c r="AC132" s="637"/>
      <c r="AD132" s="637"/>
      <c r="AE132" s="637"/>
    </row>
    <row r="133" spans="2:31" s="1" customFormat="1" x14ac:dyDescent="0.2">
      <c r="B133" s="592"/>
      <c r="C133" s="592"/>
      <c r="D133" s="592"/>
      <c r="E133" s="592"/>
      <c r="F133" s="592"/>
      <c r="G133" s="592"/>
      <c r="H133" s="592"/>
      <c r="I133" s="592"/>
      <c r="J133" s="592"/>
      <c r="K133" s="592"/>
      <c r="L133" s="592"/>
      <c r="M133" s="592"/>
      <c r="N133" s="592"/>
      <c r="O133" s="592"/>
      <c r="P133" s="592"/>
      <c r="Q133" s="592"/>
      <c r="R133" s="592"/>
      <c r="S133" s="592"/>
      <c r="T133" s="592"/>
      <c r="U133" s="592"/>
      <c r="V133" s="592"/>
      <c r="W133" s="592"/>
      <c r="X133" s="637"/>
      <c r="Y133" s="637"/>
      <c r="Z133" s="637"/>
      <c r="AA133" s="637"/>
      <c r="AB133" s="637"/>
      <c r="AC133" s="637"/>
      <c r="AD133" s="637"/>
      <c r="AE133" s="637"/>
    </row>
    <row r="134" spans="2:31" s="1" customFormat="1" x14ac:dyDescent="0.2">
      <c r="B134" s="592"/>
      <c r="C134" s="592"/>
      <c r="D134" s="592"/>
      <c r="E134" s="592"/>
      <c r="F134" s="592"/>
      <c r="G134" s="592"/>
      <c r="H134" s="592"/>
      <c r="I134" s="592"/>
      <c r="J134" s="592"/>
      <c r="K134" s="592"/>
      <c r="L134" s="592"/>
      <c r="M134" s="592"/>
      <c r="N134" s="592"/>
      <c r="O134" s="592"/>
      <c r="P134" s="592"/>
      <c r="Q134" s="592"/>
      <c r="R134" s="592"/>
      <c r="S134" s="592"/>
      <c r="T134" s="592"/>
      <c r="U134" s="592"/>
      <c r="V134" s="592"/>
      <c r="W134" s="592"/>
      <c r="X134" s="637"/>
      <c r="Y134" s="637"/>
      <c r="Z134" s="637"/>
      <c r="AA134" s="637"/>
      <c r="AB134" s="637"/>
      <c r="AC134" s="637"/>
      <c r="AD134" s="637"/>
      <c r="AE134" s="637"/>
    </row>
    <row r="135" spans="2:31" s="1" customFormat="1" x14ac:dyDescent="0.2">
      <c r="B135" s="592"/>
      <c r="C135" s="592"/>
      <c r="D135" s="592"/>
      <c r="E135" s="592"/>
      <c r="F135" s="592"/>
      <c r="G135" s="592"/>
      <c r="H135" s="592"/>
      <c r="I135" s="592"/>
      <c r="J135" s="592"/>
      <c r="K135" s="592"/>
      <c r="L135" s="592"/>
      <c r="M135" s="592"/>
      <c r="N135" s="592"/>
      <c r="O135" s="592"/>
      <c r="P135" s="592"/>
      <c r="Q135" s="592"/>
      <c r="R135" s="592"/>
      <c r="S135" s="592"/>
      <c r="T135" s="592"/>
      <c r="U135" s="592"/>
      <c r="V135" s="592"/>
      <c r="W135" s="592"/>
      <c r="X135" s="637"/>
      <c r="Y135" s="637"/>
      <c r="Z135" s="637"/>
      <c r="AA135" s="637"/>
      <c r="AB135" s="637"/>
      <c r="AC135" s="637"/>
      <c r="AD135" s="637"/>
      <c r="AE135" s="637"/>
    </row>
    <row r="136" spans="2:31" s="1" customFormat="1" x14ac:dyDescent="0.2">
      <c r="B136" s="592"/>
      <c r="C136" s="592"/>
      <c r="D136" s="592"/>
      <c r="E136" s="592"/>
      <c r="F136" s="592"/>
      <c r="G136" s="592"/>
      <c r="H136" s="592"/>
      <c r="I136" s="592"/>
      <c r="J136" s="592"/>
      <c r="K136" s="592"/>
      <c r="L136" s="592"/>
      <c r="M136" s="592"/>
      <c r="N136" s="592"/>
      <c r="O136" s="592"/>
      <c r="P136" s="592"/>
      <c r="Q136" s="592"/>
      <c r="R136" s="592"/>
      <c r="S136" s="592"/>
      <c r="T136" s="592"/>
      <c r="U136" s="592"/>
      <c r="V136" s="592"/>
      <c r="W136" s="592"/>
      <c r="X136" s="637"/>
      <c r="Y136" s="637"/>
      <c r="Z136" s="637"/>
      <c r="AA136" s="637"/>
      <c r="AB136" s="637"/>
      <c r="AC136" s="637"/>
      <c r="AD136" s="637"/>
      <c r="AE136" s="637"/>
    </row>
    <row r="137" spans="2:31" s="1" customFormat="1" x14ac:dyDescent="0.2">
      <c r="B137" s="592"/>
      <c r="C137" s="592"/>
      <c r="D137" s="592"/>
      <c r="E137" s="592"/>
      <c r="F137" s="592"/>
      <c r="G137" s="592"/>
      <c r="H137" s="592"/>
      <c r="I137" s="592"/>
      <c r="J137" s="592"/>
      <c r="K137" s="592"/>
      <c r="L137" s="592"/>
      <c r="M137" s="592"/>
      <c r="N137" s="592"/>
      <c r="O137" s="592"/>
      <c r="P137" s="592"/>
      <c r="Q137" s="592"/>
      <c r="R137" s="592"/>
      <c r="S137" s="592"/>
      <c r="T137" s="592"/>
      <c r="U137" s="592"/>
      <c r="V137" s="592"/>
      <c r="W137" s="592"/>
      <c r="X137" s="637"/>
      <c r="Y137" s="637"/>
      <c r="Z137" s="637"/>
      <c r="AA137" s="637"/>
      <c r="AB137" s="637"/>
      <c r="AC137" s="637"/>
      <c r="AD137" s="637"/>
      <c r="AE137" s="637"/>
    </row>
    <row r="138" spans="2:31" s="1" customFormat="1" x14ac:dyDescent="0.2">
      <c r="B138" s="592"/>
      <c r="C138" s="592"/>
      <c r="D138" s="592"/>
      <c r="E138" s="592"/>
      <c r="F138" s="592"/>
      <c r="G138" s="592"/>
      <c r="H138" s="592"/>
      <c r="I138" s="592"/>
      <c r="J138" s="592"/>
      <c r="K138" s="592"/>
      <c r="L138" s="592"/>
      <c r="M138" s="592"/>
      <c r="N138" s="592"/>
      <c r="O138" s="592"/>
      <c r="P138" s="592"/>
      <c r="Q138" s="592"/>
      <c r="R138" s="592"/>
      <c r="S138" s="592"/>
      <c r="T138" s="592"/>
      <c r="U138" s="592"/>
      <c r="V138" s="592"/>
      <c r="W138" s="592"/>
      <c r="X138" s="637"/>
      <c r="Y138" s="637"/>
      <c r="Z138" s="637"/>
      <c r="AA138" s="637"/>
      <c r="AB138" s="637"/>
      <c r="AC138" s="637"/>
      <c r="AD138" s="637"/>
      <c r="AE138" s="637"/>
    </row>
    <row r="139" spans="2:31" s="1" customFormat="1" x14ac:dyDescent="0.2">
      <c r="B139" s="592" t="s">
        <v>1519</v>
      </c>
      <c r="C139" s="592"/>
      <c r="D139" s="592"/>
      <c r="E139" s="592"/>
      <c r="F139" s="592"/>
      <c r="G139" s="592"/>
      <c r="H139" s="592"/>
      <c r="I139" s="592"/>
      <c r="J139" s="592"/>
      <c r="K139" s="592"/>
      <c r="L139" s="592"/>
      <c r="M139" s="592"/>
      <c r="N139" s="592"/>
      <c r="O139" s="592"/>
      <c r="P139" s="592"/>
      <c r="Q139" s="592"/>
      <c r="R139" s="592"/>
      <c r="S139" s="592"/>
      <c r="T139" s="592"/>
      <c r="U139" s="592"/>
      <c r="V139" s="592"/>
      <c r="W139" s="592"/>
      <c r="X139" s="637" t="b">
        <v>0</v>
      </c>
      <c r="Y139" s="637"/>
      <c r="Z139" s="637" t="b">
        <v>0</v>
      </c>
      <c r="AA139" s="637"/>
      <c r="AB139" s="637" t="b">
        <v>0</v>
      </c>
      <c r="AC139" s="637"/>
      <c r="AD139" s="637" t="b">
        <v>0</v>
      </c>
      <c r="AE139" s="637"/>
    </row>
    <row r="140" spans="2:31" s="1" customFormat="1" x14ac:dyDescent="0.2">
      <c r="B140" s="592"/>
      <c r="C140" s="592"/>
      <c r="D140" s="592"/>
      <c r="E140" s="592"/>
      <c r="F140" s="592"/>
      <c r="G140" s="592"/>
      <c r="H140" s="592"/>
      <c r="I140" s="592"/>
      <c r="J140" s="592"/>
      <c r="K140" s="592"/>
      <c r="L140" s="592"/>
      <c r="M140" s="592"/>
      <c r="N140" s="592"/>
      <c r="O140" s="592"/>
      <c r="P140" s="592"/>
      <c r="Q140" s="592"/>
      <c r="R140" s="592"/>
      <c r="S140" s="592"/>
      <c r="T140" s="592"/>
      <c r="U140" s="592"/>
      <c r="V140" s="592"/>
      <c r="W140" s="592"/>
      <c r="X140" s="637"/>
      <c r="Y140" s="637"/>
      <c r="Z140" s="637"/>
      <c r="AA140" s="637"/>
      <c r="AB140" s="637"/>
      <c r="AC140" s="637"/>
      <c r="AD140" s="637"/>
      <c r="AE140" s="637"/>
    </row>
    <row r="141" spans="2:31" s="1" customFormat="1" x14ac:dyDescent="0.2">
      <c r="B141" s="592" t="s">
        <v>1520</v>
      </c>
      <c r="C141" s="592"/>
      <c r="D141" s="592"/>
      <c r="E141" s="592"/>
      <c r="F141" s="592"/>
      <c r="G141" s="592"/>
      <c r="H141" s="592"/>
      <c r="I141" s="592"/>
      <c r="J141" s="592"/>
      <c r="K141" s="592"/>
      <c r="L141" s="592"/>
      <c r="M141" s="592"/>
      <c r="N141" s="592"/>
      <c r="O141" s="592"/>
      <c r="P141" s="592"/>
      <c r="Q141" s="592"/>
      <c r="R141" s="592"/>
      <c r="S141" s="592"/>
      <c r="T141" s="592"/>
      <c r="U141" s="592"/>
      <c r="V141" s="592"/>
      <c r="W141" s="592"/>
      <c r="X141" s="637" t="b">
        <v>0</v>
      </c>
      <c r="Y141" s="637"/>
      <c r="Z141" s="637" t="b">
        <v>0</v>
      </c>
      <c r="AA141" s="637"/>
      <c r="AB141" s="637" t="b">
        <v>0</v>
      </c>
      <c r="AC141" s="637"/>
      <c r="AD141" s="637" t="b">
        <v>0</v>
      </c>
      <c r="AE141" s="637"/>
    </row>
    <row r="142" spans="2:31" s="1" customFormat="1" x14ac:dyDescent="0.2">
      <c r="B142" s="592"/>
      <c r="C142" s="592"/>
      <c r="D142" s="592"/>
      <c r="E142" s="592"/>
      <c r="F142" s="592"/>
      <c r="G142" s="592"/>
      <c r="H142" s="592"/>
      <c r="I142" s="592"/>
      <c r="J142" s="592"/>
      <c r="K142" s="592"/>
      <c r="L142" s="592"/>
      <c r="M142" s="592"/>
      <c r="N142" s="592"/>
      <c r="O142" s="592"/>
      <c r="P142" s="592"/>
      <c r="Q142" s="592"/>
      <c r="R142" s="592"/>
      <c r="S142" s="592"/>
      <c r="T142" s="592"/>
      <c r="U142" s="592"/>
      <c r="V142" s="592"/>
      <c r="W142" s="592"/>
      <c r="X142" s="637"/>
      <c r="Y142" s="637"/>
      <c r="Z142" s="637"/>
      <c r="AA142" s="637"/>
      <c r="AB142" s="637"/>
      <c r="AC142" s="637"/>
      <c r="AD142" s="637"/>
      <c r="AE142" s="637"/>
    </row>
    <row r="143" spans="2:31" s="1" customFormat="1" x14ac:dyDescent="0.2">
      <c r="B143" s="592" t="s">
        <v>1521</v>
      </c>
      <c r="C143" s="592"/>
      <c r="D143" s="592"/>
      <c r="E143" s="592"/>
      <c r="F143" s="592"/>
      <c r="G143" s="592"/>
      <c r="H143" s="592"/>
      <c r="I143" s="592"/>
      <c r="J143" s="592"/>
      <c r="K143" s="592"/>
      <c r="L143" s="592"/>
      <c r="M143" s="592"/>
      <c r="N143" s="592"/>
      <c r="O143" s="592"/>
      <c r="P143" s="592"/>
      <c r="Q143" s="592"/>
      <c r="R143" s="592"/>
      <c r="S143" s="592"/>
      <c r="T143" s="592"/>
      <c r="U143" s="592"/>
      <c r="V143" s="592"/>
      <c r="W143" s="592"/>
      <c r="X143" s="637" t="b">
        <v>0</v>
      </c>
      <c r="Y143" s="637"/>
      <c r="Z143" s="637" t="b">
        <v>0</v>
      </c>
      <c r="AA143" s="637"/>
      <c r="AB143" s="637" t="b">
        <v>0</v>
      </c>
      <c r="AC143" s="637"/>
      <c r="AD143" s="637" t="b">
        <v>0</v>
      </c>
      <c r="AE143" s="637"/>
    </row>
    <row r="144" spans="2:31" s="1" customFormat="1" x14ac:dyDescent="0.2">
      <c r="B144" s="592"/>
      <c r="C144" s="592"/>
      <c r="D144" s="592"/>
      <c r="E144" s="592"/>
      <c r="F144" s="592"/>
      <c r="G144" s="592"/>
      <c r="H144" s="592"/>
      <c r="I144" s="592"/>
      <c r="J144" s="592"/>
      <c r="K144" s="592"/>
      <c r="L144" s="592"/>
      <c r="M144" s="592"/>
      <c r="N144" s="592"/>
      <c r="O144" s="592"/>
      <c r="P144" s="592"/>
      <c r="Q144" s="592"/>
      <c r="R144" s="592"/>
      <c r="S144" s="592"/>
      <c r="T144" s="592"/>
      <c r="U144" s="592"/>
      <c r="V144" s="592"/>
      <c r="W144" s="592"/>
      <c r="X144" s="637"/>
      <c r="Y144" s="637"/>
      <c r="Z144" s="637"/>
      <c r="AA144" s="637"/>
      <c r="AB144" s="637"/>
      <c r="AC144" s="637"/>
      <c r="AD144" s="637"/>
      <c r="AE144" s="637"/>
    </row>
    <row r="145" spans="2:31" s="1" customFormat="1" x14ac:dyDescent="0.2">
      <c r="B145" s="592" t="s">
        <v>1522</v>
      </c>
      <c r="C145" s="592"/>
      <c r="D145" s="592"/>
      <c r="E145" s="592"/>
      <c r="F145" s="592"/>
      <c r="G145" s="592"/>
      <c r="H145" s="592"/>
      <c r="I145" s="592"/>
      <c r="J145" s="592"/>
      <c r="K145" s="592"/>
      <c r="L145" s="592"/>
      <c r="M145" s="592"/>
      <c r="N145" s="592"/>
      <c r="O145" s="592"/>
      <c r="P145" s="592"/>
      <c r="Q145" s="592"/>
      <c r="R145" s="592"/>
      <c r="S145" s="592"/>
      <c r="T145" s="592"/>
      <c r="U145" s="592"/>
      <c r="V145" s="592"/>
      <c r="W145" s="592"/>
      <c r="X145" s="638"/>
      <c r="Y145" s="638"/>
      <c r="Z145" s="638"/>
      <c r="AA145" s="638"/>
      <c r="AB145" s="637" t="b">
        <v>0</v>
      </c>
      <c r="AC145" s="637"/>
      <c r="AD145" s="637" t="b">
        <v>0</v>
      </c>
      <c r="AE145" s="637"/>
    </row>
    <row r="146" spans="2:31" s="1" customFormat="1" x14ac:dyDescent="0.2">
      <c r="B146" s="592"/>
      <c r="C146" s="592"/>
      <c r="D146" s="592"/>
      <c r="E146" s="592"/>
      <c r="F146" s="592"/>
      <c r="G146" s="592"/>
      <c r="H146" s="592"/>
      <c r="I146" s="592"/>
      <c r="J146" s="592"/>
      <c r="K146" s="592"/>
      <c r="L146" s="592"/>
      <c r="M146" s="592"/>
      <c r="N146" s="592"/>
      <c r="O146" s="592"/>
      <c r="P146" s="592"/>
      <c r="Q146" s="592"/>
      <c r="R146" s="592"/>
      <c r="S146" s="592"/>
      <c r="T146" s="592"/>
      <c r="U146" s="592"/>
      <c r="V146" s="592"/>
      <c r="W146" s="592"/>
      <c r="X146" s="638"/>
      <c r="Y146" s="638"/>
      <c r="Z146" s="638"/>
      <c r="AA146" s="638"/>
      <c r="AB146" s="637"/>
      <c r="AC146" s="637"/>
      <c r="AD146" s="637"/>
      <c r="AE146" s="637"/>
    </row>
    <row r="147" spans="2:31" s="1" customFormat="1" ht="12.75" customHeight="1" x14ac:dyDescent="0.2">
      <c r="B147" s="185"/>
      <c r="C147" s="67"/>
      <c r="D147" s="67"/>
      <c r="E147" s="67"/>
      <c r="F147" s="67"/>
      <c r="G147" s="67"/>
      <c r="H147" s="67"/>
      <c r="I147" s="67"/>
      <c r="J147" s="67"/>
      <c r="K147" s="67"/>
      <c r="L147" s="67"/>
      <c r="M147" s="67"/>
      <c r="N147" s="67"/>
      <c r="O147" s="67"/>
      <c r="P147" s="67"/>
      <c r="Q147" s="67"/>
      <c r="R147" s="67"/>
      <c r="S147" s="67"/>
      <c r="T147" s="67"/>
      <c r="U147" s="67"/>
      <c r="V147" s="67"/>
      <c r="W147" s="67"/>
      <c r="X147" s="57"/>
      <c r="Y147" s="57"/>
      <c r="Z147" s="57"/>
      <c r="AA147" s="57"/>
      <c r="AB147" s="57"/>
      <c r="AC147" s="57"/>
      <c r="AD147" s="57"/>
      <c r="AE147" s="186"/>
    </row>
    <row r="148" spans="2:31" s="1" customFormat="1" ht="12.75" customHeight="1" x14ac:dyDescent="0.2">
      <c r="B148" s="634" t="s">
        <v>1523</v>
      </c>
      <c r="C148" s="635"/>
      <c r="D148" s="635"/>
      <c r="E148" s="635"/>
      <c r="F148" s="635"/>
      <c r="G148" s="635"/>
      <c r="H148" s="635"/>
      <c r="I148" s="635"/>
      <c r="J148" s="635"/>
      <c r="K148" s="635"/>
      <c r="L148" s="635"/>
      <c r="M148" s="635"/>
      <c r="N148" s="635"/>
      <c r="O148" s="635"/>
      <c r="P148" s="635"/>
      <c r="Q148" s="635"/>
      <c r="R148" s="635"/>
      <c r="S148" s="635"/>
      <c r="T148" s="635"/>
      <c r="U148" s="635"/>
      <c r="V148" s="635"/>
      <c r="W148" s="635"/>
      <c r="X148" s="635"/>
      <c r="Y148" s="635"/>
      <c r="Z148" s="635"/>
      <c r="AA148" s="635"/>
      <c r="AB148" s="635"/>
      <c r="AC148" s="635"/>
      <c r="AD148" s="635"/>
      <c r="AE148" s="636"/>
    </row>
    <row r="149" spans="2:31" s="1" customFormat="1" ht="12.75" customHeight="1" x14ac:dyDescent="0.2">
      <c r="B149" s="634"/>
      <c r="C149" s="635"/>
      <c r="D149" s="635"/>
      <c r="E149" s="635"/>
      <c r="F149" s="635"/>
      <c r="G149" s="635"/>
      <c r="H149" s="635"/>
      <c r="I149" s="635"/>
      <c r="J149" s="635"/>
      <c r="K149" s="635"/>
      <c r="L149" s="635"/>
      <c r="M149" s="635"/>
      <c r="N149" s="635"/>
      <c r="O149" s="635"/>
      <c r="P149" s="635"/>
      <c r="Q149" s="635"/>
      <c r="R149" s="635"/>
      <c r="S149" s="635"/>
      <c r="T149" s="635"/>
      <c r="U149" s="635"/>
      <c r="V149" s="635"/>
      <c r="W149" s="635"/>
      <c r="X149" s="635"/>
      <c r="Y149" s="635"/>
      <c r="Z149" s="635"/>
      <c r="AA149" s="635"/>
      <c r="AB149" s="635"/>
      <c r="AC149" s="635"/>
      <c r="AD149" s="635"/>
      <c r="AE149" s="636"/>
    </row>
    <row r="150" spans="2:31" s="1" customFormat="1" ht="12.75" customHeight="1" x14ac:dyDescent="0.2">
      <c r="B150" s="185"/>
      <c r="C150" s="67"/>
      <c r="D150" s="67"/>
      <c r="E150" s="67"/>
      <c r="F150" s="67"/>
      <c r="G150" s="67"/>
      <c r="H150" s="67"/>
      <c r="I150" s="67"/>
      <c r="J150" s="67"/>
      <c r="K150" s="67"/>
      <c r="L150" s="67"/>
      <c r="M150" s="67"/>
      <c r="N150" s="67"/>
      <c r="O150" s="67"/>
      <c r="P150" s="67"/>
      <c r="Q150" s="67"/>
      <c r="R150" s="67"/>
      <c r="S150" s="67"/>
      <c r="T150" s="67"/>
      <c r="U150" s="67"/>
      <c r="V150" s="67"/>
      <c r="W150" s="67"/>
      <c r="X150" s="57"/>
      <c r="Y150" s="57"/>
      <c r="Z150" s="57"/>
      <c r="AA150" s="57"/>
      <c r="AB150" s="57"/>
      <c r="AC150" s="57"/>
      <c r="AD150" s="57"/>
      <c r="AE150" s="186"/>
    </row>
    <row r="151" spans="2:31" s="1" customFormat="1" ht="17.25" customHeight="1" x14ac:dyDescent="0.2">
      <c r="B151" s="583" t="s">
        <v>1524</v>
      </c>
      <c r="C151" s="584"/>
      <c r="D151" s="584"/>
      <c r="E151" s="584"/>
      <c r="F151" s="584"/>
      <c r="G151" s="639" t="s">
        <v>1525</v>
      </c>
      <c r="H151" s="639"/>
      <c r="I151" s="639"/>
      <c r="J151" s="639"/>
      <c r="K151" s="639"/>
      <c r="L151" s="639"/>
      <c r="M151" s="639"/>
      <c r="N151" s="639"/>
      <c r="O151" s="639"/>
      <c r="P151" s="639"/>
      <c r="Q151" s="639"/>
      <c r="R151" s="639"/>
      <c r="S151" s="639"/>
      <c r="T151" s="639"/>
      <c r="U151" s="639"/>
      <c r="V151" s="639"/>
      <c r="W151" s="639"/>
      <c r="X151" s="639"/>
      <c r="Y151" s="639"/>
      <c r="Z151" s="639"/>
      <c r="AA151" s="639"/>
      <c r="AB151" s="639"/>
      <c r="AC151" s="57"/>
      <c r="AD151" s="57"/>
      <c r="AE151" s="186"/>
    </row>
    <row r="152" spans="2:31" s="1" customFormat="1" ht="17.25" customHeight="1" x14ac:dyDescent="0.2">
      <c r="B152" s="583"/>
      <c r="C152" s="584"/>
      <c r="D152" s="584"/>
      <c r="E152" s="584"/>
      <c r="F152" s="584"/>
      <c r="G152" s="639"/>
      <c r="H152" s="639"/>
      <c r="I152" s="639"/>
      <c r="J152" s="639"/>
      <c r="K152" s="639"/>
      <c r="L152" s="639"/>
      <c r="M152" s="639"/>
      <c r="N152" s="639"/>
      <c r="O152" s="639"/>
      <c r="P152" s="639"/>
      <c r="Q152" s="639"/>
      <c r="R152" s="639"/>
      <c r="S152" s="639"/>
      <c r="T152" s="639"/>
      <c r="U152" s="639"/>
      <c r="V152" s="639"/>
      <c r="W152" s="639"/>
      <c r="X152" s="639"/>
      <c r="Y152" s="639"/>
      <c r="Z152" s="639"/>
      <c r="AA152" s="639"/>
      <c r="AB152" s="639"/>
      <c r="AC152" s="57"/>
      <c r="AD152" s="57"/>
      <c r="AE152" s="186"/>
    </row>
    <row r="153" spans="2:31" s="1" customFormat="1" ht="12.75" customHeight="1" x14ac:dyDescent="0.2">
      <c r="B153" s="185"/>
      <c r="C153" s="67"/>
      <c r="D153" s="67"/>
      <c r="E153" s="67"/>
      <c r="F153" s="67"/>
      <c r="G153" s="67"/>
      <c r="H153" s="67"/>
      <c r="I153" s="67"/>
      <c r="J153" s="67"/>
      <c r="K153" s="67"/>
      <c r="L153" s="67"/>
      <c r="M153" s="67"/>
      <c r="N153" s="67"/>
      <c r="O153" s="67"/>
      <c r="P153" s="67"/>
      <c r="Q153" s="67"/>
      <c r="R153" s="67"/>
      <c r="S153" s="67"/>
      <c r="T153" s="67"/>
      <c r="U153" s="67"/>
      <c r="V153" s="67"/>
      <c r="W153" s="67"/>
      <c r="X153" s="57"/>
      <c r="Y153" s="57"/>
      <c r="Z153" s="57"/>
      <c r="AA153" s="57"/>
      <c r="AB153" s="57"/>
      <c r="AC153" s="57"/>
      <c r="AD153" s="57"/>
      <c r="AE153" s="186"/>
    </row>
    <row r="154" spans="2:31" s="1" customFormat="1" ht="17.25" customHeight="1" x14ac:dyDescent="0.2">
      <c r="B154" s="586" t="s">
        <v>1526</v>
      </c>
      <c r="C154" s="587"/>
      <c r="D154" s="587"/>
      <c r="E154" s="587"/>
      <c r="F154" s="587"/>
      <c r="G154" s="639" t="str">
        <f>VLOOKUP(G151,datos.90085,2,0)</f>
        <v>Registro sanitario de bebidas alcohólicas para microempresarios (Decreto 1366 de 2020), “Aplicable a microempresas, incluyendo los pequeños productores de acuerdo con la tipificación actual en el marco del Decreto 691 de 2018. Exceptuada de pago, en el marco del parágrafo 2 del Art. 2 de Ley 2069 de 2020.”</v>
      </c>
      <c r="H154" s="639"/>
      <c r="I154" s="639"/>
      <c r="J154" s="639"/>
      <c r="K154" s="639"/>
      <c r="L154" s="639"/>
      <c r="M154" s="639"/>
      <c r="N154" s="639"/>
      <c r="O154" s="639"/>
      <c r="P154" s="639"/>
      <c r="Q154" s="639"/>
      <c r="R154" s="639"/>
      <c r="S154" s="639"/>
      <c r="T154" s="639"/>
      <c r="U154" s="639"/>
      <c r="V154" s="639"/>
      <c r="W154" s="639"/>
      <c r="X154" s="639"/>
      <c r="Y154" s="639"/>
      <c r="Z154" s="639"/>
      <c r="AA154" s="639"/>
      <c r="AB154" s="639"/>
      <c r="AC154" s="57"/>
      <c r="AD154" s="57"/>
      <c r="AE154" s="186"/>
    </row>
    <row r="155" spans="2:31" s="1" customFormat="1" ht="17.25" customHeight="1" x14ac:dyDescent="0.2">
      <c r="B155" s="586"/>
      <c r="C155" s="587"/>
      <c r="D155" s="587"/>
      <c r="E155" s="587"/>
      <c r="F155" s="587"/>
      <c r="G155" s="639"/>
      <c r="H155" s="639"/>
      <c r="I155" s="639"/>
      <c r="J155" s="639"/>
      <c r="K155" s="639"/>
      <c r="L155" s="639"/>
      <c r="M155" s="639"/>
      <c r="N155" s="639"/>
      <c r="O155" s="639"/>
      <c r="P155" s="639"/>
      <c r="Q155" s="639"/>
      <c r="R155" s="639"/>
      <c r="S155" s="639"/>
      <c r="T155" s="639"/>
      <c r="U155" s="639"/>
      <c r="V155" s="639"/>
      <c r="W155" s="639"/>
      <c r="X155" s="639"/>
      <c r="Y155" s="639"/>
      <c r="Z155" s="639"/>
      <c r="AA155" s="639"/>
      <c r="AB155" s="639"/>
      <c r="AC155" s="57"/>
      <c r="AD155" s="57"/>
      <c r="AE155" s="186"/>
    </row>
    <row r="156" spans="2:31" s="1" customFormat="1" ht="17.25" customHeight="1" x14ac:dyDescent="0.2">
      <c r="B156" s="586"/>
      <c r="C156" s="587"/>
      <c r="D156" s="587"/>
      <c r="E156" s="587"/>
      <c r="F156" s="587"/>
      <c r="G156" s="639"/>
      <c r="H156" s="639"/>
      <c r="I156" s="639"/>
      <c r="J156" s="639"/>
      <c r="K156" s="639"/>
      <c r="L156" s="639"/>
      <c r="M156" s="639"/>
      <c r="N156" s="639"/>
      <c r="O156" s="639"/>
      <c r="P156" s="639"/>
      <c r="Q156" s="639"/>
      <c r="R156" s="639"/>
      <c r="S156" s="639"/>
      <c r="T156" s="639"/>
      <c r="U156" s="639"/>
      <c r="V156" s="639"/>
      <c r="W156" s="639"/>
      <c r="X156" s="639"/>
      <c r="Y156" s="639"/>
      <c r="Z156" s="639"/>
      <c r="AA156" s="639"/>
      <c r="AB156" s="639"/>
      <c r="AC156" s="57"/>
      <c r="AD156" s="57"/>
      <c r="AE156" s="186"/>
    </row>
    <row r="157" spans="2:31" s="1" customFormat="1" ht="12.75" customHeight="1" x14ac:dyDescent="0.2">
      <c r="B157" s="185"/>
      <c r="C157" s="67"/>
      <c r="D157" s="67"/>
      <c r="E157" s="67"/>
      <c r="F157" s="67"/>
      <c r="G157" s="67"/>
      <c r="H157" s="67"/>
      <c r="I157" s="67"/>
      <c r="J157" s="67"/>
      <c r="K157" s="67"/>
      <c r="L157" s="67"/>
      <c r="M157" s="67"/>
      <c r="N157" s="67"/>
      <c r="O157" s="67"/>
      <c r="P157" s="67"/>
      <c r="Q157" s="67"/>
      <c r="R157" s="67"/>
      <c r="S157" s="67"/>
      <c r="T157" s="67"/>
      <c r="U157" s="67"/>
      <c r="V157" s="67"/>
      <c r="W157" s="67"/>
      <c r="X157" s="57"/>
      <c r="Y157" s="57"/>
      <c r="Z157" s="57"/>
      <c r="AA157" s="57"/>
      <c r="AB157" s="57"/>
      <c r="AC157" s="57"/>
      <c r="AD157" s="57"/>
      <c r="AE157" s="186"/>
    </row>
    <row r="158" spans="2:31" s="1" customFormat="1" ht="12.75" customHeight="1" x14ac:dyDescent="0.2">
      <c r="B158" s="586" t="s">
        <v>1527</v>
      </c>
      <c r="C158" s="587"/>
      <c r="D158" s="587"/>
      <c r="E158" s="587"/>
      <c r="F158" s="587"/>
      <c r="G158" s="589">
        <f>VLOOKUP(G151,datos.90085,3,0)</f>
        <v>90085</v>
      </c>
      <c r="H158" s="589"/>
      <c r="I158" s="589"/>
      <c r="J158" s="589"/>
      <c r="K158" s="589"/>
      <c r="L158" s="67"/>
      <c r="M158" s="587" t="s">
        <v>1528</v>
      </c>
      <c r="N158" s="587"/>
      <c r="O158" s="587"/>
      <c r="P158" s="589">
        <f>VLOOKUP(G151,datos.90085,5,0)</f>
        <v>0</v>
      </c>
      <c r="Q158" s="589"/>
      <c r="R158" s="589"/>
      <c r="S158" s="589"/>
      <c r="U158" s="587" t="s">
        <v>1529</v>
      </c>
      <c r="V158" s="587"/>
      <c r="W158" s="587"/>
      <c r="X158" s="590">
        <f>VLOOKUP(G151,datos.90085,6,0)</f>
        <v>0</v>
      </c>
      <c r="Y158" s="590"/>
      <c r="Z158" s="590"/>
      <c r="AA158" s="590"/>
      <c r="AB158" s="590"/>
      <c r="AC158" s="57"/>
      <c r="AD158" s="57"/>
      <c r="AE158" s="186"/>
    </row>
    <row r="159" spans="2:31" s="1" customFormat="1" ht="12.75" customHeight="1" x14ac:dyDescent="0.2">
      <c r="B159" s="586"/>
      <c r="C159" s="587"/>
      <c r="D159" s="587"/>
      <c r="E159" s="587"/>
      <c r="F159" s="587"/>
      <c r="G159" s="589"/>
      <c r="H159" s="589"/>
      <c r="I159" s="589"/>
      <c r="J159" s="589"/>
      <c r="K159" s="589"/>
      <c r="L159" s="67"/>
      <c r="M159" s="587"/>
      <c r="N159" s="587"/>
      <c r="O159" s="587"/>
      <c r="P159" s="589"/>
      <c r="Q159" s="589"/>
      <c r="R159" s="589"/>
      <c r="S159" s="589"/>
      <c r="U159" s="587"/>
      <c r="V159" s="587"/>
      <c r="W159" s="587"/>
      <c r="X159" s="590"/>
      <c r="Y159" s="590"/>
      <c r="Z159" s="590"/>
      <c r="AA159" s="590"/>
      <c r="AB159" s="590"/>
      <c r="AC159" s="57"/>
      <c r="AD159" s="57"/>
      <c r="AE159" s="186"/>
    </row>
    <row r="160" spans="2:31" s="1" customFormat="1" ht="12.75" customHeight="1" x14ac:dyDescent="0.2">
      <c r="B160" s="185"/>
      <c r="C160" s="67"/>
      <c r="D160" s="67"/>
      <c r="E160" s="67"/>
      <c r="F160" s="67"/>
      <c r="G160" s="67"/>
      <c r="H160" s="67"/>
      <c r="I160" s="67"/>
      <c r="J160" s="67"/>
      <c r="K160" s="67"/>
      <c r="L160" s="67"/>
      <c r="M160" s="67"/>
      <c r="N160" s="67"/>
      <c r="O160" s="67"/>
      <c r="P160" s="67"/>
      <c r="Q160" s="67"/>
      <c r="R160" s="67"/>
      <c r="S160" s="67"/>
      <c r="T160" s="67"/>
      <c r="U160" s="67"/>
      <c r="V160" s="67"/>
      <c r="W160" s="67"/>
      <c r="X160" s="57"/>
      <c r="Y160" s="57"/>
      <c r="Z160" s="57"/>
      <c r="AA160" s="57"/>
      <c r="AB160" s="57"/>
      <c r="AC160" s="57"/>
      <c r="AD160" s="57"/>
      <c r="AE160" s="186"/>
    </row>
    <row r="161" spans="2:31" s="1" customFormat="1" ht="12.75" customHeight="1" x14ac:dyDescent="0.2">
      <c r="B161" s="199"/>
      <c r="C161" s="60"/>
      <c r="D161" s="60"/>
      <c r="E161" s="60"/>
      <c r="F161" s="60"/>
      <c r="G161" s="60"/>
      <c r="H161" s="60"/>
      <c r="I161" s="60"/>
      <c r="J161" s="60"/>
      <c r="K161" s="60"/>
      <c r="L161" s="60"/>
      <c r="M161" s="60"/>
      <c r="N161" s="60"/>
      <c r="O161" s="60"/>
      <c r="P161" s="60"/>
      <c r="Q161" s="60"/>
      <c r="R161" s="60"/>
      <c r="S161" s="60"/>
      <c r="T161" s="60"/>
      <c r="U161" s="60"/>
      <c r="V161" s="60"/>
      <c r="W161" s="60"/>
      <c r="X161" s="60"/>
      <c r="Y161" s="60"/>
      <c r="Z161" s="60"/>
      <c r="AA161" s="60"/>
      <c r="AB161" s="60"/>
      <c r="AC161" s="60"/>
      <c r="AD161" s="60"/>
      <c r="AE161" s="165"/>
    </row>
    <row r="162" spans="2:31" s="1" customFormat="1" ht="12.75" customHeight="1" x14ac:dyDescent="0.2">
      <c r="B162" s="399">
        <f>INFO.BASICA!$B$152</f>
        <v>0</v>
      </c>
      <c r="C162" s="399"/>
      <c r="D162" s="399"/>
      <c r="E162" s="399"/>
      <c r="F162" s="399"/>
      <c r="G162" s="399"/>
      <c r="H162" s="399"/>
      <c r="I162" s="399"/>
      <c r="J162" s="399"/>
      <c r="K162" s="399"/>
      <c r="L162" s="399"/>
      <c r="M162" s="399"/>
      <c r="N162" s="399"/>
      <c r="O162" s="399"/>
      <c r="P162" s="399"/>
      <c r="Q162" s="60"/>
      <c r="R162" s="60"/>
      <c r="S162" s="60"/>
      <c r="T162" s="60"/>
      <c r="U162" s="60"/>
      <c r="V162" s="60"/>
      <c r="W162" s="60"/>
      <c r="X162" s="60"/>
      <c r="Y162" s="60"/>
      <c r="Z162" s="60"/>
      <c r="AA162" s="60"/>
      <c r="AB162" s="60"/>
      <c r="AC162" s="60"/>
      <c r="AD162" s="60"/>
      <c r="AE162" s="165"/>
    </row>
    <row r="163" spans="2:31" s="1" customFormat="1" ht="12.75" customHeight="1" x14ac:dyDescent="0.2">
      <c r="B163" s="399"/>
      <c r="C163" s="399"/>
      <c r="D163" s="399"/>
      <c r="E163" s="399"/>
      <c r="F163" s="399"/>
      <c r="G163" s="399"/>
      <c r="H163" s="399"/>
      <c r="I163" s="399"/>
      <c r="J163" s="399"/>
      <c r="K163" s="399"/>
      <c r="L163" s="399"/>
      <c r="M163" s="399"/>
      <c r="N163" s="399"/>
      <c r="O163" s="399"/>
      <c r="P163" s="399"/>
      <c r="Q163" s="60"/>
      <c r="R163" s="60"/>
      <c r="S163" s="60"/>
      <c r="T163" s="60"/>
      <c r="U163" s="60"/>
      <c r="V163" s="60"/>
      <c r="W163" s="60"/>
      <c r="X163" s="60"/>
      <c r="Y163" s="60"/>
      <c r="Z163" s="60"/>
      <c r="AA163" s="60"/>
      <c r="AB163" s="60"/>
      <c r="AC163" s="60"/>
      <c r="AD163" s="60"/>
      <c r="AE163" s="165"/>
    </row>
    <row r="164" spans="2:31" s="1" customFormat="1" ht="12.75" customHeight="1" x14ac:dyDescent="0.2">
      <c r="B164" s="399"/>
      <c r="C164" s="399"/>
      <c r="D164" s="399"/>
      <c r="E164" s="399"/>
      <c r="F164" s="399"/>
      <c r="G164" s="399"/>
      <c r="H164" s="399"/>
      <c r="I164" s="399"/>
      <c r="J164" s="399"/>
      <c r="K164" s="399"/>
      <c r="L164" s="399"/>
      <c r="M164" s="399"/>
      <c r="N164" s="399"/>
      <c r="O164" s="399"/>
      <c r="P164" s="399"/>
      <c r="Q164" s="60"/>
      <c r="R164" s="60"/>
      <c r="S164" s="60"/>
      <c r="T164" s="60"/>
      <c r="U164" s="60"/>
      <c r="V164" s="60"/>
      <c r="W164" s="60"/>
      <c r="X164" s="60"/>
      <c r="Y164" s="60"/>
      <c r="Z164" s="60"/>
      <c r="AA164" s="60"/>
      <c r="AB164" s="60"/>
      <c r="AC164" s="60"/>
      <c r="AD164" s="60"/>
      <c r="AE164" s="165"/>
    </row>
    <row r="165" spans="2:31" s="1" customFormat="1" ht="12.75" customHeight="1" x14ac:dyDescent="0.2">
      <c r="B165" s="399"/>
      <c r="C165" s="399"/>
      <c r="D165" s="399"/>
      <c r="E165" s="399"/>
      <c r="F165" s="399"/>
      <c r="G165" s="399"/>
      <c r="H165" s="399"/>
      <c r="I165" s="399"/>
      <c r="J165" s="399"/>
      <c r="K165" s="399"/>
      <c r="L165" s="399"/>
      <c r="M165" s="399"/>
      <c r="N165" s="399"/>
      <c r="O165" s="399"/>
      <c r="P165" s="399"/>
      <c r="Q165" s="60"/>
      <c r="R165" s="60"/>
      <c r="S165" s="60"/>
      <c r="T165" s="60"/>
      <c r="U165" s="60"/>
      <c r="V165" s="60"/>
      <c r="W165" s="60"/>
      <c r="X165" s="60"/>
      <c r="Y165" s="60"/>
      <c r="Z165" s="60"/>
      <c r="AA165" s="60"/>
      <c r="AB165" s="60"/>
      <c r="AC165" s="60"/>
      <c r="AD165" s="60"/>
      <c r="AE165" s="165"/>
    </row>
    <row r="166" spans="2:31" s="1" customFormat="1" ht="12.75" customHeight="1" x14ac:dyDescent="0.2">
      <c r="B166" s="399"/>
      <c r="C166" s="399"/>
      <c r="D166" s="399"/>
      <c r="E166" s="399"/>
      <c r="F166" s="399"/>
      <c r="G166" s="399"/>
      <c r="H166" s="399"/>
      <c r="I166" s="399"/>
      <c r="J166" s="399"/>
      <c r="K166" s="399"/>
      <c r="L166" s="399"/>
      <c r="M166" s="399"/>
      <c r="N166" s="399"/>
      <c r="O166" s="399"/>
      <c r="P166" s="399"/>
      <c r="X166" s="60"/>
      <c r="Y166" s="60"/>
      <c r="Z166" s="60"/>
      <c r="AA166" s="60"/>
      <c r="AB166" s="60"/>
      <c r="AC166" s="60"/>
      <c r="AD166" s="60"/>
      <c r="AE166" s="165"/>
    </row>
    <row r="167" spans="2:31" s="1" customFormat="1" ht="12.75" customHeight="1" x14ac:dyDescent="0.2">
      <c r="B167" s="387" t="s">
        <v>1368</v>
      </c>
      <c r="C167" s="388"/>
      <c r="D167" s="388"/>
      <c r="E167" s="388"/>
      <c r="F167" s="388"/>
      <c r="G167" s="653">
        <f>INFO.BASICA!$H$159</f>
        <v>0</v>
      </c>
      <c r="H167" s="654"/>
      <c r="I167" s="654"/>
      <c r="J167" s="654"/>
      <c r="K167" s="654"/>
      <c r="L167" s="654"/>
      <c r="M167" s="655"/>
      <c r="N167" s="60"/>
      <c r="O167" s="60"/>
      <c r="P167" s="60"/>
      <c r="T167" s="60"/>
      <c r="U167" s="60"/>
      <c r="V167" s="60"/>
      <c r="W167" s="60"/>
      <c r="X167" s="60"/>
      <c r="Y167" s="60"/>
      <c r="Z167" s="60"/>
      <c r="AA167" s="60"/>
      <c r="AB167" s="60"/>
      <c r="AC167" s="60"/>
      <c r="AD167" s="60"/>
      <c r="AE167" s="165"/>
    </row>
    <row r="168" spans="2:31" s="1" customFormat="1" ht="12.75" customHeight="1" x14ac:dyDescent="0.2">
      <c r="B168" s="387" t="s">
        <v>1369</v>
      </c>
      <c r="C168" s="388"/>
      <c r="D168" s="388"/>
      <c r="E168" s="388"/>
      <c r="F168" s="391">
        <f>INFO.BASICA!$F$160</f>
        <v>0</v>
      </c>
      <c r="G168" s="392"/>
      <c r="H168" s="392"/>
      <c r="I168" s="392"/>
      <c r="J168" s="392"/>
      <c r="K168" s="392"/>
      <c r="L168" s="392"/>
      <c r="M168" s="60"/>
      <c r="N168" s="60"/>
      <c r="O168" s="60"/>
      <c r="P168" s="60"/>
      <c r="T168" s="60"/>
      <c r="U168" s="60"/>
      <c r="V168" s="60"/>
      <c r="W168" s="60"/>
      <c r="X168" s="60"/>
      <c r="Y168" s="60"/>
      <c r="Z168" s="60"/>
      <c r="AA168" s="60"/>
      <c r="AB168" s="60"/>
      <c r="AC168" s="60"/>
      <c r="AD168" s="60"/>
      <c r="AE168" s="165"/>
    </row>
    <row r="169" spans="2:31" s="1" customFormat="1" ht="12.75" customHeight="1" x14ac:dyDescent="0.2">
      <c r="B169" s="387" t="s">
        <v>1371</v>
      </c>
      <c r="C169" s="388"/>
      <c r="D169" s="388"/>
      <c r="E169" s="388"/>
      <c r="F169" s="389">
        <f>INFO.BASICA!$F$161</f>
        <v>0</v>
      </c>
      <c r="G169" s="390"/>
      <c r="H169" s="390"/>
      <c r="I169" s="390"/>
      <c r="J169" s="390"/>
      <c r="K169" s="390"/>
      <c r="L169" s="390"/>
      <c r="M169" s="60"/>
      <c r="N169" s="60"/>
      <c r="O169" s="60"/>
      <c r="P169" s="60"/>
      <c r="Q169" s="60"/>
      <c r="R169" s="60"/>
      <c r="S169" s="60"/>
      <c r="T169" s="60"/>
      <c r="U169" s="60"/>
      <c r="V169" s="60"/>
      <c r="W169" s="60"/>
      <c r="X169" s="60"/>
      <c r="Y169" s="60"/>
      <c r="Z169" s="60"/>
      <c r="AA169" s="60"/>
      <c r="AB169" s="60"/>
      <c r="AC169" s="60"/>
      <c r="AD169" s="60"/>
      <c r="AE169" s="165"/>
    </row>
    <row r="170" spans="2:31" s="1" customFormat="1" ht="12.75" customHeight="1" x14ac:dyDescent="0.2">
      <c r="B170" s="200"/>
      <c r="C170" s="201"/>
      <c r="D170" s="201"/>
      <c r="E170" s="201"/>
      <c r="F170" s="201"/>
      <c r="G170" s="201"/>
      <c r="H170" s="201"/>
      <c r="I170" s="201"/>
      <c r="J170" s="201"/>
      <c r="K170" s="201"/>
      <c r="L170" s="201"/>
      <c r="M170" s="201"/>
      <c r="N170" s="201"/>
      <c r="O170" s="201"/>
      <c r="P170" s="201"/>
      <c r="Q170" s="201"/>
      <c r="R170" s="201"/>
      <c r="S170" s="201"/>
      <c r="T170" s="201"/>
      <c r="U170" s="201"/>
      <c r="V170" s="201"/>
      <c r="W170" s="201"/>
      <c r="X170" s="201"/>
      <c r="Y170" s="201"/>
      <c r="Z170" s="201"/>
      <c r="AA170" s="201"/>
      <c r="AB170" s="201"/>
      <c r="AC170" s="201"/>
      <c r="AD170" s="201"/>
      <c r="AE170" s="202"/>
    </row>
    <row r="171" spans="2:31" s="1" customFormat="1" ht="12.75" customHeight="1" x14ac:dyDescent="0.2">
      <c r="B171" s="61"/>
      <c r="C171" s="60"/>
      <c r="D171" s="60"/>
      <c r="E171" s="60"/>
      <c r="F171" s="60"/>
      <c r="G171" s="60"/>
      <c r="H171" s="60"/>
      <c r="I171" s="60"/>
      <c r="J171" s="60"/>
      <c r="K171" s="60"/>
      <c r="L171" s="60"/>
      <c r="M171" s="60"/>
      <c r="N171" s="60"/>
      <c r="O171" s="60"/>
      <c r="P171" s="60"/>
      <c r="Q171" s="60"/>
      <c r="R171" s="60"/>
      <c r="S171" s="60"/>
      <c r="T171" s="60"/>
      <c r="U171" s="60"/>
      <c r="V171" s="60"/>
      <c r="W171" s="60"/>
      <c r="X171" s="60"/>
      <c r="Y171" s="60"/>
      <c r="Z171" s="60"/>
      <c r="AA171" s="60"/>
      <c r="AB171" s="60"/>
      <c r="AC171" s="60"/>
      <c r="AD171" s="60"/>
      <c r="AE171" s="60"/>
    </row>
    <row r="172" spans="2:31" s="1" customFormat="1" ht="12.75" customHeight="1" x14ac:dyDescent="0.2">
      <c r="B172" s="61"/>
      <c r="C172" s="60"/>
      <c r="D172" s="60"/>
      <c r="E172" s="60"/>
      <c r="F172" s="60"/>
      <c r="G172" s="60"/>
      <c r="H172" s="60"/>
      <c r="I172" s="60"/>
      <c r="J172" s="60"/>
      <c r="K172" s="60"/>
      <c r="L172" s="60"/>
      <c r="M172" s="60"/>
      <c r="N172" s="60"/>
      <c r="O172" s="60"/>
      <c r="P172" s="60"/>
      <c r="Q172" s="60"/>
      <c r="R172" s="60"/>
      <c r="S172" s="60"/>
      <c r="T172" s="60"/>
      <c r="U172" s="60"/>
      <c r="V172" s="60"/>
      <c r="W172" s="60"/>
      <c r="X172" s="60"/>
      <c r="Y172" s="60"/>
      <c r="Z172" s="60"/>
      <c r="AA172" s="60"/>
      <c r="AB172" s="60"/>
      <c r="AC172" s="60"/>
      <c r="AD172" s="60"/>
      <c r="AE172" s="60"/>
    </row>
    <row r="173" spans="2:31" s="1" customFormat="1" ht="12.75" customHeight="1" x14ac:dyDescent="0.2">
      <c r="B173" s="61"/>
      <c r="C173" s="60"/>
      <c r="D173" s="60"/>
      <c r="E173" s="60"/>
      <c r="F173" s="60"/>
      <c r="G173" s="60"/>
      <c r="H173" s="60"/>
      <c r="I173" s="60"/>
      <c r="J173" s="60"/>
      <c r="K173" s="60"/>
      <c r="L173" s="60"/>
      <c r="M173" s="60"/>
      <c r="N173" s="60"/>
      <c r="O173" s="60"/>
      <c r="P173" s="60"/>
      <c r="Q173" s="60"/>
      <c r="R173" s="60"/>
      <c r="S173" s="60"/>
      <c r="T173" s="60"/>
      <c r="U173" s="60"/>
      <c r="V173" s="60"/>
      <c r="W173" s="60"/>
      <c r="X173" s="60"/>
      <c r="Y173" s="60"/>
      <c r="Z173" s="60"/>
      <c r="AA173" s="60"/>
      <c r="AB173" s="60"/>
      <c r="AC173" s="60"/>
      <c r="AD173" s="60"/>
      <c r="AE173" s="60"/>
    </row>
    <row r="174" spans="2:31" s="1" customFormat="1" ht="12.75" customHeight="1" x14ac:dyDescent="0.2">
      <c r="B174" s="61"/>
      <c r="C174" s="60"/>
      <c r="D174" s="60"/>
      <c r="E174" s="60"/>
      <c r="F174" s="60"/>
      <c r="G174" s="60"/>
      <c r="H174" s="60"/>
      <c r="I174" s="60"/>
      <c r="J174" s="60"/>
      <c r="K174" s="60"/>
      <c r="L174" s="60"/>
      <c r="M174" s="60"/>
      <c r="N174" s="60"/>
      <c r="O174" s="60"/>
      <c r="P174" s="60"/>
      <c r="Q174" s="60"/>
      <c r="R174" s="60"/>
      <c r="S174" s="60"/>
      <c r="T174" s="60"/>
      <c r="U174" s="60"/>
      <c r="V174" s="60"/>
      <c r="W174" s="60"/>
      <c r="X174" s="60"/>
      <c r="Y174" s="60"/>
      <c r="Z174" s="60"/>
      <c r="AA174" s="60"/>
      <c r="AB174" s="60"/>
      <c r="AC174" s="60"/>
      <c r="AD174" s="60"/>
      <c r="AE174" s="60"/>
    </row>
    <row r="175" spans="2:31" s="1" customFormat="1" ht="12.75" customHeight="1" x14ac:dyDescent="0.2">
      <c r="B175" s="61"/>
      <c r="C175" s="60"/>
      <c r="D175" s="60"/>
      <c r="E175" s="60"/>
      <c r="F175" s="60"/>
      <c r="G175" s="60"/>
      <c r="H175" s="60"/>
      <c r="I175" s="60"/>
      <c r="J175" s="60"/>
      <c r="K175" s="60"/>
      <c r="L175" s="60"/>
      <c r="M175" s="60"/>
      <c r="N175" s="60"/>
      <c r="O175" s="60"/>
      <c r="P175" s="60"/>
      <c r="Q175" s="60"/>
      <c r="R175" s="60"/>
      <c r="S175" s="60"/>
      <c r="T175" s="60"/>
      <c r="U175" s="60"/>
      <c r="V175" s="60"/>
      <c r="W175" s="60"/>
      <c r="X175" s="60"/>
      <c r="Y175" s="60"/>
      <c r="Z175" s="60"/>
      <c r="AA175" s="60"/>
      <c r="AB175" s="60"/>
      <c r="AC175" s="60"/>
      <c r="AD175" s="60"/>
      <c r="AE175" s="60"/>
    </row>
    <row r="176" spans="2:31" s="1" customFormat="1" ht="12.75" customHeight="1" x14ac:dyDescent="0.2">
      <c r="B176" s="61"/>
      <c r="C176" s="60"/>
      <c r="D176" s="60"/>
      <c r="E176" s="60"/>
      <c r="F176" s="60"/>
      <c r="G176" s="60"/>
      <c r="H176" s="60"/>
      <c r="I176" s="60"/>
      <c r="J176" s="60"/>
      <c r="K176" s="60"/>
      <c r="L176" s="60"/>
      <c r="M176" s="60"/>
      <c r="N176" s="60"/>
      <c r="O176" s="60"/>
      <c r="P176" s="60"/>
      <c r="Q176" s="60"/>
      <c r="R176" s="60"/>
      <c r="S176" s="60"/>
      <c r="T176" s="60"/>
      <c r="U176" s="60"/>
      <c r="V176" s="60"/>
      <c r="W176" s="60"/>
      <c r="X176" s="60"/>
      <c r="Y176" s="60"/>
      <c r="Z176" s="60"/>
      <c r="AA176" s="60"/>
      <c r="AB176" s="60"/>
      <c r="AC176" s="60"/>
      <c r="AD176" s="60"/>
      <c r="AE176" s="60"/>
    </row>
    <row r="177" ht="12.75" customHeight="1" x14ac:dyDescent="0.2"/>
    <row r="178" ht="12.75" customHeight="1" x14ac:dyDescent="0.2"/>
    <row r="179" ht="12.75" customHeight="1" x14ac:dyDescent="0.2"/>
    <row r="180" ht="12.75" customHeight="1" x14ac:dyDescent="0.2"/>
  </sheetData>
  <sheetProtection algorithmName="SHA-512" hashValue="dJevG/x75EnN58HUzpofRqwQaJNE3OIp6bPSXPAIosQT0PFPKVI8K63MV986A7gKiktbr1bd+M7ise/ChLL2Iw==" saltValue="CQlFvddENSLuztg5MKxkQQ==" spinCount="100000" sheet="1" formatCells="0" formatColumns="0" formatRows="0" insertRows="0" deleteRows="0"/>
  <protectedRanges>
    <protectedRange sqref="V14:V15 V16:W16 R17 X14:Z16 V18:V19 O19:Q19 K14:M16 K18:M18 R19:T20 F14:G20 H14:J18 M20:P20 U17:AA17 Y18:AA20" name="Rango4_1"/>
    <protectedRange sqref="F169:H169 F168 H168 G167:M167 B168:B169" name="Rango4_2"/>
  </protectedRanges>
  <mergeCells count="200">
    <mergeCell ref="B106:AE106"/>
    <mergeCell ref="B101:AE101"/>
    <mergeCell ref="AC75:AE75"/>
    <mergeCell ref="AC76:AE76"/>
    <mergeCell ref="AC77:AE77"/>
    <mergeCell ref="AC78:AE78"/>
    <mergeCell ref="C69:H69"/>
    <mergeCell ref="I69:AD69"/>
    <mergeCell ref="C70:J70"/>
    <mergeCell ref="K70:AD70"/>
    <mergeCell ref="AC88:AE88"/>
    <mergeCell ref="AC89:AE89"/>
    <mergeCell ref="B168:E168"/>
    <mergeCell ref="F168:L168"/>
    <mergeCell ref="C79:AB79"/>
    <mergeCell ref="X102:Y103"/>
    <mergeCell ref="B102:W103"/>
    <mergeCell ref="B104:W105"/>
    <mergeCell ref="X104:Y105"/>
    <mergeCell ref="Z104:AA105"/>
    <mergeCell ref="B111:W114"/>
    <mergeCell ref="X111:Y114"/>
    <mergeCell ref="Z111:AA114"/>
    <mergeCell ref="AB111:AC114"/>
    <mergeCell ref="AC83:AE83"/>
    <mergeCell ref="AC84:AE84"/>
    <mergeCell ref="AB107:AC108"/>
    <mergeCell ref="AD107:AE108"/>
    <mergeCell ref="B109:W110"/>
    <mergeCell ref="X109:Y110"/>
    <mergeCell ref="Z109:AA110"/>
    <mergeCell ref="AB109:AC110"/>
    <mergeCell ref="AD109:AE110"/>
    <mergeCell ref="B120:W125"/>
    <mergeCell ref="X120:Y125"/>
    <mergeCell ref="Z120:AA125"/>
    <mergeCell ref="AD111:AE114"/>
    <mergeCell ref="B107:W108"/>
    <mergeCell ref="X107:Y108"/>
    <mergeCell ref="Z107:AA108"/>
    <mergeCell ref="B169:E169"/>
    <mergeCell ref="F169:L169"/>
    <mergeCell ref="C82:AB82"/>
    <mergeCell ref="C83:AB83"/>
    <mergeCell ref="AC82:AE82"/>
    <mergeCell ref="B162:P166"/>
    <mergeCell ref="B99:W100"/>
    <mergeCell ref="C87:AB87"/>
    <mergeCell ref="C88:AB88"/>
    <mergeCell ref="C89:AB89"/>
    <mergeCell ref="B94:AD97"/>
    <mergeCell ref="AD99:AE100"/>
    <mergeCell ref="AB99:AC100"/>
    <mergeCell ref="Z99:AA100"/>
    <mergeCell ref="X99:Y100"/>
    <mergeCell ref="AB104:AC105"/>
    <mergeCell ref="AD104:AE105"/>
    <mergeCell ref="AD102:AE103"/>
    <mergeCell ref="AB102:AC103"/>
    <mergeCell ref="Z102:AA103"/>
    <mergeCell ref="J30:L30"/>
    <mergeCell ref="J29:L29"/>
    <mergeCell ref="B43:AE43"/>
    <mergeCell ref="C45:O46"/>
    <mergeCell ref="R45:AD46"/>
    <mergeCell ref="S51:AD51"/>
    <mergeCell ref="C47:J47"/>
    <mergeCell ref="K47:O47"/>
    <mergeCell ref="C48:J48"/>
    <mergeCell ref="K48:O48"/>
    <mergeCell ref="S48:AD48"/>
    <mergeCell ref="C49:J49"/>
    <mergeCell ref="K49:O49"/>
    <mergeCell ref="R49:R50"/>
    <mergeCell ref="S49:AD50"/>
    <mergeCell ref="C32:AD41"/>
    <mergeCell ref="J31:L31"/>
    <mergeCell ref="B60:F60"/>
    <mergeCell ref="C61:AE64"/>
    <mergeCell ref="E66:AD66"/>
    <mergeCell ref="C67:H67"/>
    <mergeCell ref="I67:AD67"/>
    <mergeCell ref="C52:O53"/>
    <mergeCell ref="D54:I54"/>
    <mergeCell ref="K54:O54"/>
    <mergeCell ref="D55:I55"/>
    <mergeCell ref="K55:O55"/>
    <mergeCell ref="D56:I56"/>
    <mergeCell ref="K56:O56"/>
    <mergeCell ref="D57:I57"/>
    <mergeCell ref="B59:F59"/>
    <mergeCell ref="S52:AD52"/>
    <mergeCell ref="C68:H68"/>
    <mergeCell ref="I68:V68"/>
    <mergeCell ref="W68:Y68"/>
    <mergeCell ref="Z68:AD68"/>
    <mergeCell ref="C80:AB80"/>
    <mergeCell ref="C81:AB81"/>
    <mergeCell ref="R20:U20"/>
    <mergeCell ref="V20:X20"/>
    <mergeCell ref="B167:F167"/>
    <mergeCell ref="G167:M167"/>
    <mergeCell ref="AC79:AE79"/>
    <mergeCell ref="AC85:AE85"/>
    <mergeCell ref="AC86:AE86"/>
    <mergeCell ref="C85:AB85"/>
    <mergeCell ref="C86:AB86"/>
    <mergeCell ref="C84:AB84"/>
    <mergeCell ref="AC74:AE74"/>
    <mergeCell ref="C74:AB74"/>
    <mergeCell ref="C75:AB75"/>
    <mergeCell ref="C76:AB76"/>
    <mergeCell ref="C77:AB77"/>
    <mergeCell ref="AC80:AE80"/>
    <mergeCell ref="AC81:AE81"/>
    <mergeCell ref="C78:AB78"/>
    <mergeCell ref="B23:AE23"/>
    <mergeCell ref="B24:AE24"/>
    <mergeCell ref="B14:E16"/>
    <mergeCell ref="F14:U16"/>
    <mergeCell ref="V14:AE14"/>
    <mergeCell ref="V15:AE16"/>
    <mergeCell ref="B17:E17"/>
    <mergeCell ref="F17:Q17"/>
    <mergeCell ref="R17:T17"/>
    <mergeCell ref="U17:AE17"/>
    <mergeCell ref="B18:E18"/>
    <mergeCell ref="F18:U18"/>
    <mergeCell ref="V18:X18"/>
    <mergeCell ref="Y18:AE18"/>
    <mergeCell ref="Y20:AE20"/>
    <mergeCell ref="B19:E19"/>
    <mergeCell ref="F19:N19"/>
    <mergeCell ref="O19:Q19"/>
    <mergeCell ref="R19:U19"/>
    <mergeCell ref="V19:X19"/>
    <mergeCell ref="Y19:AE19"/>
    <mergeCell ref="B20:E20"/>
    <mergeCell ref="F20:L20"/>
    <mergeCell ref="M20:Q20"/>
    <mergeCell ref="B3:E7"/>
    <mergeCell ref="F4:AE6"/>
    <mergeCell ref="F7:M7"/>
    <mergeCell ref="N7:X7"/>
    <mergeCell ref="Y7:AE7"/>
    <mergeCell ref="B9:AE11"/>
    <mergeCell ref="B13:AE13"/>
    <mergeCell ref="F3:AE3"/>
    <mergeCell ref="AB120:AC125"/>
    <mergeCell ref="AD120:AE125"/>
    <mergeCell ref="B115:W116"/>
    <mergeCell ref="X115:Y116"/>
    <mergeCell ref="Z115:AA116"/>
    <mergeCell ref="AB115:AC116"/>
    <mergeCell ref="AD115:AE116"/>
    <mergeCell ref="B117:W118"/>
    <mergeCell ref="X117:Y118"/>
    <mergeCell ref="Z117:AA118"/>
    <mergeCell ref="AB117:AC118"/>
    <mergeCell ref="AD117:AE118"/>
    <mergeCell ref="B119:AE119"/>
    <mergeCell ref="B26:P27"/>
    <mergeCell ref="Q26:AC27"/>
    <mergeCell ref="AC87:AE87"/>
    <mergeCell ref="B141:W142"/>
    <mergeCell ref="X141:Y142"/>
    <mergeCell ref="Z141:AA142"/>
    <mergeCell ref="AB141:AC142"/>
    <mergeCell ref="AD141:AE142"/>
    <mergeCell ref="B126:W138"/>
    <mergeCell ref="X126:Y138"/>
    <mergeCell ref="Z126:AA138"/>
    <mergeCell ref="AB126:AC138"/>
    <mergeCell ref="AD126:AE138"/>
    <mergeCell ref="B139:W140"/>
    <mergeCell ref="X139:Y140"/>
    <mergeCell ref="Z139:AA140"/>
    <mergeCell ref="AB139:AC140"/>
    <mergeCell ref="AD139:AE140"/>
    <mergeCell ref="U158:W159"/>
    <mergeCell ref="X158:AB159"/>
    <mergeCell ref="B158:F159"/>
    <mergeCell ref="G158:K159"/>
    <mergeCell ref="M158:O159"/>
    <mergeCell ref="P158:S159"/>
    <mergeCell ref="B151:F152"/>
    <mergeCell ref="G151:AB152"/>
    <mergeCell ref="B154:F156"/>
    <mergeCell ref="G154:AB156"/>
    <mergeCell ref="B148:AE149"/>
    <mergeCell ref="B143:W144"/>
    <mergeCell ref="X143:Y144"/>
    <mergeCell ref="Z143:AA144"/>
    <mergeCell ref="AB143:AC144"/>
    <mergeCell ref="AD143:AE144"/>
    <mergeCell ref="B145:W146"/>
    <mergeCell ref="X145:Y146"/>
    <mergeCell ref="Z145:AA146"/>
    <mergeCell ref="AB145:AC146"/>
    <mergeCell ref="AD145:AE146"/>
  </mergeCells>
  <dataValidations count="6">
    <dataValidation type="list" allowBlank="1" showInputMessage="1" showErrorMessage="1" sqref="F17 F168" xr:uid="{0D69C589-1158-459F-81BA-F219E81A89F3}">
      <formula1>TIPO_IDE</formula1>
    </dataValidation>
    <dataValidation type="list" allowBlank="1" showInputMessage="1" showErrorMessage="1" sqref="Y18" xr:uid="{3F16B3BA-FC4B-45F6-9050-47D23A24BB1A}">
      <formula1>TIPO_EMP</formula1>
    </dataValidation>
    <dataValidation type="list" allowBlank="1" showInputMessage="1" showErrorMessage="1" sqref="R19" xr:uid="{CE3CF8F3-04C9-4149-81C3-CD1DFA2B1F19}">
      <formula1>DEP</formula1>
    </dataValidation>
    <dataValidation type="list" allowBlank="1" showInputMessage="1" showErrorMessage="1" sqref="F19" xr:uid="{1D0B711F-A296-4ED9-905F-84C9CD9B20CF}">
      <formula1>PAIS</formula1>
    </dataValidation>
    <dataValidation type="list" allowBlank="1" showInputMessage="1" showErrorMessage="1" sqref="Y19:Y20" xr:uid="{A878033D-AEB8-4EC9-B81A-6AF3B67686BC}">
      <formula1>INDIRECT(#REF!)</formula1>
    </dataValidation>
    <dataValidation type="list" allowBlank="1" showInputMessage="1" showErrorMessage="1" sqref="G151:AB152" xr:uid="{3D3F0953-BB9C-4038-B4A1-88CA0C4B7A09}">
      <formula1>menu.90085</formula1>
    </dataValidation>
  </dataValidations>
  <printOptions horizontalCentered="1"/>
  <pageMargins left="0" right="0" top="0" bottom="0.59055118110236227" header="0" footer="0"/>
  <pageSetup paperSize="9" scale="67" fitToHeight="6" orientation="portrait" r:id="rId1"/>
  <headerFooter alignWithMargins="0"/>
  <rowBreaks count="2" manualBreakCount="2">
    <brk id="90" max="30" man="1"/>
    <brk id="125" max="30" man="1"/>
  </rowBreaks>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736EAC-4714-4C04-9E2E-46FC80BBD983}">
  <sheetPr codeName="Hoja8">
    <tabColor rgb="FFFF6600"/>
    <pageSetUpPr fitToPage="1"/>
  </sheetPr>
  <dimension ref="A1:AE133"/>
  <sheetViews>
    <sheetView showGridLines="0" view="pageBreakPreview" topLeftCell="A3" zoomScaleNormal="80" zoomScaleSheetLayoutView="100" workbookViewId="0">
      <pane ySplit="5" topLeftCell="A117" activePane="bottomLeft" state="frozen"/>
      <selection activeCell="A3" sqref="A3"/>
      <selection pane="bottomLeft" activeCell="B3" sqref="B3:AE123"/>
    </sheetView>
  </sheetViews>
  <sheetFormatPr baseColWidth="10" defaultColWidth="9.140625" defaultRowHeight="12.75" x14ac:dyDescent="0.2"/>
  <cols>
    <col min="1" max="1" width="4.7109375" style="2" customWidth="1"/>
    <col min="2" max="23" width="5.140625" style="2" customWidth="1"/>
    <col min="24" max="25" width="6.28515625" style="2" customWidth="1"/>
    <col min="26" max="27" width="5.140625" style="5" customWidth="1"/>
    <col min="28" max="31" width="5.140625" style="2" customWidth="1"/>
    <col min="32" max="259" width="11.42578125" style="2" customWidth="1"/>
    <col min="260" max="16384" width="9.140625" style="2"/>
  </cols>
  <sheetData>
    <row r="1" spans="2:31" s="53" customFormat="1" x14ac:dyDescent="0.2">
      <c r="B1" s="53">
        <v>1</v>
      </c>
      <c r="C1" s="53">
        <v>2</v>
      </c>
      <c r="D1" s="53">
        <v>3</v>
      </c>
      <c r="E1" s="53">
        <v>4</v>
      </c>
      <c r="F1" s="53">
        <v>5</v>
      </c>
      <c r="G1" s="53">
        <v>6</v>
      </c>
      <c r="H1" s="53">
        <v>7</v>
      </c>
      <c r="I1" s="53">
        <v>8</v>
      </c>
      <c r="J1" s="53">
        <v>9</v>
      </c>
      <c r="K1" s="53">
        <v>10</v>
      </c>
      <c r="L1" s="53">
        <v>11</v>
      </c>
      <c r="M1" s="53">
        <v>12</v>
      </c>
      <c r="N1" s="53">
        <v>13</v>
      </c>
      <c r="O1" s="53">
        <v>14</v>
      </c>
      <c r="P1" s="53">
        <v>15</v>
      </c>
      <c r="Q1" s="53">
        <v>16</v>
      </c>
      <c r="R1" s="53">
        <v>17</v>
      </c>
      <c r="S1" s="53">
        <v>18</v>
      </c>
      <c r="T1" s="53">
        <v>19</v>
      </c>
      <c r="U1" s="53">
        <v>20</v>
      </c>
      <c r="V1" s="53">
        <v>21</v>
      </c>
      <c r="W1" s="53">
        <v>22</v>
      </c>
      <c r="X1" s="53">
        <v>23</v>
      </c>
      <c r="Y1" s="53">
        <v>24</v>
      </c>
      <c r="Z1" s="110">
        <v>25</v>
      </c>
      <c r="AA1" s="110">
        <v>26</v>
      </c>
      <c r="AB1" s="53">
        <v>27</v>
      </c>
      <c r="AC1" s="53">
        <v>28</v>
      </c>
      <c r="AD1" s="53">
        <v>29</v>
      </c>
      <c r="AE1" s="53">
        <v>30</v>
      </c>
    </row>
    <row r="3" spans="2:31" x14ac:dyDescent="0.2">
      <c r="B3" s="330"/>
      <c r="C3" s="330"/>
      <c r="D3" s="330"/>
      <c r="E3" s="330"/>
      <c r="F3" s="334" t="str">
        <f>Instrucciones!F3</f>
        <v>GESTIÓN DE AUTORIZACIONES DE COMERCIALIZACIÓN</v>
      </c>
      <c r="G3" s="334"/>
      <c r="H3" s="334"/>
      <c r="I3" s="334"/>
      <c r="J3" s="334"/>
      <c r="K3" s="334"/>
      <c r="L3" s="334"/>
      <c r="M3" s="334"/>
      <c r="N3" s="334"/>
      <c r="O3" s="334"/>
      <c r="P3" s="334"/>
      <c r="Q3" s="334"/>
      <c r="R3" s="334"/>
      <c r="S3" s="334"/>
      <c r="T3" s="334"/>
      <c r="U3" s="334"/>
      <c r="V3" s="334"/>
      <c r="W3" s="334"/>
      <c r="X3" s="334"/>
      <c r="Y3" s="334"/>
      <c r="Z3" s="334"/>
      <c r="AA3" s="334"/>
      <c r="AB3" s="334"/>
      <c r="AC3" s="334"/>
      <c r="AD3" s="334"/>
      <c r="AE3" s="334"/>
    </row>
    <row r="4" spans="2:31" ht="12.75" customHeight="1" x14ac:dyDescent="0.2">
      <c r="B4" s="330"/>
      <c r="C4" s="330"/>
      <c r="D4" s="330"/>
      <c r="E4" s="330"/>
      <c r="F4" s="331" t="str">
        <f>Instrucciones!$F$4</f>
        <v>FORMULARIO ÚNICO DE BEBIDAS ALCOHOLICAS</v>
      </c>
      <c r="G4" s="331"/>
      <c r="H4" s="331"/>
      <c r="I4" s="331"/>
      <c r="J4" s="331"/>
      <c r="K4" s="331"/>
      <c r="L4" s="331"/>
      <c r="M4" s="331"/>
      <c r="N4" s="331"/>
      <c r="O4" s="331"/>
      <c r="P4" s="331"/>
      <c r="Q4" s="331"/>
      <c r="R4" s="331"/>
      <c r="S4" s="331"/>
      <c r="T4" s="331"/>
      <c r="U4" s="331"/>
      <c r="V4" s="331"/>
      <c r="W4" s="331"/>
      <c r="X4" s="331"/>
      <c r="Y4" s="331"/>
      <c r="Z4" s="331"/>
      <c r="AA4" s="331"/>
      <c r="AB4" s="331"/>
      <c r="AC4" s="331"/>
      <c r="AD4" s="331"/>
      <c r="AE4" s="331"/>
    </row>
    <row r="5" spans="2:31" ht="12.75" customHeight="1" x14ac:dyDescent="0.2">
      <c r="B5" s="330"/>
      <c r="C5" s="330"/>
      <c r="D5" s="330"/>
      <c r="E5" s="330"/>
      <c r="F5" s="331"/>
      <c r="G5" s="331"/>
      <c r="H5" s="331"/>
      <c r="I5" s="331"/>
      <c r="J5" s="331"/>
      <c r="K5" s="331"/>
      <c r="L5" s="331"/>
      <c r="M5" s="331"/>
      <c r="N5" s="331"/>
      <c r="O5" s="331"/>
      <c r="P5" s="331"/>
      <c r="Q5" s="331"/>
      <c r="R5" s="331"/>
      <c r="S5" s="331"/>
      <c r="T5" s="331"/>
      <c r="U5" s="331"/>
      <c r="V5" s="331"/>
      <c r="W5" s="331"/>
      <c r="X5" s="331"/>
      <c r="Y5" s="331"/>
      <c r="Z5" s="331"/>
      <c r="AA5" s="331"/>
      <c r="AB5" s="331"/>
      <c r="AC5" s="331"/>
      <c r="AD5" s="331"/>
      <c r="AE5" s="331"/>
    </row>
    <row r="6" spans="2:31" ht="12.75" customHeight="1" x14ac:dyDescent="0.2">
      <c r="B6" s="330"/>
      <c r="C6" s="330"/>
      <c r="D6" s="330"/>
      <c r="E6" s="330"/>
      <c r="F6" s="331"/>
      <c r="G6" s="331"/>
      <c r="H6" s="331"/>
      <c r="I6" s="331"/>
      <c r="J6" s="331"/>
      <c r="K6" s="331"/>
      <c r="L6" s="331"/>
      <c r="M6" s="331"/>
      <c r="N6" s="331"/>
      <c r="O6" s="331"/>
      <c r="P6" s="331"/>
      <c r="Q6" s="331"/>
      <c r="R6" s="331"/>
      <c r="S6" s="331"/>
      <c r="T6" s="331"/>
      <c r="U6" s="331"/>
      <c r="V6" s="331"/>
      <c r="W6" s="331"/>
      <c r="X6" s="331"/>
      <c r="Y6" s="331"/>
      <c r="Z6" s="331"/>
      <c r="AA6" s="331"/>
      <c r="AB6" s="331"/>
      <c r="AC6" s="331"/>
      <c r="AD6" s="331"/>
      <c r="AE6" s="331"/>
    </row>
    <row r="7" spans="2:31" x14ac:dyDescent="0.2">
      <c r="B7" s="330"/>
      <c r="C7" s="330"/>
      <c r="D7" s="330"/>
      <c r="E7" s="330"/>
      <c r="F7" s="332" t="str">
        <f>Instrucciones!$F$7</f>
        <v>Código: ACOM-FOR152</v>
      </c>
      <c r="G7" s="332"/>
      <c r="H7" s="332"/>
      <c r="I7" s="332"/>
      <c r="J7" s="332"/>
      <c r="K7" s="332"/>
      <c r="L7" s="332"/>
      <c r="M7" s="332"/>
      <c r="N7" s="333" t="str">
        <f>Instrucciones!$N$7</f>
        <v>Versión: 02</v>
      </c>
      <c r="O7" s="333"/>
      <c r="P7" s="333"/>
      <c r="Q7" s="333"/>
      <c r="R7" s="333"/>
      <c r="S7" s="333"/>
      <c r="T7" s="333"/>
      <c r="U7" s="333"/>
      <c r="V7" s="333"/>
      <c r="W7" s="333"/>
      <c r="X7" s="333"/>
      <c r="Y7" s="332" t="str">
        <f>Instrucciones!$Y$7</f>
        <v>Fecha de Emisión: 2026-06-21</v>
      </c>
      <c r="Z7" s="332"/>
      <c r="AA7" s="332"/>
      <c r="AB7" s="332"/>
      <c r="AC7" s="332"/>
      <c r="AD7" s="332"/>
      <c r="AE7" s="332"/>
    </row>
    <row r="8" spans="2:31" x14ac:dyDescent="0.2">
      <c r="B8" s="170"/>
      <c r="C8" s="171"/>
      <c r="D8" s="171"/>
      <c r="E8" s="171"/>
      <c r="F8" s="171"/>
      <c r="G8" s="171"/>
      <c r="H8" s="171"/>
      <c r="I8" s="171"/>
      <c r="J8" s="171"/>
      <c r="K8" s="171"/>
      <c r="L8" s="171"/>
      <c r="M8" s="171"/>
      <c r="N8" s="171"/>
      <c r="O8" s="171"/>
      <c r="P8" s="171"/>
      <c r="Q8" s="171"/>
      <c r="R8" s="171"/>
      <c r="S8" s="171"/>
      <c r="T8" s="171"/>
      <c r="U8" s="171"/>
      <c r="V8" s="171"/>
      <c r="W8" s="171"/>
      <c r="X8" s="171"/>
      <c r="Y8" s="171"/>
      <c r="Z8" s="260"/>
      <c r="AA8" s="260"/>
      <c r="AB8" s="171"/>
      <c r="AC8" s="171"/>
      <c r="AD8" s="171"/>
      <c r="AE8" s="172"/>
    </row>
    <row r="9" spans="2:31" ht="24.75" customHeight="1" x14ac:dyDescent="0.2">
      <c r="B9" s="319" t="s">
        <v>1530</v>
      </c>
      <c r="C9" s="690"/>
      <c r="D9" s="690"/>
      <c r="E9" s="690"/>
      <c r="F9" s="690"/>
      <c r="G9" s="690"/>
      <c r="H9" s="690"/>
      <c r="I9" s="690"/>
      <c r="J9" s="690"/>
      <c r="K9" s="690"/>
      <c r="L9" s="690"/>
      <c r="M9" s="690"/>
      <c r="N9" s="690"/>
      <c r="O9" s="690"/>
      <c r="P9" s="690"/>
      <c r="Q9" s="690"/>
      <c r="R9" s="690"/>
      <c r="S9" s="690"/>
      <c r="T9" s="690"/>
      <c r="U9" s="690"/>
      <c r="V9" s="690"/>
      <c r="W9" s="690"/>
      <c r="X9" s="690"/>
      <c r="Y9" s="690"/>
      <c r="Z9" s="690"/>
      <c r="AA9" s="690"/>
      <c r="AB9" s="690"/>
      <c r="AC9" s="690"/>
      <c r="AD9" s="690"/>
      <c r="AE9" s="691"/>
    </row>
    <row r="10" spans="2:31" ht="24.75" customHeight="1" x14ac:dyDescent="0.2">
      <c r="B10" s="319"/>
      <c r="C10" s="690"/>
      <c r="D10" s="690"/>
      <c r="E10" s="690"/>
      <c r="F10" s="690"/>
      <c r="G10" s="690"/>
      <c r="H10" s="690"/>
      <c r="I10" s="690"/>
      <c r="J10" s="690"/>
      <c r="K10" s="690"/>
      <c r="L10" s="690"/>
      <c r="M10" s="690"/>
      <c r="N10" s="690"/>
      <c r="O10" s="690"/>
      <c r="P10" s="690"/>
      <c r="Q10" s="690"/>
      <c r="R10" s="690"/>
      <c r="S10" s="690"/>
      <c r="T10" s="690"/>
      <c r="U10" s="690"/>
      <c r="V10" s="690"/>
      <c r="W10" s="690"/>
      <c r="X10" s="690"/>
      <c r="Y10" s="690"/>
      <c r="Z10" s="690"/>
      <c r="AA10" s="690"/>
      <c r="AB10" s="690"/>
      <c r="AC10" s="690"/>
      <c r="AD10" s="690"/>
      <c r="AE10" s="691"/>
    </row>
    <row r="11" spans="2:31" ht="24.75" customHeight="1" x14ac:dyDescent="0.2">
      <c r="B11" s="319"/>
      <c r="C11" s="690"/>
      <c r="D11" s="690"/>
      <c r="E11" s="690"/>
      <c r="F11" s="690"/>
      <c r="G11" s="690"/>
      <c r="H11" s="690"/>
      <c r="I11" s="690"/>
      <c r="J11" s="690"/>
      <c r="K11" s="690"/>
      <c r="L11" s="690"/>
      <c r="M11" s="690"/>
      <c r="N11" s="690"/>
      <c r="O11" s="690"/>
      <c r="P11" s="690"/>
      <c r="Q11" s="690"/>
      <c r="R11" s="690"/>
      <c r="S11" s="690"/>
      <c r="T11" s="690"/>
      <c r="U11" s="690"/>
      <c r="V11" s="690"/>
      <c r="W11" s="690"/>
      <c r="X11" s="690"/>
      <c r="Y11" s="690"/>
      <c r="Z11" s="690"/>
      <c r="AA11" s="690"/>
      <c r="AB11" s="690"/>
      <c r="AC11" s="690"/>
      <c r="AD11" s="690"/>
      <c r="AE11" s="691"/>
    </row>
    <row r="12" spans="2:31" x14ac:dyDescent="0.2">
      <c r="B12" s="153"/>
      <c r="C12" s="259"/>
      <c r="D12" s="259"/>
      <c r="E12" s="259"/>
      <c r="F12" s="259"/>
      <c r="G12" s="259"/>
      <c r="H12" s="259"/>
      <c r="I12" s="259"/>
      <c r="J12" s="259"/>
      <c r="K12" s="259"/>
      <c r="L12" s="259"/>
      <c r="M12" s="259"/>
      <c r="N12" s="259"/>
      <c r="O12" s="259"/>
      <c r="P12" s="259"/>
      <c r="Q12" s="259"/>
      <c r="R12" s="259"/>
      <c r="S12" s="259"/>
      <c r="T12" s="259"/>
      <c r="U12" s="259"/>
      <c r="V12" s="259"/>
      <c r="W12" s="259"/>
      <c r="X12" s="259"/>
      <c r="Y12" s="259"/>
      <c r="Z12" s="261"/>
      <c r="AA12" s="261"/>
      <c r="AB12" s="259"/>
      <c r="AC12" s="259"/>
      <c r="AD12" s="259"/>
      <c r="AE12" s="155"/>
    </row>
    <row r="13" spans="2:31" ht="18.75" x14ac:dyDescent="0.2">
      <c r="B13" s="692" t="s">
        <v>1353</v>
      </c>
      <c r="C13" s="693"/>
      <c r="D13" s="693"/>
      <c r="E13" s="693"/>
      <c r="F13" s="693"/>
      <c r="G13" s="693"/>
      <c r="H13" s="693"/>
      <c r="I13" s="693"/>
      <c r="J13" s="693"/>
      <c r="K13" s="693"/>
      <c r="L13" s="693"/>
      <c r="M13" s="693"/>
      <c r="N13" s="693"/>
      <c r="O13" s="693"/>
      <c r="P13" s="693"/>
      <c r="Q13" s="693"/>
      <c r="R13" s="693"/>
      <c r="S13" s="693"/>
      <c r="T13" s="693"/>
      <c r="U13" s="693"/>
      <c r="V13" s="693"/>
      <c r="W13" s="693"/>
      <c r="X13" s="693"/>
      <c r="Y13" s="693"/>
      <c r="Z13" s="693"/>
      <c r="AA13" s="693"/>
      <c r="AB13" s="693"/>
      <c r="AC13" s="693"/>
      <c r="AD13" s="693"/>
      <c r="AE13" s="694"/>
    </row>
    <row r="14" spans="2:31" ht="15.75" customHeight="1" x14ac:dyDescent="0.2">
      <c r="B14" s="695" t="s">
        <v>1355</v>
      </c>
      <c r="C14" s="695"/>
      <c r="D14" s="695"/>
      <c r="E14" s="695"/>
      <c r="F14" s="696">
        <f>INFO.BASICA!$H$41</f>
        <v>0</v>
      </c>
      <c r="G14" s="696"/>
      <c r="H14" s="696"/>
      <c r="I14" s="696"/>
      <c r="J14" s="696"/>
      <c r="K14" s="696"/>
      <c r="L14" s="696"/>
      <c r="M14" s="696"/>
      <c r="N14" s="696"/>
      <c r="O14" s="696"/>
      <c r="P14" s="696"/>
      <c r="Q14" s="696"/>
      <c r="R14" s="696"/>
      <c r="S14" s="696"/>
      <c r="T14" s="696"/>
      <c r="U14" s="696"/>
      <c r="V14" s="697" t="s">
        <v>1356</v>
      </c>
      <c r="W14" s="697"/>
      <c r="X14" s="697"/>
      <c r="Y14" s="697"/>
      <c r="Z14" s="697"/>
      <c r="AA14" s="697"/>
      <c r="AB14" s="697"/>
      <c r="AC14" s="697"/>
      <c r="AD14" s="697"/>
      <c r="AE14" s="697"/>
    </row>
    <row r="15" spans="2:31" ht="15.75" customHeight="1" x14ac:dyDescent="0.2">
      <c r="B15" s="325"/>
      <c r="C15" s="325"/>
      <c r="D15" s="325"/>
      <c r="E15" s="325"/>
      <c r="F15" s="326"/>
      <c r="G15" s="326"/>
      <c r="H15" s="326"/>
      <c r="I15" s="326"/>
      <c r="J15" s="326"/>
      <c r="K15" s="326"/>
      <c r="L15" s="326"/>
      <c r="M15" s="326"/>
      <c r="N15" s="326"/>
      <c r="O15" s="326"/>
      <c r="P15" s="326"/>
      <c r="Q15" s="326"/>
      <c r="R15" s="326"/>
      <c r="S15" s="326"/>
      <c r="T15" s="326"/>
      <c r="U15" s="326"/>
      <c r="V15" s="328">
        <f>INFO.BASICA!$V$42</f>
        <v>0</v>
      </c>
      <c r="W15" s="329"/>
      <c r="X15" s="329"/>
      <c r="Y15" s="329"/>
      <c r="Z15" s="329"/>
      <c r="AA15" s="329"/>
      <c r="AB15" s="329"/>
      <c r="AC15" s="329"/>
      <c r="AD15" s="329"/>
      <c r="AE15" s="329"/>
    </row>
    <row r="16" spans="2:31" ht="15.75" customHeight="1" x14ac:dyDescent="0.2">
      <c r="B16" s="325"/>
      <c r="C16" s="325"/>
      <c r="D16" s="325"/>
      <c r="E16" s="325"/>
      <c r="F16" s="326"/>
      <c r="G16" s="326"/>
      <c r="H16" s="326"/>
      <c r="I16" s="326"/>
      <c r="J16" s="326"/>
      <c r="K16" s="326"/>
      <c r="L16" s="326"/>
      <c r="M16" s="326"/>
      <c r="N16" s="326"/>
      <c r="O16" s="326"/>
      <c r="P16" s="326"/>
      <c r="Q16" s="326"/>
      <c r="R16" s="326"/>
      <c r="S16" s="326"/>
      <c r="T16" s="326"/>
      <c r="U16" s="326"/>
      <c r="V16" s="329"/>
      <c r="W16" s="329"/>
      <c r="X16" s="329"/>
      <c r="Y16" s="329"/>
      <c r="Z16" s="329"/>
      <c r="AA16" s="329"/>
      <c r="AB16" s="329"/>
      <c r="AC16" s="329"/>
      <c r="AD16" s="329"/>
      <c r="AE16" s="329"/>
    </row>
    <row r="17" spans="2:31" ht="15.75" customHeight="1" x14ac:dyDescent="0.2">
      <c r="B17" s="335" t="s">
        <v>1357</v>
      </c>
      <c r="C17" s="335"/>
      <c r="D17" s="335"/>
      <c r="E17" s="335"/>
      <c r="F17" s="336">
        <f>INFO.BASICA!$H$44</f>
        <v>0</v>
      </c>
      <c r="G17" s="336"/>
      <c r="H17" s="336"/>
      <c r="I17" s="336"/>
      <c r="J17" s="336"/>
      <c r="K17" s="336"/>
      <c r="L17" s="336"/>
      <c r="M17" s="336"/>
      <c r="N17" s="336"/>
      <c r="O17" s="336"/>
      <c r="P17" s="336"/>
      <c r="Q17" s="336"/>
      <c r="R17" s="327" t="s">
        <v>1477</v>
      </c>
      <c r="S17" s="327"/>
      <c r="T17" s="327"/>
      <c r="U17" s="339">
        <f>INFO.BASICA!$U$44</f>
        <v>0</v>
      </c>
      <c r="V17" s="339"/>
      <c r="W17" s="339"/>
      <c r="X17" s="339"/>
      <c r="Y17" s="339"/>
      <c r="Z17" s="339"/>
      <c r="AA17" s="339"/>
      <c r="AB17" s="339"/>
      <c r="AC17" s="339"/>
      <c r="AD17" s="339"/>
      <c r="AE17" s="339"/>
    </row>
    <row r="18" spans="2:31" ht="15.75" customHeight="1" x14ac:dyDescent="0.2">
      <c r="B18" s="335" t="s">
        <v>1359</v>
      </c>
      <c r="C18" s="335"/>
      <c r="D18" s="335"/>
      <c r="E18" s="335"/>
      <c r="F18" s="336">
        <f>INFO.BASICA!$H$45</f>
        <v>0</v>
      </c>
      <c r="G18" s="336"/>
      <c r="H18" s="336"/>
      <c r="I18" s="336"/>
      <c r="J18" s="336"/>
      <c r="K18" s="336"/>
      <c r="L18" s="336"/>
      <c r="M18" s="336"/>
      <c r="N18" s="336"/>
      <c r="O18" s="336"/>
      <c r="P18" s="336"/>
      <c r="Q18" s="336"/>
      <c r="R18" s="336"/>
      <c r="S18" s="336"/>
      <c r="T18" s="336"/>
      <c r="U18" s="336"/>
      <c r="V18" s="338" t="s">
        <v>1360</v>
      </c>
      <c r="W18" s="338"/>
      <c r="X18" s="338"/>
      <c r="Y18" s="336" t="str">
        <f>INFO.BASICA!$Y$45</f>
        <v>GRANDE</v>
      </c>
      <c r="Z18" s="336"/>
      <c r="AA18" s="336"/>
      <c r="AB18" s="336"/>
      <c r="AC18" s="336"/>
      <c r="AD18" s="336"/>
      <c r="AE18" s="336"/>
    </row>
    <row r="19" spans="2:31" ht="15.75" customHeight="1" x14ac:dyDescent="0.2">
      <c r="B19" s="335" t="s">
        <v>1361</v>
      </c>
      <c r="C19" s="335"/>
      <c r="D19" s="335"/>
      <c r="E19" s="335"/>
      <c r="F19" s="336">
        <f>INFO.BASICA!$H$46</f>
        <v>0</v>
      </c>
      <c r="G19" s="336"/>
      <c r="H19" s="336"/>
      <c r="I19" s="336"/>
      <c r="J19" s="336"/>
      <c r="K19" s="336"/>
      <c r="L19" s="336"/>
      <c r="M19" s="336"/>
      <c r="N19" s="336"/>
      <c r="O19" s="337" t="s">
        <v>1362</v>
      </c>
      <c r="P19" s="337"/>
      <c r="Q19" s="337"/>
      <c r="R19" s="336">
        <f>INFO.BASICA!$R$46</f>
        <v>0</v>
      </c>
      <c r="S19" s="336"/>
      <c r="T19" s="336"/>
      <c r="U19" s="336"/>
      <c r="V19" s="338" t="s">
        <v>1363</v>
      </c>
      <c r="W19" s="338"/>
      <c r="X19" s="338"/>
      <c r="Y19" s="336">
        <f>INFO.BASICA!$Y$46</f>
        <v>0</v>
      </c>
      <c r="Z19" s="336"/>
      <c r="AA19" s="336"/>
      <c r="AB19" s="336"/>
      <c r="AC19" s="336"/>
      <c r="AD19" s="336"/>
      <c r="AE19" s="336"/>
    </row>
    <row r="20" spans="2:31" ht="15.75" customHeight="1" x14ac:dyDescent="0.2">
      <c r="B20" s="335" t="s">
        <v>1364</v>
      </c>
      <c r="C20" s="335"/>
      <c r="D20" s="335"/>
      <c r="E20" s="335"/>
      <c r="F20" s="341">
        <f>INFO.BASICA!$H$47</f>
        <v>0</v>
      </c>
      <c r="G20" s="342"/>
      <c r="H20" s="342"/>
      <c r="I20" s="342"/>
      <c r="J20" s="342"/>
      <c r="K20" s="342"/>
      <c r="L20" s="343"/>
      <c r="M20" s="337" t="s">
        <v>1364</v>
      </c>
      <c r="N20" s="337"/>
      <c r="O20" s="337"/>
      <c r="P20" s="337"/>
      <c r="Q20" s="337"/>
      <c r="R20" s="339">
        <f>INFO.BASICA!$R$47</f>
        <v>0</v>
      </c>
      <c r="S20" s="336"/>
      <c r="T20" s="336"/>
      <c r="U20" s="336"/>
      <c r="V20" s="338" t="s">
        <v>1365</v>
      </c>
      <c r="W20" s="338"/>
      <c r="X20" s="338"/>
      <c r="Y20" s="336">
        <f>INFO.BASICA!$Y$47</f>
        <v>0</v>
      </c>
      <c r="Z20" s="336"/>
      <c r="AA20" s="336"/>
      <c r="AB20" s="336"/>
      <c r="AC20" s="336"/>
      <c r="AD20" s="336"/>
      <c r="AE20" s="336"/>
    </row>
    <row r="21" spans="2:31" x14ac:dyDescent="0.2">
      <c r="B21" s="170"/>
      <c r="C21" s="171"/>
      <c r="D21" s="171"/>
      <c r="E21" s="171"/>
      <c r="F21" s="171"/>
      <c r="G21" s="171"/>
      <c r="H21" s="171"/>
      <c r="I21" s="171"/>
      <c r="J21" s="171"/>
      <c r="K21" s="171"/>
      <c r="L21" s="171"/>
      <c r="M21" s="171"/>
      <c r="N21" s="171"/>
      <c r="O21" s="171"/>
      <c r="P21" s="171"/>
      <c r="Q21" s="171"/>
      <c r="R21" s="171"/>
      <c r="S21" s="171"/>
      <c r="T21" s="171"/>
      <c r="U21" s="171"/>
      <c r="V21" s="171"/>
      <c r="W21" s="171"/>
      <c r="X21" s="171"/>
      <c r="Y21" s="173"/>
      <c r="Z21" s="262"/>
      <c r="AA21" s="262"/>
      <c r="AB21" s="173"/>
      <c r="AC21" s="173"/>
      <c r="AD21" s="173"/>
      <c r="AE21" s="174"/>
    </row>
    <row r="22" spans="2:31" x14ac:dyDescent="0.2">
      <c r="B22" s="150"/>
      <c r="Y22" s="56"/>
      <c r="Z22" s="263"/>
      <c r="AA22" s="263"/>
      <c r="AB22" s="56"/>
      <c r="AC22" s="56"/>
      <c r="AD22" s="56"/>
      <c r="AE22" s="159"/>
    </row>
    <row r="23" spans="2:31" ht="15" customHeight="1" x14ac:dyDescent="0.2">
      <c r="B23" s="681" t="s">
        <v>1531</v>
      </c>
      <c r="C23" s="682"/>
      <c r="D23" s="682"/>
      <c r="E23" s="682"/>
      <c r="F23" s="682"/>
      <c r="G23" s="682"/>
      <c r="H23" s="682"/>
      <c r="I23" s="682"/>
      <c r="J23" s="682"/>
      <c r="K23" s="682"/>
      <c r="L23" s="682"/>
      <c r="M23" s="682"/>
      <c r="N23" s="682"/>
      <c r="O23" s="682"/>
      <c r="P23" s="682"/>
      <c r="Q23" s="682"/>
      <c r="R23" s="682"/>
      <c r="S23" s="682"/>
      <c r="T23" s="682"/>
      <c r="U23" s="682"/>
      <c r="V23" s="682"/>
      <c r="W23" s="682"/>
      <c r="X23" s="682"/>
      <c r="Y23" s="682"/>
      <c r="Z23" s="682"/>
      <c r="AA23" s="682"/>
      <c r="AB23" s="682"/>
      <c r="AC23" s="682"/>
      <c r="AD23" s="682"/>
      <c r="AE23" s="683"/>
    </row>
    <row r="24" spans="2:31" x14ac:dyDescent="0.2">
      <c r="B24" s="684"/>
      <c r="C24" s="685"/>
      <c r="D24" s="685"/>
      <c r="E24" s="685"/>
      <c r="F24" s="685"/>
      <c r="G24" s="685"/>
      <c r="H24" s="685"/>
      <c r="I24" s="685"/>
      <c r="J24" s="685"/>
      <c r="K24" s="685"/>
      <c r="L24" s="685"/>
      <c r="M24" s="685"/>
      <c r="N24" s="685"/>
      <c r="O24" s="685"/>
      <c r="P24" s="685"/>
      <c r="Q24" s="685"/>
      <c r="R24" s="685"/>
      <c r="S24" s="685"/>
      <c r="T24" s="685"/>
      <c r="U24" s="685"/>
      <c r="V24" s="685"/>
      <c r="W24" s="685"/>
      <c r="X24" s="685"/>
      <c r="Y24" s="685"/>
      <c r="Z24" s="685"/>
      <c r="AA24" s="685"/>
      <c r="AB24" s="685"/>
      <c r="AC24" s="685"/>
      <c r="AD24" s="685"/>
      <c r="AE24" s="686"/>
    </row>
    <row r="25" spans="2:31" x14ac:dyDescent="0.2">
      <c r="B25" s="150"/>
      <c r="AE25" s="151"/>
    </row>
    <row r="26" spans="2:31" x14ac:dyDescent="0.2">
      <c r="B26" s="150"/>
      <c r="AE26" s="151"/>
    </row>
    <row r="27" spans="2:31" s="4" customFormat="1" ht="15.75" customHeight="1" x14ac:dyDescent="0.2">
      <c r="B27" s="264"/>
      <c r="C27" s="154"/>
      <c r="D27" s="154"/>
      <c r="E27" s="154"/>
      <c r="F27" s="154"/>
      <c r="G27" s="154"/>
      <c r="H27" s="154"/>
      <c r="I27" s="154"/>
      <c r="J27" s="154"/>
      <c r="K27" s="154"/>
      <c r="L27" s="154"/>
      <c r="M27" s="154"/>
      <c r="N27" s="154"/>
      <c r="O27" s="154"/>
      <c r="P27" s="154"/>
      <c r="Q27" s="154"/>
      <c r="R27" s="154"/>
      <c r="S27" s="154"/>
      <c r="T27" s="154"/>
      <c r="U27" s="154"/>
      <c r="V27" s="154"/>
      <c r="W27" s="154"/>
      <c r="X27" s="154"/>
      <c r="Y27" s="154"/>
      <c r="Z27" s="265"/>
      <c r="AA27" s="265"/>
      <c r="AB27" s="154"/>
      <c r="AC27" s="154"/>
      <c r="AD27" s="154"/>
      <c r="AE27" s="266"/>
    </row>
    <row r="28" spans="2:31" s="4" customFormat="1" ht="22.5" customHeight="1" x14ac:dyDescent="0.2">
      <c r="B28" s="687" t="s">
        <v>1532</v>
      </c>
      <c r="C28" s="688"/>
      <c r="D28" s="687"/>
      <c r="E28" s="687"/>
      <c r="F28" s="687"/>
      <c r="G28" s="687"/>
      <c r="H28" s="687"/>
      <c r="I28" s="687"/>
      <c r="J28" s="687"/>
      <c r="K28" s="687"/>
      <c r="L28" s="687"/>
      <c r="M28" s="687"/>
      <c r="N28" s="687"/>
      <c r="O28" s="687"/>
      <c r="P28" s="687"/>
      <c r="Q28" s="687"/>
      <c r="R28" s="687"/>
      <c r="S28" s="687"/>
      <c r="T28" s="687"/>
      <c r="U28" s="687"/>
      <c r="V28" s="687"/>
      <c r="W28" s="687"/>
      <c r="X28" s="687"/>
      <c r="Y28" s="687"/>
      <c r="Z28" s="687"/>
      <c r="AA28" s="689"/>
      <c r="AB28" s="689"/>
      <c r="AC28" s="689"/>
      <c r="AD28" s="689"/>
      <c r="AE28" s="687"/>
    </row>
    <row r="29" spans="2:31" s="4" customFormat="1" ht="15.75" customHeight="1" x14ac:dyDescent="0.2">
      <c r="B29" s="122"/>
      <c r="C29" s="123"/>
      <c r="D29" s="123"/>
      <c r="E29" s="123"/>
      <c r="F29" s="123"/>
      <c r="G29" s="123"/>
      <c r="H29" s="123"/>
      <c r="I29" s="123"/>
      <c r="J29" s="123"/>
      <c r="K29" s="123"/>
      <c r="L29" s="123"/>
      <c r="M29" s="123"/>
      <c r="N29" s="123"/>
      <c r="O29" s="123"/>
      <c r="P29" s="123"/>
      <c r="Q29" s="123"/>
      <c r="R29" s="123"/>
      <c r="S29" s="123"/>
      <c r="T29" s="123"/>
      <c r="U29" s="123"/>
      <c r="V29" s="123"/>
      <c r="W29" s="123"/>
      <c r="X29" s="123"/>
      <c r="Y29" s="123"/>
      <c r="Z29" s="255"/>
      <c r="AA29" s="255"/>
      <c r="AB29" s="123"/>
      <c r="AC29" s="123"/>
      <c r="AD29" s="123"/>
      <c r="AE29" s="124"/>
    </row>
    <row r="30" spans="2:31" s="4" customFormat="1" ht="15.75" customHeight="1" x14ac:dyDescent="0.2">
      <c r="B30" s="177"/>
      <c r="C30" s="408" t="s">
        <v>1429</v>
      </c>
      <c r="D30" s="408"/>
      <c r="E30" s="408"/>
      <c r="F30" s="408"/>
      <c r="G30" s="408"/>
      <c r="H30" s="408"/>
      <c r="I30" s="408"/>
      <c r="J30" s="408"/>
      <c r="K30" s="408"/>
      <c r="L30" s="408"/>
      <c r="M30" s="408"/>
      <c r="N30" s="408"/>
      <c r="O30" s="408"/>
      <c r="P30" s="70"/>
      <c r="Q30" s="70"/>
      <c r="R30" s="664" t="s">
        <v>1430</v>
      </c>
      <c r="S30" s="664"/>
      <c r="T30" s="664"/>
      <c r="U30" s="664"/>
      <c r="V30" s="664"/>
      <c r="W30" s="664"/>
      <c r="X30" s="664"/>
      <c r="Y30" s="664"/>
      <c r="Z30" s="664"/>
      <c r="AA30" s="664"/>
      <c r="AB30" s="664"/>
      <c r="AC30" s="664"/>
      <c r="AD30" s="664"/>
      <c r="AE30" s="78"/>
    </row>
    <row r="31" spans="2:31" s="4" customFormat="1" ht="15.75" customHeight="1" x14ac:dyDescent="0.2">
      <c r="B31" s="178"/>
      <c r="C31" s="408"/>
      <c r="D31" s="408"/>
      <c r="E31" s="408"/>
      <c r="F31" s="408"/>
      <c r="G31" s="408"/>
      <c r="H31" s="408"/>
      <c r="I31" s="408"/>
      <c r="J31" s="408"/>
      <c r="K31" s="408"/>
      <c r="L31" s="408"/>
      <c r="M31" s="408"/>
      <c r="N31" s="408"/>
      <c r="O31" s="408"/>
      <c r="P31" s="70"/>
      <c r="Q31" s="70"/>
      <c r="R31" s="664"/>
      <c r="S31" s="664"/>
      <c r="T31" s="664"/>
      <c r="U31" s="664"/>
      <c r="V31" s="664"/>
      <c r="W31" s="664"/>
      <c r="X31" s="664"/>
      <c r="Y31" s="664"/>
      <c r="Z31" s="664"/>
      <c r="AA31" s="664"/>
      <c r="AB31" s="664"/>
      <c r="AC31" s="664"/>
      <c r="AD31" s="664"/>
      <c r="AE31" s="78"/>
    </row>
    <row r="32" spans="2:31" s="4" customFormat="1" ht="15.75" customHeight="1" x14ac:dyDescent="0.2">
      <c r="B32" s="121"/>
      <c r="C32" s="364">
        <f>INFO.BASICA!$C$79</f>
        <v>0</v>
      </c>
      <c r="D32" s="364"/>
      <c r="E32" s="364"/>
      <c r="F32" s="364"/>
      <c r="G32" s="364"/>
      <c r="H32" s="364"/>
      <c r="I32" s="364"/>
      <c r="J32" s="364"/>
      <c r="K32" s="662" t="s">
        <v>1386</v>
      </c>
      <c r="L32" s="662"/>
      <c r="M32" s="662"/>
      <c r="N32" s="662"/>
      <c r="O32" s="662"/>
      <c r="P32" s="52"/>
      <c r="Q32" s="52"/>
      <c r="R32" s="64"/>
      <c r="S32" s="64"/>
      <c r="T32" s="64"/>
      <c r="U32" s="64"/>
      <c r="V32" s="64"/>
      <c r="W32" s="64"/>
      <c r="X32" s="64"/>
      <c r="Y32" s="64"/>
      <c r="Z32" s="64"/>
      <c r="AA32" s="64"/>
      <c r="AB32" s="64"/>
      <c r="AC32" s="64"/>
      <c r="AD32" s="64"/>
      <c r="AE32" s="78"/>
    </row>
    <row r="33" spans="2:31" s="4" customFormat="1" ht="15.75" customHeight="1" x14ac:dyDescent="0.2">
      <c r="B33" s="121"/>
      <c r="C33" s="368">
        <f>INFO.BASICA!$C$80</f>
        <v>0</v>
      </c>
      <c r="D33" s="368"/>
      <c r="E33" s="368"/>
      <c r="F33" s="368"/>
      <c r="G33" s="368"/>
      <c r="H33" s="368"/>
      <c r="I33" s="368"/>
      <c r="J33" s="368"/>
      <c r="K33" s="662" t="s">
        <v>1387</v>
      </c>
      <c r="L33" s="662"/>
      <c r="M33" s="662"/>
      <c r="N33" s="662"/>
      <c r="O33" s="662"/>
      <c r="P33" s="52"/>
      <c r="Q33" s="52"/>
      <c r="R33" s="86" t="b">
        <f>INFO.BASICA!R80</f>
        <v>0</v>
      </c>
      <c r="S33" s="537" t="s">
        <v>1485</v>
      </c>
      <c r="T33" s="537"/>
      <c r="U33" s="537"/>
      <c r="V33" s="537"/>
      <c r="W33" s="537"/>
      <c r="X33" s="537"/>
      <c r="Y33" s="537"/>
      <c r="Z33" s="537"/>
      <c r="AA33" s="537"/>
      <c r="AB33" s="537"/>
      <c r="AC33" s="537"/>
      <c r="AD33" s="537"/>
      <c r="AE33" s="78"/>
    </row>
    <row r="34" spans="2:31" s="4" customFormat="1" ht="15.75" customHeight="1" x14ac:dyDescent="0.2">
      <c r="B34" s="121"/>
      <c r="C34" s="371">
        <f>INFO.BASICA!$C$81</f>
        <v>0</v>
      </c>
      <c r="D34" s="371"/>
      <c r="E34" s="371"/>
      <c r="F34" s="371"/>
      <c r="G34" s="371"/>
      <c r="H34" s="371"/>
      <c r="I34" s="371"/>
      <c r="J34" s="371"/>
      <c r="K34" s="662" t="s">
        <v>1389</v>
      </c>
      <c r="L34" s="662"/>
      <c r="M34" s="662"/>
      <c r="N34" s="662"/>
      <c r="O34" s="662"/>
      <c r="P34" s="52"/>
      <c r="Q34" s="52"/>
      <c r="R34" s="372" t="b">
        <f>INFO.BASICA!R81</f>
        <v>0</v>
      </c>
      <c r="S34" s="665" t="s">
        <v>1486</v>
      </c>
      <c r="T34" s="665"/>
      <c r="U34" s="665"/>
      <c r="V34" s="665"/>
      <c r="W34" s="665"/>
      <c r="X34" s="665"/>
      <c r="Y34" s="665"/>
      <c r="Z34" s="665"/>
      <c r="AA34" s="665"/>
      <c r="AB34" s="665"/>
      <c r="AC34" s="665"/>
      <c r="AD34" s="665"/>
      <c r="AE34" s="78"/>
    </row>
    <row r="35" spans="2:31" s="4" customFormat="1" ht="15.75" customHeight="1" x14ac:dyDescent="0.2">
      <c r="B35" s="79"/>
      <c r="C35" s="80"/>
      <c r="D35" s="80"/>
      <c r="E35" s="80"/>
      <c r="F35" s="80"/>
      <c r="G35" s="80"/>
      <c r="H35" s="80"/>
      <c r="I35" s="80"/>
      <c r="J35" s="80"/>
      <c r="K35" s="80"/>
      <c r="L35" s="80"/>
      <c r="M35" s="80"/>
      <c r="N35" s="80"/>
      <c r="O35" s="80"/>
      <c r="P35" s="80"/>
      <c r="Q35" s="80"/>
      <c r="R35" s="372"/>
      <c r="S35" s="665"/>
      <c r="T35" s="665"/>
      <c r="U35" s="665"/>
      <c r="V35" s="665"/>
      <c r="W35" s="665"/>
      <c r="X35" s="665"/>
      <c r="Y35" s="665"/>
      <c r="Z35" s="665"/>
      <c r="AA35" s="665"/>
      <c r="AB35" s="665"/>
      <c r="AC35" s="665"/>
      <c r="AD35" s="665"/>
      <c r="AE35" s="78"/>
    </row>
    <row r="36" spans="2:31" s="4" customFormat="1" ht="15.75" customHeight="1" x14ac:dyDescent="0.2">
      <c r="B36" s="79"/>
      <c r="C36" s="64"/>
      <c r="D36" s="89"/>
      <c r="E36" s="89"/>
      <c r="F36" s="89"/>
      <c r="G36" s="89"/>
      <c r="H36" s="89"/>
      <c r="I36" s="89"/>
      <c r="J36" s="89"/>
      <c r="K36" s="89"/>
      <c r="L36" s="89"/>
      <c r="M36" s="89"/>
      <c r="N36" s="89"/>
      <c r="O36" s="89"/>
      <c r="P36" s="89"/>
      <c r="Q36" s="89"/>
      <c r="R36" s="86" t="b">
        <f>INFO.BASICA!R83</f>
        <v>0</v>
      </c>
      <c r="S36" s="537" t="s">
        <v>3</v>
      </c>
      <c r="T36" s="537"/>
      <c r="U36" s="537"/>
      <c r="V36" s="537"/>
      <c r="W36" s="537"/>
      <c r="X36" s="537"/>
      <c r="Y36" s="537"/>
      <c r="Z36" s="537"/>
      <c r="AA36" s="537"/>
      <c r="AB36" s="537"/>
      <c r="AC36" s="537"/>
      <c r="AD36" s="537"/>
      <c r="AE36" s="78"/>
    </row>
    <row r="37" spans="2:31" s="4" customFormat="1" ht="15.75" customHeight="1" x14ac:dyDescent="0.2">
      <c r="B37" s="79"/>
      <c r="C37" s="661" t="s">
        <v>1392</v>
      </c>
      <c r="D37" s="661"/>
      <c r="E37" s="661"/>
      <c r="F37" s="661"/>
      <c r="G37" s="661"/>
      <c r="H37" s="661"/>
      <c r="I37" s="661"/>
      <c r="J37" s="661"/>
      <c r="K37" s="661"/>
      <c r="L37" s="661"/>
      <c r="M37" s="661"/>
      <c r="N37" s="661"/>
      <c r="O37" s="661"/>
      <c r="P37" s="89"/>
      <c r="Q37" s="89"/>
      <c r="R37" s="86" t="b">
        <f>INFO.BASICA!R84</f>
        <v>0</v>
      </c>
      <c r="S37" s="537" t="str">
        <f>INFO.BASICA!S84</f>
        <v>VICHE / BICHE</v>
      </c>
      <c r="T37" s="537"/>
      <c r="U37" s="537"/>
      <c r="V37" s="537"/>
      <c r="W37" s="537"/>
      <c r="X37" s="537"/>
      <c r="Y37" s="537"/>
      <c r="Z37" s="537"/>
      <c r="AA37" s="537"/>
      <c r="AB37" s="537"/>
      <c r="AC37" s="537"/>
      <c r="AD37" s="537"/>
      <c r="AE37" s="78"/>
    </row>
    <row r="38" spans="2:31" s="4" customFormat="1" ht="15.75" customHeight="1" x14ac:dyDescent="0.2">
      <c r="B38" s="79"/>
      <c r="C38" s="661"/>
      <c r="D38" s="661"/>
      <c r="E38" s="661"/>
      <c r="F38" s="661"/>
      <c r="G38" s="661"/>
      <c r="H38" s="661"/>
      <c r="I38" s="661"/>
      <c r="J38" s="661"/>
      <c r="K38" s="661"/>
      <c r="L38" s="661"/>
      <c r="M38" s="661"/>
      <c r="N38" s="661"/>
      <c r="O38" s="661"/>
      <c r="P38" s="89"/>
      <c r="Q38" s="89"/>
      <c r="R38" s="64"/>
      <c r="S38" s="86" t="b">
        <f>INFO.BASICA!S85</f>
        <v>0</v>
      </c>
      <c r="T38" s="2" t="str">
        <f>INFO.BASICA!T85</f>
        <v>PRODUCIR, ENVASAR Y VENDER (VICHE)</v>
      </c>
      <c r="U38" s="64"/>
      <c r="V38" s="64"/>
      <c r="W38" s="64"/>
      <c r="X38" s="64"/>
      <c r="Y38" s="64"/>
      <c r="Z38" s="64"/>
      <c r="AA38" s="64"/>
      <c r="AB38" s="64"/>
      <c r="AC38" s="64"/>
      <c r="AD38" s="64"/>
      <c r="AE38" s="78"/>
    </row>
    <row r="39" spans="2:31" s="4" customFormat="1" ht="15.75" customHeight="1" x14ac:dyDescent="0.2">
      <c r="B39" s="79"/>
      <c r="C39" s="90" t="b">
        <f>INFO.BASICA!C86</f>
        <v>1</v>
      </c>
      <c r="D39" s="662" t="s">
        <v>1395</v>
      </c>
      <c r="E39" s="662"/>
      <c r="F39" s="662"/>
      <c r="G39" s="662"/>
      <c r="H39" s="662"/>
      <c r="I39" s="662"/>
      <c r="J39" s="90" t="b">
        <f>INFO.BASICA!J86</f>
        <v>0</v>
      </c>
      <c r="K39" s="662" t="s">
        <v>1396</v>
      </c>
      <c r="L39" s="662"/>
      <c r="M39" s="662"/>
      <c r="N39" s="662"/>
      <c r="O39" s="662"/>
      <c r="P39" s="64"/>
      <c r="Q39" s="55"/>
      <c r="R39" s="64"/>
      <c r="S39" s="64"/>
      <c r="T39" s="64"/>
      <c r="U39" s="64"/>
      <c r="V39" s="64"/>
      <c r="W39" s="64"/>
      <c r="X39" s="64"/>
      <c r="Y39" s="64"/>
      <c r="Z39" s="64"/>
      <c r="AA39" s="64"/>
      <c r="AB39" s="64"/>
      <c r="AC39" s="64"/>
      <c r="AD39" s="64"/>
      <c r="AE39" s="78"/>
    </row>
    <row r="40" spans="2:31" s="4" customFormat="1" ht="15.75" customHeight="1" x14ac:dyDescent="0.2">
      <c r="B40" s="79"/>
      <c r="C40" s="90" t="b">
        <f>INFO.BASICA!C87</f>
        <v>0</v>
      </c>
      <c r="D40" s="662" t="s">
        <v>1397</v>
      </c>
      <c r="E40" s="662"/>
      <c r="F40" s="662"/>
      <c r="G40" s="662"/>
      <c r="H40" s="662"/>
      <c r="I40" s="662"/>
      <c r="J40" s="86" t="b">
        <f>INFO.BASICA!J87</f>
        <v>0</v>
      </c>
      <c r="K40" s="662" t="s">
        <v>1398</v>
      </c>
      <c r="L40" s="662"/>
      <c r="M40" s="662"/>
      <c r="N40" s="662"/>
      <c r="O40" s="662"/>
      <c r="P40" s="64"/>
      <c r="Q40" s="55"/>
      <c r="R40" s="64"/>
      <c r="S40" s="64"/>
      <c r="T40" s="64"/>
      <c r="U40" s="64"/>
      <c r="V40" s="64"/>
      <c r="W40" s="64"/>
      <c r="X40" s="64"/>
      <c r="Y40" s="64"/>
      <c r="Z40" s="64"/>
      <c r="AA40" s="64"/>
      <c r="AB40" s="64"/>
      <c r="AC40" s="64"/>
      <c r="AD40" s="64"/>
      <c r="AE40" s="78"/>
    </row>
    <row r="41" spans="2:31" s="4" customFormat="1" ht="15.75" customHeight="1" x14ac:dyDescent="0.2">
      <c r="B41" s="79"/>
      <c r="C41" s="90" t="b">
        <f>INFO.BASICA!C88</f>
        <v>0</v>
      </c>
      <c r="D41" s="662" t="s">
        <v>1399</v>
      </c>
      <c r="E41" s="662"/>
      <c r="F41" s="662"/>
      <c r="G41" s="662"/>
      <c r="H41" s="662"/>
      <c r="I41" s="662"/>
      <c r="J41" s="86" t="b">
        <f>INFO.BASICA!J88</f>
        <v>0</v>
      </c>
      <c r="K41" s="662" t="s">
        <v>1400</v>
      </c>
      <c r="L41" s="662"/>
      <c r="M41" s="662"/>
      <c r="N41" s="662"/>
      <c r="O41" s="662"/>
      <c r="P41" s="64"/>
      <c r="Q41" s="55"/>
      <c r="R41" s="55"/>
      <c r="S41" s="55"/>
      <c r="T41" s="55"/>
      <c r="U41" s="55"/>
      <c r="V41" s="55"/>
      <c r="W41" s="55"/>
      <c r="X41" s="55"/>
      <c r="Y41" s="80"/>
      <c r="Z41" s="256"/>
      <c r="AA41" s="256"/>
      <c r="AB41" s="80"/>
      <c r="AC41" s="80"/>
      <c r="AD41" s="80"/>
      <c r="AE41" s="78"/>
    </row>
    <row r="42" spans="2:31" s="4" customFormat="1" ht="15.75" customHeight="1" x14ac:dyDescent="0.2">
      <c r="B42" s="79"/>
      <c r="C42" s="90" t="b">
        <f>INFO.BASICA!C89</f>
        <v>0</v>
      </c>
      <c r="D42" s="662" t="s">
        <v>1401</v>
      </c>
      <c r="E42" s="662"/>
      <c r="F42" s="662"/>
      <c r="G42" s="662"/>
      <c r="H42" s="662"/>
      <c r="I42" s="662"/>
      <c r="N42" s="52"/>
      <c r="O42" s="52"/>
      <c r="P42" s="52"/>
      <c r="Q42" s="55"/>
      <c r="R42" s="55"/>
      <c r="S42" s="55"/>
      <c r="T42" s="55"/>
      <c r="U42" s="55"/>
      <c r="V42" s="55"/>
      <c r="W42" s="55"/>
      <c r="X42" s="55"/>
      <c r="Y42" s="80"/>
      <c r="Z42" s="256"/>
      <c r="AA42" s="256"/>
      <c r="AB42" s="80"/>
      <c r="AC42" s="80"/>
      <c r="AD42" s="80"/>
      <c r="AE42" s="78"/>
    </row>
    <row r="43" spans="2:31" s="4" customFormat="1" ht="15.75" customHeight="1" x14ac:dyDescent="0.2">
      <c r="B43" s="79"/>
      <c r="C43" s="80"/>
      <c r="D43" s="80"/>
      <c r="E43" s="80"/>
      <c r="F43" s="80"/>
      <c r="G43" s="80"/>
      <c r="H43" s="80"/>
      <c r="I43" s="80"/>
      <c r="J43" s="80"/>
      <c r="K43" s="80"/>
      <c r="L43" s="64"/>
      <c r="M43" s="64"/>
      <c r="N43" s="80"/>
      <c r="O43" s="80"/>
      <c r="P43" s="80"/>
      <c r="Q43" s="80"/>
      <c r="R43" s="80"/>
      <c r="S43" s="80"/>
      <c r="T43" s="80"/>
      <c r="U43" s="80"/>
      <c r="V43" s="80"/>
      <c r="W43" s="80"/>
      <c r="X43" s="80"/>
      <c r="Y43" s="80"/>
      <c r="Z43" s="256"/>
      <c r="AA43" s="256"/>
      <c r="AB43" s="80"/>
      <c r="AC43" s="80"/>
      <c r="AD43" s="80"/>
      <c r="AE43" s="78"/>
    </row>
    <row r="44" spans="2:31" s="4" customFormat="1" ht="15.75" customHeight="1" x14ac:dyDescent="0.2">
      <c r="B44" s="658" t="s">
        <v>1402</v>
      </c>
      <c r="C44" s="659"/>
      <c r="D44" s="659"/>
      <c r="E44" s="659"/>
      <c r="F44" s="659"/>
      <c r="G44" s="70"/>
      <c r="H44" s="70"/>
      <c r="I44" s="70"/>
      <c r="J44" s="70"/>
      <c r="K44" s="70"/>
      <c r="L44" s="64"/>
      <c r="M44" s="64"/>
      <c r="N44" s="70"/>
      <c r="O44" s="70"/>
      <c r="P44" s="70"/>
      <c r="Q44" s="70"/>
      <c r="R44" s="70"/>
      <c r="S44" s="70"/>
      <c r="T44" s="70"/>
      <c r="U44" s="70"/>
      <c r="V44" s="70"/>
      <c r="W44" s="70"/>
      <c r="X44" s="70"/>
      <c r="Y44" s="70"/>
      <c r="Z44" s="111"/>
      <c r="AA44" s="111"/>
      <c r="AB44" s="70"/>
      <c r="AC44" s="70"/>
      <c r="AD44" s="80"/>
      <c r="AE44" s="78"/>
    </row>
    <row r="45" spans="2:31" s="4" customFormat="1" ht="15.75" customHeight="1" x14ac:dyDescent="0.2">
      <c r="B45" s="658" t="s">
        <v>1403</v>
      </c>
      <c r="C45" s="659"/>
      <c r="D45" s="659"/>
      <c r="E45" s="659"/>
      <c r="F45" s="659"/>
      <c r="G45" s="91"/>
      <c r="H45" s="64"/>
      <c r="I45" s="64"/>
      <c r="J45" s="64"/>
      <c r="K45" s="64"/>
      <c r="L45" s="64"/>
      <c r="M45" s="64"/>
      <c r="N45" s="64"/>
      <c r="O45" s="64"/>
      <c r="P45" s="64"/>
      <c r="Q45" s="64"/>
      <c r="R45" s="64"/>
      <c r="S45" s="64"/>
      <c r="T45" s="64"/>
      <c r="U45" s="64"/>
      <c r="V45" s="64"/>
      <c r="W45" s="64"/>
      <c r="X45" s="64"/>
      <c r="Y45" s="64"/>
      <c r="Z45" s="64"/>
      <c r="AA45" s="64"/>
      <c r="AB45" s="64"/>
      <c r="AC45" s="64"/>
      <c r="AD45" s="64"/>
      <c r="AE45" s="179"/>
    </row>
    <row r="46" spans="2:31" s="4" customFormat="1" ht="15.75" customHeight="1" x14ac:dyDescent="0.2">
      <c r="B46" s="79"/>
      <c r="C46" s="315">
        <f>INFO.BASICA!$C$93</f>
        <v>0</v>
      </c>
      <c r="D46" s="315"/>
      <c r="E46" s="315"/>
      <c r="F46" s="315"/>
      <c r="G46" s="315"/>
      <c r="H46" s="315"/>
      <c r="I46" s="315"/>
      <c r="J46" s="315"/>
      <c r="K46" s="315"/>
      <c r="L46" s="315"/>
      <c r="M46" s="315"/>
      <c r="N46" s="315"/>
      <c r="O46" s="315"/>
      <c r="P46" s="315"/>
      <c r="Q46" s="315"/>
      <c r="R46" s="315"/>
      <c r="S46" s="315"/>
      <c r="T46" s="315"/>
      <c r="U46" s="315"/>
      <c r="V46" s="315"/>
      <c r="W46" s="315"/>
      <c r="X46" s="315"/>
      <c r="Y46" s="315"/>
      <c r="Z46" s="315"/>
      <c r="AA46" s="315"/>
      <c r="AB46" s="315"/>
      <c r="AC46" s="315"/>
      <c r="AD46" s="315"/>
      <c r="AE46" s="315"/>
    </row>
    <row r="47" spans="2:31" s="4" customFormat="1" ht="15.75" customHeight="1" x14ac:dyDescent="0.2">
      <c r="B47" s="79"/>
      <c r="C47" s="315"/>
      <c r="D47" s="315"/>
      <c r="E47" s="315"/>
      <c r="F47" s="315"/>
      <c r="G47" s="315"/>
      <c r="H47" s="315"/>
      <c r="I47" s="315"/>
      <c r="J47" s="315"/>
      <c r="K47" s="315"/>
      <c r="L47" s="315"/>
      <c r="M47" s="315"/>
      <c r="N47" s="315"/>
      <c r="O47" s="315"/>
      <c r="P47" s="315"/>
      <c r="Q47" s="315"/>
      <c r="R47" s="315"/>
      <c r="S47" s="315"/>
      <c r="T47" s="315"/>
      <c r="U47" s="315"/>
      <c r="V47" s="315"/>
      <c r="W47" s="315"/>
      <c r="X47" s="315"/>
      <c r="Y47" s="315"/>
      <c r="Z47" s="315"/>
      <c r="AA47" s="315"/>
      <c r="AB47" s="315"/>
      <c r="AC47" s="315"/>
      <c r="AD47" s="315"/>
      <c r="AE47" s="315"/>
    </row>
    <row r="48" spans="2:31" s="4" customFormat="1" ht="15.75" customHeight="1" x14ac:dyDescent="0.2">
      <c r="B48" s="79"/>
      <c r="C48" s="315"/>
      <c r="D48" s="315"/>
      <c r="E48" s="315"/>
      <c r="F48" s="315"/>
      <c r="G48" s="315"/>
      <c r="H48" s="315"/>
      <c r="I48" s="315"/>
      <c r="J48" s="315"/>
      <c r="K48" s="315"/>
      <c r="L48" s="315"/>
      <c r="M48" s="315"/>
      <c r="N48" s="315"/>
      <c r="O48" s="315"/>
      <c r="P48" s="315"/>
      <c r="Q48" s="315"/>
      <c r="R48" s="315"/>
      <c r="S48" s="315"/>
      <c r="T48" s="315"/>
      <c r="U48" s="315"/>
      <c r="V48" s="315"/>
      <c r="W48" s="315"/>
      <c r="X48" s="315"/>
      <c r="Y48" s="315"/>
      <c r="Z48" s="315"/>
      <c r="AA48" s="315"/>
      <c r="AB48" s="315"/>
      <c r="AC48" s="315"/>
      <c r="AD48" s="315"/>
      <c r="AE48" s="315"/>
    </row>
    <row r="49" spans="2:31" s="4" customFormat="1" ht="15.75" customHeight="1" x14ac:dyDescent="0.2">
      <c r="B49" s="79"/>
      <c r="C49" s="315"/>
      <c r="D49" s="315"/>
      <c r="E49" s="315"/>
      <c r="F49" s="315"/>
      <c r="G49" s="315"/>
      <c r="H49" s="315"/>
      <c r="I49" s="315"/>
      <c r="J49" s="315"/>
      <c r="K49" s="315"/>
      <c r="L49" s="315"/>
      <c r="M49" s="315"/>
      <c r="N49" s="315"/>
      <c r="O49" s="315"/>
      <c r="P49" s="315"/>
      <c r="Q49" s="315"/>
      <c r="R49" s="315"/>
      <c r="S49" s="315"/>
      <c r="T49" s="315"/>
      <c r="U49" s="315"/>
      <c r="V49" s="315"/>
      <c r="W49" s="315"/>
      <c r="X49" s="315"/>
      <c r="Y49" s="315"/>
      <c r="Z49" s="315"/>
      <c r="AA49" s="315"/>
      <c r="AB49" s="315"/>
      <c r="AC49" s="315"/>
      <c r="AD49" s="315"/>
      <c r="AE49" s="315"/>
    </row>
    <row r="50" spans="2:31" s="4" customFormat="1" ht="15.75" customHeight="1" x14ac:dyDescent="0.2">
      <c r="B50" s="79"/>
      <c r="C50" s="64"/>
      <c r="D50" s="64"/>
      <c r="E50" s="64"/>
      <c r="F50" s="64"/>
      <c r="G50" s="64"/>
      <c r="H50" s="64"/>
      <c r="I50" s="64"/>
      <c r="J50" s="64"/>
      <c r="K50" s="64"/>
      <c r="L50" s="64"/>
      <c r="M50" s="64"/>
      <c r="N50" s="64"/>
      <c r="O50" s="64"/>
      <c r="P50" s="64"/>
      <c r="Q50" s="52"/>
      <c r="R50" s="52"/>
      <c r="S50" s="52"/>
      <c r="T50" s="52"/>
      <c r="U50" s="52"/>
      <c r="V50" s="52"/>
      <c r="W50" s="52"/>
      <c r="X50" s="52"/>
      <c r="Y50" s="52"/>
      <c r="Z50" s="257"/>
      <c r="AA50" s="257"/>
      <c r="AB50" s="52"/>
      <c r="AC50" s="52"/>
      <c r="AD50" s="80"/>
      <c r="AE50" s="78"/>
    </row>
    <row r="51" spans="2:31" s="4" customFormat="1" ht="15.75" customHeight="1" x14ac:dyDescent="0.2">
      <c r="B51" s="177"/>
      <c r="C51" s="63" t="s">
        <v>1404</v>
      </c>
      <c r="D51" s="87"/>
      <c r="E51" s="660"/>
      <c r="F51" s="660"/>
      <c r="G51" s="660"/>
      <c r="H51" s="660"/>
      <c r="I51" s="660"/>
      <c r="J51" s="660"/>
      <c r="K51" s="660"/>
      <c r="L51" s="660"/>
      <c r="M51" s="660"/>
      <c r="N51" s="660"/>
      <c r="O51" s="660"/>
      <c r="P51" s="660"/>
      <c r="Q51" s="660"/>
      <c r="R51" s="660"/>
      <c r="S51" s="660"/>
      <c r="T51" s="660"/>
      <c r="U51" s="660"/>
      <c r="V51" s="660"/>
      <c r="W51" s="660"/>
      <c r="X51" s="660"/>
      <c r="Y51" s="660"/>
      <c r="Z51" s="660"/>
      <c r="AA51" s="660"/>
      <c r="AB51" s="660"/>
      <c r="AC51" s="660"/>
      <c r="AD51" s="660"/>
      <c r="AE51" s="78"/>
    </row>
    <row r="52" spans="2:31" s="4" customFormat="1" ht="15.75" customHeight="1" x14ac:dyDescent="0.2">
      <c r="B52" s="177"/>
      <c r="C52" s="649" t="s">
        <v>1405</v>
      </c>
      <c r="D52" s="649"/>
      <c r="E52" s="649"/>
      <c r="F52" s="649"/>
      <c r="G52" s="649"/>
      <c r="H52" s="649"/>
      <c r="I52" s="650">
        <f>INFO.BASICA!$I$99</f>
        <v>0</v>
      </c>
      <c r="J52" s="650"/>
      <c r="K52" s="650"/>
      <c r="L52" s="650"/>
      <c r="M52" s="650"/>
      <c r="N52" s="650"/>
      <c r="O52" s="650"/>
      <c r="P52" s="650"/>
      <c r="Q52" s="650"/>
      <c r="R52" s="650"/>
      <c r="S52" s="650"/>
      <c r="T52" s="650"/>
      <c r="U52" s="650"/>
      <c r="V52" s="650"/>
      <c r="W52" s="650"/>
      <c r="X52" s="650"/>
      <c r="Y52" s="650"/>
      <c r="Z52" s="650"/>
      <c r="AA52" s="650"/>
      <c r="AB52" s="650"/>
      <c r="AC52" s="650"/>
      <c r="AD52" s="650"/>
      <c r="AE52" s="78"/>
    </row>
    <row r="53" spans="2:31" s="4" customFormat="1" ht="15.75" customHeight="1" x14ac:dyDescent="0.2">
      <c r="B53" s="79"/>
      <c r="C53" s="649" t="s">
        <v>1406</v>
      </c>
      <c r="D53" s="649"/>
      <c r="E53" s="649"/>
      <c r="F53" s="649"/>
      <c r="G53" s="649"/>
      <c r="H53" s="649"/>
      <c r="I53" s="650">
        <f>INFO.BASICA!$I$100</f>
        <v>0</v>
      </c>
      <c r="J53" s="650"/>
      <c r="K53" s="650"/>
      <c r="L53" s="650"/>
      <c r="M53" s="650"/>
      <c r="N53" s="650"/>
      <c r="O53" s="650"/>
      <c r="P53" s="650"/>
      <c r="Q53" s="650"/>
      <c r="R53" s="650"/>
      <c r="S53" s="650"/>
      <c r="T53" s="650"/>
      <c r="U53" s="650"/>
      <c r="V53" s="650"/>
      <c r="W53" s="651" t="s">
        <v>1407</v>
      </c>
      <c r="X53" s="651"/>
      <c r="Y53" s="651"/>
      <c r="Z53" s="329">
        <f>INFO.BASICA!$Z$100</f>
        <v>0</v>
      </c>
      <c r="AA53" s="329"/>
      <c r="AB53" s="329"/>
      <c r="AC53" s="329"/>
      <c r="AD53" s="329"/>
      <c r="AE53" s="179"/>
    </row>
    <row r="54" spans="2:31" s="4" customFormat="1" ht="15.75" customHeight="1" x14ac:dyDescent="0.2">
      <c r="B54" s="79"/>
      <c r="C54" s="649" t="s">
        <v>1408</v>
      </c>
      <c r="D54" s="649"/>
      <c r="E54" s="649"/>
      <c r="F54" s="649"/>
      <c r="G54" s="649"/>
      <c r="H54" s="649"/>
      <c r="I54" s="650">
        <f>INFO.BASICA!$I$101</f>
        <v>0</v>
      </c>
      <c r="J54" s="650"/>
      <c r="K54" s="650"/>
      <c r="L54" s="650"/>
      <c r="M54" s="650"/>
      <c r="N54" s="650"/>
      <c r="O54" s="650"/>
      <c r="P54" s="650"/>
      <c r="Q54" s="650"/>
      <c r="R54" s="650"/>
      <c r="S54" s="650"/>
      <c r="T54" s="650"/>
      <c r="U54" s="650"/>
      <c r="V54" s="650"/>
      <c r="W54" s="650"/>
      <c r="X54" s="650"/>
      <c r="Y54" s="650"/>
      <c r="Z54" s="650"/>
      <c r="AA54" s="650"/>
      <c r="AB54" s="650"/>
      <c r="AC54" s="650"/>
      <c r="AD54" s="650"/>
      <c r="AE54" s="179"/>
    </row>
    <row r="55" spans="2:31" s="4" customFormat="1" ht="15.75" customHeight="1" x14ac:dyDescent="0.2">
      <c r="B55" s="160"/>
      <c r="C55" s="649" t="s">
        <v>1487</v>
      </c>
      <c r="D55" s="649"/>
      <c r="E55" s="649"/>
      <c r="F55" s="649"/>
      <c r="G55" s="649"/>
      <c r="H55" s="649"/>
      <c r="I55" s="649"/>
      <c r="J55" s="649"/>
      <c r="K55" s="650">
        <f>INFO.BASICA!$K$102</f>
        <v>0</v>
      </c>
      <c r="L55" s="650"/>
      <c r="M55" s="650"/>
      <c r="N55" s="650"/>
      <c r="O55" s="650"/>
      <c r="P55" s="650"/>
      <c r="Q55" s="650"/>
      <c r="R55" s="650"/>
      <c r="S55" s="650"/>
      <c r="T55" s="650"/>
      <c r="U55" s="650"/>
      <c r="V55" s="650"/>
      <c r="W55" s="650"/>
      <c r="X55" s="650"/>
      <c r="Y55" s="650"/>
      <c r="Z55" s="650"/>
      <c r="AA55" s="650"/>
      <c r="AB55" s="650"/>
      <c r="AC55" s="650"/>
      <c r="AD55" s="650"/>
      <c r="AE55" s="229"/>
    </row>
    <row r="56" spans="2:31" s="4" customFormat="1" ht="15.75" customHeight="1" x14ac:dyDescent="0.2">
      <c r="B56" s="64"/>
      <c r="C56" s="64"/>
      <c r="D56" s="64"/>
      <c r="E56" s="64"/>
      <c r="F56" s="64"/>
      <c r="G56" s="64"/>
      <c r="H56" s="64"/>
      <c r="I56" s="64"/>
      <c r="J56" s="64"/>
      <c r="K56" s="64"/>
      <c r="L56" s="64"/>
      <c r="M56" s="64"/>
      <c r="N56" s="64"/>
      <c r="O56" s="64"/>
      <c r="P56" s="64"/>
      <c r="Q56" s="64"/>
      <c r="R56" s="64"/>
      <c r="S56" s="64"/>
      <c r="T56" s="64"/>
      <c r="U56" s="64"/>
      <c r="V56" s="64"/>
      <c r="W56" s="64"/>
      <c r="X56" s="64"/>
      <c r="Y56" s="64"/>
      <c r="Z56" s="64"/>
      <c r="AA56" s="64"/>
      <c r="AB56" s="64"/>
      <c r="AC56" s="64"/>
      <c r="AD56" s="64"/>
      <c r="AE56" s="64"/>
    </row>
    <row r="57" spans="2:31" s="1" customFormat="1" ht="20.25" customHeight="1" x14ac:dyDescent="0.2">
      <c r="D57" s="58"/>
      <c r="E57" s="58"/>
      <c r="F57" s="58"/>
      <c r="G57" s="58"/>
      <c r="H57" s="58"/>
      <c r="I57" s="58"/>
      <c r="J57" s="57"/>
      <c r="K57" s="57"/>
      <c r="L57" s="57"/>
      <c r="M57" s="57"/>
      <c r="N57" s="57"/>
      <c r="O57" s="57"/>
      <c r="P57" s="57"/>
      <c r="Q57" s="59"/>
      <c r="R57" s="59"/>
      <c r="S57" s="59"/>
      <c r="T57" s="59"/>
      <c r="U57" s="59"/>
      <c r="V57" s="59"/>
      <c r="W57" s="57"/>
      <c r="X57" s="57"/>
      <c r="Y57" s="57"/>
      <c r="Z57" s="102"/>
      <c r="AA57" s="102"/>
      <c r="AB57" s="57"/>
      <c r="AC57" s="57"/>
      <c r="AD57" s="57"/>
    </row>
    <row r="58" spans="2:31" s="1" customFormat="1" ht="20.25" customHeight="1" x14ac:dyDescent="0.25">
      <c r="B58" s="3" t="s">
        <v>1533</v>
      </c>
      <c r="D58" s="58"/>
      <c r="E58" s="58"/>
      <c r="F58" s="58"/>
      <c r="G58" s="58"/>
      <c r="H58" s="58"/>
      <c r="I58" s="58"/>
      <c r="J58" s="57"/>
      <c r="K58" s="57"/>
      <c r="L58" s="57"/>
      <c r="M58" s="57"/>
      <c r="N58" s="57"/>
      <c r="O58" s="57"/>
      <c r="P58" s="57"/>
      <c r="Q58" s="59"/>
      <c r="R58" s="59"/>
      <c r="S58" s="59"/>
      <c r="T58" s="59"/>
      <c r="U58" s="59"/>
      <c r="V58" s="59"/>
      <c r="W58" s="57"/>
      <c r="X58" s="57"/>
      <c r="Y58" s="57"/>
      <c r="Z58" s="102"/>
      <c r="AA58" s="102"/>
      <c r="AB58" s="57"/>
      <c r="AC58" s="57"/>
      <c r="AD58" s="57"/>
    </row>
    <row r="59" spans="2:31" s="1" customFormat="1" ht="12.75" customHeight="1" x14ac:dyDescent="0.2">
      <c r="D59" s="58"/>
      <c r="E59" s="58"/>
      <c r="F59" s="58"/>
      <c r="G59" s="58"/>
      <c r="H59" s="58"/>
      <c r="I59" s="58"/>
      <c r="J59" s="57"/>
      <c r="K59" s="57"/>
      <c r="L59" s="57"/>
      <c r="M59" s="57"/>
      <c r="N59" s="57"/>
      <c r="O59" s="57"/>
      <c r="P59" s="57"/>
      <c r="Q59" s="59"/>
      <c r="R59" s="59"/>
      <c r="S59" s="59"/>
      <c r="T59" s="59"/>
      <c r="U59" s="59"/>
      <c r="V59" s="59"/>
      <c r="W59" s="57"/>
      <c r="X59" s="57"/>
      <c r="Y59" s="57"/>
      <c r="Z59" s="102"/>
      <c r="AA59" s="102"/>
      <c r="AB59" s="57"/>
      <c r="AC59" s="57"/>
      <c r="AD59" s="57"/>
    </row>
    <row r="60" spans="2:31" s="1" customFormat="1" ht="12.75" customHeight="1" x14ac:dyDescent="0.2">
      <c r="B60" s="679" t="s">
        <v>1534</v>
      </c>
      <c r="C60" s="679"/>
      <c r="D60" s="679"/>
      <c r="E60" s="679"/>
      <c r="F60" s="679"/>
      <c r="G60" s="679"/>
      <c r="H60" s="679"/>
      <c r="I60" s="679"/>
      <c r="J60" s="679"/>
      <c r="K60" s="679"/>
      <c r="L60" s="679"/>
      <c r="M60" s="679"/>
      <c r="N60" s="679"/>
      <c r="O60" s="679"/>
      <c r="P60" s="679"/>
      <c r="Q60" s="679"/>
      <c r="R60" s="679"/>
      <c r="S60" s="679"/>
      <c r="T60" s="679"/>
      <c r="U60" s="679"/>
      <c r="V60" s="679"/>
      <c r="W60" s="679"/>
      <c r="X60" s="679"/>
      <c r="Y60" s="679"/>
      <c r="Z60" s="679"/>
      <c r="AA60" s="679"/>
      <c r="AB60" s="679"/>
      <c r="AC60" s="679"/>
      <c r="AD60" s="679"/>
    </row>
    <row r="61" spans="2:31" s="1" customFormat="1" ht="12.75" customHeight="1" x14ac:dyDescent="0.2">
      <c r="B61" s="679"/>
      <c r="C61" s="679"/>
      <c r="D61" s="679"/>
      <c r="E61" s="679"/>
      <c r="F61" s="679"/>
      <c r="G61" s="679"/>
      <c r="H61" s="679"/>
      <c r="I61" s="679"/>
      <c r="J61" s="679"/>
      <c r="K61" s="679"/>
      <c r="L61" s="679"/>
      <c r="M61" s="679"/>
      <c r="N61" s="679"/>
      <c r="O61" s="679"/>
      <c r="P61" s="679"/>
      <c r="Q61" s="679"/>
      <c r="R61" s="679"/>
      <c r="S61" s="679"/>
      <c r="T61" s="679"/>
      <c r="U61" s="679"/>
      <c r="V61" s="679"/>
      <c r="W61" s="679"/>
      <c r="X61" s="679"/>
      <c r="Y61" s="679"/>
      <c r="Z61" s="679"/>
      <c r="AA61" s="679"/>
      <c r="AB61" s="679"/>
      <c r="AC61" s="679"/>
      <c r="AD61" s="679"/>
    </row>
    <row r="62" spans="2:31" s="1" customFormat="1" ht="12.75" customHeight="1" x14ac:dyDescent="0.2">
      <c r="B62" s="679"/>
      <c r="C62" s="679"/>
      <c r="D62" s="679"/>
      <c r="E62" s="679"/>
      <c r="F62" s="679"/>
      <c r="G62" s="679"/>
      <c r="H62" s="679"/>
      <c r="I62" s="679"/>
      <c r="J62" s="679"/>
      <c r="K62" s="679"/>
      <c r="L62" s="679"/>
      <c r="M62" s="679"/>
      <c r="N62" s="679"/>
      <c r="O62" s="679"/>
      <c r="P62" s="679"/>
      <c r="Q62" s="679"/>
      <c r="R62" s="679"/>
      <c r="S62" s="679"/>
      <c r="T62" s="679"/>
      <c r="U62" s="679"/>
      <c r="V62" s="679"/>
      <c r="W62" s="679"/>
      <c r="X62" s="679"/>
      <c r="Y62" s="679"/>
      <c r="Z62" s="679"/>
      <c r="AA62" s="679"/>
      <c r="AB62" s="679"/>
      <c r="AC62" s="679"/>
      <c r="AD62" s="679"/>
    </row>
    <row r="63" spans="2:31" s="1" customFormat="1" ht="12.75" customHeight="1" x14ac:dyDescent="0.2">
      <c r="B63" s="679"/>
      <c r="C63" s="679"/>
      <c r="D63" s="679"/>
      <c r="E63" s="679"/>
      <c r="F63" s="679"/>
      <c r="G63" s="679"/>
      <c r="H63" s="679"/>
      <c r="I63" s="679"/>
      <c r="J63" s="679"/>
      <c r="K63" s="679"/>
      <c r="L63" s="679"/>
      <c r="M63" s="679"/>
      <c r="N63" s="679"/>
      <c r="O63" s="679"/>
      <c r="P63" s="679"/>
      <c r="Q63" s="679"/>
      <c r="R63" s="679"/>
      <c r="S63" s="679"/>
      <c r="T63" s="679"/>
      <c r="U63" s="679"/>
      <c r="V63" s="679"/>
      <c r="W63" s="679"/>
      <c r="X63" s="679"/>
      <c r="Y63" s="679"/>
      <c r="Z63" s="679"/>
      <c r="AA63" s="679"/>
      <c r="AB63" s="679"/>
      <c r="AC63" s="679"/>
      <c r="AD63" s="679"/>
    </row>
    <row r="64" spans="2:31" s="1" customFormat="1" ht="12.75" customHeight="1" x14ac:dyDescent="0.2">
      <c r="D64" s="58"/>
      <c r="E64" s="58"/>
      <c r="F64" s="58"/>
      <c r="G64" s="58"/>
      <c r="H64" s="58"/>
      <c r="I64" s="58"/>
      <c r="J64" s="57"/>
      <c r="K64" s="57"/>
      <c r="L64" s="57"/>
      <c r="M64" s="57"/>
      <c r="N64" s="57"/>
      <c r="O64" s="57"/>
      <c r="P64" s="57"/>
      <c r="Q64" s="59"/>
      <c r="R64" s="59"/>
      <c r="S64" s="59"/>
      <c r="T64" s="59"/>
      <c r="U64" s="59"/>
      <c r="V64" s="59"/>
      <c r="W64" s="57"/>
      <c r="X64" s="57"/>
      <c r="Y64" s="57"/>
      <c r="Z64" s="102"/>
      <c r="AA64" s="102"/>
      <c r="AB64" s="57"/>
      <c r="AC64" s="57"/>
      <c r="AD64" s="57"/>
    </row>
    <row r="65" spans="1:31" s="1" customFormat="1" ht="12.75" customHeight="1" x14ac:dyDescent="0.2">
      <c r="B65" s="409" t="s">
        <v>1504</v>
      </c>
      <c r="C65" s="409"/>
      <c r="D65" s="409"/>
      <c r="E65" s="409"/>
      <c r="F65" s="409"/>
      <c r="G65" s="409"/>
      <c r="H65" s="409"/>
      <c r="I65" s="409"/>
      <c r="J65" s="409"/>
      <c r="K65" s="409"/>
      <c r="L65" s="409"/>
      <c r="M65" s="409"/>
      <c r="N65" s="409"/>
      <c r="O65" s="409"/>
      <c r="P65" s="409"/>
      <c r="Q65" s="409"/>
      <c r="R65" s="409"/>
      <c r="S65" s="409"/>
      <c r="T65" s="409"/>
      <c r="U65" s="409"/>
      <c r="V65" s="409"/>
      <c r="W65" s="409"/>
      <c r="X65" s="670" t="s">
        <v>1505</v>
      </c>
      <c r="Y65" s="670"/>
      <c r="Z65" s="680"/>
      <c r="AA65" s="680"/>
      <c r="AB65" s="670"/>
      <c r="AC65" s="670"/>
      <c r="AD65" s="670"/>
      <c r="AE65" s="670"/>
    </row>
    <row r="66" spans="1:31" s="1" customFormat="1" ht="12.75" customHeight="1" x14ac:dyDescent="0.2">
      <c r="B66" s="409"/>
      <c r="C66" s="409"/>
      <c r="D66" s="409"/>
      <c r="E66" s="409"/>
      <c r="F66" s="409"/>
      <c r="G66" s="409"/>
      <c r="H66" s="409"/>
      <c r="I66" s="409"/>
      <c r="J66" s="409"/>
      <c r="K66" s="409"/>
      <c r="L66" s="409"/>
      <c r="M66" s="409"/>
      <c r="N66" s="409"/>
      <c r="O66" s="409"/>
      <c r="P66" s="409"/>
      <c r="Q66" s="409"/>
      <c r="R66" s="409"/>
      <c r="S66" s="409"/>
      <c r="T66" s="409"/>
      <c r="U66" s="409"/>
      <c r="V66" s="409"/>
      <c r="W66" s="409"/>
      <c r="X66" s="670"/>
      <c r="Y66" s="670"/>
      <c r="Z66" s="680"/>
      <c r="AA66" s="680"/>
      <c r="AB66" s="670"/>
      <c r="AC66" s="670"/>
      <c r="AD66" s="670"/>
      <c r="AE66" s="670"/>
    </row>
    <row r="67" spans="1:31" s="1" customFormat="1" ht="12.75" customHeight="1" x14ac:dyDescent="0.2">
      <c r="B67" s="402" t="s">
        <v>1508</v>
      </c>
      <c r="C67" s="402"/>
      <c r="D67" s="402"/>
      <c r="E67" s="402"/>
      <c r="F67" s="402"/>
      <c r="G67" s="402"/>
      <c r="H67" s="402"/>
      <c r="I67" s="402"/>
      <c r="J67" s="402"/>
      <c r="K67" s="402"/>
      <c r="L67" s="402"/>
      <c r="M67" s="402"/>
      <c r="N67" s="402"/>
      <c r="O67" s="402"/>
      <c r="P67" s="402"/>
      <c r="Q67" s="402"/>
      <c r="R67" s="402"/>
      <c r="S67" s="402"/>
      <c r="T67" s="402"/>
      <c r="U67" s="402"/>
      <c r="V67" s="402"/>
      <c r="W67" s="402"/>
      <c r="X67" s="70"/>
      <c r="Y67" s="70"/>
      <c r="Z67" s="111"/>
      <c r="AA67" s="111"/>
      <c r="AB67" s="70"/>
      <c r="AC67" s="70"/>
      <c r="AD67" s="70"/>
      <c r="AE67" s="70"/>
    </row>
    <row r="68" spans="1:31" s="1" customFormat="1" ht="12.75" customHeight="1" x14ac:dyDescent="0.2">
      <c r="B68" s="385" t="s">
        <v>1535</v>
      </c>
      <c r="C68" s="385"/>
      <c r="D68" s="385"/>
      <c r="E68" s="385"/>
      <c r="F68" s="385"/>
      <c r="G68" s="385"/>
      <c r="H68" s="385"/>
      <c r="I68" s="385"/>
      <c r="J68" s="385"/>
      <c r="K68" s="385"/>
      <c r="L68" s="385"/>
      <c r="M68" s="385"/>
      <c r="N68" s="385"/>
      <c r="O68" s="385"/>
      <c r="P68" s="385"/>
      <c r="Q68" s="385"/>
      <c r="R68" s="385"/>
      <c r="S68" s="385"/>
      <c r="T68" s="385"/>
      <c r="U68" s="385"/>
      <c r="V68" s="385"/>
      <c r="W68" s="385"/>
      <c r="X68" s="672" t="b">
        <v>0</v>
      </c>
      <c r="Y68" s="672"/>
      <c r="Z68" s="113">
        <f>IF(X68,1,0)</f>
        <v>0</v>
      </c>
      <c r="AA68" s="113"/>
      <c r="AB68" s="674" t="s">
        <v>1536</v>
      </c>
      <c r="AC68" s="674"/>
      <c r="AD68" s="674"/>
      <c r="AE68" s="674"/>
    </row>
    <row r="69" spans="1:31" s="1" customFormat="1" ht="12.75" customHeight="1" x14ac:dyDescent="0.2">
      <c r="B69" s="385"/>
      <c r="C69" s="385"/>
      <c r="D69" s="385"/>
      <c r="E69" s="385"/>
      <c r="F69" s="385"/>
      <c r="G69" s="385"/>
      <c r="H69" s="385"/>
      <c r="I69" s="385"/>
      <c r="J69" s="385"/>
      <c r="K69" s="385"/>
      <c r="L69" s="385"/>
      <c r="M69" s="385"/>
      <c r="N69" s="385"/>
      <c r="O69" s="385"/>
      <c r="P69" s="385"/>
      <c r="Q69" s="385"/>
      <c r="R69" s="385"/>
      <c r="S69" s="385"/>
      <c r="T69" s="385"/>
      <c r="U69" s="385"/>
      <c r="V69" s="385"/>
      <c r="W69" s="385"/>
      <c r="X69" s="672"/>
      <c r="Y69" s="672"/>
      <c r="Z69" s="673" t="s">
        <v>1537</v>
      </c>
      <c r="AA69" s="673"/>
      <c r="AB69" s="674"/>
      <c r="AC69" s="674"/>
      <c r="AD69" s="674"/>
      <c r="AE69" s="674"/>
    </row>
    <row r="70" spans="1:31" s="1" customFormat="1" ht="12.75" customHeight="1" x14ac:dyDescent="0.2">
      <c r="B70" s="385" t="s">
        <v>1538</v>
      </c>
      <c r="C70" s="385"/>
      <c r="D70" s="385"/>
      <c r="E70" s="385"/>
      <c r="F70" s="385"/>
      <c r="G70" s="385"/>
      <c r="H70" s="385"/>
      <c r="I70" s="385"/>
      <c r="J70" s="385"/>
      <c r="K70" s="385"/>
      <c r="L70" s="385"/>
      <c r="M70" s="385"/>
      <c r="N70" s="385"/>
      <c r="O70" s="385"/>
      <c r="P70" s="385"/>
      <c r="Q70" s="385"/>
      <c r="R70" s="385"/>
      <c r="S70" s="385"/>
      <c r="T70" s="385"/>
      <c r="U70" s="385"/>
      <c r="V70" s="385"/>
      <c r="W70" s="385"/>
      <c r="X70" s="672" t="b">
        <v>0</v>
      </c>
      <c r="Y70" s="672"/>
      <c r="Z70" s="113">
        <f t="shared" ref="Z70" si="0">IF(X70,1,0)</f>
        <v>0</v>
      </c>
      <c r="AA70" s="113"/>
      <c r="AB70" s="674" t="s">
        <v>1539</v>
      </c>
      <c r="AC70" s="674"/>
      <c r="AD70" s="674"/>
      <c r="AE70" s="674"/>
    </row>
    <row r="71" spans="1:31" s="1" customFormat="1" ht="12.75" customHeight="1" x14ac:dyDescent="0.2">
      <c r="B71" s="385"/>
      <c r="C71" s="385"/>
      <c r="D71" s="385"/>
      <c r="E71" s="385"/>
      <c r="F71" s="385"/>
      <c r="G71" s="385"/>
      <c r="H71" s="385"/>
      <c r="I71" s="385"/>
      <c r="J71" s="385"/>
      <c r="K71" s="385"/>
      <c r="L71" s="385"/>
      <c r="M71" s="385"/>
      <c r="N71" s="385"/>
      <c r="O71" s="385"/>
      <c r="P71" s="385"/>
      <c r="Q71" s="385"/>
      <c r="R71" s="385"/>
      <c r="S71" s="385"/>
      <c r="T71" s="385"/>
      <c r="U71" s="385"/>
      <c r="V71" s="385"/>
      <c r="W71" s="385"/>
      <c r="X71" s="672"/>
      <c r="Y71" s="672"/>
      <c r="Z71" s="671"/>
      <c r="AA71" s="671"/>
      <c r="AB71" s="674"/>
      <c r="AC71" s="674"/>
      <c r="AD71" s="674"/>
      <c r="AE71" s="674"/>
    </row>
    <row r="72" spans="1:31" s="1" customFormat="1" ht="12.75" customHeight="1" x14ac:dyDescent="0.2">
      <c r="B72" s="385" t="s">
        <v>1540</v>
      </c>
      <c r="C72" s="385"/>
      <c r="D72" s="385"/>
      <c r="E72" s="385"/>
      <c r="F72" s="385"/>
      <c r="G72" s="385"/>
      <c r="H72" s="385"/>
      <c r="I72" s="385"/>
      <c r="J72" s="385"/>
      <c r="K72" s="385"/>
      <c r="L72" s="385"/>
      <c r="M72" s="385"/>
      <c r="N72" s="385"/>
      <c r="O72" s="385"/>
      <c r="P72" s="385"/>
      <c r="Q72" s="385"/>
      <c r="R72" s="385"/>
      <c r="S72" s="385"/>
      <c r="T72" s="385"/>
      <c r="U72" s="385"/>
      <c r="V72" s="385"/>
      <c r="W72" s="385"/>
      <c r="X72" s="672" t="b">
        <v>0</v>
      </c>
      <c r="Y72" s="672"/>
      <c r="Z72" s="113">
        <f t="shared" ref="Z72" si="1">IF(X72,1,0)</f>
        <v>0</v>
      </c>
      <c r="AA72" s="113"/>
      <c r="AB72" s="674" t="s">
        <v>1541</v>
      </c>
      <c r="AC72" s="674"/>
      <c r="AD72" s="674"/>
      <c r="AE72" s="674"/>
    </row>
    <row r="73" spans="1:31" s="1" customFormat="1" ht="12.75" customHeight="1" x14ac:dyDescent="0.2">
      <c r="B73" s="385"/>
      <c r="C73" s="385"/>
      <c r="D73" s="385"/>
      <c r="E73" s="385"/>
      <c r="F73" s="385"/>
      <c r="G73" s="385"/>
      <c r="H73" s="385"/>
      <c r="I73" s="385"/>
      <c r="J73" s="385"/>
      <c r="K73" s="385"/>
      <c r="L73" s="385"/>
      <c r="M73" s="385"/>
      <c r="N73" s="385"/>
      <c r="O73" s="385"/>
      <c r="P73" s="385"/>
      <c r="Q73" s="385"/>
      <c r="R73" s="385"/>
      <c r="S73" s="385"/>
      <c r="T73" s="385"/>
      <c r="U73" s="385"/>
      <c r="V73" s="385"/>
      <c r="W73" s="385"/>
      <c r="X73" s="672"/>
      <c r="Y73" s="672"/>
      <c r="Z73" s="671"/>
      <c r="AA73" s="671"/>
      <c r="AB73" s="674"/>
      <c r="AC73" s="674"/>
      <c r="AD73" s="674"/>
      <c r="AE73" s="674"/>
    </row>
    <row r="74" spans="1:31" s="1" customFormat="1" ht="12.75" customHeight="1" x14ac:dyDescent="0.2">
      <c r="B74" s="385" t="s">
        <v>1542</v>
      </c>
      <c r="C74" s="385"/>
      <c r="D74" s="385"/>
      <c r="E74" s="385"/>
      <c r="F74" s="385"/>
      <c r="G74" s="385"/>
      <c r="H74" s="385"/>
      <c r="I74" s="385"/>
      <c r="J74" s="385"/>
      <c r="K74" s="385"/>
      <c r="L74" s="385"/>
      <c r="M74" s="385"/>
      <c r="N74" s="385"/>
      <c r="O74" s="385"/>
      <c r="P74" s="385"/>
      <c r="Q74" s="385"/>
      <c r="R74" s="385"/>
      <c r="S74" s="385"/>
      <c r="T74" s="385"/>
      <c r="U74" s="385"/>
      <c r="V74" s="385"/>
      <c r="W74" s="385"/>
      <c r="X74" s="672" t="b">
        <v>0</v>
      </c>
      <c r="Y74" s="672"/>
      <c r="Z74" s="113">
        <f t="shared" ref="Z74" si="2">IF(X74,1,0)</f>
        <v>0</v>
      </c>
      <c r="AA74" s="113"/>
      <c r="AB74" s="674" t="s">
        <v>1543</v>
      </c>
      <c r="AC74" s="674"/>
      <c r="AD74" s="674"/>
      <c r="AE74" s="674"/>
    </row>
    <row r="75" spans="1:31" s="1" customFormat="1" ht="12.75" customHeight="1" x14ac:dyDescent="0.2">
      <c r="B75" s="385"/>
      <c r="C75" s="385"/>
      <c r="D75" s="385"/>
      <c r="E75" s="385"/>
      <c r="F75" s="385"/>
      <c r="G75" s="385"/>
      <c r="H75" s="385"/>
      <c r="I75" s="385"/>
      <c r="J75" s="385"/>
      <c r="K75" s="385"/>
      <c r="L75" s="385"/>
      <c r="M75" s="385"/>
      <c r="N75" s="385"/>
      <c r="O75" s="385"/>
      <c r="P75" s="385"/>
      <c r="Q75" s="385"/>
      <c r="R75" s="385"/>
      <c r="S75" s="385"/>
      <c r="T75" s="385"/>
      <c r="U75" s="385"/>
      <c r="V75" s="385"/>
      <c r="W75" s="385"/>
      <c r="X75" s="672"/>
      <c r="Y75" s="672"/>
      <c r="Z75" s="671"/>
      <c r="AA75" s="671"/>
      <c r="AB75" s="674"/>
      <c r="AC75" s="674"/>
      <c r="AD75" s="674"/>
      <c r="AE75" s="674"/>
    </row>
    <row r="76" spans="1:31" s="1" customFormat="1" ht="12.75" customHeight="1" x14ac:dyDescent="0.2">
      <c r="B76" s="385" t="s">
        <v>1544</v>
      </c>
      <c r="C76" s="385"/>
      <c r="D76" s="385"/>
      <c r="E76" s="385"/>
      <c r="F76" s="385"/>
      <c r="G76" s="385"/>
      <c r="H76" s="385"/>
      <c r="I76" s="385"/>
      <c r="J76" s="385"/>
      <c r="K76" s="385"/>
      <c r="L76" s="385"/>
      <c r="M76" s="385"/>
      <c r="N76" s="385"/>
      <c r="O76" s="385"/>
      <c r="P76" s="385"/>
      <c r="Q76" s="385"/>
      <c r="R76" s="385"/>
      <c r="S76" s="385"/>
      <c r="T76" s="385"/>
      <c r="U76" s="385"/>
      <c r="V76" s="385"/>
      <c r="W76" s="385"/>
      <c r="X76" s="672" t="b">
        <v>0</v>
      </c>
      <c r="Y76" s="672"/>
      <c r="Z76" s="113">
        <f t="shared" ref="Z76" si="3">IF(X76,1,0)</f>
        <v>0</v>
      </c>
      <c r="AA76" s="113"/>
      <c r="AB76" s="674" t="s">
        <v>1545</v>
      </c>
      <c r="AC76" s="674"/>
      <c r="AD76" s="674"/>
      <c r="AE76" s="674"/>
    </row>
    <row r="77" spans="1:31" s="1" customFormat="1" ht="12.75" customHeight="1" x14ac:dyDescent="0.2">
      <c r="B77" s="385"/>
      <c r="C77" s="385"/>
      <c r="D77" s="385"/>
      <c r="E77" s="385"/>
      <c r="F77" s="385"/>
      <c r="G77" s="385"/>
      <c r="H77" s="385"/>
      <c r="I77" s="385"/>
      <c r="J77" s="385"/>
      <c r="K77" s="385"/>
      <c r="L77" s="385"/>
      <c r="M77" s="385"/>
      <c r="N77" s="385"/>
      <c r="O77" s="385"/>
      <c r="P77" s="385"/>
      <c r="Q77" s="385"/>
      <c r="R77" s="385"/>
      <c r="S77" s="385"/>
      <c r="T77" s="385"/>
      <c r="U77" s="385"/>
      <c r="V77" s="385"/>
      <c r="W77" s="385"/>
      <c r="X77" s="672"/>
      <c r="Y77" s="672"/>
      <c r="Z77" s="671"/>
      <c r="AA77" s="671"/>
      <c r="AB77" s="674"/>
      <c r="AC77" s="674"/>
      <c r="AD77" s="674"/>
      <c r="AE77" s="674"/>
    </row>
    <row r="78" spans="1:31" s="1" customFormat="1" ht="12.75" customHeight="1" x14ac:dyDescent="0.2">
      <c r="B78" s="385" t="s">
        <v>1546</v>
      </c>
      <c r="C78" s="385"/>
      <c r="D78" s="385"/>
      <c r="E78" s="385"/>
      <c r="F78" s="385"/>
      <c r="G78" s="385"/>
      <c r="H78" s="385"/>
      <c r="I78" s="385"/>
      <c r="J78" s="385"/>
      <c r="K78" s="385"/>
      <c r="L78" s="385"/>
      <c r="M78" s="385"/>
      <c r="N78" s="385"/>
      <c r="O78" s="385"/>
      <c r="P78" s="385"/>
      <c r="Q78" s="385"/>
      <c r="R78" s="385"/>
      <c r="S78" s="385"/>
      <c r="T78" s="385"/>
      <c r="U78" s="385"/>
      <c r="V78" s="385"/>
      <c r="W78" s="385"/>
      <c r="X78" s="672" t="b">
        <v>0</v>
      </c>
      <c r="Y78" s="672"/>
      <c r="Z78" s="113">
        <f t="shared" ref="Z78" si="4">IF(X78,1,0)</f>
        <v>0</v>
      </c>
      <c r="AA78" s="113"/>
      <c r="AB78" s="674" t="s">
        <v>1547</v>
      </c>
      <c r="AC78" s="674"/>
      <c r="AD78" s="674"/>
      <c r="AE78" s="674"/>
    </row>
    <row r="79" spans="1:31" s="1" customFormat="1" ht="12.75" customHeight="1" x14ac:dyDescent="0.2">
      <c r="B79" s="385"/>
      <c r="C79" s="385"/>
      <c r="D79" s="385"/>
      <c r="E79" s="385"/>
      <c r="F79" s="385"/>
      <c r="G79" s="385"/>
      <c r="H79" s="385"/>
      <c r="I79" s="385"/>
      <c r="J79" s="385"/>
      <c r="K79" s="385"/>
      <c r="L79" s="385"/>
      <c r="M79" s="385"/>
      <c r="N79" s="385"/>
      <c r="O79" s="385"/>
      <c r="P79" s="385"/>
      <c r="Q79" s="385"/>
      <c r="R79" s="385"/>
      <c r="S79" s="385"/>
      <c r="T79" s="385"/>
      <c r="U79" s="385"/>
      <c r="V79" s="385"/>
      <c r="W79" s="385"/>
      <c r="X79" s="672"/>
      <c r="Y79" s="672"/>
      <c r="Z79" s="671"/>
      <c r="AA79" s="671"/>
      <c r="AB79" s="674"/>
      <c r="AC79" s="674"/>
      <c r="AD79" s="674"/>
      <c r="AE79" s="674"/>
    </row>
    <row r="80" spans="1:31" s="1" customFormat="1" ht="12.75" customHeight="1" x14ac:dyDescent="0.2">
      <c r="A80" s="117"/>
      <c r="B80" s="385" t="s">
        <v>1548</v>
      </c>
      <c r="C80" s="385"/>
      <c r="D80" s="385"/>
      <c r="E80" s="385"/>
      <c r="F80" s="385"/>
      <c r="G80" s="385"/>
      <c r="H80" s="385"/>
      <c r="I80" s="385"/>
      <c r="J80" s="385"/>
      <c r="K80" s="385"/>
      <c r="L80" s="385"/>
      <c r="M80" s="385"/>
      <c r="N80" s="385"/>
      <c r="O80" s="385"/>
      <c r="P80" s="385"/>
      <c r="Q80" s="385"/>
      <c r="R80" s="385"/>
      <c r="S80" s="385"/>
      <c r="T80" s="385"/>
      <c r="U80" s="385"/>
      <c r="V80" s="385"/>
      <c r="W80" s="385"/>
      <c r="X80" s="672" t="b">
        <v>0</v>
      </c>
      <c r="Y80" s="672"/>
      <c r="Z80" s="113">
        <f t="shared" ref="Z80" si="5">IF(X80,1,0)</f>
        <v>0</v>
      </c>
      <c r="AA80" s="113"/>
      <c r="AB80" s="674" t="s">
        <v>1549</v>
      </c>
      <c r="AC80" s="674"/>
      <c r="AD80" s="674"/>
      <c r="AE80" s="674"/>
    </row>
    <row r="81" spans="1:31" s="1" customFormat="1" ht="12.75" customHeight="1" x14ac:dyDescent="0.2">
      <c r="A81" s="117"/>
      <c r="B81" s="385"/>
      <c r="C81" s="385"/>
      <c r="D81" s="385"/>
      <c r="E81" s="385"/>
      <c r="F81" s="385"/>
      <c r="G81" s="385"/>
      <c r="H81" s="385"/>
      <c r="I81" s="385"/>
      <c r="J81" s="385"/>
      <c r="K81" s="385"/>
      <c r="L81" s="385"/>
      <c r="M81" s="385"/>
      <c r="N81" s="385"/>
      <c r="O81" s="385"/>
      <c r="P81" s="385"/>
      <c r="Q81" s="385"/>
      <c r="R81" s="385"/>
      <c r="S81" s="385"/>
      <c r="T81" s="385"/>
      <c r="U81" s="385"/>
      <c r="V81" s="385"/>
      <c r="W81" s="385"/>
      <c r="X81" s="672"/>
      <c r="Y81" s="672"/>
      <c r="Z81" s="671"/>
      <c r="AA81" s="671"/>
      <c r="AB81" s="674"/>
      <c r="AC81" s="674"/>
      <c r="AD81" s="674"/>
      <c r="AE81" s="674"/>
    </row>
    <row r="82" spans="1:31" s="1" customFormat="1" ht="12.75" customHeight="1" x14ac:dyDescent="0.2">
      <c r="B82" s="385" t="s">
        <v>1550</v>
      </c>
      <c r="C82" s="385"/>
      <c r="D82" s="385"/>
      <c r="E82" s="385"/>
      <c r="F82" s="385"/>
      <c r="G82" s="385"/>
      <c r="H82" s="385"/>
      <c r="I82" s="385"/>
      <c r="J82" s="385"/>
      <c r="K82" s="385"/>
      <c r="L82" s="385"/>
      <c r="M82" s="385"/>
      <c r="N82" s="385"/>
      <c r="O82" s="385"/>
      <c r="P82" s="385"/>
      <c r="Q82" s="385"/>
      <c r="R82" s="385"/>
      <c r="S82" s="385"/>
      <c r="T82" s="385"/>
      <c r="U82" s="385"/>
      <c r="V82" s="385"/>
      <c r="W82" s="385"/>
      <c r="X82" s="672" t="b">
        <v>0</v>
      </c>
      <c r="Y82" s="672"/>
      <c r="Z82" s="113">
        <f t="shared" ref="Z82" si="6">IF(X82,1,0)</f>
        <v>0</v>
      </c>
      <c r="AA82" s="113"/>
      <c r="AB82" s="674" t="s">
        <v>1551</v>
      </c>
      <c r="AC82" s="674"/>
      <c r="AD82" s="674"/>
      <c r="AE82" s="674"/>
    </row>
    <row r="83" spans="1:31" s="1" customFormat="1" ht="12.75" customHeight="1" x14ac:dyDescent="0.2">
      <c r="B83" s="385"/>
      <c r="C83" s="385"/>
      <c r="D83" s="385"/>
      <c r="E83" s="385"/>
      <c r="F83" s="385"/>
      <c r="G83" s="385"/>
      <c r="H83" s="385"/>
      <c r="I83" s="385"/>
      <c r="J83" s="385"/>
      <c r="K83" s="385"/>
      <c r="L83" s="385"/>
      <c r="M83" s="385"/>
      <c r="N83" s="385"/>
      <c r="O83" s="385"/>
      <c r="P83" s="385"/>
      <c r="Q83" s="385"/>
      <c r="R83" s="385"/>
      <c r="S83" s="385"/>
      <c r="T83" s="385"/>
      <c r="U83" s="385"/>
      <c r="V83" s="385"/>
      <c r="W83" s="385"/>
      <c r="X83" s="672"/>
      <c r="Y83" s="672"/>
      <c r="Z83" s="673" t="s">
        <v>1537</v>
      </c>
      <c r="AA83" s="673"/>
      <c r="AB83" s="674"/>
      <c r="AC83" s="674"/>
      <c r="AD83" s="674"/>
      <c r="AE83" s="674"/>
    </row>
    <row r="84" spans="1:31" s="1" customFormat="1" ht="12.75" customHeight="1" x14ac:dyDescent="0.2">
      <c r="A84" s="117"/>
      <c r="B84" s="385" t="s">
        <v>1552</v>
      </c>
      <c r="C84" s="385"/>
      <c r="D84" s="385"/>
      <c r="E84" s="385"/>
      <c r="F84" s="385"/>
      <c r="G84" s="385"/>
      <c r="H84" s="385"/>
      <c r="I84" s="385"/>
      <c r="J84" s="385"/>
      <c r="K84" s="385"/>
      <c r="L84" s="385"/>
      <c r="M84" s="385"/>
      <c r="N84" s="385"/>
      <c r="O84" s="385"/>
      <c r="P84" s="385"/>
      <c r="Q84" s="385"/>
      <c r="R84" s="385"/>
      <c r="S84" s="385"/>
      <c r="T84" s="385"/>
      <c r="U84" s="385"/>
      <c r="V84" s="385"/>
      <c r="W84" s="385"/>
      <c r="X84" s="672" t="b">
        <v>0</v>
      </c>
      <c r="Y84" s="672"/>
      <c r="Z84" s="113">
        <f t="shared" ref="Z84" si="7">IF(X84,1,0)</f>
        <v>0</v>
      </c>
      <c r="AA84" s="113"/>
      <c r="AB84" s="674" t="s">
        <v>1553</v>
      </c>
      <c r="AC84" s="674"/>
      <c r="AD84" s="674"/>
      <c r="AE84" s="674"/>
    </row>
    <row r="85" spans="1:31" s="1" customFormat="1" ht="12.75" customHeight="1" x14ac:dyDescent="0.2">
      <c r="A85" s="117"/>
      <c r="B85" s="385"/>
      <c r="C85" s="385"/>
      <c r="D85" s="385"/>
      <c r="E85" s="385"/>
      <c r="F85" s="385"/>
      <c r="G85" s="385"/>
      <c r="H85" s="385"/>
      <c r="I85" s="385"/>
      <c r="J85" s="385"/>
      <c r="K85" s="385"/>
      <c r="L85" s="385"/>
      <c r="M85" s="385"/>
      <c r="N85" s="385"/>
      <c r="O85" s="385"/>
      <c r="P85" s="385"/>
      <c r="Q85" s="385"/>
      <c r="R85" s="385"/>
      <c r="S85" s="385"/>
      <c r="T85" s="385"/>
      <c r="U85" s="385"/>
      <c r="V85" s="385"/>
      <c r="W85" s="385"/>
      <c r="X85" s="672"/>
      <c r="Y85" s="672"/>
      <c r="Z85" s="671"/>
      <c r="AA85" s="671"/>
      <c r="AB85" s="674"/>
      <c r="AC85" s="674"/>
      <c r="AD85" s="674"/>
      <c r="AE85" s="674"/>
    </row>
    <row r="86" spans="1:31" s="1" customFormat="1" ht="12.75" customHeight="1" x14ac:dyDescent="0.2">
      <c r="A86" s="117"/>
      <c r="B86" s="385" t="s">
        <v>1554</v>
      </c>
      <c r="C86" s="385"/>
      <c r="D86" s="385"/>
      <c r="E86" s="385"/>
      <c r="F86" s="385"/>
      <c r="G86" s="385"/>
      <c r="H86" s="385"/>
      <c r="I86" s="385"/>
      <c r="J86" s="385"/>
      <c r="K86" s="385"/>
      <c r="L86" s="385"/>
      <c r="M86" s="385"/>
      <c r="N86" s="385"/>
      <c r="O86" s="385"/>
      <c r="P86" s="385"/>
      <c r="Q86" s="385"/>
      <c r="R86" s="385"/>
      <c r="S86" s="385"/>
      <c r="T86" s="385"/>
      <c r="U86" s="385"/>
      <c r="V86" s="385"/>
      <c r="W86" s="385"/>
      <c r="X86" s="672" t="b">
        <f>IF(OR(X68,X72,X74,X76,X78,X82,X88)=TRUE,TRUE,FALSE)</f>
        <v>0</v>
      </c>
      <c r="Y86" s="672"/>
      <c r="Z86" s="113">
        <f t="shared" ref="Z86" si="8">IF(X86,1,0)</f>
        <v>0</v>
      </c>
      <c r="AA86" s="113"/>
      <c r="AB86" s="674" t="s">
        <v>1555</v>
      </c>
      <c r="AC86" s="674"/>
      <c r="AD86" s="674"/>
      <c r="AE86" s="674"/>
    </row>
    <row r="87" spans="1:31" s="1" customFormat="1" ht="12.75" customHeight="1" x14ac:dyDescent="0.2">
      <c r="A87" s="117"/>
      <c r="B87" s="385"/>
      <c r="C87" s="385"/>
      <c r="D87" s="385"/>
      <c r="E87" s="385"/>
      <c r="F87" s="385"/>
      <c r="G87" s="385"/>
      <c r="H87" s="385"/>
      <c r="I87" s="385"/>
      <c r="J87" s="385"/>
      <c r="K87" s="385"/>
      <c r="L87" s="385"/>
      <c r="M87" s="385"/>
      <c r="N87" s="385"/>
      <c r="O87" s="385"/>
      <c r="P87" s="385"/>
      <c r="Q87" s="385"/>
      <c r="R87" s="385"/>
      <c r="S87" s="385"/>
      <c r="T87" s="385"/>
      <c r="U87" s="385"/>
      <c r="V87" s="385"/>
      <c r="W87" s="385"/>
      <c r="X87" s="672"/>
      <c r="Y87" s="672"/>
      <c r="Z87" s="671"/>
      <c r="AA87" s="671"/>
      <c r="AB87" s="674"/>
      <c r="AC87" s="674"/>
      <c r="AD87" s="674"/>
      <c r="AE87" s="674"/>
    </row>
    <row r="88" spans="1:31" s="1" customFormat="1" ht="12.75" customHeight="1" x14ac:dyDescent="0.2">
      <c r="B88" s="385" t="s">
        <v>1556</v>
      </c>
      <c r="C88" s="385"/>
      <c r="D88" s="385"/>
      <c r="E88" s="385"/>
      <c r="F88" s="385"/>
      <c r="G88" s="385"/>
      <c r="H88" s="385"/>
      <c r="I88" s="385"/>
      <c r="J88" s="385"/>
      <c r="K88" s="385"/>
      <c r="L88" s="385"/>
      <c r="M88" s="385"/>
      <c r="N88" s="385"/>
      <c r="O88" s="385"/>
      <c r="P88" s="385"/>
      <c r="Q88" s="385"/>
      <c r="R88" s="385"/>
      <c r="S88" s="385"/>
      <c r="T88" s="385"/>
      <c r="U88" s="385"/>
      <c r="V88" s="385"/>
      <c r="W88" s="385"/>
      <c r="X88" s="672" t="b">
        <v>0</v>
      </c>
      <c r="Y88" s="672"/>
      <c r="Z88" s="113">
        <f t="shared" ref="Z88" si="9">IF(X88,1,0)</f>
        <v>0</v>
      </c>
      <c r="AA88" s="113"/>
      <c r="AB88" s="674" t="s">
        <v>1557</v>
      </c>
      <c r="AC88" s="674"/>
      <c r="AD88" s="674"/>
      <c r="AE88" s="674"/>
    </row>
    <row r="89" spans="1:31" s="1" customFormat="1" ht="12.75" customHeight="1" x14ac:dyDescent="0.2">
      <c r="B89" s="385"/>
      <c r="C89" s="385"/>
      <c r="D89" s="385"/>
      <c r="E89" s="385"/>
      <c r="F89" s="385"/>
      <c r="G89" s="385"/>
      <c r="H89" s="385"/>
      <c r="I89" s="385"/>
      <c r="J89" s="385"/>
      <c r="K89" s="385"/>
      <c r="L89" s="385"/>
      <c r="M89" s="385"/>
      <c r="N89" s="385"/>
      <c r="O89" s="385"/>
      <c r="P89" s="385"/>
      <c r="Q89" s="385"/>
      <c r="R89" s="385"/>
      <c r="S89" s="385"/>
      <c r="T89" s="385"/>
      <c r="U89" s="385"/>
      <c r="V89" s="385"/>
      <c r="W89" s="385"/>
      <c r="X89" s="672"/>
      <c r="Y89" s="672"/>
      <c r="Z89" s="671"/>
      <c r="AA89" s="671"/>
      <c r="AB89" s="674"/>
      <c r="AC89" s="674"/>
      <c r="AD89" s="674"/>
      <c r="AE89" s="674"/>
    </row>
    <row r="90" spans="1:31" s="1" customFormat="1" ht="12.75" customHeight="1" x14ac:dyDescent="0.2">
      <c r="B90" s="385" t="s">
        <v>1558</v>
      </c>
      <c r="C90" s="385"/>
      <c r="D90" s="385"/>
      <c r="E90" s="385"/>
      <c r="F90" s="385"/>
      <c r="G90" s="385"/>
      <c r="H90" s="385"/>
      <c r="I90" s="385"/>
      <c r="J90" s="385"/>
      <c r="K90" s="385"/>
      <c r="L90" s="385"/>
      <c r="M90" s="385"/>
      <c r="N90" s="385"/>
      <c r="O90" s="385"/>
      <c r="P90" s="385"/>
      <c r="Q90" s="385"/>
      <c r="R90" s="385"/>
      <c r="S90" s="385"/>
      <c r="T90" s="385"/>
      <c r="U90" s="385"/>
      <c r="V90" s="385"/>
      <c r="W90" s="385"/>
      <c r="X90" s="672" t="b">
        <v>0</v>
      </c>
      <c r="Y90" s="672"/>
      <c r="Z90" s="113">
        <f t="shared" ref="Z90" si="10">IF(X90,1,0)</f>
        <v>0</v>
      </c>
      <c r="AA90" s="113"/>
      <c r="AB90" s="670"/>
      <c r="AC90" s="670"/>
      <c r="AD90" s="670"/>
      <c r="AE90" s="670"/>
    </row>
    <row r="91" spans="1:31" s="1" customFormat="1" ht="12.75" customHeight="1" x14ac:dyDescent="0.2">
      <c r="B91" s="385"/>
      <c r="C91" s="385"/>
      <c r="D91" s="385"/>
      <c r="E91" s="385"/>
      <c r="F91" s="385"/>
      <c r="G91" s="385"/>
      <c r="H91" s="385"/>
      <c r="I91" s="385"/>
      <c r="J91" s="385"/>
      <c r="K91" s="385"/>
      <c r="L91" s="385"/>
      <c r="M91" s="385"/>
      <c r="N91" s="385"/>
      <c r="O91" s="385"/>
      <c r="P91" s="385"/>
      <c r="Q91" s="385"/>
      <c r="R91" s="385"/>
      <c r="S91" s="385"/>
      <c r="T91" s="385"/>
      <c r="U91" s="385"/>
      <c r="V91" s="385"/>
      <c r="W91" s="385"/>
      <c r="X91" s="672"/>
      <c r="Y91" s="672"/>
      <c r="Z91" s="671"/>
      <c r="AA91" s="671"/>
      <c r="AB91" s="670"/>
      <c r="AC91" s="670"/>
      <c r="AD91" s="670"/>
      <c r="AE91" s="670"/>
    </row>
    <row r="92" spans="1:31" s="1" customFormat="1" ht="12.75" customHeight="1" x14ac:dyDescent="0.2">
      <c r="B92" s="60"/>
      <c r="C92" s="60"/>
      <c r="D92" s="60"/>
      <c r="E92" s="60"/>
      <c r="F92" s="60"/>
      <c r="G92" s="60"/>
      <c r="H92" s="60"/>
      <c r="I92" s="60"/>
      <c r="J92" s="60"/>
      <c r="K92" s="60"/>
      <c r="L92" s="60"/>
      <c r="M92" s="60"/>
      <c r="N92" s="60"/>
      <c r="O92" s="60"/>
      <c r="P92" s="60"/>
      <c r="Q92" s="60"/>
      <c r="R92" s="60"/>
      <c r="S92" s="60"/>
      <c r="T92" s="60"/>
      <c r="U92" s="60"/>
      <c r="V92" s="60"/>
      <c r="W92" s="60"/>
      <c r="X92" s="88"/>
      <c r="Y92" s="88"/>
      <c r="Z92" s="114"/>
      <c r="AA92" s="114"/>
      <c r="AB92" s="88"/>
      <c r="AC92" s="88"/>
    </row>
    <row r="93" spans="1:31" s="1" customFormat="1" ht="12.75" customHeight="1" x14ac:dyDescent="0.2">
      <c r="B93" s="60"/>
      <c r="C93" s="60"/>
      <c r="D93" s="60"/>
      <c r="E93" s="60"/>
      <c r="F93" s="60"/>
      <c r="G93" s="60"/>
      <c r="H93" s="60"/>
      <c r="I93" s="60"/>
      <c r="J93" s="60"/>
      <c r="K93" s="60"/>
      <c r="L93" s="60"/>
      <c r="M93" s="60"/>
      <c r="N93" s="60"/>
      <c r="O93" s="60"/>
      <c r="P93" s="60"/>
      <c r="Q93" s="60"/>
      <c r="R93" s="60"/>
      <c r="S93" s="60"/>
      <c r="T93" s="60"/>
      <c r="U93" s="60"/>
      <c r="V93" s="60"/>
      <c r="W93" s="60"/>
      <c r="X93" s="88"/>
      <c r="Y93" s="88"/>
      <c r="Z93" s="114"/>
      <c r="AA93" s="114"/>
      <c r="AB93" s="88"/>
      <c r="AC93" s="70">
        <f>SUM(Z68:Z91)</f>
        <v>0</v>
      </c>
      <c r="AD93" s="1" t="str">
        <f>IF(AC93&lt;=2,"A",IF(AND(AC93&gt;2,AC93&lt;=5),"B",IF(AND(AC93&gt;5,AC93&lt;=10),"C","D")))</f>
        <v>A</v>
      </c>
    </row>
    <row r="94" spans="1:31" s="1" customFormat="1" ht="12.75" customHeight="1" x14ac:dyDescent="0.2">
      <c r="B94" s="60"/>
      <c r="C94" s="60"/>
      <c r="D94" s="60"/>
      <c r="E94" s="60"/>
      <c r="F94" s="60"/>
      <c r="G94" s="60"/>
      <c r="H94" s="60"/>
      <c r="I94" s="60"/>
      <c r="J94" s="60"/>
      <c r="K94" s="60"/>
      <c r="L94" s="60"/>
      <c r="M94" s="60"/>
      <c r="N94" s="60"/>
      <c r="O94" s="60"/>
      <c r="P94" s="60"/>
      <c r="Q94" s="60"/>
      <c r="R94" s="60"/>
      <c r="S94" s="60"/>
      <c r="T94" s="60"/>
      <c r="U94" s="60"/>
      <c r="V94" s="60"/>
      <c r="W94" s="60"/>
      <c r="X94" s="88"/>
      <c r="Y94" s="88"/>
      <c r="Z94" s="112"/>
      <c r="AA94" s="112"/>
      <c r="AB94" s="88"/>
      <c r="AC94" s="670" t="str">
        <f>CONCATENATE(IF(Y18="MICROEMPRESA","MICROEMPRESA","TODOS"),AD93)</f>
        <v>TODOSA</v>
      </c>
      <c r="AD94" s="670"/>
      <c r="AE94" s="670"/>
    </row>
    <row r="95" spans="1:31" s="1" customFormat="1" ht="12.75" customHeight="1" x14ac:dyDescent="0.2">
      <c r="B95" s="60"/>
      <c r="C95" s="60"/>
      <c r="D95" s="60"/>
      <c r="E95" s="60"/>
      <c r="F95" s="60"/>
      <c r="G95" s="60"/>
      <c r="H95" s="60"/>
      <c r="I95" s="60"/>
      <c r="J95" s="60"/>
      <c r="K95" s="60"/>
      <c r="L95" s="60"/>
      <c r="M95" s="60"/>
      <c r="N95" s="60"/>
      <c r="O95" s="60"/>
      <c r="P95" s="60"/>
      <c r="Q95" s="60"/>
      <c r="R95" s="60"/>
      <c r="S95" s="60"/>
      <c r="T95" s="60"/>
      <c r="U95" s="60"/>
      <c r="V95" s="60"/>
      <c r="W95" s="60"/>
      <c r="X95" s="88"/>
      <c r="Y95" s="88"/>
      <c r="Z95" s="112"/>
      <c r="AA95" s="112"/>
      <c r="AB95" s="88"/>
      <c r="AC95" s="88"/>
      <c r="AD95" s="70"/>
      <c r="AE95" s="70"/>
    </row>
    <row r="96" spans="1:31" s="1" customFormat="1" ht="12.75" customHeight="1" x14ac:dyDescent="0.2">
      <c r="B96" s="635" t="s">
        <v>1523</v>
      </c>
      <c r="C96" s="635"/>
      <c r="D96" s="635"/>
      <c r="E96" s="635"/>
      <c r="F96" s="635"/>
      <c r="G96" s="635"/>
      <c r="H96" s="635"/>
      <c r="I96" s="635"/>
      <c r="J96" s="635"/>
      <c r="K96" s="635"/>
      <c r="L96" s="635"/>
      <c r="M96" s="635"/>
      <c r="N96" s="635"/>
      <c r="O96" s="635"/>
      <c r="P96" s="635"/>
      <c r="Q96" s="635"/>
      <c r="R96" s="635"/>
      <c r="S96" s="635"/>
      <c r="T96" s="635"/>
      <c r="U96" s="635"/>
      <c r="V96" s="635"/>
      <c r="W96" s="635"/>
      <c r="X96" s="635"/>
      <c r="Y96" s="635"/>
      <c r="Z96" s="635"/>
      <c r="AA96" s="635"/>
      <c r="AB96" s="635"/>
      <c r="AC96" s="635"/>
      <c r="AD96" s="635"/>
      <c r="AE96" s="635"/>
    </row>
    <row r="97" spans="2:31" s="1" customFormat="1" ht="12.75" customHeight="1" x14ac:dyDescent="0.2">
      <c r="B97" s="635"/>
      <c r="C97" s="635"/>
      <c r="D97" s="635"/>
      <c r="E97" s="635"/>
      <c r="F97" s="635"/>
      <c r="G97" s="635"/>
      <c r="H97" s="635"/>
      <c r="I97" s="635"/>
      <c r="J97" s="635"/>
      <c r="K97" s="635"/>
      <c r="L97" s="635"/>
      <c r="M97" s="635"/>
      <c r="N97" s="635"/>
      <c r="O97" s="635"/>
      <c r="P97" s="635"/>
      <c r="Q97" s="635"/>
      <c r="R97" s="635"/>
      <c r="S97" s="635"/>
      <c r="T97" s="635"/>
      <c r="U97" s="635"/>
      <c r="V97" s="635"/>
      <c r="W97" s="635"/>
      <c r="X97" s="635"/>
      <c r="Y97" s="635"/>
      <c r="Z97" s="635"/>
      <c r="AA97" s="635"/>
      <c r="AB97" s="635"/>
      <c r="AC97" s="635"/>
      <c r="AD97" s="635"/>
      <c r="AE97" s="635"/>
    </row>
    <row r="98" spans="2:31" s="1" customFormat="1" ht="12.75" customHeight="1" x14ac:dyDescent="0.2">
      <c r="B98" s="67"/>
      <c r="C98" s="67"/>
      <c r="D98" s="67"/>
      <c r="E98" s="67"/>
      <c r="F98" s="67"/>
      <c r="G98" s="67"/>
      <c r="H98" s="67"/>
      <c r="I98" s="67"/>
      <c r="J98" s="67"/>
      <c r="K98" s="67"/>
      <c r="L98" s="67"/>
      <c r="M98" s="67"/>
      <c r="N98" s="67"/>
      <c r="O98" s="67"/>
      <c r="P98" s="67"/>
      <c r="Q98" s="67"/>
      <c r="R98" s="67"/>
      <c r="S98" s="67"/>
      <c r="T98" s="67"/>
      <c r="U98" s="67"/>
      <c r="V98" s="67"/>
      <c r="W98" s="67"/>
      <c r="X98" s="57"/>
      <c r="Y98" s="57"/>
      <c r="Z98" s="102"/>
      <c r="AA98" s="102"/>
      <c r="AB98" s="57"/>
      <c r="AC98" s="57"/>
      <c r="AD98" s="57"/>
      <c r="AE98" s="57"/>
    </row>
    <row r="99" spans="2:31" s="1" customFormat="1" ht="12.75" customHeight="1" x14ac:dyDescent="0.2">
      <c r="B99" s="584" t="s">
        <v>1524</v>
      </c>
      <c r="C99" s="584"/>
      <c r="D99" s="584"/>
      <c r="E99" s="584"/>
      <c r="F99" s="584"/>
      <c r="G99" s="676" t="str">
        <f>VLOOKUP(AC94,DATOS.TARIFAS,3,0)</f>
        <v>Modificaciones de Bebidas Alcohólicas / Desde uno (1) hasta dos (2) cambios</v>
      </c>
      <c r="H99" s="676"/>
      <c r="I99" s="676"/>
      <c r="J99" s="676"/>
      <c r="K99" s="676"/>
      <c r="L99" s="676"/>
      <c r="M99" s="676"/>
      <c r="N99" s="676"/>
      <c r="O99" s="676"/>
      <c r="P99" s="676"/>
      <c r="Q99" s="676"/>
      <c r="R99" s="676"/>
      <c r="S99" s="676"/>
      <c r="T99" s="676"/>
      <c r="U99" s="676"/>
      <c r="V99" s="676"/>
      <c r="W99" s="676"/>
      <c r="X99" s="676"/>
      <c r="Y99" s="676"/>
      <c r="Z99" s="676"/>
      <c r="AA99" s="676"/>
      <c r="AB99" s="676"/>
      <c r="AC99" s="57"/>
      <c r="AD99" s="57"/>
      <c r="AE99" s="57"/>
    </row>
    <row r="100" spans="2:31" s="1" customFormat="1" ht="12.75" customHeight="1" x14ac:dyDescent="0.2">
      <c r="B100" s="584"/>
      <c r="C100" s="584"/>
      <c r="D100" s="584"/>
      <c r="E100" s="584"/>
      <c r="F100" s="584"/>
      <c r="G100" s="676"/>
      <c r="H100" s="676"/>
      <c r="I100" s="676"/>
      <c r="J100" s="676"/>
      <c r="K100" s="676"/>
      <c r="L100" s="676"/>
      <c r="M100" s="676"/>
      <c r="N100" s="676"/>
      <c r="O100" s="676"/>
      <c r="P100" s="676"/>
      <c r="Q100" s="676"/>
      <c r="R100" s="676"/>
      <c r="S100" s="676"/>
      <c r="T100" s="676"/>
      <c r="U100" s="676"/>
      <c r="V100" s="676"/>
      <c r="W100" s="676"/>
      <c r="X100" s="676"/>
      <c r="Y100" s="676"/>
      <c r="Z100" s="676"/>
      <c r="AA100" s="676"/>
      <c r="AB100" s="676"/>
      <c r="AC100" s="57"/>
      <c r="AD100" s="57"/>
      <c r="AE100" s="57"/>
    </row>
    <row r="101" spans="2:31" s="1" customFormat="1" ht="12.75" customHeight="1" x14ac:dyDescent="0.2">
      <c r="B101" s="67"/>
      <c r="C101" s="67"/>
      <c r="D101" s="67"/>
      <c r="E101" s="67"/>
      <c r="F101" s="67"/>
      <c r="G101" s="67"/>
      <c r="H101" s="67"/>
      <c r="I101" s="67"/>
      <c r="J101" s="67"/>
      <c r="K101" s="67"/>
      <c r="L101" s="67"/>
      <c r="M101" s="67"/>
      <c r="N101" s="67"/>
      <c r="O101" s="67"/>
      <c r="P101" s="67"/>
      <c r="Q101" s="67"/>
      <c r="R101" s="67"/>
      <c r="S101" s="67"/>
      <c r="T101" s="67"/>
      <c r="U101" s="67"/>
      <c r="V101" s="67"/>
      <c r="W101" s="67"/>
      <c r="X101" s="57"/>
      <c r="Y101" s="57"/>
      <c r="Z101" s="102"/>
      <c r="AA101" s="102"/>
      <c r="AB101" s="57"/>
      <c r="AC101" s="57"/>
      <c r="AD101" s="57"/>
      <c r="AE101" s="57"/>
    </row>
    <row r="102" spans="2:31" s="1" customFormat="1" ht="18.75" customHeight="1" x14ac:dyDescent="0.2">
      <c r="B102" s="587" t="s">
        <v>1526</v>
      </c>
      <c r="C102" s="587"/>
      <c r="D102" s="587"/>
      <c r="E102" s="587"/>
      <c r="F102" s="587"/>
      <c r="G102" s="677" t="str">
        <f>VLOOKUP(AC94,DATOS.TARIFAS,4,0)</f>
        <v>Modificación de composiciones y/o adición de variedades; cambio de marca comercial; cambio de fabricante; cambio de importador; etiquetas con cambio o adición presentaciones comerciales y/o agotamiento de etiquetas de bebidas alcohólicas con o sin cambios en otros ítem del registro sanitario. Desde uno (1) hasta dos (2): etiquetas, presentaciones comerciales, variedades de vinos o diseño de etiquetas.
(Mas 3,60 UVB desde tres (3) hasta cinco (5) o (Mas 7,16 UVB Desde seis (6) hasta diez (10) o (Mas 10,68 UVB Desde once (11) en adelante). Para etiquetas, presentaciones comerciales, variedades de vinos o diseño de etiquetas).</v>
      </c>
      <c r="H102" s="677"/>
      <c r="I102" s="677"/>
      <c r="J102" s="677"/>
      <c r="K102" s="677"/>
      <c r="L102" s="677"/>
      <c r="M102" s="677"/>
      <c r="N102" s="677"/>
      <c r="O102" s="677"/>
      <c r="P102" s="677"/>
      <c r="Q102" s="677"/>
      <c r="R102" s="677"/>
      <c r="S102" s="677"/>
      <c r="T102" s="677"/>
      <c r="U102" s="677"/>
      <c r="V102" s="677"/>
      <c r="W102" s="677"/>
      <c r="X102" s="677"/>
      <c r="Y102" s="677"/>
      <c r="Z102" s="677"/>
      <c r="AA102" s="677"/>
      <c r="AB102" s="677"/>
      <c r="AC102" s="57"/>
      <c r="AD102" s="57"/>
      <c r="AE102" s="57"/>
    </row>
    <row r="103" spans="2:31" s="1" customFormat="1" ht="18.75" customHeight="1" x14ac:dyDescent="0.2">
      <c r="B103" s="587"/>
      <c r="C103" s="587"/>
      <c r="D103" s="587"/>
      <c r="E103" s="587"/>
      <c r="F103" s="587"/>
      <c r="G103" s="677"/>
      <c r="H103" s="677"/>
      <c r="I103" s="677"/>
      <c r="J103" s="677"/>
      <c r="K103" s="677"/>
      <c r="L103" s="677"/>
      <c r="M103" s="677"/>
      <c r="N103" s="677"/>
      <c r="O103" s="677"/>
      <c r="P103" s="677"/>
      <c r="Q103" s="677"/>
      <c r="R103" s="677"/>
      <c r="S103" s="677"/>
      <c r="T103" s="677"/>
      <c r="U103" s="677"/>
      <c r="V103" s="677"/>
      <c r="W103" s="677"/>
      <c r="X103" s="677"/>
      <c r="Y103" s="677"/>
      <c r="Z103" s="677"/>
      <c r="AA103" s="677"/>
      <c r="AB103" s="677"/>
      <c r="AC103" s="57"/>
      <c r="AD103" s="57"/>
      <c r="AE103" s="57"/>
    </row>
    <row r="104" spans="2:31" s="1" customFormat="1" ht="18.75" customHeight="1" x14ac:dyDescent="0.2">
      <c r="B104" s="587"/>
      <c r="C104" s="587"/>
      <c r="D104" s="587"/>
      <c r="E104" s="587"/>
      <c r="F104" s="587"/>
      <c r="G104" s="677"/>
      <c r="H104" s="677"/>
      <c r="I104" s="677"/>
      <c r="J104" s="677"/>
      <c r="K104" s="677"/>
      <c r="L104" s="677"/>
      <c r="M104" s="677"/>
      <c r="N104" s="677"/>
      <c r="O104" s="677"/>
      <c r="P104" s="677"/>
      <c r="Q104" s="677"/>
      <c r="R104" s="677"/>
      <c r="S104" s="677"/>
      <c r="T104" s="677"/>
      <c r="U104" s="677"/>
      <c r="V104" s="677"/>
      <c r="W104" s="677"/>
      <c r="X104" s="677"/>
      <c r="Y104" s="677"/>
      <c r="Z104" s="677"/>
      <c r="AA104" s="677"/>
      <c r="AB104" s="677"/>
      <c r="AC104" s="57"/>
      <c r="AD104" s="57"/>
      <c r="AE104" s="57"/>
    </row>
    <row r="105" spans="2:31" s="1" customFormat="1" ht="18.75" customHeight="1" x14ac:dyDescent="0.2">
      <c r="B105" s="587"/>
      <c r="C105" s="587"/>
      <c r="D105" s="587"/>
      <c r="E105" s="587"/>
      <c r="F105" s="587"/>
      <c r="G105" s="677"/>
      <c r="H105" s="677"/>
      <c r="I105" s="677"/>
      <c r="J105" s="677"/>
      <c r="K105" s="677"/>
      <c r="L105" s="677"/>
      <c r="M105" s="677"/>
      <c r="N105" s="677"/>
      <c r="O105" s="677"/>
      <c r="P105" s="677"/>
      <c r="Q105" s="677"/>
      <c r="R105" s="677"/>
      <c r="S105" s="677"/>
      <c r="T105" s="677"/>
      <c r="U105" s="677"/>
      <c r="V105" s="677"/>
      <c r="W105" s="677"/>
      <c r="X105" s="677"/>
      <c r="Y105" s="677"/>
      <c r="Z105" s="677"/>
      <c r="AA105" s="677"/>
      <c r="AB105" s="677"/>
      <c r="AC105" s="57"/>
      <c r="AD105" s="57"/>
      <c r="AE105" s="57"/>
    </row>
    <row r="106" spans="2:31" s="1" customFormat="1" ht="18.75" customHeight="1" x14ac:dyDescent="0.2">
      <c r="B106" s="587"/>
      <c r="C106" s="587"/>
      <c r="D106" s="587"/>
      <c r="E106" s="587"/>
      <c r="F106" s="587"/>
      <c r="G106" s="677"/>
      <c r="H106" s="677"/>
      <c r="I106" s="677"/>
      <c r="J106" s="677"/>
      <c r="K106" s="677"/>
      <c r="L106" s="677"/>
      <c r="M106" s="677"/>
      <c r="N106" s="677"/>
      <c r="O106" s="677"/>
      <c r="P106" s="677"/>
      <c r="Q106" s="677"/>
      <c r="R106" s="677"/>
      <c r="S106" s="677"/>
      <c r="T106" s="677"/>
      <c r="U106" s="677"/>
      <c r="V106" s="677"/>
      <c r="W106" s="677"/>
      <c r="X106" s="677"/>
      <c r="Y106" s="677"/>
      <c r="Z106" s="677"/>
      <c r="AA106" s="677"/>
      <c r="AB106" s="677"/>
      <c r="AC106" s="57"/>
      <c r="AD106" s="57"/>
      <c r="AE106" s="57"/>
    </row>
    <row r="107" spans="2:31" s="1" customFormat="1" ht="18.75" customHeight="1" x14ac:dyDescent="0.2">
      <c r="B107" s="587"/>
      <c r="C107" s="587"/>
      <c r="D107" s="587"/>
      <c r="E107" s="587"/>
      <c r="F107" s="587"/>
      <c r="G107" s="677"/>
      <c r="H107" s="677"/>
      <c r="I107" s="677"/>
      <c r="J107" s="677"/>
      <c r="K107" s="677"/>
      <c r="L107" s="677"/>
      <c r="M107" s="677"/>
      <c r="N107" s="677"/>
      <c r="O107" s="677"/>
      <c r="P107" s="677"/>
      <c r="Q107" s="677"/>
      <c r="R107" s="677"/>
      <c r="S107" s="677"/>
      <c r="T107" s="677"/>
      <c r="U107" s="677"/>
      <c r="V107" s="677"/>
      <c r="W107" s="677"/>
      <c r="X107" s="677"/>
      <c r="Y107" s="677"/>
      <c r="Z107" s="677"/>
      <c r="AA107" s="677"/>
      <c r="AB107" s="677"/>
      <c r="AC107" s="57"/>
      <c r="AD107" s="57"/>
      <c r="AE107" s="57"/>
    </row>
    <row r="108" spans="2:31" s="1" customFormat="1" ht="12.75" customHeight="1" x14ac:dyDescent="0.2">
      <c r="B108" s="67"/>
      <c r="C108" s="67"/>
      <c r="D108" s="67"/>
      <c r="E108" s="67"/>
      <c r="F108" s="67"/>
      <c r="G108" s="67"/>
      <c r="H108" s="67"/>
      <c r="I108" s="67"/>
      <c r="J108" s="67"/>
      <c r="K108" s="67"/>
      <c r="L108" s="67"/>
      <c r="M108" s="67"/>
      <c r="N108" s="67"/>
      <c r="O108" s="67"/>
      <c r="P108" s="67"/>
      <c r="Q108" s="67"/>
      <c r="R108" s="67"/>
      <c r="S108" s="67"/>
      <c r="T108" s="67"/>
      <c r="U108" s="67"/>
      <c r="V108" s="67"/>
      <c r="W108" s="67"/>
      <c r="X108" s="57"/>
      <c r="Y108" s="57"/>
      <c r="Z108" s="102"/>
      <c r="AA108" s="102"/>
      <c r="AB108" s="57"/>
      <c r="AC108" s="57"/>
      <c r="AD108" s="57"/>
      <c r="AE108" s="57"/>
    </row>
    <row r="109" spans="2:31" s="1" customFormat="1" ht="12.75" customHeight="1" x14ac:dyDescent="0.2">
      <c r="B109" s="587" t="s">
        <v>1527</v>
      </c>
      <c r="C109" s="587"/>
      <c r="D109" s="587"/>
      <c r="E109" s="587"/>
      <c r="F109" s="587"/>
      <c r="G109" s="678" t="str">
        <f>VLOOKUP(AC94,DATOS.TARIFAS,5,0)</f>
        <v>4001-1</v>
      </c>
      <c r="H109" s="678"/>
      <c r="I109" s="678"/>
      <c r="J109" s="678"/>
      <c r="K109" s="678"/>
      <c r="L109" s="67"/>
      <c r="M109" s="587" t="s">
        <v>1528</v>
      </c>
      <c r="N109" s="587"/>
      <c r="O109" s="587"/>
      <c r="P109" s="678">
        <f>VLOOKUP(AC94,DATOS.TARIFAS,7,0)</f>
        <v>63.24</v>
      </c>
      <c r="Q109" s="678"/>
      <c r="R109" s="678"/>
      <c r="S109" s="678"/>
      <c r="U109" s="587" t="s">
        <v>1529</v>
      </c>
      <c r="V109" s="587"/>
      <c r="W109" s="587"/>
      <c r="X109" s="675">
        <f>VLOOKUP(AC94,DATOS.TARIFAS,8,0)</f>
        <v>765836</v>
      </c>
      <c r="Y109" s="675"/>
      <c r="Z109" s="675"/>
      <c r="AA109" s="675"/>
      <c r="AB109" s="675"/>
      <c r="AC109" s="57"/>
      <c r="AD109" s="57"/>
      <c r="AE109" s="57"/>
    </row>
    <row r="110" spans="2:31" s="1" customFormat="1" ht="12.75" customHeight="1" x14ac:dyDescent="0.2">
      <c r="B110" s="587"/>
      <c r="C110" s="587"/>
      <c r="D110" s="587"/>
      <c r="E110" s="587"/>
      <c r="F110" s="587"/>
      <c r="G110" s="678"/>
      <c r="H110" s="678"/>
      <c r="I110" s="678"/>
      <c r="J110" s="678"/>
      <c r="K110" s="678"/>
      <c r="L110" s="67"/>
      <c r="M110" s="587"/>
      <c r="N110" s="587"/>
      <c r="O110" s="587"/>
      <c r="P110" s="678"/>
      <c r="Q110" s="678"/>
      <c r="R110" s="678"/>
      <c r="S110" s="678"/>
      <c r="U110" s="587"/>
      <c r="V110" s="587"/>
      <c r="W110" s="587"/>
      <c r="X110" s="675"/>
      <c r="Y110" s="675"/>
      <c r="Z110" s="675"/>
      <c r="AA110" s="675"/>
      <c r="AB110" s="675"/>
      <c r="AC110" s="57"/>
      <c r="AD110" s="57"/>
      <c r="AE110" s="57"/>
    </row>
    <row r="111" spans="2:31" s="1" customFormat="1" ht="12.75" customHeight="1" x14ac:dyDescent="0.2">
      <c r="B111" s="67"/>
      <c r="C111" s="67"/>
      <c r="D111" s="67"/>
      <c r="E111" s="67"/>
      <c r="F111" s="67"/>
      <c r="G111" s="67"/>
      <c r="H111" s="67"/>
      <c r="I111" s="67"/>
      <c r="J111" s="67"/>
      <c r="K111" s="67"/>
      <c r="L111" s="67"/>
      <c r="M111" s="67"/>
      <c r="N111" s="67"/>
      <c r="O111" s="67"/>
      <c r="P111" s="67"/>
      <c r="Q111" s="67"/>
      <c r="R111" s="67"/>
      <c r="S111" s="67"/>
      <c r="T111" s="67"/>
      <c r="U111" s="67"/>
      <c r="V111" s="67"/>
      <c r="W111" s="67"/>
      <c r="X111" s="57"/>
      <c r="Y111" s="57"/>
      <c r="Z111" s="102"/>
      <c r="AA111" s="102"/>
      <c r="AB111" s="57"/>
      <c r="AC111" s="57"/>
      <c r="AD111" s="57"/>
      <c r="AE111" s="57"/>
    </row>
    <row r="112" spans="2:31" s="1" customFormat="1" ht="12.75" customHeight="1" x14ac:dyDescent="0.2">
      <c r="B112" s="67"/>
      <c r="C112" s="67"/>
      <c r="D112" s="67"/>
      <c r="E112" s="67"/>
      <c r="F112" s="67"/>
      <c r="G112" s="67"/>
      <c r="H112" s="67"/>
      <c r="I112" s="67"/>
      <c r="J112" s="67"/>
      <c r="K112" s="67"/>
      <c r="L112" s="67"/>
      <c r="M112" s="67"/>
      <c r="N112" s="67"/>
      <c r="O112" s="67"/>
      <c r="P112" s="67"/>
      <c r="Q112" s="67"/>
      <c r="R112" s="67"/>
      <c r="S112" s="67"/>
      <c r="T112" s="67"/>
      <c r="U112" s="67"/>
      <c r="V112" s="67"/>
      <c r="W112" s="67"/>
      <c r="X112" s="57"/>
      <c r="Y112" s="57"/>
      <c r="Z112" s="102"/>
      <c r="AA112" s="102"/>
      <c r="AB112" s="57"/>
      <c r="AC112" s="57"/>
      <c r="AD112" s="57"/>
      <c r="AE112" s="57"/>
    </row>
    <row r="113" spans="2:31" s="1" customFormat="1" ht="12.75" customHeight="1" x14ac:dyDescent="0.2">
      <c r="B113" s="67"/>
      <c r="C113" s="67"/>
      <c r="D113" s="67"/>
      <c r="E113" s="67"/>
      <c r="F113" s="67"/>
      <c r="G113" s="67"/>
      <c r="H113" s="67"/>
      <c r="I113" s="67"/>
      <c r="J113" s="67"/>
      <c r="K113" s="67"/>
      <c r="L113" s="67"/>
      <c r="M113" s="67"/>
      <c r="N113" s="67"/>
      <c r="O113" s="67"/>
      <c r="P113" s="67"/>
      <c r="Q113" s="67"/>
      <c r="R113" s="67"/>
      <c r="S113" s="67"/>
      <c r="T113" s="67"/>
      <c r="U113" s="67"/>
      <c r="V113" s="67"/>
      <c r="W113" s="67"/>
      <c r="X113" s="57"/>
      <c r="Y113" s="57"/>
      <c r="Z113" s="102"/>
      <c r="AA113" s="102"/>
      <c r="AB113" s="57"/>
      <c r="AC113" s="57"/>
      <c r="AD113" s="57"/>
      <c r="AE113" s="57"/>
    </row>
    <row r="114" spans="2:31" s="1" customFormat="1" ht="12.75" customHeight="1" x14ac:dyDescent="0.2">
      <c r="B114" s="61"/>
      <c r="C114" s="60"/>
      <c r="D114" s="60"/>
      <c r="E114" s="60"/>
      <c r="F114" s="60"/>
      <c r="G114" s="60"/>
      <c r="H114" s="60"/>
      <c r="I114" s="60"/>
      <c r="J114" s="60"/>
      <c r="K114" s="60"/>
      <c r="L114" s="60"/>
      <c r="M114" s="60"/>
      <c r="N114" s="60"/>
      <c r="O114" s="60"/>
      <c r="P114" s="60"/>
      <c r="Q114" s="60"/>
      <c r="R114" s="60"/>
      <c r="S114" s="60"/>
      <c r="T114" s="60"/>
      <c r="U114" s="60"/>
      <c r="V114" s="60"/>
      <c r="W114" s="60"/>
      <c r="X114" s="60"/>
      <c r="Y114" s="60"/>
      <c r="Z114" s="103"/>
      <c r="AA114" s="103"/>
      <c r="AB114" s="60"/>
      <c r="AC114" s="60"/>
      <c r="AD114" s="60"/>
      <c r="AE114" s="60"/>
    </row>
    <row r="115" spans="2:31" s="1" customFormat="1" ht="12.75" customHeight="1" x14ac:dyDescent="0.2">
      <c r="B115" s="399">
        <f>INFO.BASICA!$B$152</f>
        <v>0</v>
      </c>
      <c r="C115" s="399"/>
      <c r="D115" s="399"/>
      <c r="E115" s="399"/>
      <c r="F115" s="399"/>
      <c r="G115" s="399"/>
      <c r="H115" s="399"/>
      <c r="I115" s="399"/>
      <c r="J115" s="399"/>
      <c r="K115" s="399"/>
      <c r="L115" s="399"/>
      <c r="M115" s="399"/>
      <c r="N115" s="399"/>
      <c r="O115" s="399"/>
      <c r="P115" s="399"/>
      <c r="Q115" s="60"/>
      <c r="R115" s="60"/>
      <c r="S115" s="60"/>
      <c r="T115" s="60"/>
      <c r="U115" s="60"/>
      <c r="V115" s="60"/>
      <c r="W115" s="60"/>
      <c r="X115" s="60"/>
      <c r="Y115" s="60"/>
      <c r="Z115" s="103"/>
      <c r="AA115" s="103"/>
      <c r="AB115" s="60"/>
      <c r="AC115" s="60"/>
      <c r="AD115" s="60"/>
      <c r="AE115" s="60"/>
    </row>
    <row r="116" spans="2:31" s="1" customFormat="1" ht="12.75" customHeight="1" x14ac:dyDescent="0.2">
      <c r="B116" s="399"/>
      <c r="C116" s="399"/>
      <c r="D116" s="399"/>
      <c r="E116" s="399"/>
      <c r="F116" s="399"/>
      <c r="G116" s="399"/>
      <c r="H116" s="399"/>
      <c r="I116" s="399"/>
      <c r="J116" s="399"/>
      <c r="K116" s="399"/>
      <c r="L116" s="399"/>
      <c r="M116" s="399"/>
      <c r="N116" s="399"/>
      <c r="O116" s="399"/>
      <c r="P116" s="399"/>
      <c r="Q116" s="60"/>
      <c r="R116" s="60"/>
      <c r="S116" s="60"/>
      <c r="T116" s="60"/>
      <c r="U116" s="60"/>
      <c r="V116" s="60"/>
      <c r="W116" s="60"/>
      <c r="X116" s="60"/>
      <c r="Y116" s="60"/>
      <c r="Z116" s="103"/>
      <c r="AA116" s="103"/>
      <c r="AB116" s="60"/>
      <c r="AC116" s="60"/>
      <c r="AD116" s="60"/>
      <c r="AE116" s="60"/>
    </row>
    <row r="117" spans="2:31" s="1" customFormat="1" ht="12.75" customHeight="1" x14ac:dyDescent="0.2">
      <c r="B117" s="399"/>
      <c r="C117" s="399"/>
      <c r="D117" s="399"/>
      <c r="E117" s="399"/>
      <c r="F117" s="399"/>
      <c r="G117" s="399"/>
      <c r="H117" s="399"/>
      <c r="I117" s="399"/>
      <c r="J117" s="399"/>
      <c r="K117" s="399"/>
      <c r="L117" s="399"/>
      <c r="M117" s="399"/>
      <c r="N117" s="399"/>
      <c r="O117" s="399"/>
      <c r="P117" s="399"/>
      <c r="Q117" s="60"/>
      <c r="R117" s="60"/>
      <c r="S117" s="60"/>
      <c r="T117" s="60"/>
      <c r="U117" s="60"/>
      <c r="V117" s="60"/>
      <c r="W117" s="60"/>
      <c r="X117" s="60"/>
      <c r="Y117" s="60"/>
      <c r="Z117" s="103"/>
      <c r="AA117" s="103"/>
      <c r="AB117" s="60"/>
      <c r="AC117" s="60"/>
      <c r="AD117" s="60"/>
      <c r="AE117" s="60"/>
    </row>
    <row r="118" spans="2:31" s="1" customFormat="1" ht="12.75" customHeight="1" x14ac:dyDescent="0.2">
      <c r="B118" s="399"/>
      <c r="C118" s="399"/>
      <c r="D118" s="399"/>
      <c r="E118" s="399"/>
      <c r="F118" s="399"/>
      <c r="G118" s="399"/>
      <c r="H118" s="399"/>
      <c r="I118" s="399"/>
      <c r="J118" s="399"/>
      <c r="K118" s="399"/>
      <c r="L118" s="399"/>
      <c r="M118" s="399"/>
      <c r="N118" s="399"/>
      <c r="O118" s="399"/>
      <c r="P118" s="399"/>
      <c r="Q118" s="60"/>
      <c r="R118" s="60"/>
      <c r="S118" s="60"/>
      <c r="T118" s="60"/>
      <c r="U118" s="60"/>
      <c r="V118" s="60"/>
      <c r="W118" s="60"/>
      <c r="X118" s="60"/>
      <c r="Y118" s="60"/>
      <c r="Z118" s="103"/>
      <c r="AA118" s="103"/>
      <c r="AB118" s="60"/>
      <c r="AC118" s="60"/>
      <c r="AD118" s="60"/>
      <c r="AE118" s="60"/>
    </row>
    <row r="119" spans="2:31" s="1" customFormat="1" ht="12.75" customHeight="1" x14ac:dyDescent="0.2">
      <c r="B119" s="399"/>
      <c r="C119" s="399"/>
      <c r="D119" s="399"/>
      <c r="E119" s="399"/>
      <c r="F119" s="399"/>
      <c r="G119" s="399"/>
      <c r="H119" s="399"/>
      <c r="I119" s="399"/>
      <c r="J119" s="399"/>
      <c r="K119" s="399"/>
      <c r="L119" s="399"/>
      <c r="M119" s="399"/>
      <c r="N119" s="399"/>
      <c r="O119" s="399"/>
      <c r="P119" s="399"/>
      <c r="X119" s="60"/>
      <c r="Y119" s="60"/>
      <c r="Z119" s="103"/>
      <c r="AA119" s="103"/>
      <c r="AB119" s="60"/>
      <c r="AC119" s="60"/>
      <c r="AD119" s="60"/>
      <c r="AE119" s="60"/>
    </row>
    <row r="120" spans="2:31" s="1" customFormat="1" ht="12.75" customHeight="1" x14ac:dyDescent="0.2">
      <c r="B120" s="387" t="s">
        <v>1368</v>
      </c>
      <c r="C120" s="388"/>
      <c r="D120" s="388"/>
      <c r="E120" s="388"/>
      <c r="F120" s="388"/>
      <c r="G120" s="653">
        <f>INFO.BASICA!$H$159</f>
        <v>0</v>
      </c>
      <c r="H120" s="654"/>
      <c r="I120" s="654"/>
      <c r="J120" s="654"/>
      <c r="K120" s="654"/>
      <c r="L120" s="654"/>
      <c r="M120" s="655"/>
      <c r="N120" s="60"/>
      <c r="O120" s="60"/>
      <c r="P120" s="60"/>
      <c r="T120" s="60"/>
      <c r="U120" s="60"/>
      <c r="V120" s="60"/>
      <c r="W120" s="60"/>
      <c r="X120" s="60"/>
      <c r="Y120" s="60"/>
      <c r="Z120" s="103"/>
      <c r="AA120" s="103"/>
      <c r="AB120" s="60"/>
      <c r="AC120" s="60"/>
      <c r="AD120" s="60"/>
      <c r="AE120" s="60"/>
    </row>
    <row r="121" spans="2:31" s="1" customFormat="1" ht="12.75" customHeight="1" x14ac:dyDescent="0.2">
      <c r="B121" s="387" t="s">
        <v>1369</v>
      </c>
      <c r="C121" s="388"/>
      <c r="D121" s="388"/>
      <c r="E121" s="388"/>
      <c r="F121" s="391">
        <f>INFO.BASICA!$F$160</f>
        <v>0</v>
      </c>
      <c r="G121" s="392"/>
      <c r="H121" s="392"/>
      <c r="I121" s="392"/>
      <c r="J121" s="392"/>
      <c r="K121" s="392"/>
      <c r="L121" s="392"/>
      <c r="M121" s="60"/>
      <c r="N121" s="60"/>
      <c r="O121" s="60"/>
      <c r="P121" s="60"/>
      <c r="T121" s="60"/>
      <c r="U121" s="60"/>
      <c r="V121" s="60"/>
      <c r="W121" s="60"/>
      <c r="X121" s="60"/>
      <c r="Y121" s="60"/>
      <c r="Z121" s="103"/>
      <c r="AA121" s="103"/>
      <c r="AB121" s="60"/>
      <c r="AC121" s="60"/>
      <c r="AD121" s="60"/>
      <c r="AE121" s="60"/>
    </row>
    <row r="122" spans="2:31" s="1" customFormat="1" ht="12.75" customHeight="1" x14ac:dyDescent="0.2">
      <c r="B122" s="387" t="s">
        <v>1371</v>
      </c>
      <c r="C122" s="388"/>
      <c r="D122" s="388"/>
      <c r="E122" s="388"/>
      <c r="F122" s="389">
        <f>INFO.BASICA!$F$161</f>
        <v>0</v>
      </c>
      <c r="G122" s="390"/>
      <c r="H122" s="390"/>
      <c r="I122" s="390"/>
      <c r="J122" s="390"/>
      <c r="K122" s="390"/>
      <c r="L122" s="390"/>
      <c r="M122" s="60"/>
      <c r="N122" s="60"/>
      <c r="O122" s="60"/>
      <c r="P122" s="60"/>
      <c r="Q122" s="60"/>
      <c r="R122" s="60"/>
      <c r="S122" s="60"/>
      <c r="T122" s="60"/>
      <c r="U122" s="60"/>
      <c r="V122" s="60"/>
      <c r="W122" s="60"/>
      <c r="X122" s="60"/>
      <c r="Y122" s="60"/>
      <c r="Z122" s="103"/>
      <c r="AA122" s="103"/>
      <c r="AB122" s="60"/>
      <c r="AC122" s="60"/>
      <c r="AD122" s="60"/>
      <c r="AE122" s="60"/>
    </row>
    <row r="123" spans="2:31" s="1" customFormat="1" ht="12.75" customHeight="1" x14ac:dyDescent="0.2">
      <c r="B123" s="61"/>
      <c r="C123" s="60"/>
      <c r="D123" s="60"/>
      <c r="E123" s="60"/>
      <c r="F123" s="60"/>
      <c r="G123" s="60"/>
      <c r="H123" s="60"/>
      <c r="I123" s="60"/>
      <c r="J123" s="60"/>
      <c r="K123" s="60"/>
      <c r="L123" s="60"/>
      <c r="M123" s="60"/>
      <c r="N123" s="60"/>
      <c r="O123" s="60"/>
      <c r="P123" s="60"/>
      <c r="Q123" s="60"/>
      <c r="R123" s="60"/>
      <c r="S123" s="60"/>
      <c r="T123" s="60"/>
      <c r="U123" s="60"/>
      <c r="V123" s="60"/>
      <c r="W123" s="60"/>
      <c r="X123" s="60"/>
      <c r="Y123" s="60"/>
      <c r="Z123" s="103"/>
      <c r="AA123" s="103"/>
      <c r="AB123" s="60"/>
      <c r="AC123" s="60"/>
      <c r="AD123" s="60"/>
      <c r="AE123" s="60"/>
    </row>
    <row r="124" spans="2:31" s="1" customFormat="1" ht="12.75" customHeight="1" x14ac:dyDescent="0.2">
      <c r="B124" s="61"/>
      <c r="C124" s="60"/>
      <c r="D124" s="60"/>
      <c r="E124" s="60"/>
      <c r="F124" s="60"/>
      <c r="G124" s="60"/>
      <c r="H124" s="60"/>
      <c r="I124" s="60"/>
      <c r="J124" s="60"/>
      <c r="K124" s="60"/>
      <c r="L124" s="60"/>
      <c r="M124" s="60"/>
      <c r="N124" s="60"/>
      <c r="O124" s="60"/>
      <c r="P124" s="60"/>
      <c r="Q124" s="60"/>
      <c r="R124" s="60"/>
      <c r="S124" s="60"/>
      <c r="T124" s="60"/>
      <c r="U124" s="60"/>
      <c r="V124" s="60"/>
      <c r="W124" s="60"/>
      <c r="X124" s="60"/>
      <c r="Y124" s="60"/>
      <c r="Z124" s="103"/>
      <c r="AA124" s="103"/>
      <c r="AB124" s="60"/>
      <c r="AC124" s="60"/>
      <c r="AD124" s="60"/>
      <c r="AE124" s="60"/>
    </row>
    <row r="125" spans="2:31" s="1" customFormat="1" ht="12.75" customHeight="1" x14ac:dyDescent="0.2">
      <c r="B125" s="61"/>
      <c r="C125" s="60"/>
      <c r="D125" s="60"/>
      <c r="E125" s="60"/>
      <c r="F125" s="60"/>
      <c r="G125" s="60"/>
      <c r="H125" s="60"/>
      <c r="I125" s="60"/>
      <c r="J125" s="60"/>
      <c r="K125" s="60"/>
      <c r="L125" s="60"/>
      <c r="M125" s="60"/>
      <c r="N125" s="60"/>
      <c r="O125" s="60"/>
      <c r="P125" s="60"/>
      <c r="Q125" s="60"/>
      <c r="R125" s="60"/>
      <c r="S125" s="60"/>
      <c r="T125" s="60"/>
      <c r="U125" s="60"/>
      <c r="V125" s="60"/>
      <c r="W125" s="60"/>
      <c r="X125" s="60"/>
      <c r="Y125" s="60"/>
      <c r="Z125" s="103"/>
      <c r="AA125" s="103"/>
      <c r="AB125" s="60"/>
      <c r="AC125" s="60"/>
      <c r="AD125" s="60"/>
      <c r="AE125" s="60"/>
    </row>
    <row r="126" spans="2:31" s="1" customFormat="1" ht="12.75" customHeight="1" x14ac:dyDescent="0.2">
      <c r="B126" s="61"/>
      <c r="C126" s="60"/>
      <c r="D126" s="60"/>
      <c r="E126" s="60"/>
      <c r="F126" s="60"/>
      <c r="G126" s="60"/>
      <c r="H126" s="60"/>
      <c r="I126" s="60"/>
      <c r="J126" s="60"/>
      <c r="K126" s="60"/>
      <c r="L126" s="60"/>
      <c r="M126" s="60"/>
      <c r="N126" s="60"/>
      <c r="O126" s="60"/>
      <c r="P126" s="60"/>
      <c r="Q126" s="60"/>
      <c r="R126" s="60"/>
      <c r="S126" s="60"/>
      <c r="T126" s="60"/>
      <c r="U126" s="60"/>
      <c r="V126" s="60"/>
      <c r="W126" s="60"/>
      <c r="X126" s="60"/>
      <c r="Y126" s="60"/>
      <c r="Z126" s="103"/>
      <c r="AA126" s="103"/>
      <c r="AB126" s="60"/>
      <c r="AC126" s="60"/>
      <c r="AD126" s="60"/>
      <c r="AE126" s="60"/>
    </row>
    <row r="127" spans="2:31" s="1" customFormat="1" ht="12.75" customHeight="1" x14ac:dyDescent="0.2">
      <c r="B127" s="61"/>
      <c r="C127" s="60"/>
      <c r="D127" s="60"/>
      <c r="E127" s="60"/>
      <c r="F127" s="60"/>
      <c r="G127" s="60"/>
      <c r="H127" s="60"/>
      <c r="I127" s="60"/>
      <c r="J127" s="60"/>
      <c r="K127" s="60"/>
      <c r="L127" s="60"/>
      <c r="M127" s="60"/>
      <c r="N127" s="60"/>
      <c r="O127" s="60"/>
      <c r="P127" s="60"/>
      <c r="Q127" s="60"/>
      <c r="R127" s="60"/>
      <c r="S127" s="60"/>
      <c r="T127" s="60"/>
      <c r="U127" s="60"/>
      <c r="V127" s="60"/>
      <c r="W127" s="60"/>
      <c r="X127" s="60"/>
      <c r="Y127" s="60"/>
      <c r="Z127" s="103"/>
      <c r="AA127" s="103"/>
      <c r="AB127" s="60"/>
      <c r="AC127" s="60"/>
      <c r="AD127" s="60"/>
      <c r="AE127" s="60"/>
    </row>
    <row r="128" spans="2:31" s="1" customFormat="1" ht="12.75" customHeight="1" x14ac:dyDescent="0.2">
      <c r="B128" s="61"/>
      <c r="C128" s="60"/>
      <c r="D128" s="60"/>
      <c r="E128" s="60"/>
      <c r="F128" s="60"/>
      <c r="G128" s="60"/>
      <c r="H128" s="60"/>
      <c r="I128" s="60"/>
      <c r="J128" s="60"/>
      <c r="K128" s="60"/>
      <c r="L128" s="60"/>
      <c r="M128" s="60"/>
      <c r="N128" s="60"/>
      <c r="O128" s="60"/>
      <c r="P128" s="60"/>
      <c r="Q128" s="60"/>
      <c r="R128" s="60"/>
      <c r="S128" s="60"/>
      <c r="T128" s="60"/>
      <c r="U128" s="60"/>
      <c r="V128" s="60"/>
      <c r="W128" s="60"/>
      <c r="X128" s="60"/>
      <c r="Y128" s="60"/>
      <c r="Z128" s="103"/>
      <c r="AA128" s="103"/>
      <c r="AB128" s="60"/>
      <c r="AC128" s="60"/>
      <c r="AD128" s="60"/>
      <c r="AE128" s="60"/>
    </row>
    <row r="129" spans="2:31" s="1" customFormat="1" ht="12.75" customHeight="1" x14ac:dyDescent="0.2">
      <c r="B129" s="61"/>
      <c r="C129" s="60"/>
      <c r="D129" s="60"/>
      <c r="E129" s="60"/>
      <c r="F129" s="60"/>
      <c r="G129" s="60"/>
      <c r="H129" s="60"/>
      <c r="I129" s="60"/>
      <c r="J129" s="60"/>
      <c r="K129" s="60"/>
      <c r="L129" s="60"/>
      <c r="M129" s="60"/>
      <c r="N129" s="60"/>
      <c r="O129" s="60"/>
      <c r="P129" s="60"/>
      <c r="Q129" s="60"/>
      <c r="R129" s="60"/>
      <c r="S129" s="60"/>
      <c r="T129" s="60"/>
      <c r="U129" s="60"/>
      <c r="V129" s="60"/>
      <c r="W129" s="60"/>
      <c r="X129" s="60"/>
      <c r="Y129" s="60"/>
      <c r="Z129" s="103"/>
      <c r="AA129" s="103"/>
      <c r="AB129" s="60"/>
      <c r="AC129" s="60"/>
      <c r="AD129" s="60"/>
      <c r="AE129" s="60"/>
    </row>
    <row r="130" spans="2:31" ht="12.75" customHeight="1" x14ac:dyDescent="0.2"/>
    <row r="131" spans="2:31" ht="12.75" customHeight="1" x14ac:dyDescent="0.2"/>
    <row r="132" spans="2:31" ht="12.75" customHeight="1" x14ac:dyDescent="0.2"/>
    <row r="133" spans="2:31" ht="12.75" customHeight="1" x14ac:dyDescent="0.2"/>
  </sheetData>
  <sheetProtection algorithmName="SHA-512" hashValue="1obvdn38ldr9wyrVe18DITrmH9cm1Tp6D267yfvgujwGx8wdeJRZ665lV+R/62wcoA7EI1B5CJRcWpSPJ5xtEg==" saltValue="xAeL8D3LbqPJ7iUPGQm7Aw==" spinCount="100000" sheet="1" formatCells="0" formatColumns="0" formatRows="0" insertRows="0" deleteRows="0"/>
  <protectedRanges>
    <protectedRange sqref="V14:V15 V16:W16 R17 X14:Z16 V18:V19 O19:Q19 K14:M16 K18:M18 R19:T20 F14:G20 H14:J18 M20:P20 U17:AA17 Y18:AA20" name="Rango4_1"/>
    <protectedRange sqref="F122:H122 F121 H121 G120:M120 B121:B122" name="Rango4_2"/>
  </protectedRanges>
  <mergeCells count="143">
    <mergeCell ref="B9:AE11"/>
    <mergeCell ref="B13:AE13"/>
    <mergeCell ref="B14:E16"/>
    <mergeCell ref="F14:U16"/>
    <mergeCell ref="V14:AE14"/>
    <mergeCell ref="V15:AE16"/>
    <mergeCell ref="B3:E7"/>
    <mergeCell ref="F4:AE6"/>
    <mergeCell ref="F7:M7"/>
    <mergeCell ref="N7:X7"/>
    <mergeCell ref="Y7:AE7"/>
    <mergeCell ref="F3:AE3"/>
    <mergeCell ref="B19:E19"/>
    <mergeCell ref="F19:N19"/>
    <mergeCell ref="O19:Q19"/>
    <mergeCell ref="R19:U19"/>
    <mergeCell ref="V19:X19"/>
    <mergeCell ref="Y19:AE19"/>
    <mergeCell ref="B17:E17"/>
    <mergeCell ref="F17:Q17"/>
    <mergeCell ref="R17:T17"/>
    <mergeCell ref="U17:AE17"/>
    <mergeCell ref="B18:E18"/>
    <mergeCell ref="F18:U18"/>
    <mergeCell ref="V18:X18"/>
    <mergeCell ref="Y18:AE18"/>
    <mergeCell ref="B20:E20"/>
    <mergeCell ref="F20:L20"/>
    <mergeCell ref="M20:Q20"/>
    <mergeCell ref="R20:U20"/>
    <mergeCell ref="V20:X20"/>
    <mergeCell ref="Y20:AE20"/>
    <mergeCell ref="B23:AE24"/>
    <mergeCell ref="S34:AD35"/>
    <mergeCell ref="S36:AD36"/>
    <mergeCell ref="B28:AE28"/>
    <mergeCell ref="C30:O31"/>
    <mergeCell ref="R30:AD31"/>
    <mergeCell ref="C32:J32"/>
    <mergeCell ref="K32:O32"/>
    <mergeCell ref="C33:J33"/>
    <mergeCell ref="K33:O33"/>
    <mergeCell ref="S33:AD33"/>
    <mergeCell ref="S37:AD37"/>
    <mergeCell ref="D39:I39"/>
    <mergeCell ref="K39:O39"/>
    <mergeCell ref="D40:I40"/>
    <mergeCell ref="K40:O40"/>
    <mergeCell ref="D41:I41"/>
    <mergeCell ref="K41:O41"/>
    <mergeCell ref="C34:J34"/>
    <mergeCell ref="K34:O34"/>
    <mergeCell ref="R34:R35"/>
    <mergeCell ref="C37:O38"/>
    <mergeCell ref="C53:H53"/>
    <mergeCell ref="I53:V53"/>
    <mergeCell ref="W53:Y53"/>
    <mergeCell ref="Z53:AD53"/>
    <mergeCell ref="C54:H54"/>
    <mergeCell ref="I54:AD54"/>
    <mergeCell ref="D42:I42"/>
    <mergeCell ref="B44:F44"/>
    <mergeCell ref="B45:F45"/>
    <mergeCell ref="C46:AE49"/>
    <mergeCell ref="E51:AD51"/>
    <mergeCell ref="C52:H52"/>
    <mergeCell ref="I52:AD52"/>
    <mergeCell ref="B67:W67"/>
    <mergeCell ref="B68:W69"/>
    <mergeCell ref="X68:Y69"/>
    <mergeCell ref="C55:J55"/>
    <mergeCell ref="K55:AD55"/>
    <mergeCell ref="B60:AD63"/>
    <mergeCell ref="B65:W66"/>
    <mergeCell ref="X65:Y66"/>
    <mergeCell ref="Z65:AA66"/>
    <mergeCell ref="AB65:AC66"/>
    <mergeCell ref="AD65:AE66"/>
    <mergeCell ref="AB68:AE69"/>
    <mergeCell ref="Z69:AA69"/>
    <mergeCell ref="AB78:AE79"/>
    <mergeCell ref="AB76:AE77"/>
    <mergeCell ref="AB74:AE75"/>
    <mergeCell ref="AB72:AE73"/>
    <mergeCell ref="AB70:AE71"/>
    <mergeCell ref="B76:W77"/>
    <mergeCell ref="X76:Y77"/>
    <mergeCell ref="B82:W83"/>
    <mergeCell ref="X82:Y83"/>
    <mergeCell ref="X72:Y73"/>
    <mergeCell ref="Z81:AA81"/>
    <mergeCell ref="Z79:AA79"/>
    <mergeCell ref="Z77:AA77"/>
    <mergeCell ref="Z75:AA75"/>
    <mergeCell ref="Z73:AA73"/>
    <mergeCell ref="B122:E122"/>
    <mergeCell ref="F122:L122"/>
    <mergeCell ref="B74:W75"/>
    <mergeCell ref="X74:Y75"/>
    <mergeCell ref="B78:W79"/>
    <mergeCell ref="X78:Y79"/>
    <mergeCell ref="X109:AB110"/>
    <mergeCell ref="B115:P119"/>
    <mergeCell ref="B120:F120"/>
    <mergeCell ref="G120:M120"/>
    <mergeCell ref="B121:E121"/>
    <mergeCell ref="F121:L121"/>
    <mergeCell ref="B96:AE97"/>
    <mergeCell ref="B99:F100"/>
    <mergeCell ref="G99:AB100"/>
    <mergeCell ref="B102:F107"/>
    <mergeCell ref="G102:AB107"/>
    <mergeCell ref="B109:F110"/>
    <mergeCell ref="G109:K110"/>
    <mergeCell ref="M109:O110"/>
    <mergeCell ref="B80:W81"/>
    <mergeCell ref="X80:Y81"/>
    <mergeCell ref="P109:S110"/>
    <mergeCell ref="U109:W110"/>
    <mergeCell ref="AC94:AE94"/>
    <mergeCell ref="Z71:AA71"/>
    <mergeCell ref="B84:W85"/>
    <mergeCell ref="X84:Y85"/>
    <mergeCell ref="B90:W91"/>
    <mergeCell ref="X90:Y91"/>
    <mergeCell ref="B86:W87"/>
    <mergeCell ref="X86:Y87"/>
    <mergeCell ref="B88:W89"/>
    <mergeCell ref="X88:Y89"/>
    <mergeCell ref="AB90:AE91"/>
    <mergeCell ref="Z91:AA91"/>
    <mergeCell ref="Z89:AA89"/>
    <mergeCell ref="Z87:AA87"/>
    <mergeCell ref="Z85:AA85"/>
    <mergeCell ref="Z83:AA83"/>
    <mergeCell ref="B70:W71"/>
    <mergeCell ref="X70:Y71"/>
    <mergeCell ref="B72:W73"/>
    <mergeCell ref="AB88:AE89"/>
    <mergeCell ref="AB86:AE87"/>
    <mergeCell ref="AB84:AE85"/>
    <mergeCell ref="AB82:AE83"/>
    <mergeCell ref="AB80:AE81"/>
  </mergeCells>
  <dataValidations count="5">
    <dataValidation type="list" allowBlank="1" showInputMessage="1" showErrorMessage="1" sqref="F17 F121" xr:uid="{231C2FD5-68EA-49F5-8712-63B9DEC8558D}">
      <formula1>TIPO_IDE</formula1>
    </dataValidation>
    <dataValidation type="list" allowBlank="1" showInputMessage="1" showErrorMessage="1" sqref="Y18" xr:uid="{7243B92F-172A-4771-B815-4985A31C29C5}">
      <formula1>TIPO_EMP</formula1>
    </dataValidation>
    <dataValidation type="list" allowBlank="1" showInputMessage="1" showErrorMessage="1" sqref="R19" xr:uid="{C87BA5A3-AD20-4638-A32E-85422417586F}">
      <formula1>DEP</formula1>
    </dataValidation>
    <dataValidation type="list" allowBlank="1" showInputMessage="1" showErrorMessage="1" sqref="F19" xr:uid="{69EC91E5-0280-4AE4-90C6-86114FBD7395}">
      <formula1>PAIS</formula1>
    </dataValidation>
    <dataValidation type="list" allowBlank="1" showInputMessage="1" showErrorMessage="1" sqref="Y19:Y20" xr:uid="{D3CE428F-55FB-4090-98BB-C66F2BC63B62}">
      <formula1>INDIRECT(#REF!)</formula1>
    </dataValidation>
  </dataValidations>
  <hyperlinks>
    <hyperlink ref="AB68:AE69" location="'01.MOD.NOMBRE'!Área_de_impresión" display="01.MOD.NOMBRE" xr:uid="{C393BF28-8912-4677-9AC5-A578A04EBCE1}"/>
    <hyperlink ref="AB70:AE71" location="'02.MOD.TITULAR'!A1" display="02.MOD.TITULAR" xr:uid="{585EF5F6-EC6B-4CAF-A44D-BACDCB19CC9D}"/>
    <hyperlink ref="AB72:AE73" location="'03.MOD.RAZONS'!Área_de_impresión" display="03.MOD.RAZONS" xr:uid="{480F87C1-3B74-4A14-ACE8-0D5DEA8937D5}"/>
    <hyperlink ref="AB74:AE75" location="'04.MOD.FABRICANTE'!Área_de_impresión" display="04.MOD.FABRICANTE" xr:uid="{1473473C-F983-401D-9454-EDCE9ED93E96}"/>
    <hyperlink ref="AB76:AE77" location="'05.MOD.HIDRATADOR'!Área_de_impresión" display="05.MOD.HIDRATADOR" xr:uid="{D4F9FF17-8FC4-45AF-B858-339C5767D10F}"/>
    <hyperlink ref="AB78:AE79" location="'06.MOD.ENVASADOR'!Área_de_impresión" display="06.MOD.ENVASADOR" xr:uid="{92BF3B8A-C257-4C1D-A2B2-EED0BB4AEA38}"/>
    <hyperlink ref="AB80:AE81" location="'07.MOD.IMPORTADOR'!Área_de_impresión" display="07.MOD.IMPORTADOR" xr:uid="{4D579DA7-75DE-4F6B-ABA8-8AE62D60F2BD}"/>
    <hyperlink ref="AB82:AE83" location="'08.MOD.ALCOHOLICO'!Área_de_impresión" display="08.MOD.ALCOHOLICO" xr:uid="{C138F5B8-4717-455F-AEF3-5C6F49BD6B4F}"/>
    <hyperlink ref="AB84:AE85" location="'09.MOD.VARIEDADES'!Área_de_impresión" display="09.MOD.VARIEDADES" xr:uid="{B9ED9160-2ACE-499F-868D-7F9C9B65F36B}"/>
    <hyperlink ref="AB86:AE87" location="'10.MOD.ETIQUETA'!Área_de_impresión" display="10.MOD.ETIQUETA" xr:uid="{BAD6625D-B244-4985-AFB4-2A5AC883C46E}"/>
    <hyperlink ref="AB88:AE89" location="'11.MOD.AGOTAMIENTOETIQUE'!Área_de_impresión" display="11.MOD.AGOTAMIENTOETIQUE" xr:uid="{7B2BBE47-3578-47B6-84C7-5770E956FBA8}"/>
  </hyperlinks>
  <printOptions horizontalCentered="1"/>
  <pageMargins left="0" right="0" top="0" bottom="0.59055118110236227" header="0" footer="0"/>
  <pageSetup scale="68" fitToHeight="4" orientation="portrait" r:id="rId1"/>
  <headerFooter alignWithMargins="0"/>
  <rowBreaks count="1" manualBreakCount="1">
    <brk id="55" max="30" man="1"/>
  </rowBreaks>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7C4874-8370-490B-8595-6BE6502A1221}">
  <sheetPr codeName="Hoja9">
    <pageSetUpPr fitToPage="1"/>
  </sheetPr>
  <dimension ref="A1:R77"/>
  <sheetViews>
    <sheetView zoomScale="70" zoomScaleNormal="70" workbookViewId="0">
      <pane ySplit="5" topLeftCell="A50" activePane="bottomLeft" state="frozen"/>
      <selection pane="bottomLeft" activeCell="A30" sqref="A30:F34"/>
    </sheetView>
  </sheetViews>
  <sheetFormatPr baseColWidth="10" defaultColWidth="11.42578125" defaultRowHeight="18.75" x14ac:dyDescent="0.2"/>
  <cols>
    <col min="1" max="1" width="19" style="270" bestFit="1" customWidth="1"/>
    <col min="2" max="2" width="9" style="271" bestFit="1" customWidth="1"/>
    <col min="3" max="3" width="33.7109375" style="269" customWidth="1"/>
    <col min="4" max="4" width="83.140625" style="272" customWidth="1"/>
    <col min="5" max="5" width="12.42578125" style="273" bestFit="1" customWidth="1"/>
    <col min="6" max="6" width="75" style="271" customWidth="1"/>
    <col min="7" max="7" width="6.85546875" style="269" bestFit="1" customWidth="1"/>
    <col min="8" max="8" width="20.7109375" style="291" customWidth="1"/>
    <col min="9" max="9" width="15.7109375" style="269" customWidth="1"/>
    <col min="10" max="10" width="19.140625" style="269" customWidth="1"/>
    <col min="11" max="12" width="19.140625" style="272" customWidth="1"/>
    <col min="13" max="13" width="10.5703125" style="272" bestFit="1" customWidth="1"/>
    <col min="14" max="16384" width="11.42578125" style="269"/>
  </cols>
  <sheetData>
    <row r="1" spans="1:13" ht="12.75" x14ac:dyDescent="0.2">
      <c r="A1" s="698" t="s">
        <v>1559</v>
      </c>
      <c r="B1" s="698"/>
      <c r="C1" s="698"/>
      <c r="D1" s="698"/>
      <c r="E1" s="698"/>
      <c r="F1" s="698"/>
      <c r="G1" s="698"/>
      <c r="H1" s="698"/>
    </row>
    <row r="2" spans="1:13" x14ac:dyDescent="0.2">
      <c r="A2" s="270" t="s">
        <v>1560</v>
      </c>
    </row>
    <row r="3" spans="1:13" x14ac:dyDescent="0.2">
      <c r="A3" s="270">
        <v>1</v>
      </c>
      <c r="B3" s="271">
        <v>2</v>
      </c>
      <c r="C3" s="269">
        <v>3</v>
      </c>
      <c r="D3" s="274">
        <v>4</v>
      </c>
      <c r="E3" s="273">
        <v>5</v>
      </c>
      <c r="F3" s="271">
        <v>6</v>
      </c>
      <c r="G3" s="270">
        <v>7</v>
      </c>
      <c r="H3" s="291">
        <v>8</v>
      </c>
    </row>
    <row r="4" spans="1:13" x14ac:dyDescent="0.2">
      <c r="A4" s="270">
        <v>-1</v>
      </c>
      <c r="B4" s="271">
        <v>0</v>
      </c>
      <c r="C4" s="269">
        <v>1</v>
      </c>
      <c r="D4" s="272">
        <v>2</v>
      </c>
      <c r="E4" s="273">
        <v>3</v>
      </c>
      <c r="F4" s="271">
        <v>4</v>
      </c>
      <c r="G4" s="269">
        <v>5</v>
      </c>
      <c r="H4" s="291">
        <v>6</v>
      </c>
    </row>
    <row r="5" spans="1:13" s="280" customFormat="1" ht="19.5" thickBot="1" x14ac:dyDescent="0.3">
      <c r="A5" s="275"/>
      <c r="B5" s="276"/>
      <c r="C5" s="277" t="s">
        <v>1561</v>
      </c>
      <c r="D5" s="278" t="s">
        <v>1562</v>
      </c>
      <c r="E5" s="279" t="s">
        <v>1563</v>
      </c>
      <c r="F5" s="301" t="s">
        <v>1564</v>
      </c>
      <c r="G5" s="277" t="s">
        <v>1528</v>
      </c>
      <c r="H5" s="297" t="s">
        <v>1565</v>
      </c>
      <c r="K5" s="308"/>
      <c r="L5" s="308"/>
      <c r="M5" s="308"/>
    </row>
    <row r="6" spans="1:13" ht="114.75" x14ac:dyDescent="0.2">
      <c r="A6" s="270" t="s">
        <v>1566</v>
      </c>
      <c r="B6" s="271" t="s">
        <v>1567</v>
      </c>
      <c r="C6" s="281" t="s">
        <v>1568</v>
      </c>
      <c r="D6" s="203" t="s">
        <v>1569</v>
      </c>
      <c r="E6" s="204" t="s">
        <v>1570</v>
      </c>
      <c r="F6" s="281" t="s">
        <v>1571</v>
      </c>
      <c r="G6" s="282">
        <v>63.24</v>
      </c>
      <c r="H6" s="292">
        <v>765836</v>
      </c>
    </row>
    <row r="7" spans="1:13" ht="114.75" x14ac:dyDescent="0.2">
      <c r="A7" s="270" t="s">
        <v>1572</v>
      </c>
      <c r="B7" s="271" t="s">
        <v>1573</v>
      </c>
      <c r="C7" s="281" t="s">
        <v>1574</v>
      </c>
      <c r="D7" s="203" t="s">
        <v>1569</v>
      </c>
      <c r="E7" s="204" t="s">
        <v>1570</v>
      </c>
      <c r="F7" s="281" t="s">
        <v>1575</v>
      </c>
      <c r="G7" s="283">
        <v>66.84</v>
      </c>
      <c r="H7" s="293">
        <v>809432</v>
      </c>
    </row>
    <row r="8" spans="1:13" ht="114.75" x14ac:dyDescent="0.2">
      <c r="A8" s="270" t="s">
        <v>1576</v>
      </c>
      <c r="B8" s="271" t="s">
        <v>1577</v>
      </c>
      <c r="C8" s="281" t="s">
        <v>1578</v>
      </c>
      <c r="D8" s="203" t="s">
        <v>1569</v>
      </c>
      <c r="E8" s="204" t="s">
        <v>1570</v>
      </c>
      <c r="F8" s="281" t="s">
        <v>1579</v>
      </c>
      <c r="G8" s="283">
        <v>70.400000000000006</v>
      </c>
      <c r="H8" s="293">
        <v>852544</v>
      </c>
    </row>
    <row r="9" spans="1:13" ht="115.5" thickBot="1" x14ac:dyDescent="0.25">
      <c r="A9" s="270" t="s">
        <v>1580</v>
      </c>
      <c r="B9" s="271" t="s">
        <v>1581</v>
      </c>
      <c r="C9" s="281" t="s">
        <v>1582</v>
      </c>
      <c r="D9" s="203" t="s">
        <v>1569</v>
      </c>
      <c r="E9" s="204" t="s">
        <v>1570</v>
      </c>
      <c r="F9" s="281" t="s">
        <v>1583</v>
      </c>
      <c r="G9" s="284">
        <v>73.92</v>
      </c>
      <c r="H9" s="294">
        <v>895171</v>
      </c>
    </row>
    <row r="10" spans="1:13" ht="178.5" x14ac:dyDescent="0.2">
      <c r="A10" s="270" t="s">
        <v>1584</v>
      </c>
      <c r="B10" s="271" t="s">
        <v>1567</v>
      </c>
      <c r="C10" s="285" t="s">
        <v>1690</v>
      </c>
      <c r="D10" s="205" t="s">
        <v>1585</v>
      </c>
      <c r="E10" s="206">
        <v>90095</v>
      </c>
      <c r="F10" s="285" t="s">
        <v>1571</v>
      </c>
      <c r="G10" s="285">
        <v>0</v>
      </c>
      <c r="H10" s="295">
        <v>0</v>
      </c>
    </row>
    <row r="11" spans="1:13" ht="178.5" x14ac:dyDescent="0.2">
      <c r="A11" s="270" t="s">
        <v>1586</v>
      </c>
      <c r="B11" s="271" t="s">
        <v>1573</v>
      </c>
      <c r="C11" s="285" t="s">
        <v>1691</v>
      </c>
      <c r="D11" s="205" t="s">
        <v>1585</v>
      </c>
      <c r="E11" s="206">
        <v>90095</v>
      </c>
      <c r="F11" s="285" t="s">
        <v>1575</v>
      </c>
      <c r="G11" s="285">
        <v>0</v>
      </c>
      <c r="H11" s="295">
        <v>0</v>
      </c>
    </row>
    <row r="12" spans="1:13" ht="178.5" x14ac:dyDescent="0.2">
      <c r="A12" s="270" t="s">
        <v>1587</v>
      </c>
      <c r="B12" s="271" t="s">
        <v>1577</v>
      </c>
      <c r="C12" s="285" t="s">
        <v>1692</v>
      </c>
      <c r="D12" s="205" t="s">
        <v>1585</v>
      </c>
      <c r="E12" s="206">
        <v>90095</v>
      </c>
      <c r="F12" s="285" t="s">
        <v>1579</v>
      </c>
      <c r="G12" s="285">
        <v>0</v>
      </c>
      <c r="H12" s="295">
        <v>0</v>
      </c>
    </row>
    <row r="13" spans="1:13" ht="179.25" thickBot="1" x14ac:dyDescent="0.25">
      <c r="A13" s="270" t="s">
        <v>1588</v>
      </c>
      <c r="B13" s="271" t="s">
        <v>1581</v>
      </c>
      <c r="C13" s="285" t="s">
        <v>1693</v>
      </c>
      <c r="D13" s="205" t="s">
        <v>1585</v>
      </c>
      <c r="E13" s="206">
        <v>90095</v>
      </c>
      <c r="F13" s="285" t="s">
        <v>1589</v>
      </c>
      <c r="G13" s="285">
        <v>0</v>
      </c>
      <c r="H13" s="295">
        <v>0</v>
      </c>
    </row>
    <row r="14" spans="1:13" ht="63.75" x14ac:dyDescent="0.2">
      <c r="C14" s="286" t="s">
        <v>1590</v>
      </c>
      <c r="D14" s="207" t="s">
        <v>1591</v>
      </c>
      <c r="E14" s="208" t="s">
        <v>1592</v>
      </c>
      <c r="F14" s="286" t="s">
        <v>1593</v>
      </c>
      <c r="G14" s="282">
        <v>31.68</v>
      </c>
      <c r="H14" s="292">
        <v>383645</v>
      </c>
    </row>
    <row r="15" spans="1:13" ht="63.75" x14ac:dyDescent="0.2">
      <c r="C15" s="286" t="s">
        <v>1594</v>
      </c>
      <c r="D15" s="207" t="s">
        <v>1591</v>
      </c>
      <c r="E15" s="208" t="s">
        <v>1592</v>
      </c>
      <c r="F15" s="286" t="s">
        <v>1595</v>
      </c>
      <c r="G15" s="283">
        <v>34.01</v>
      </c>
      <c r="H15" s="293">
        <v>411861</v>
      </c>
    </row>
    <row r="16" spans="1:13" ht="64.5" thickBot="1" x14ac:dyDescent="0.25">
      <c r="C16" s="286" t="s">
        <v>1596</v>
      </c>
      <c r="D16" s="207" t="s">
        <v>1591</v>
      </c>
      <c r="E16" s="208" t="s">
        <v>1592</v>
      </c>
      <c r="F16" s="286" t="s">
        <v>1597</v>
      </c>
      <c r="G16" s="284">
        <v>39.32</v>
      </c>
      <c r="H16" s="294">
        <v>476165</v>
      </c>
    </row>
    <row r="17" spans="1:18" ht="51" x14ac:dyDescent="0.2">
      <c r="C17" s="287" t="s">
        <v>1694</v>
      </c>
      <c r="D17" s="287" t="s">
        <v>1598</v>
      </c>
      <c r="E17" s="209">
        <v>90085</v>
      </c>
      <c r="F17" s="287" t="s">
        <v>1599</v>
      </c>
      <c r="G17" s="288">
        <v>0</v>
      </c>
      <c r="H17" s="296">
        <v>0</v>
      </c>
    </row>
    <row r="18" spans="1:18" ht="51" x14ac:dyDescent="0.2">
      <c r="C18" s="287" t="s">
        <v>1695</v>
      </c>
      <c r="D18" s="287" t="s">
        <v>1598</v>
      </c>
      <c r="E18" s="209">
        <v>90085</v>
      </c>
      <c r="F18" s="287" t="s">
        <v>1599</v>
      </c>
      <c r="G18" s="288">
        <v>0</v>
      </c>
      <c r="H18" s="296">
        <v>0</v>
      </c>
    </row>
    <row r="19" spans="1:18" ht="51" x14ac:dyDescent="0.2">
      <c r="C19" s="287" t="s">
        <v>1696</v>
      </c>
      <c r="D19" s="287" t="s">
        <v>1598</v>
      </c>
      <c r="E19" s="209">
        <v>90085</v>
      </c>
      <c r="F19" s="287" t="s">
        <v>1599</v>
      </c>
      <c r="G19" s="288">
        <v>0</v>
      </c>
      <c r="H19" s="296">
        <v>0</v>
      </c>
    </row>
    <row r="20" spans="1:18" x14ac:dyDescent="0.2">
      <c r="C20" s="304"/>
      <c r="D20" s="304"/>
      <c r="E20" s="305"/>
      <c r="F20" s="304"/>
      <c r="G20" s="306"/>
      <c r="H20" s="307"/>
    </row>
    <row r="21" spans="1:18" x14ac:dyDescent="0.2">
      <c r="C21" s="304"/>
      <c r="D21" s="304"/>
      <c r="E21" s="305"/>
      <c r="F21" s="304"/>
      <c r="G21" s="306"/>
      <c r="H21" s="307"/>
    </row>
    <row r="22" spans="1:18" x14ac:dyDescent="0.2">
      <c r="C22" s="304"/>
      <c r="D22" s="304"/>
      <c r="E22" s="305"/>
      <c r="F22" s="304"/>
      <c r="G22" s="306"/>
      <c r="H22" s="307"/>
    </row>
    <row r="23" spans="1:18" x14ac:dyDescent="0.2">
      <c r="C23" s="304"/>
      <c r="D23" s="304"/>
      <c r="E23" s="305"/>
      <c r="F23" s="304"/>
      <c r="G23" s="306"/>
      <c r="H23" s="307"/>
    </row>
    <row r="24" spans="1:18" x14ac:dyDescent="0.2">
      <c r="A24" s="270" t="s">
        <v>1722</v>
      </c>
      <c r="C24" s="304"/>
      <c r="D24" s="304"/>
      <c r="E24" s="305"/>
      <c r="F24" s="304"/>
      <c r="G24" s="306"/>
      <c r="H24" s="307"/>
    </row>
    <row r="25" spans="1:18" x14ac:dyDescent="0.2">
      <c r="A25" s="270" t="s">
        <v>1689</v>
      </c>
      <c r="C25" s="304"/>
      <c r="D25" s="304"/>
      <c r="E25" s="305"/>
      <c r="F25" s="304"/>
      <c r="G25" s="306"/>
      <c r="H25" s="307"/>
    </row>
    <row r="26" spans="1:18" x14ac:dyDescent="0.2">
      <c r="A26" s="270" t="s">
        <v>1705</v>
      </c>
      <c r="C26" s="304"/>
      <c r="D26" s="304"/>
      <c r="E26" s="305"/>
      <c r="F26" s="304"/>
      <c r="G26" s="306"/>
      <c r="H26" s="307"/>
    </row>
    <row r="27" spans="1:18" x14ac:dyDescent="0.2">
      <c r="A27" s="270" t="s">
        <v>3</v>
      </c>
      <c r="C27" s="304"/>
      <c r="D27" s="304"/>
      <c r="E27" s="305"/>
      <c r="F27" s="304"/>
      <c r="G27" s="306"/>
      <c r="H27" s="307"/>
    </row>
    <row r="28" spans="1:18" x14ac:dyDescent="0.2">
      <c r="C28" s="304"/>
      <c r="D28" s="304"/>
      <c r="E28" s="305"/>
      <c r="F28" s="304"/>
      <c r="G28" s="306"/>
      <c r="H28" s="307"/>
    </row>
    <row r="29" spans="1:18" x14ac:dyDescent="0.2">
      <c r="C29" s="304"/>
      <c r="D29" s="304"/>
      <c r="E29" s="305"/>
      <c r="F29" s="304"/>
      <c r="G29" s="306"/>
      <c r="H29" s="307"/>
    </row>
    <row r="30" spans="1:18" s="270" customFormat="1" ht="25.5" x14ac:dyDescent="0.2">
      <c r="A30" s="290">
        <v>2016</v>
      </c>
      <c r="B30" s="271" t="s">
        <v>1688</v>
      </c>
      <c r="C30" s="289" t="s">
        <v>1689</v>
      </c>
      <c r="D30" s="299" t="s">
        <v>1486</v>
      </c>
      <c r="E30" s="290">
        <v>2016</v>
      </c>
      <c r="F30" s="302" t="s">
        <v>1697</v>
      </c>
      <c r="G30" s="300">
        <v>449.27</v>
      </c>
      <c r="H30" s="298">
        <v>5440660</v>
      </c>
      <c r="I30" s="309" t="s">
        <v>1723</v>
      </c>
      <c r="J30" s="309" t="s">
        <v>1688</v>
      </c>
      <c r="K30" s="309" t="s">
        <v>1720</v>
      </c>
      <c r="L30" s="309" t="s">
        <v>1721</v>
      </c>
      <c r="N30" s="271"/>
      <c r="O30" s="271"/>
      <c r="P30" s="271"/>
      <c r="Q30" s="271"/>
      <c r="R30" s="271"/>
    </row>
    <row r="31" spans="1:18" s="270" customFormat="1" ht="89.25" x14ac:dyDescent="0.2">
      <c r="A31" s="290">
        <v>90044</v>
      </c>
      <c r="B31" s="271" t="s">
        <v>1688</v>
      </c>
      <c r="C31" s="299" t="s">
        <v>1689</v>
      </c>
      <c r="D31" s="299" t="s">
        <v>1698</v>
      </c>
      <c r="E31" s="290">
        <v>90044</v>
      </c>
      <c r="F31" s="302" t="s">
        <v>1697</v>
      </c>
      <c r="G31" s="300">
        <v>0</v>
      </c>
      <c r="H31" s="298">
        <v>0</v>
      </c>
      <c r="I31" s="309" t="s">
        <v>1688</v>
      </c>
      <c r="J31" s="274">
        <v>2016</v>
      </c>
      <c r="K31" s="274">
        <v>2017</v>
      </c>
      <c r="L31" s="274">
        <v>2018</v>
      </c>
    </row>
    <row r="32" spans="1:18" s="270" customFormat="1" ht="114.75" x14ac:dyDescent="0.2">
      <c r="A32" s="290">
        <v>91094</v>
      </c>
      <c r="B32" s="271" t="s">
        <v>1688</v>
      </c>
      <c r="C32" s="299" t="s">
        <v>1689</v>
      </c>
      <c r="D32" s="299" t="s">
        <v>1699</v>
      </c>
      <c r="E32" s="290">
        <v>91094</v>
      </c>
      <c r="F32" s="302" t="s">
        <v>1697</v>
      </c>
      <c r="G32" s="300">
        <v>179.74</v>
      </c>
      <c r="H32" s="298">
        <v>2176651</v>
      </c>
      <c r="I32" s="309" t="s">
        <v>1720</v>
      </c>
      <c r="J32" s="274">
        <v>90044</v>
      </c>
      <c r="K32" s="274">
        <v>90046</v>
      </c>
      <c r="L32" s="274">
        <v>90045</v>
      </c>
    </row>
    <row r="33" spans="1:13" s="270" customFormat="1" ht="114.75" x14ac:dyDescent="0.2">
      <c r="A33" s="290">
        <v>91095</v>
      </c>
      <c r="B33" s="271" t="s">
        <v>1688</v>
      </c>
      <c r="C33" s="299" t="s">
        <v>1689</v>
      </c>
      <c r="D33" s="299" t="s">
        <v>1700</v>
      </c>
      <c r="E33" s="290">
        <v>91095</v>
      </c>
      <c r="F33" s="302" t="s">
        <v>1697</v>
      </c>
      <c r="G33" s="300">
        <v>224.66</v>
      </c>
      <c r="H33" s="298">
        <v>2720633</v>
      </c>
      <c r="I33" s="309" t="s">
        <v>1721</v>
      </c>
      <c r="J33" s="274">
        <v>91094</v>
      </c>
      <c r="K33" s="274">
        <v>91097</v>
      </c>
      <c r="L33" s="274">
        <v>91100</v>
      </c>
    </row>
    <row r="34" spans="1:13" s="270" customFormat="1" ht="127.5" x14ac:dyDescent="0.2">
      <c r="A34" s="290">
        <v>91096</v>
      </c>
      <c r="B34" s="271" t="s">
        <v>1688</v>
      </c>
      <c r="C34" s="299" t="s">
        <v>1689</v>
      </c>
      <c r="D34" s="299" t="s">
        <v>1701</v>
      </c>
      <c r="E34" s="290">
        <v>91096</v>
      </c>
      <c r="F34" s="302" t="s">
        <v>1697</v>
      </c>
      <c r="G34" s="300">
        <v>269.61</v>
      </c>
      <c r="H34" s="298">
        <v>3264977</v>
      </c>
      <c r="J34" s="274">
        <v>91095</v>
      </c>
      <c r="K34" s="274">
        <v>91098</v>
      </c>
      <c r="L34" s="274">
        <v>91101</v>
      </c>
    </row>
    <row r="35" spans="1:13" s="270" customFormat="1" ht="114.75" x14ac:dyDescent="0.2">
      <c r="A35" s="290">
        <v>92094</v>
      </c>
      <c r="B35" s="271" t="s">
        <v>1688</v>
      </c>
      <c r="C35" s="299" t="s">
        <v>1689</v>
      </c>
      <c r="D35" s="299" t="s">
        <v>1702</v>
      </c>
      <c r="E35" s="290">
        <v>92094</v>
      </c>
      <c r="F35" s="302" t="s">
        <v>1697</v>
      </c>
      <c r="G35" s="300">
        <v>314.52999999999997</v>
      </c>
      <c r="H35" s="298">
        <v>3808958</v>
      </c>
      <c r="J35" s="274">
        <v>91096</v>
      </c>
      <c r="K35" s="274">
        <v>91099</v>
      </c>
      <c r="L35" s="274">
        <v>91102</v>
      </c>
    </row>
    <row r="36" spans="1:13" s="270" customFormat="1" ht="114.75" x14ac:dyDescent="0.2">
      <c r="A36" s="290">
        <v>92095</v>
      </c>
      <c r="B36" s="271" t="s">
        <v>1688</v>
      </c>
      <c r="C36" s="299" t="s">
        <v>1689</v>
      </c>
      <c r="D36" s="299" t="s">
        <v>1703</v>
      </c>
      <c r="E36" s="290">
        <v>92095</v>
      </c>
      <c r="F36" s="302" t="s">
        <v>1697</v>
      </c>
      <c r="G36" s="300">
        <v>359.44</v>
      </c>
      <c r="H36" s="298">
        <v>4352818</v>
      </c>
      <c r="J36" s="274">
        <v>92094</v>
      </c>
      <c r="K36" s="274">
        <v>92097</v>
      </c>
      <c r="L36" s="274">
        <v>92100</v>
      </c>
    </row>
    <row r="37" spans="1:13" s="270" customFormat="1" ht="114.75" x14ac:dyDescent="0.2">
      <c r="A37" s="290">
        <v>92096</v>
      </c>
      <c r="B37" s="271" t="s">
        <v>1688</v>
      </c>
      <c r="C37" s="299" t="s">
        <v>1689</v>
      </c>
      <c r="D37" s="299" t="s">
        <v>1704</v>
      </c>
      <c r="E37" s="290">
        <v>92096</v>
      </c>
      <c r="F37" s="302" t="s">
        <v>1697</v>
      </c>
      <c r="G37" s="300">
        <v>404.4</v>
      </c>
      <c r="H37" s="298">
        <v>4897284</v>
      </c>
      <c r="J37" s="274">
        <v>92095</v>
      </c>
      <c r="K37" s="274">
        <v>92098</v>
      </c>
      <c r="L37" s="274">
        <v>92101</v>
      </c>
    </row>
    <row r="38" spans="1:13" s="270" customFormat="1" ht="25.5" x14ac:dyDescent="0.2">
      <c r="A38" s="290">
        <v>2017</v>
      </c>
      <c r="B38" s="271" t="s">
        <v>1720</v>
      </c>
      <c r="C38" s="299" t="s">
        <v>1705</v>
      </c>
      <c r="D38" s="299" t="s">
        <v>1705</v>
      </c>
      <c r="E38" s="290">
        <v>2017</v>
      </c>
      <c r="F38" s="302" t="s">
        <v>1697</v>
      </c>
      <c r="G38" s="300">
        <v>470.48</v>
      </c>
      <c r="H38" s="298">
        <v>5697513</v>
      </c>
      <c r="J38" s="274">
        <v>92096</v>
      </c>
      <c r="K38" s="274">
        <v>92099</v>
      </c>
      <c r="L38" s="274">
        <v>92102</v>
      </c>
    </row>
    <row r="39" spans="1:13" s="270" customFormat="1" ht="38.25" x14ac:dyDescent="0.2">
      <c r="A39" s="290">
        <v>90046</v>
      </c>
      <c r="B39" s="271" t="s">
        <v>1720</v>
      </c>
      <c r="C39" s="299" t="s">
        <v>1705</v>
      </c>
      <c r="D39" s="299" t="s">
        <v>1706</v>
      </c>
      <c r="E39" s="290">
        <v>90046</v>
      </c>
      <c r="F39" s="302" t="s">
        <v>1697</v>
      </c>
      <c r="G39" s="300">
        <v>0</v>
      </c>
      <c r="H39" s="298">
        <v>0</v>
      </c>
      <c r="K39" s="274"/>
      <c r="L39" s="274"/>
      <c r="M39" s="274"/>
    </row>
    <row r="40" spans="1:13" s="270" customFormat="1" ht="102" x14ac:dyDescent="0.2">
      <c r="A40" s="290">
        <v>91097</v>
      </c>
      <c r="B40" s="271" t="s">
        <v>1720</v>
      </c>
      <c r="C40" s="299" t="s">
        <v>1705</v>
      </c>
      <c r="D40" s="299" t="s">
        <v>1707</v>
      </c>
      <c r="E40" s="290">
        <v>91097</v>
      </c>
      <c r="F40" s="302" t="s">
        <v>1697</v>
      </c>
      <c r="G40" s="300">
        <v>188.18</v>
      </c>
      <c r="H40" s="298">
        <v>2278860</v>
      </c>
      <c r="K40" s="274"/>
      <c r="L40" s="274"/>
      <c r="M40" s="274"/>
    </row>
    <row r="41" spans="1:13" s="270" customFormat="1" ht="102" x14ac:dyDescent="0.2">
      <c r="A41" s="290">
        <v>91098</v>
      </c>
      <c r="B41" s="271" t="s">
        <v>1720</v>
      </c>
      <c r="C41" s="299" t="s">
        <v>1705</v>
      </c>
      <c r="D41" s="299" t="s">
        <v>1708</v>
      </c>
      <c r="E41" s="290">
        <v>91098</v>
      </c>
      <c r="F41" s="302" t="s">
        <v>1697</v>
      </c>
      <c r="G41" s="300">
        <v>235.26</v>
      </c>
      <c r="H41" s="298">
        <v>2848999</v>
      </c>
      <c r="K41" s="274"/>
      <c r="L41" s="274"/>
      <c r="M41" s="274"/>
    </row>
    <row r="42" spans="1:13" s="270" customFormat="1" ht="114.75" x14ac:dyDescent="0.2">
      <c r="A42" s="290">
        <v>91099</v>
      </c>
      <c r="B42" s="271" t="s">
        <v>1720</v>
      </c>
      <c r="C42" s="299" t="s">
        <v>1705</v>
      </c>
      <c r="D42" s="299" t="s">
        <v>1709</v>
      </c>
      <c r="E42" s="290">
        <v>91099</v>
      </c>
      <c r="F42" s="302" t="s">
        <v>1697</v>
      </c>
      <c r="G42" s="300">
        <v>282.29000000000002</v>
      </c>
      <c r="H42" s="298">
        <v>3418532</v>
      </c>
      <c r="K42" s="274"/>
      <c r="L42" s="274"/>
      <c r="M42" s="274"/>
    </row>
    <row r="43" spans="1:13" s="270" customFormat="1" ht="102" x14ac:dyDescent="0.2">
      <c r="A43" s="290">
        <v>92097</v>
      </c>
      <c r="B43" s="271" t="s">
        <v>1720</v>
      </c>
      <c r="C43" s="299" t="s">
        <v>1705</v>
      </c>
      <c r="D43" s="299" t="s">
        <v>1710</v>
      </c>
      <c r="E43" s="290">
        <v>92097</v>
      </c>
      <c r="F43" s="302" t="s">
        <v>1697</v>
      </c>
      <c r="G43" s="300">
        <v>329.33</v>
      </c>
      <c r="H43" s="298">
        <v>3988186</v>
      </c>
      <c r="K43" s="274"/>
      <c r="L43" s="274"/>
      <c r="M43" s="274"/>
    </row>
    <row r="44" spans="1:13" s="270" customFormat="1" ht="102" x14ac:dyDescent="0.2">
      <c r="A44" s="290">
        <v>92098</v>
      </c>
      <c r="B44" s="271" t="s">
        <v>1720</v>
      </c>
      <c r="C44" s="299" t="s">
        <v>1705</v>
      </c>
      <c r="D44" s="299" t="s">
        <v>1711</v>
      </c>
      <c r="E44" s="290">
        <v>92098</v>
      </c>
      <c r="F44" s="302" t="s">
        <v>1697</v>
      </c>
      <c r="G44" s="300">
        <v>376.41</v>
      </c>
      <c r="H44" s="298">
        <v>4558325</v>
      </c>
      <c r="K44" s="274"/>
      <c r="L44" s="274"/>
      <c r="M44" s="274"/>
    </row>
    <row r="45" spans="1:13" s="270" customFormat="1" ht="102" x14ac:dyDescent="0.2">
      <c r="A45" s="290">
        <v>92099</v>
      </c>
      <c r="B45" s="271" t="s">
        <v>1720</v>
      </c>
      <c r="C45" s="299" t="s">
        <v>1705</v>
      </c>
      <c r="D45" s="299" t="s">
        <v>1712</v>
      </c>
      <c r="E45" s="290">
        <v>92099</v>
      </c>
      <c r="F45" s="302" t="s">
        <v>1697</v>
      </c>
      <c r="G45" s="300">
        <v>423.44</v>
      </c>
      <c r="H45" s="298">
        <v>5127858</v>
      </c>
      <c r="K45" s="274"/>
      <c r="L45" s="274"/>
      <c r="M45" s="274"/>
    </row>
    <row r="46" spans="1:13" s="270" customFormat="1" x14ac:dyDescent="0.2">
      <c r="A46" s="290">
        <v>2018</v>
      </c>
      <c r="B46" s="271" t="s">
        <v>1721</v>
      </c>
      <c r="C46" s="299" t="s">
        <v>3</v>
      </c>
      <c r="D46" s="299" t="s">
        <v>3</v>
      </c>
      <c r="E46" s="290">
        <v>2018</v>
      </c>
      <c r="F46" s="302" t="s">
        <v>1697</v>
      </c>
      <c r="G46" s="300">
        <v>466.96</v>
      </c>
      <c r="H46" s="298">
        <v>5654886</v>
      </c>
      <c r="K46" s="274"/>
      <c r="L46" s="274"/>
      <c r="M46" s="274"/>
    </row>
    <row r="47" spans="1:13" s="270" customFormat="1" ht="38.25" x14ac:dyDescent="0.2">
      <c r="A47" s="290">
        <v>90045</v>
      </c>
      <c r="B47" s="271" t="s">
        <v>1721</v>
      </c>
      <c r="C47" s="299" t="s">
        <v>3</v>
      </c>
      <c r="D47" s="299" t="s">
        <v>1713</v>
      </c>
      <c r="E47" s="290">
        <v>90045</v>
      </c>
      <c r="F47" s="302" t="s">
        <v>1697</v>
      </c>
      <c r="G47" s="300">
        <v>0</v>
      </c>
      <c r="H47" s="298">
        <v>0</v>
      </c>
      <c r="K47" s="274"/>
      <c r="L47" s="274"/>
      <c r="M47" s="274"/>
    </row>
    <row r="48" spans="1:13" s="270" customFormat="1" ht="89.25" x14ac:dyDescent="0.2">
      <c r="A48" s="290">
        <v>91100</v>
      </c>
      <c r="B48" s="271" t="s">
        <v>1721</v>
      </c>
      <c r="C48" s="299" t="s">
        <v>3</v>
      </c>
      <c r="D48" s="299" t="s">
        <v>1714</v>
      </c>
      <c r="E48" s="290">
        <v>91100</v>
      </c>
      <c r="F48" s="302" t="s">
        <v>1697</v>
      </c>
      <c r="G48" s="300">
        <v>186.78</v>
      </c>
      <c r="H48" s="298">
        <v>2261906</v>
      </c>
      <c r="K48" s="274"/>
      <c r="L48" s="274"/>
      <c r="M48" s="274"/>
    </row>
    <row r="49" spans="1:13" s="270" customFormat="1" ht="89.25" x14ac:dyDescent="0.2">
      <c r="A49" s="290">
        <v>91101</v>
      </c>
      <c r="B49" s="271" t="s">
        <v>1721</v>
      </c>
      <c r="C49" s="299" t="s">
        <v>3</v>
      </c>
      <c r="D49" s="299" t="s">
        <v>1715</v>
      </c>
      <c r="E49" s="290">
        <v>91101</v>
      </c>
      <c r="F49" s="302" t="s">
        <v>1697</v>
      </c>
      <c r="G49" s="300">
        <v>233.48</v>
      </c>
      <c r="H49" s="298">
        <v>2827443</v>
      </c>
      <c r="K49" s="274"/>
      <c r="L49" s="274"/>
      <c r="M49" s="274"/>
    </row>
    <row r="50" spans="1:13" s="270" customFormat="1" ht="102" x14ac:dyDescent="0.2">
      <c r="A50" s="290">
        <v>91102</v>
      </c>
      <c r="B50" s="271" t="s">
        <v>1721</v>
      </c>
      <c r="C50" s="299" t="s">
        <v>3</v>
      </c>
      <c r="D50" s="299" t="s">
        <v>1716</v>
      </c>
      <c r="E50" s="290">
        <v>91102</v>
      </c>
      <c r="F50" s="302" t="s">
        <v>1697</v>
      </c>
      <c r="G50" s="300">
        <v>280.17</v>
      </c>
      <c r="H50" s="298">
        <v>3392859</v>
      </c>
      <c r="K50" s="274"/>
      <c r="L50" s="274"/>
      <c r="M50" s="274"/>
    </row>
    <row r="51" spans="1:13" s="270" customFormat="1" ht="89.25" x14ac:dyDescent="0.2">
      <c r="A51" s="290">
        <v>92100</v>
      </c>
      <c r="B51" s="271" t="s">
        <v>1721</v>
      </c>
      <c r="C51" s="299" t="s">
        <v>3</v>
      </c>
      <c r="D51" s="299" t="s">
        <v>1717</v>
      </c>
      <c r="E51" s="290">
        <v>92100</v>
      </c>
      <c r="F51" s="302" t="s">
        <v>1697</v>
      </c>
      <c r="G51" s="300">
        <v>326.87</v>
      </c>
      <c r="H51" s="298">
        <v>3958396</v>
      </c>
      <c r="K51" s="274"/>
      <c r="L51" s="274"/>
      <c r="M51" s="274"/>
    </row>
    <row r="52" spans="1:13" s="270" customFormat="1" ht="89.25" x14ac:dyDescent="0.2">
      <c r="A52" s="290">
        <v>92101</v>
      </c>
      <c r="B52" s="271" t="s">
        <v>1721</v>
      </c>
      <c r="C52" s="299" t="s">
        <v>3</v>
      </c>
      <c r="D52" s="299" t="s">
        <v>1718</v>
      </c>
      <c r="E52" s="290">
        <v>92101</v>
      </c>
      <c r="F52" s="302" t="s">
        <v>1697</v>
      </c>
      <c r="G52" s="300">
        <v>373.56</v>
      </c>
      <c r="H52" s="298">
        <v>4523812</v>
      </c>
      <c r="K52" s="274"/>
      <c r="L52" s="274"/>
      <c r="M52" s="274"/>
    </row>
    <row r="53" spans="1:13" s="270" customFormat="1" ht="89.25" x14ac:dyDescent="0.2">
      <c r="A53" s="290">
        <v>92102</v>
      </c>
      <c r="B53" s="271" t="s">
        <v>1721</v>
      </c>
      <c r="C53" s="299" t="s">
        <v>3</v>
      </c>
      <c r="D53" s="299" t="s">
        <v>1719</v>
      </c>
      <c r="E53" s="290">
        <v>92102</v>
      </c>
      <c r="F53" s="302" t="s">
        <v>1697</v>
      </c>
      <c r="G53" s="300">
        <v>420.26</v>
      </c>
      <c r="H53" s="298">
        <v>5089349</v>
      </c>
      <c r="K53" s="274"/>
      <c r="L53" s="274"/>
      <c r="M53" s="274"/>
    </row>
    <row r="54" spans="1:13" s="270" customFormat="1" x14ac:dyDescent="0.2">
      <c r="C54" s="299"/>
      <c r="D54" s="299"/>
      <c r="E54" s="290"/>
      <c r="F54" s="302"/>
      <c r="G54" s="300"/>
      <c r="H54" s="298"/>
      <c r="K54" s="274"/>
      <c r="L54" s="274"/>
      <c r="M54" s="274"/>
    </row>
    <row r="55" spans="1:13" s="270" customFormat="1" x14ac:dyDescent="0.2">
      <c r="C55" s="299"/>
      <c r="D55" s="299"/>
      <c r="E55" s="290"/>
      <c r="F55" s="302"/>
      <c r="G55" s="300"/>
      <c r="H55" s="298"/>
      <c r="K55" s="274"/>
      <c r="L55" s="274"/>
      <c r="M55" s="274"/>
    </row>
    <row r="56" spans="1:13" s="270" customFormat="1" x14ac:dyDescent="0.2">
      <c r="C56" s="299"/>
      <c r="D56" s="299"/>
      <c r="E56" s="290"/>
      <c r="F56" s="302"/>
      <c r="G56" s="300"/>
      <c r="H56" s="298"/>
      <c r="K56" s="274"/>
      <c r="L56" s="274"/>
      <c r="M56" s="274"/>
    </row>
    <row r="57" spans="1:13" s="270" customFormat="1" x14ac:dyDescent="0.2">
      <c r="B57" s="303"/>
      <c r="C57" s="299"/>
      <c r="D57" s="299"/>
      <c r="E57" s="290"/>
      <c r="F57" s="302"/>
      <c r="G57" s="300"/>
      <c r="H57" s="298"/>
      <c r="K57" s="274"/>
      <c r="L57" s="274"/>
      <c r="M57" s="274"/>
    </row>
    <row r="58" spans="1:13" s="270" customFormat="1" x14ac:dyDescent="0.2">
      <c r="B58" s="303"/>
      <c r="C58" s="299"/>
      <c r="D58" s="299"/>
      <c r="E58" s="290"/>
      <c r="F58" s="302"/>
      <c r="G58" s="300"/>
      <c r="H58" s="298"/>
      <c r="K58" s="274"/>
      <c r="L58" s="274"/>
      <c r="M58" s="274"/>
    </row>
    <row r="59" spans="1:13" s="270" customFormat="1" x14ac:dyDescent="0.2">
      <c r="B59" s="303"/>
      <c r="C59" s="299"/>
      <c r="D59" s="299"/>
      <c r="E59" s="290"/>
      <c r="F59" s="302"/>
      <c r="G59" s="300"/>
      <c r="H59" s="298"/>
      <c r="K59" s="274"/>
      <c r="L59" s="274"/>
      <c r="M59" s="274"/>
    </row>
    <row r="60" spans="1:13" s="270" customFormat="1" x14ac:dyDescent="0.2">
      <c r="B60" s="303"/>
      <c r="C60" s="299"/>
      <c r="D60" s="299"/>
      <c r="E60" s="290"/>
      <c r="F60" s="302"/>
      <c r="G60" s="300"/>
      <c r="H60" s="298"/>
      <c r="K60" s="274"/>
      <c r="L60" s="274"/>
      <c r="M60" s="274"/>
    </row>
    <row r="61" spans="1:13" s="270" customFormat="1" x14ac:dyDescent="0.2">
      <c r="B61" s="303"/>
      <c r="C61" s="299"/>
      <c r="D61" s="299"/>
      <c r="E61" s="290"/>
      <c r="F61" s="302"/>
      <c r="G61" s="300"/>
      <c r="H61" s="298"/>
      <c r="K61" s="274"/>
      <c r="L61" s="274"/>
      <c r="M61" s="274"/>
    </row>
    <row r="62" spans="1:13" s="270" customFormat="1" x14ac:dyDescent="0.2">
      <c r="A62" s="268" t="s">
        <v>1689</v>
      </c>
      <c r="B62" s="303"/>
      <c r="C62" s="299"/>
      <c r="D62" s="299"/>
      <c r="E62" s="290"/>
      <c r="F62" s="302"/>
      <c r="G62" s="300"/>
      <c r="H62" s="298"/>
      <c r="K62" s="274"/>
      <c r="L62" s="274"/>
      <c r="M62" s="274"/>
    </row>
    <row r="63" spans="1:13" s="270" customFormat="1" x14ac:dyDescent="0.2">
      <c r="A63" s="268" t="s">
        <v>1705</v>
      </c>
      <c r="B63" s="303"/>
      <c r="C63" s="299"/>
      <c r="D63" s="299"/>
      <c r="E63" s="290"/>
      <c r="F63" s="302"/>
      <c r="G63" s="300"/>
      <c r="H63" s="298"/>
      <c r="K63" s="274"/>
      <c r="L63" s="274"/>
      <c r="M63" s="274"/>
    </row>
    <row r="64" spans="1:13" x14ac:dyDescent="0.2">
      <c r="A64" s="268" t="s">
        <v>3</v>
      </c>
      <c r="B64" s="303"/>
    </row>
    <row r="65" spans="2:2" x14ac:dyDescent="0.2">
      <c r="B65" s="303"/>
    </row>
    <row r="66" spans="2:2" x14ac:dyDescent="0.2">
      <c r="B66" s="303"/>
    </row>
    <row r="67" spans="2:2" x14ac:dyDescent="0.2">
      <c r="B67" s="303"/>
    </row>
    <row r="68" spans="2:2" x14ac:dyDescent="0.2">
      <c r="B68" s="303"/>
    </row>
    <row r="69" spans="2:2" x14ac:dyDescent="0.2">
      <c r="B69" s="303"/>
    </row>
    <row r="70" spans="2:2" x14ac:dyDescent="0.2">
      <c r="B70" s="303"/>
    </row>
    <row r="71" spans="2:2" x14ac:dyDescent="0.2">
      <c r="B71" s="303"/>
    </row>
    <row r="72" spans="2:2" x14ac:dyDescent="0.2">
      <c r="B72" s="303"/>
    </row>
    <row r="73" spans="2:2" x14ac:dyDescent="0.2">
      <c r="B73" s="303"/>
    </row>
    <row r="74" spans="2:2" x14ac:dyDescent="0.2">
      <c r="B74" s="303"/>
    </row>
    <row r="75" spans="2:2" x14ac:dyDescent="0.2">
      <c r="B75" s="303"/>
    </row>
    <row r="76" spans="2:2" x14ac:dyDescent="0.2">
      <c r="B76" s="303"/>
    </row>
    <row r="77" spans="2:2" x14ac:dyDescent="0.2">
      <c r="B77" s="303"/>
    </row>
  </sheetData>
  <sheetProtection algorithmName="SHA-512" hashValue="4uDQhpZrRlQ7Z6no1sLo9owHxHESkVsCkzBtiaT8xlp6VyaLdtMKu+VCOYt/1CiLKVo+YFvVHkTv6+pL859InA==" saltValue="ahJuno5qnGvxba1fIleM5g==" spinCount="100000" sheet="1" objects="1" scenarios="1"/>
  <mergeCells count="1">
    <mergeCell ref="A1:H1"/>
  </mergeCells>
  <pageMargins left="0.70866141732283472" right="0.70866141732283472" top="0.74803149606299213" bottom="0.74803149606299213" header="0.31496062992125984" footer="0.31496062992125984"/>
  <pageSetup scale="48" fitToHeight="4"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C2A69EDBDC463545B16A07F1E4258233" ma:contentTypeVersion="15" ma:contentTypeDescription="Crear nuevo documento." ma:contentTypeScope="" ma:versionID="30f1edbf2f6a7e06e7d562cee1fd060f">
  <xsd:schema xmlns:xsd="http://www.w3.org/2001/XMLSchema" xmlns:xs="http://www.w3.org/2001/XMLSchema" xmlns:p="http://schemas.microsoft.com/office/2006/metadata/properties" xmlns:ns2="0f326de8-c3cf-4c02-b641-8005c08e6de9" xmlns:ns3="2b453365-7bdf-4840-bf75-7cc7fc9889bc" targetNamespace="http://schemas.microsoft.com/office/2006/metadata/properties" ma:root="true" ma:fieldsID="add0c13fb3ad2471cc4319cdbf863065" ns2:_="" ns3:_="">
    <xsd:import namespace="0f326de8-c3cf-4c02-b641-8005c08e6de9"/>
    <xsd:import namespace="2b453365-7bdf-4840-bf75-7cc7fc9889bc"/>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ObjectDetectorVersions" minOccurs="0"/>
                <xsd:element ref="ns3:MediaServiceSearchProperties" minOccurs="0"/>
                <xsd:element ref="ns3:MediaServiceDateTaken" minOccurs="0"/>
                <xsd:element ref="ns3:MediaLengthInSecond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326de8-c3cf-4c02-b641-8005c08e6de9"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14" nillable="true" ma:displayName="Taxonomy Catch All Column" ma:hidden="true" ma:list="{2086aee8-aae6-40d9-8bcf-c795d245c5d4}" ma:internalName="TaxCatchAll" ma:showField="CatchAllData" ma:web="0f326de8-c3cf-4c02-b641-8005c08e6de9">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b453365-7bdf-4840-bf75-7cc7fc9889b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d73a7cf0-3da9-404c-aa13-02b474220516"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0f326de8-c3cf-4c02-b641-8005c08e6de9" xsi:nil="true"/>
    <lcf76f155ced4ddcb4097134ff3c332f xmlns="2b453365-7bdf-4840-bf75-7cc7fc9889b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9A82465A-5349-4342-82C4-6A0451A0288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326de8-c3cf-4c02-b641-8005c08e6de9"/>
    <ds:schemaRef ds:uri="2b453365-7bdf-4840-bf75-7cc7fc9889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28E5DA6-EB1F-4BB9-812F-E066F1FEB1A8}">
  <ds:schemaRefs>
    <ds:schemaRef ds:uri="http://schemas.microsoft.com/sharepoint/v3/contenttype/forms"/>
  </ds:schemaRefs>
</ds:datastoreItem>
</file>

<file path=customXml/itemProps3.xml><?xml version="1.0" encoding="utf-8"?>
<ds:datastoreItem xmlns:ds="http://schemas.openxmlformats.org/officeDocument/2006/customXml" ds:itemID="{28E8A848-30D0-4E27-9561-CC61A80A29B2}">
  <ds:schemaRefs>
    <ds:schemaRef ds:uri="http://schemas.microsoft.com/office/2006/metadata/properties"/>
    <ds:schemaRef ds:uri="http://schemas.microsoft.com/office/infopath/2007/PartnerControls"/>
    <ds:schemaRef ds:uri="0f326de8-c3cf-4c02-b641-8005c08e6de9"/>
    <ds:schemaRef ds:uri="2b453365-7bdf-4840-bf75-7cc7fc9889b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20</vt:i4>
      </vt:variant>
      <vt:variant>
        <vt:lpstr>Rangos con nombre</vt:lpstr>
      </vt:variant>
      <vt:variant>
        <vt:i4>102</vt:i4>
      </vt:variant>
    </vt:vector>
  </HeadingPairs>
  <TitlesOfParts>
    <vt:vector size="122" baseType="lpstr">
      <vt:lpstr>Hoja1</vt:lpstr>
      <vt:lpstr>Departamentos</vt:lpstr>
      <vt:lpstr>Instrucciones</vt:lpstr>
      <vt:lpstr>INFO.BASICA</vt:lpstr>
      <vt:lpstr>R.RENOV.AUTOMA.NUEVO</vt:lpstr>
      <vt:lpstr>R.PRODUCTOR.VICHE</vt:lpstr>
      <vt:lpstr>R.MICROEMPRESARIOS</vt:lpstr>
      <vt:lpstr>MOD.MICROEMPRESARIOS</vt:lpstr>
      <vt:lpstr>TARIFAS</vt:lpstr>
      <vt:lpstr>01.MOD.NOMBRE</vt:lpstr>
      <vt:lpstr>02.MOD.TITULAR</vt:lpstr>
      <vt:lpstr>03.MOD.RAZONS</vt:lpstr>
      <vt:lpstr>04.MOD.FABRICANTE</vt:lpstr>
      <vt:lpstr>05.MOD.HIDRATADOR</vt:lpstr>
      <vt:lpstr>06.MOD.ENVASADOR</vt:lpstr>
      <vt:lpstr>07.MOD.IMPORTADOR</vt:lpstr>
      <vt:lpstr>08.MOD.ALCOHOLICO</vt:lpstr>
      <vt:lpstr>09.MOD.VARIEDADES</vt:lpstr>
      <vt:lpstr>10.MOD.ETIQUETA</vt:lpstr>
      <vt:lpstr>11.MOD.AGOTAMIENTOETIQUE</vt:lpstr>
      <vt:lpstr>AGOTAMIENTO</vt:lpstr>
      <vt:lpstr>AGOTAMIENTOBD</vt:lpstr>
      <vt:lpstr>AMAZONAS</vt:lpstr>
      <vt:lpstr>ANTIOQUIA</vt:lpstr>
      <vt:lpstr>APROBACION</vt:lpstr>
      <vt:lpstr>ARAUCA</vt:lpstr>
      <vt:lpstr>'01.MOD.NOMBRE'!Área_de_impresión</vt:lpstr>
      <vt:lpstr>'02.MOD.TITULAR'!Área_de_impresión</vt:lpstr>
      <vt:lpstr>'03.MOD.RAZONS'!Área_de_impresión</vt:lpstr>
      <vt:lpstr>'04.MOD.FABRICANTE'!Área_de_impresión</vt:lpstr>
      <vt:lpstr>'05.MOD.HIDRATADOR'!Área_de_impresión</vt:lpstr>
      <vt:lpstr>'06.MOD.ENVASADOR'!Área_de_impresión</vt:lpstr>
      <vt:lpstr>'07.MOD.IMPORTADOR'!Área_de_impresión</vt:lpstr>
      <vt:lpstr>'08.MOD.ALCOHOLICO'!Área_de_impresión</vt:lpstr>
      <vt:lpstr>'09.MOD.VARIEDADES'!Área_de_impresión</vt:lpstr>
      <vt:lpstr>'10.MOD.ETIQUETA'!Área_de_impresión</vt:lpstr>
      <vt:lpstr>'11.MOD.AGOTAMIENTOETIQUE'!Área_de_impresión</vt:lpstr>
      <vt:lpstr>INFO.BASICA!Área_de_impresión</vt:lpstr>
      <vt:lpstr>Instrucciones!Área_de_impresión</vt:lpstr>
      <vt:lpstr>MOD.MICROEMPRESARIOS!Área_de_impresión</vt:lpstr>
      <vt:lpstr>R.MICROEMPRESARIOS!Área_de_impresión</vt:lpstr>
      <vt:lpstr>R.PRODUCTOR.VICHE!Área_de_impresión</vt:lpstr>
      <vt:lpstr>R.RENOV.AUTOMA.NUEVO!Área_de_impresión</vt:lpstr>
      <vt:lpstr>TARIFAS!Área_de_impresión</vt:lpstr>
      <vt:lpstr>ATLÁNTICO</vt:lpstr>
      <vt:lpstr>BALCOHOLICAS</vt:lpstr>
      <vt:lpstr>BALCOHOLICASBD</vt:lpstr>
      <vt:lpstr>BOGOTA</vt:lpstr>
      <vt:lpstr>BOLÍVAR</vt:lpstr>
      <vt:lpstr>BOYACÁ</vt:lpstr>
      <vt:lpstr>CALDAS</vt:lpstr>
      <vt:lpstr>CAQUETÁ</vt:lpstr>
      <vt:lpstr>CASANARE</vt:lpstr>
      <vt:lpstr>CAUCA</vt:lpstr>
      <vt:lpstr>CERVEZAS</vt:lpstr>
      <vt:lpstr>CESAR</vt:lpstr>
      <vt:lpstr>CHOCÓ</vt:lpstr>
      <vt:lpstr>CÓRDOBA</vt:lpstr>
      <vt:lpstr>CUNDINAMARCA</vt:lpstr>
      <vt:lpstr>datos.90085</vt:lpstr>
      <vt:lpstr>DATOS.TARIFAS</vt:lpstr>
      <vt:lpstr>DEP</vt:lpstr>
      <vt:lpstr>GDESCRIPCION</vt:lpstr>
      <vt:lpstr>GESTION</vt:lpstr>
      <vt:lpstr>GESTRAMITE</vt:lpstr>
      <vt:lpstr>GUAINÍA</vt:lpstr>
      <vt:lpstr>GUAJIRA</vt:lpstr>
      <vt:lpstr>GUAVIARE</vt:lpstr>
      <vt:lpstr>HUILA</vt:lpstr>
      <vt:lpstr>L.LICORES</vt:lpstr>
      <vt:lpstr>LICORES</vt:lpstr>
      <vt:lpstr>MAGDALENA</vt:lpstr>
      <vt:lpstr>MDES_NUEVO</vt:lpstr>
      <vt:lpstr>menu.90085</vt:lpstr>
      <vt:lpstr>META</vt:lpstr>
      <vt:lpstr>MMICRO</vt:lpstr>
      <vt:lpstr>MMICROBD</vt:lpstr>
      <vt:lpstr>MOD.NOM.GUIA01</vt:lpstr>
      <vt:lpstr>MOD.NOM.GUIA02</vt:lpstr>
      <vt:lpstr>MODALIDAD</vt:lpstr>
      <vt:lpstr>MODIFICACION</vt:lpstr>
      <vt:lpstr>MODIFICACION2</vt:lpstr>
      <vt:lpstr>NARIÑO</vt:lpstr>
      <vt:lpstr>NSANTANDER</vt:lpstr>
      <vt:lpstr>nuevo_licores</vt:lpstr>
      <vt:lpstr>PAIS</vt:lpstr>
      <vt:lpstr>PUTUMAYO</vt:lpstr>
      <vt:lpstr>QUINDIO</vt:lpstr>
      <vt:lpstr>RAZON_SOCIAL</vt:lpstr>
      <vt:lpstr>RISARALDA</vt:lpstr>
      <vt:lpstr>RNUEVO</vt:lpstr>
      <vt:lpstr>RNUEVOBD</vt:lpstr>
      <vt:lpstr>SANANDRES</vt:lpstr>
      <vt:lpstr>SANTANDER</vt:lpstr>
      <vt:lpstr>SUCRE</vt:lpstr>
      <vt:lpstr>T.LICORES</vt:lpstr>
      <vt:lpstr>TIPO_EMP</vt:lpstr>
      <vt:lpstr>TIPO_IDE</vt:lpstr>
      <vt:lpstr>TIPO_PRO</vt:lpstr>
      <vt:lpstr>TIPO_TRA</vt:lpstr>
      <vt:lpstr>'01.MOD.NOMBRE'!Títulos_a_imprimir</vt:lpstr>
      <vt:lpstr>'02.MOD.TITULAR'!Títulos_a_imprimir</vt:lpstr>
      <vt:lpstr>'03.MOD.RAZONS'!Títulos_a_imprimir</vt:lpstr>
      <vt:lpstr>'04.MOD.FABRICANTE'!Títulos_a_imprimir</vt:lpstr>
      <vt:lpstr>'05.MOD.HIDRATADOR'!Títulos_a_imprimir</vt:lpstr>
      <vt:lpstr>'06.MOD.ENVASADOR'!Títulos_a_imprimir</vt:lpstr>
      <vt:lpstr>'07.MOD.IMPORTADOR'!Títulos_a_imprimir</vt:lpstr>
      <vt:lpstr>'08.MOD.ALCOHOLICO'!Títulos_a_imprimir</vt:lpstr>
      <vt:lpstr>'09.MOD.VARIEDADES'!Títulos_a_imprimir</vt:lpstr>
      <vt:lpstr>'10.MOD.ETIQUETA'!Títulos_a_imprimir</vt:lpstr>
      <vt:lpstr>'11.MOD.AGOTAMIENTOETIQUE'!Títulos_a_imprimir</vt:lpstr>
      <vt:lpstr>INFO.BASICA!Títulos_a_imprimir</vt:lpstr>
      <vt:lpstr>Instrucciones!Títulos_a_imprimir</vt:lpstr>
      <vt:lpstr>MOD.MICROEMPRESARIOS!Títulos_a_imprimir</vt:lpstr>
      <vt:lpstr>R.MICROEMPRESARIOS!Títulos_a_imprimir</vt:lpstr>
      <vt:lpstr>R.PRODUCTOR.VICHE!Títulos_a_imprimir</vt:lpstr>
      <vt:lpstr>TARIFAS!Títulos_a_imprimir</vt:lpstr>
      <vt:lpstr>TOLIMA</vt:lpstr>
      <vt:lpstr>VAUPÉS</vt:lpstr>
      <vt:lpstr>VCAUCA</vt:lpstr>
      <vt:lpstr>VICHADA</vt:lpstr>
      <vt:lpstr>VINOS</vt:lpstr>
    </vt:vector>
  </TitlesOfParts>
  <Manager/>
  <Company>INVIMA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nmartineze</dc:creator>
  <cp:keywords/>
  <dc:description/>
  <cp:lastModifiedBy>Juan Carlos Duarte Castillo</cp:lastModifiedBy>
  <cp:revision/>
  <cp:lastPrinted>2026-06-23T20:01:45Z</cp:lastPrinted>
  <dcterms:created xsi:type="dcterms:W3CDTF">2013-04-25T21:02:43Z</dcterms:created>
  <dcterms:modified xsi:type="dcterms:W3CDTF">2026-06-23T20:01:46Z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0x010100C2A69EDBDC463545B16A07F1E4258233</vt:lpwstr>
  </property>
  <property fmtid="{D5CDD505-2E9C-101B-9397-08002B2CF9AE}" pid="3" name="MediaServiceImageTags">
    <vt:lpwstr/>
  </property>
</Properties>
</file>